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cam2636\Nextcloud\KI-Publikation GEN Frühjahr 2022\ICEED Publikation\"/>
    </mc:Choice>
  </mc:AlternateContent>
  <xr:revisionPtr revIDLastSave="0" documentId="13_ncr:1_{4F1F3223-4BDA-4282-B657-4C262E45861D}" xr6:coauthVersionLast="36" xr6:coauthVersionMax="36" xr10:uidLastSave="{00000000-0000-0000-0000-000000000000}"/>
  <bookViews>
    <workbookView xWindow="0" yWindow="0" windowWidth="28800" windowHeight="13680" activeTab="2" xr2:uid="{8801B3D5-0F0D-401D-9EF5-1732EBF96014}"/>
  </bookViews>
  <sheets>
    <sheet name="csv" sheetId="2" r:id="rId1"/>
    <sheet name="rawdata" sheetId="3" r:id="rId2"/>
    <sheet name="evaluation" sheetId="7" r:id="rId3"/>
  </sheets>
  <definedNames>
    <definedName name="ExterneDaten_1" localSheetId="1" hidden="1">rawdata!$A$1:$N$1026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B73" i="7" l="1"/>
  <c r="CE25" i="7"/>
  <c r="AD77" i="7" l="1"/>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D15" i="7"/>
  <c r="AD14" i="7"/>
  <c r="AD13" i="7"/>
  <c r="AD12" i="7"/>
  <c r="AD11" i="7"/>
  <c r="CH72" i="7" l="1"/>
  <c r="BR72" i="7"/>
  <c r="K72" i="7"/>
  <c r="C72" i="7"/>
  <c r="CH77" i="7" l="1"/>
  <c r="CH76" i="7"/>
  <c r="CH74" i="7"/>
  <c r="CH73" i="7"/>
  <c r="CH69" i="7"/>
  <c r="CH67" i="7"/>
  <c r="CH64" i="7"/>
  <c r="CH63" i="7"/>
  <c r="CH62" i="7"/>
  <c r="CH56" i="7"/>
  <c r="CH57" i="7"/>
  <c r="CH58" i="7"/>
  <c r="CH55" i="7"/>
  <c r="CH50" i="7"/>
  <c r="CH51" i="7"/>
  <c r="CH52" i="7"/>
  <c r="CH53" i="7"/>
  <c r="CH49"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3" i="7"/>
  <c r="BR74" i="7"/>
  <c r="BR75" i="7"/>
  <c r="BR76" i="7"/>
  <c r="BR77" i="7"/>
  <c r="BN47" i="7"/>
  <c r="BN48" i="7"/>
  <c r="BN49" i="7"/>
  <c r="BN50" i="7"/>
  <c r="BN51" i="7"/>
  <c r="BN52" i="7"/>
  <c r="BN53" i="7"/>
  <c r="BN54" i="7"/>
  <c r="BN55" i="7"/>
  <c r="BN56" i="7"/>
  <c r="BN57" i="7"/>
  <c r="BN58" i="7"/>
  <c r="BN59" i="7"/>
  <c r="BN60" i="7"/>
  <c r="BN61" i="7"/>
  <c r="BN62" i="7"/>
  <c r="BN63" i="7"/>
  <c r="BN64" i="7"/>
  <c r="BN65" i="7"/>
  <c r="BN66" i="7"/>
  <c r="BN67" i="7"/>
  <c r="BN68" i="7"/>
  <c r="BN69" i="7"/>
  <c r="BN70" i="7"/>
  <c r="BN71" i="7"/>
  <c r="BN73" i="7"/>
  <c r="BN74" i="7"/>
  <c r="BN75" i="7"/>
  <c r="BN76" i="7"/>
  <c r="BN77" i="7"/>
  <c r="BF47" i="7"/>
  <c r="BF48" i="7"/>
  <c r="BF49" i="7"/>
  <c r="BF50" i="7"/>
  <c r="BF51" i="7"/>
  <c r="BF52" i="7"/>
  <c r="BF53" i="7"/>
  <c r="BF54" i="7"/>
  <c r="BF55" i="7"/>
  <c r="BF56" i="7"/>
  <c r="BF57" i="7"/>
  <c r="BF58" i="7"/>
  <c r="BF59" i="7"/>
  <c r="BF60" i="7"/>
  <c r="BF61" i="7"/>
  <c r="BF62" i="7"/>
  <c r="BF63" i="7"/>
  <c r="BF64" i="7"/>
  <c r="BF65" i="7"/>
  <c r="BF66" i="7"/>
  <c r="BF67" i="7"/>
  <c r="BF68" i="7"/>
  <c r="BF69" i="7"/>
  <c r="BF70" i="7"/>
  <c r="BF71" i="7"/>
  <c r="BF73" i="7"/>
  <c r="BF74" i="7"/>
  <c r="BF75" i="7"/>
  <c r="BF76" i="7"/>
  <c r="BF77" i="7"/>
  <c r="K60" i="7" l="1"/>
  <c r="K61" i="7"/>
  <c r="K62" i="7"/>
  <c r="K63" i="7"/>
  <c r="K64" i="7"/>
  <c r="K65" i="7"/>
  <c r="K66" i="7"/>
  <c r="K67" i="7"/>
  <c r="K68" i="7"/>
  <c r="K69" i="7"/>
  <c r="K70" i="7"/>
  <c r="K71" i="7"/>
  <c r="K73" i="7"/>
  <c r="K74" i="7"/>
  <c r="K75" i="7"/>
  <c r="K76" i="7"/>
  <c r="K77" i="7"/>
  <c r="K59" i="7"/>
  <c r="K56" i="7"/>
  <c r="K55" i="7"/>
  <c r="K54" i="7"/>
  <c r="K53" i="7"/>
  <c r="K52" i="7"/>
  <c r="K51" i="7"/>
  <c r="K50" i="7"/>
  <c r="K49" i="7"/>
  <c r="K48" i="7"/>
  <c r="K47" i="7"/>
  <c r="C69" i="7" l="1"/>
  <c r="C58" i="7"/>
  <c r="C77" i="7"/>
  <c r="C76" i="7"/>
  <c r="C75" i="7"/>
  <c r="C74" i="7"/>
  <c r="C73" i="7"/>
  <c r="C71" i="7"/>
  <c r="C70" i="7"/>
  <c r="C68" i="7"/>
  <c r="C67" i="7"/>
  <c r="C66" i="7"/>
  <c r="C65" i="7"/>
  <c r="C64" i="7"/>
  <c r="C63" i="7"/>
  <c r="C62" i="7"/>
  <c r="C61" i="7"/>
  <c r="C60" i="7"/>
  <c r="C59" i="7"/>
  <c r="C57" i="7"/>
  <c r="C56" i="7"/>
  <c r="C55" i="7"/>
  <c r="C54" i="7"/>
  <c r="C53" i="7"/>
  <c r="C52" i="7"/>
  <c r="C51" i="7"/>
  <c r="C50" i="7"/>
  <c r="C49" i="7"/>
  <c r="C48" i="7"/>
  <c r="C47" i="7"/>
  <c r="CH46" i="7"/>
  <c r="BR46" i="7"/>
  <c r="BN46" i="7"/>
  <c r="BF46" i="7"/>
  <c r="K46" i="7"/>
  <c r="C46" i="7"/>
  <c r="CH45" i="7"/>
  <c r="BR45" i="7"/>
  <c r="BN45" i="7"/>
  <c r="BF45" i="7"/>
  <c r="K45" i="7"/>
  <c r="C45" i="7"/>
  <c r="CH44" i="7"/>
  <c r="BR44" i="7"/>
  <c r="BN44" i="7"/>
  <c r="BF44" i="7"/>
  <c r="K44" i="7"/>
  <c r="C44" i="7"/>
  <c r="CH43" i="7"/>
  <c r="BR43" i="7"/>
  <c r="BN43" i="7"/>
  <c r="BF43" i="7"/>
  <c r="K43" i="7"/>
  <c r="C43" i="7"/>
  <c r="CH42" i="7"/>
  <c r="BR42" i="7"/>
  <c r="BN42" i="7"/>
  <c r="BF42" i="7"/>
  <c r="K42" i="7"/>
  <c r="C42" i="7"/>
  <c r="CH41" i="7"/>
  <c r="BR41" i="7"/>
  <c r="BN41" i="7"/>
  <c r="BF41" i="7"/>
  <c r="K41" i="7"/>
  <c r="C41" i="7"/>
  <c r="CH40" i="7"/>
  <c r="BR40" i="7"/>
  <c r="BN40" i="7"/>
  <c r="BF40" i="7"/>
  <c r="K40" i="7"/>
  <c r="C40" i="7"/>
  <c r="BR39" i="7"/>
  <c r="BN39" i="7"/>
  <c r="BF39" i="7"/>
  <c r="K39" i="7"/>
  <c r="C39" i="7"/>
  <c r="CH38" i="7"/>
  <c r="BR38" i="7"/>
  <c r="BN38" i="7"/>
  <c r="BF38" i="7"/>
  <c r="K38" i="7"/>
  <c r="C38" i="7"/>
  <c r="CH37" i="7"/>
  <c r="BR37" i="7"/>
  <c r="BN37" i="7"/>
  <c r="BF37" i="7"/>
  <c r="K37" i="7"/>
  <c r="C37" i="7"/>
  <c r="CH36" i="7"/>
  <c r="BR36" i="7"/>
  <c r="BN36" i="7"/>
  <c r="BF36" i="7"/>
  <c r="K36" i="7"/>
  <c r="C36" i="7"/>
  <c r="CH35" i="7"/>
  <c r="BR35" i="7"/>
  <c r="BN35" i="7"/>
  <c r="BF35" i="7"/>
  <c r="K35" i="7"/>
  <c r="C35" i="7"/>
  <c r="CH34" i="7"/>
  <c r="BR34" i="7"/>
  <c r="BN34" i="7"/>
  <c r="BF34" i="7"/>
  <c r="K34" i="7"/>
  <c r="C34" i="7"/>
  <c r="CH33" i="7"/>
  <c r="BR33" i="7"/>
  <c r="BN33" i="7"/>
  <c r="BF33" i="7"/>
  <c r="K33" i="7"/>
  <c r="C33" i="7"/>
  <c r="CH32" i="7"/>
  <c r="BR32" i="7"/>
  <c r="BN32" i="7"/>
  <c r="BF32" i="7"/>
  <c r="K32" i="7"/>
  <c r="C32" i="7"/>
  <c r="CH31" i="7"/>
  <c r="BR31" i="7"/>
  <c r="BN31" i="7"/>
  <c r="BF31" i="7"/>
  <c r="K31" i="7"/>
  <c r="C31" i="7"/>
  <c r="CH30" i="7"/>
  <c r="BR30" i="7"/>
  <c r="BN30" i="7"/>
  <c r="BF30" i="7"/>
  <c r="K30" i="7"/>
  <c r="C30" i="7"/>
  <c r="CH29" i="7"/>
  <c r="BR29" i="7"/>
  <c r="BN29" i="7"/>
  <c r="K29" i="7"/>
  <c r="C29" i="7"/>
  <c r="CH28" i="7"/>
  <c r="BR28" i="7"/>
  <c r="BN28" i="7"/>
  <c r="BF28" i="7"/>
  <c r="K28" i="7"/>
  <c r="C28" i="7"/>
  <c r="CH27" i="7"/>
  <c r="BR27" i="7"/>
  <c r="BN27" i="7"/>
  <c r="BF27" i="7"/>
  <c r="K27" i="7"/>
  <c r="C27" i="7"/>
  <c r="CH26" i="7"/>
  <c r="BR26" i="7"/>
  <c r="BN26" i="7"/>
  <c r="BF26" i="7"/>
  <c r="K26" i="7"/>
  <c r="C26" i="7"/>
  <c r="CH25" i="7"/>
  <c r="BR25" i="7"/>
  <c r="BN25" i="7"/>
  <c r="BF25" i="7"/>
  <c r="K25" i="7"/>
  <c r="C25" i="7"/>
  <c r="CH24" i="7"/>
  <c r="BR24" i="7"/>
  <c r="BN24" i="7"/>
  <c r="BF24" i="7"/>
  <c r="K24" i="7"/>
  <c r="C24" i="7"/>
  <c r="CH23" i="7"/>
  <c r="BR23" i="7"/>
  <c r="BN23" i="7"/>
  <c r="BF23" i="7"/>
  <c r="K23" i="7"/>
  <c r="C23" i="7"/>
  <c r="CH22" i="7"/>
  <c r="BR22" i="7"/>
  <c r="BN22" i="7"/>
  <c r="BF22" i="7"/>
  <c r="K22" i="7"/>
  <c r="C22" i="7"/>
  <c r="BR21" i="7"/>
  <c r="BN21" i="7"/>
  <c r="BF21" i="7"/>
  <c r="K21" i="7"/>
  <c r="C21" i="7"/>
  <c r="BR20" i="7"/>
  <c r="BN20" i="7"/>
  <c r="BF20" i="7"/>
  <c r="K20" i="7"/>
  <c r="C20" i="7"/>
  <c r="CH19" i="7"/>
  <c r="BR19" i="7"/>
  <c r="BN19" i="7"/>
  <c r="BF19" i="7"/>
  <c r="K19" i="7"/>
  <c r="C19" i="7"/>
  <c r="CH18" i="7"/>
  <c r="BR18" i="7"/>
  <c r="BN18" i="7"/>
  <c r="BF18" i="7"/>
  <c r="K18" i="7"/>
  <c r="C18" i="7"/>
  <c r="CH17" i="7"/>
  <c r="BR17" i="7"/>
  <c r="BN17" i="7"/>
  <c r="BF17" i="7"/>
  <c r="K17" i="7"/>
  <c r="C17" i="7"/>
  <c r="CH16" i="7"/>
  <c r="BR16" i="7"/>
  <c r="BN16" i="7"/>
  <c r="BF16" i="7"/>
  <c r="K16" i="7"/>
  <c r="C16" i="7"/>
  <c r="CH15" i="7"/>
  <c r="BR15" i="7"/>
  <c r="BN15" i="7"/>
  <c r="BF15" i="7"/>
  <c r="K15" i="7"/>
  <c r="C15" i="7"/>
  <c r="CH14" i="7"/>
  <c r="BR14" i="7"/>
  <c r="BN14" i="7"/>
  <c r="BF14" i="7"/>
  <c r="K14" i="7"/>
  <c r="C14" i="7"/>
  <c r="CH13" i="7"/>
  <c r="BR13" i="7"/>
  <c r="BN13" i="7"/>
  <c r="BF13" i="7"/>
  <c r="K13" i="7"/>
  <c r="C13" i="7"/>
  <c r="CH12" i="7"/>
  <c r="BR12" i="7"/>
  <c r="BN12" i="7"/>
  <c r="BF12" i="7"/>
  <c r="C12" i="7"/>
  <c r="CH11" i="7"/>
  <c r="BR11" i="7"/>
  <c r="BN11" i="7"/>
  <c r="BF11" i="7"/>
  <c r="C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Andreas Mohr</author>
    <author>Ole Grasse</author>
  </authors>
  <commentList>
    <comment ref="E10" authorId="0" shapeId="0" xr:uid="{36818AA8-1911-4B8D-AAF2-0F78F12E548A}">
      <text>
        <r>
          <rPr>
            <b/>
            <sz val="9"/>
            <color indexed="81"/>
            <rFont val="Segoe UI"/>
            <family val="2"/>
          </rPr>
          <t>Andreas Mohr:</t>
        </r>
        <r>
          <rPr>
            <sz val="9"/>
            <color indexed="81"/>
            <rFont val="Segoe UI"/>
            <family val="2"/>
          </rPr>
          <t xml:space="preserve">
Übereinstimmung mit Citavi überprüfen. Im Zweifel: Citavi hat recht.</t>
        </r>
      </text>
    </comment>
    <comment ref="F10" authorId="0" shapeId="0" xr:uid="{4FFEBE5F-8A55-4063-A123-59157F3AD9C2}">
      <text>
        <r>
          <rPr>
            <b/>
            <sz val="9"/>
            <color indexed="81"/>
            <rFont val="Segoe UI"/>
            <family val="2"/>
          </rPr>
          <t>Andreas Mohr:</t>
        </r>
        <r>
          <rPr>
            <sz val="9"/>
            <color indexed="81"/>
            <rFont val="Segoe UI"/>
            <family val="2"/>
          </rPr>
          <t xml:space="preserve">
Inhalt überprüfen und mit Citavi vergleichen.</t>
        </r>
      </text>
    </comment>
    <comment ref="G10" authorId="0" shapeId="0" xr:uid="{DCDBFF47-EB50-4BCE-953B-6D834304B08A}">
      <text>
        <r>
          <rPr>
            <b/>
            <sz val="9"/>
            <color indexed="81"/>
            <rFont val="Segoe UI"/>
            <family val="2"/>
          </rPr>
          <t>Andreas Mohr:</t>
        </r>
        <r>
          <rPr>
            <sz val="9"/>
            <color indexed="81"/>
            <rFont val="Segoe UI"/>
            <family val="2"/>
          </rPr>
          <t xml:space="preserve">
Inhalt überprüfen und mit Citavi vergleichen</t>
        </r>
      </text>
    </comment>
    <comment ref="I10" authorId="0" shapeId="0" xr:uid="{D78AA6DB-2A36-4FFD-8622-92CFFC3444BE}">
      <text>
        <r>
          <rPr>
            <b/>
            <sz val="9"/>
            <color indexed="81"/>
            <rFont val="Segoe UI"/>
            <charset val="1"/>
          </rPr>
          <t>Andreas Mohr:</t>
        </r>
        <r>
          <rPr>
            <sz val="9"/>
            <color indexed="81"/>
            <rFont val="Segoe UI"/>
            <charset val="1"/>
          </rPr>
          <t xml:space="preserve">
Vervollständigen
</t>
        </r>
      </text>
    </comment>
    <comment ref="CH22" authorId="0" shapeId="0" xr:uid="{0B386047-97ED-4D77-8666-96C7CE5953F4}">
      <text>
        <r>
          <rPr>
            <b/>
            <sz val="9"/>
            <color indexed="81"/>
            <rFont val="Segoe UI"/>
            <charset val="1"/>
          </rPr>
          <t>Andreas Mohr:</t>
        </r>
        <r>
          <rPr>
            <sz val="9"/>
            <color indexed="81"/>
            <rFont val="Segoe UI"/>
            <charset val="1"/>
          </rPr>
          <t xml:space="preserve">
geht mehr darum zu zeigen, dass nicht all Datenpunkte über Studente Algorithmen besser machen und somit Datensparsam gehandelt werden sollte. Pub Scope? Eher nein.</t>
        </r>
      </text>
    </comment>
    <comment ref="D47" authorId="1" shapeId="0" xr:uid="{B95E7880-AABC-4735-A093-C65CCAB1A6FC}">
      <text>
        <r>
          <rPr>
            <b/>
            <sz val="9"/>
            <color indexed="81"/>
            <rFont val="Segoe UI"/>
            <family val="2"/>
          </rPr>
          <t>Ole Grasse:</t>
        </r>
        <r>
          <rPr>
            <sz val="9"/>
            <color indexed="81"/>
            <rFont val="Segoe UI"/>
            <family val="2"/>
          </rPr>
          <t xml:space="preserve">
includes but not limited to video data</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DD9BF6-B7FF-4771-82C9-10254B7B250B}" keepAlive="1" name="Abfrage - scopus" description="Verbindung mit der Abfrage 'scopus' in der Arbeitsmappe." type="5" refreshedVersion="6" background="1" saveData="1">
    <dbPr connection="Provider=Microsoft.Mashup.OleDb.1;Data Source=$Workbook$;Location=scopus;Extended Properties=&quot;&quot;" command="SELECT * FROM [scopus]"/>
  </connection>
</connections>
</file>

<file path=xl/sharedStrings.xml><?xml version="1.0" encoding="utf-8"?>
<sst xmlns="http://schemas.openxmlformats.org/spreadsheetml/2006/main" count="15530" uniqueCount="7487">
  <si>
    <t>Authors</t>
  </si>
  <si>
    <t>Title</t>
  </si>
  <si>
    <t>Link</t>
  </si>
  <si>
    <t>Document Type</t>
  </si>
  <si>
    <t>Source Title</t>
  </si>
  <si>
    <t>Volume</t>
  </si>
  <si>
    <t>Art. No.</t>
  </si>
  <si>
    <t>Page start</t>
  </si>
  <si>
    <t>Page end</t>
  </si>
  <si>
    <t>#Pages</t>
  </si>
  <si>
    <t>DOI</t>
  </si>
  <si>
    <t>Issue</t>
  </si>
  <si>
    <t>Source</t>
  </si>
  <si>
    <t>Master Data</t>
  </si>
  <si>
    <t>Topic</t>
  </si>
  <si>
    <t>Year</t>
  </si>
  <si>
    <t>Accessible [0,1]</t>
  </si>
  <si>
    <t>w/in Citavi</t>
  </si>
  <si>
    <t>#Authors</t>
  </si>
  <si>
    <t>First Evaluation (besserer Begriff?)</t>
  </si>
  <si>
    <t>Educational Level / Occupation</t>
  </si>
  <si>
    <t>Preschool [0,1]</t>
  </si>
  <si>
    <t>School [0,1]</t>
  </si>
  <si>
    <t>Undergraduate [0,1]</t>
  </si>
  <si>
    <t>Graduate [0,1]</t>
  </si>
  <si>
    <t>Work [0,1]</t>
  </si>
  <si>
    <t>Not named[0,1]</t>
  </si>
  <si>
    <t xml:space="preserve">(School) Subject </t>
  </si>
  <si>
    <t>STEM [0,1]</t>
  </si>
  <si>
    <t>Math [0,1]</t>
  </si>
  <si>
    <t>Language [0,1]</t>
  </si>
  <si>
    <t>Arts [0,1]</t>
  </si>
  <si>
    <t>Learning Environment</t>
  </si>
  <si>
    <t>MOOC [0,1]</t>
  </si>
  <si>
    <t>LMS [0,1]</t>
  </si>
  <si>
    <t xml:space="preserve"> ITS [0,1]</t>
  </si>
  <si>
    <t>SG [0,1]</t>
  </si>
  <si>
    <t>Others (Environ.)</t>
  </si>
  <si>
    <t>Others (Subj.)</t>
  </si>
  <si>
    <t>Artificial Intelligence</t>
  </si>
  <si>
    <t>AI Type</t>
  </si>
  <si>
    <t>AI Appl. Aim</t>
  </si>
  <si>
    <t>SL [0,1]</t>
  </si>
  <si>
    <t>USL [0,1]</t>
  </si>
  <si>
    <t>Reg. [0,1]</t>
  </si>
  <si>
    <t>Class. [0,1]</t>
  </si>
  <si>
    <t>Clust. [0,1]</t>
  </si>
  <si>
    <t>Dim. Red. [0,1]</t>
  </si>
  <si>
    <t>Input data</t>
  </si>
  <si>
    <t>Addr. Indiv. [1] or Team [2]</t>
  </si>
  <si>
    <t>Data access</t>
  </si>
  <si>
    <t>Pub. Scope [0,1]</t>
  </si>
  <si>
    <t>Quantity</t>
  </si>
  <si>
    <t>Ajoodha R., Dukhan S., Jadhav A.</t>
  </si>
  <si>
    <t>Akhrif O., Benfaress C., EL Jai M., El Bouzekri El Idrissi Y., Hmina N.</t>
  </si>
  <si>
    <t>Alozie N.M., Dhamija S., McBride E., Tamrakar A.</t>
  </si>
  <si>
    <t>Alsayed A.O., Rahim M.S.M., Albidewi I., Hussain M., Jabeen S.H., Alromema N., Hussain S., Jibril M.L.</t>
  </si>
  <si>
    <t>Al-Shabandar R., Hussain A., Laws A., Keight R., Lunn J., Radi N.</t>
  </si>
  <si>
    <t>Al-Shabandar R., Hussain A.J., Liatsis P., Keight R.</t>
  </si>
  <si>
    <t>Arasan K.A., Ramaraj E., Muthukumaran S.</t>
  </si>
  <si>
    <t>Aydoğdu Ş.</t>
  </si>
  <si>
    <t>Ayouni S., Hajjej F., Maddeh M., Al-Otaibi S.</t>
  </si>
  <si>
    <t>Barata G., Gama S., Jorge J., Goncalves D.</t>
  </si>
  <si>
    <t>Beck J.E., Woolf B.P.</t>
  </si>
  <si>
    <t>Ben Soussia A., Roussanaly A., Boyer A.</t>
  </si>
  <si>
    <t>bin Rodzman S.B., Bakar N.A., Choo Y.-H., Aljunid S.A., Ismail N.K., Rahman N.A., Rosli M.M.</t>
  </si>
  <si>
    <t>Biswas A.A., Majumder A., Mia M.J., Nowrin I., Ritu N.A.</t>
  </si>
  <si>
    <t>Bjerre-Nielsen A., Kassarnig V., Lassen D.D., Lehmann S.</t>
  </si>
  <si>
    <t>Blatsios S., Refanidis I.</t>
  </si>
  <si>
    <t>Boontasri K., Temdee P.</t>
  </si>
  <si>
    <t>Borges Monteiro A.C., Padilha França R., Arthur R., Iano Y.</t>
  </si>
  <si>
    <t>Canagareddy D., Subarayadu K., Hurbungs V.</t>
  </si>
  <si>
    <t>Chen W., Brinton C.G., Cao D., Chiang M.</t>
  </si>
  <si>
    <t>Chen Y., Chen Q., Zhao M., Boyer S., Veeramachaneni K., Qu H.</t>
  </si>
  <si>
    <t>Chopade P., Stoeffler K., Khan S.M., Rosen Y., Swartz S., von Davier A.</t>
  </si>
  <si>
    <t>Chui K.T., Fung D.C.L., Lytras M.D., Lam T.M.</t>
  </si>
  <si>
    <t>Chung J.Y., Lee S.</t>
  </si>
  <si>
    <t>Cowin J.Ed.D.</t>
  </si>
  <si>
    <t>Dai H., Wu W., Li J., Yuan Y.</t>
  </si>
  <si>
    <t>De Marsico M., Sciarrone F., Sterbini A., Temperini M.</t>
  </si>
  <si>
    <t>Dhankhar A., Solanki K.</t>
  </si>
  <si>
    <t>Dingli A., Caruana Montaldo L.</t>
  </si>
  <si>
    <t>Dongardive J., Pawar M., Mishra P.M.</t>
  </si>
  <si>
    <t>Du X., Yang J., Hung J.-L., Shelton B.</t>
  </si>
  <si>
    <t>Dumdumaya C.E.</t>
  </si>
  <si>
    <t>Durães D., Carneiro D., Jiménez A., Novais P.</t>
  </si>
  <si>
    <t>Edmond Meku Fotso J., Batchakui B., Nkambou R., Okereke G.</t>
  </si>
  <si>
    <t>Embarak O.</t>
  </si>
  <si>
    <t>Figueiredo J., García-Peñalvo F.</t>
  </si>
  <si>
    <t>Francisco M., Amado C.</t>
  </si>
  <si>
    <t>Frank S., Nussbaumer A., Gütl C.</t>
  </si>
  <si>
    <t>García-González J.D., Skrita A.</t>
  </si>
  <si>
    <t>Ghaffar F., Peirce N., Serlie A.</t>
  </si>
  <si>
    <t>Gu M., Jiang B., Yin C.</t>
  </si>
  <si>
    <t>Gupta M., Batra G.</t>
  </si>
  <si>
    <t>Han, Wan; Jun, Ding; Xiaopeng, Gao; Kangxu, Liu</t>
  </si>
  <si>
    <t>Hilbert S., Coors S., Kraus E., Bischl B., Lindl A., Frei M., Wild J., Krauss S., Goretzko D., Stachl C.</t>
  </si>
  <si>
    <t>Hirokawa S.</t>
  </si>
  <si>
    <t>Ho I.M.K., Cheong K.Y., Weldon A.</t>
  </si>
  <si>
    <t>Huang C.-J., Chu S.-S., Guan C.-T.</t>
  </si>
  <si>
    <t>Hussain M., Zhu W., Zhang W., Abidi S.M.R., Ali S.</t>
  </si>
  <si>
    <t>Hwang G.-J., Tu Y.-F.</t>
  </si>
  <si>
    <t>Ilahi R., Widiaty I., Abdullah A.G.</t>
  </si>
  <si>
    <t>Indi C.S., Pritham K.V., Acharya V., Prakasha K.</t>
  </si>
  <si>
    <t>Injadat M., Moubayed A., Nassif A.B., Shami A.</t>
  </si>
  <si>
    <t>Injadat M.N., Moubayed A., Nassif A.B., Shami A.</t>
  </si>
  <si>
    <t>Jayapradha J., Kumar K.J.J., Deka B.</t>
  </si>
  <si>
    <t>Jia Y.</t>
  </si>
  <si>
    <t>Job M.A., Pandey J.</t>
  </si>
  <si>
    <t>Kai S., Andres J.M.L., Paquette L., Baker R.S., Molnar K., Watkins H., Moore M.</t>
  </si>
  <si>
    <t>Karlos S., Kostopoulos G., Kotsiantis S.</t>
  </si>
  <si>
    <t>Khosravi H., Shabaninejad S., Bakharia A., Sadiq S., Indulska M., Gašević D.</t>
  </si>
  <si>
    <t>Koedinger K.R., D'Mello S., Mclaughlin E.A., Pardos Z.A., Rosé C.P.</t>
  </si>
  <si>
    <t>Kokku R., Sundararajan S., Dey P., Sindhgatta R., Nitta S., Sengupta B.</t>
  </si>
  <si>
    <t>Korenkova M.M., Shadrina E.V., Oshmarina O.E.</t>
  </si>
  <si>
    <t>Kőrösi G., Farkas R.</t>
  </si>
  <si>
    <t>Kostopoulos G., Lipitakis A.-D., Kotsiantis S., Gravvanis G.</t>
  </si>
  <si>
    <t>Kostopoulos G., Panagiotakopoulos T., Kotsiantis S., Pierrakeas C., Kameas A.</t>
  </si>
  <si>
    <t>Koutina M., Kermanidis K.L.</t>
  </si>
  <si>
    <t>Kumar P., Sharma M.</t>
  </si>
  <si>
    <t>Latif S., XianWen F., Wang L.-L.</t>
  </si>
  <si>
    <t>Laveti R.N., Kuppili S., Ch J., Pal S.N., Babu N.S.C.</t>
  </si>
  <si>
    <t>Loizou A., Laouris Y.</t>
  </si>
  <si>
    <t>López M.B., Alor-Hernández G., Sánchez-Cervantes J.L., Salas-Zárate M.D.P.</t>
  </si>
  <si>
    <t>Lorenzen S., Pham N., Alstrup S.</t>
  </si>
  <si>
    <t>Luan H., Geczy P., Lai H., Gobert J., Yang S.J.H., Ogata H., Baltes J., Guerra R., Li P., Tsai C.-C.</t>
  </si>
  <si>
    <t>Luan H., Tsai C.-C.</t>
  </si>
  <si>
    <t>Maghsudi S., Lan A., Xu J., Van Der Schaar M.</t>
  </si>
  <si>
    <t>Martínez-Navarro Á., Verdú E., Moreno-Ger P.</t>
  </si>
  <si>
    <t>Masangu L., Jadhav A., Ajoodha R.</t>
  </si>
  <si>
    <t>Mehra M., Kalbande D.R., Mankar S., Mutsaddi S.</t>
  </si>
  <si>
    <t>Meng X., Lee K.K., Xu Y.</t>
  </si>
  <si>
    <t>Miljanovic M.A., Bradbury J.S.</t>
  </si>
  <si>
    <t>Missura O., Gärtner T.</t>
  </si>
  <si>
    <t>Mngadi N., Ajoodha R., Jadhav A.</t>
  </si>
  <si>
    <t>Montebello M.</t>
  </si>
  <si>
    <t>Moreno-Ger P., Burgos D.</t>
  </si>
  <si>
    <t>Moustafa K., Longo L.</t>
  </si>
  <si>
    <t>Musso M.F., Cascallar E.C., Bostani N., Crawford M.</t>
  </si>
  <si>
    <t>Naik V., Kamat V.</t>
  </si>
  <si>
    <t>Nan Z., Jianshe Z.</t>
  </si>
  <si>
    <t>Niu Z., Li W., Yan X., Wu N.</t>
  </si>
  <si>
    <t>Oreshin S.A., Filchenkov A.A., Kozlova D.K., Petrusha P.G., Lisitsyna L.S., Panfilov A.N., Glukhov I.A., Krasheninnikov E.I., Buraya K.I.</t>
  </si>
  <si>
    <t>Petkovic D., Sosnick-Perez M., Huang S., Todtenhoefer R., Okada K., Arora S., Sreenivasen R., Flores L., Dubey S.</t>
  </si>
  <si>
    <t>Petkovic D., Sosnick-Pérez M., Okada K., Todtenhoefer R., Huang S., Miglani N., Vigil A.</t>
  </si>
  <si>
    <t>Rahmani Hanzaki M., Demmans Epp C.</t>
  </si>
  <si>
    <t>Raji N.R., Siva Balan R.V., Biji C.L.</t>
  </si>
  <si>
    <t>Rheem H., Vaughn Becker D., Craig S.D.</t>
  </si>
  <si>
    <t>Roberts J.D., Chung G.K.W.K., Parks C.B.</t>
  </si>
  <si>
    <t>Rodriguez-Diaz N., Aspandi D., Sukno F.M., Binefa X.</t>
  </si>
  <si>
    <t>Rubio M.A.</t>
  </si>
  <si>
    <t>Saatfi S., Cansiz H., Asian G., Ozhan E.</t>
  </si>
  <si>
    <t>Saint J., Gašević D., Pardo A.</t>
  </si>
  <si>
    <t>Sánchez-Prieto J.C., Gamazo A., Cruz-Benito J., Therón R., García-Peñalvo F.J.</t>
  </si>
  <si>
    <t>Setiawan H., Wafi A.A.</t>
  </si>
  <si>
    <t>Shaga V., Gebregziabher H., Chintal P.</t>
  </si>
  <si>
    <t>Shobana B.T., Kumar G.A.S.</t>
  </si>
  <si>
    <t>Shukla S., Shivakumar A., Vasoya M., Pei Y., Lyon A.F.</t>
  </si>
  <si>
    <t>Siu W.-L., Lim T.-S., Chen Y.-R., Chen Y.-L., Jou Y.-A., Chen Y.-C.</t>
  </si>
  <si>
    <t>Soleimani F., Lee J.</t>
  </si>
  <si>
    <t>Som A., Kim S., Lopez-Prado B., Dhamija S., Alozie N., Tamrakar A.</t>
  </si>
  <si>
    <t>Sottilare R.</t>
  </si>
  <si>
    <t>Soukaina S., El Miloud S., El Hassan Charaf M.</t>
  </si>
  <si>
    <t>Sravani B., Bala M.M.</t>
  </si>
  <si>
    <t>Sri Lalitha Y., Gayathri Y., Aditya Nag M.V., Althaf Hussain Basha S.</t>
  </si>
  <si>
    <t>Su Y.</t>
  </si>
  <si>
    <t>Suresh K., Meghana J., Pooja M.E.</t>
  </si>
  <si>
    <t>Taurah S.P., Bhoyedhur J., Sungkur R.K.</t>
  </si>
  <si>
    <t>van Oijen J., Roessingh J.J., Poppinga G., García V.</t>
  </si>
  <si>
    <t>Vandewaetere M., Clarebout G.</t>
  </si>
  <si>
    <t>Vankayalapati R., Ghutugade K.B., Vannapuram R., Prasanna B.P.S.</t>
  </si>
  <si>
    <t>Vital T.P., Sangeeta K., Kumar K.K.</t>
  </si>
  <si>
    <t>Waheed H., Hassan S.-U., Aljohani N.R., Hardman J., Alelyani S., Nawaz R.</t>
  </si>
  <si>
    <t>Wham D.</t>
  </si>
  <si>
    <t>Woolf B.P., Lane H.C., Chaudhri V.K., Kolodner J.L.</t>
  </si>
  <si>
    <t>Wu J.</t>
  </si>
  <si>
    <t>Wu J.-Y.</t>
  </si>
  <si>
    <t>Xu W., Meng J., Kanaga Suba Raja S., Padma Priya M., Kiruthiga Devi M.</t>
  </si>
  <si>
    <t>Yang C., Chiang F.-K., Cheng Q., Ji J.</t>
  </si>
  <si>
    <t>Yılmaz N., Sekeroglu B.</t>
  </si>
  <si>
    <t>Youssef M., Mohammed S., Hamada E.K., Wafaa B.F.</t>
  </si>
  <si>
    <t>Yu J., Alrajhi L., Harit A., Sun Z., Cristea A.I., Shi L.</t>
  </si>
  <si>
    <t>Yusof M.H.M., Khalid I.A.</t>
  </si>
  <si>
    <t>Zafari M., Sadeghi-Niaraki A., Choi S.-M., Esmaeily A.</t>
  </si>
  <si>
    <t>Zia A., Nouri J., Afzaal M., Wu Y., Li X., Weegar R.</t>
  </si>
  <si>
    <t>ID</t>
  </si>
  <si>
    <t>Classification of Personality Type Based on Twitter Data Using Machine Learning Techniques</t>
  </si>
  <si>
    <t>Predicting Performance of Students Considering Individual Feedback at Online Learning Using Logistic Regression Model</t>
  </si>
  <si>
    <t>I-Quiz: An Intelligent Assessment Tool for Non-Verbal Behaviour Detection</t>
  </si>
  <si>
    <t>iLEAP: A human-AI teaming based mobile language learning solution for dual language learners in early and special educations</t>
  </si>
  <si>
    <t>Using an English language education APP to understand the English level of students</t>
  </si>
  <si>
    <t>Comparative Analysis of the Feature Extraction Approaches for Predicting Learners Progress in Online Courses: MicroMasters Credential versus Traditional MOOCs</t>
  </si>
  <si>
    <t>A Machine Learning Approach to Assess Student Group Collaboration Using Individual Level Behavioral Cues</t>
  </si>
  <si>
    <t>Community models to enhance adaptive instruction</t>
  </si>
  <si>
    <t>MOOCs performance analysis based on quality and machine learning approaches</t>
  </si>
  <si>
    <t>Prediction of student performance using linear regression</t>
  </si>
  <si>
    <t>Student Performance Prediction—A Data Science Approach</t>
  </si>
  <si>
    <t>Student behavior based on information technology and machine learning</t>
  </si>
  <si>
    <t>Predicting the E-Learners Learning Style by using Support Vector Regression Technique</t>
  </si>
  <si>
    <t>Emotion-Based Adaptive Learning Systems</t>
  </si>
  <si>
    <t>Learning Analytics of Playing Space Fortress with Reinforcement Learning</t>
  </si>
  <si>
    <t>Advanced technologies for personalized learning, instruction, and performance</t>
  </si>
  <si>
    <t>K-means algorithm for clustering of learners performance levels using machine learning techniques</t>
  </si>
  <si>
    <t>Student classification based on cognitive abilities and predicting learning performances using machine learning models</t>
  </si>
  <si>
    <t>Predicting academic performance of students from VLE big data using deep learning models</t>
  </si>
  <si>
    <t>Forecasting student outcomes at university-wide scale using machine learning</t>
  </si>
  <si>
    <t>AI grand challenges for education</t>
  </si>
  <si>
    <t>Machine Learning in Education</t>
  </si>
  <si>
    <t>Learning analytics on structured and unstructured heterogeneous data sources: Perspectives from procrastination, help-seeking, and machine-learning defined cognitive engagement</t>
  </si>
  <si>
    <t>Artificial intelligence in constructing personalized and accurate feedback systems for students</t>
  </si>
  <si>
    <t>Machine Learning-Based Student Modeling Methodology for Intelligent Tutoring Systems</t>
  </si>
  <si>
    <t>Student performance classification using artificial intelligence techniques</t>
  </si>
  <si>
    <t>A predictive approach based on efficient feature selection and learning algorithms’ competition: Case of learners’ dropout in MOOCs</t>
  </si>
  <si>
    <t>Exploring Bayesian Deep Learning for Urgent Instructor Intervention Need in MOOC Forums</t>
  </si>
  <si>
    <t>Precision Education Reviews: A Case Study on Predicting Student's Performance using Feed Forward Neural Network</t>
  </si>
  <si>
    <t>A practical model for the evaluation of high school student performance based on machine learning</t>
  </si>
  <si>
    <t>A step towards improving knowledge tracing</t>
  </si>
  <si>
    <t>Data-Driven Student Support for Academic Success by Developing Student Skill Profiles</t>
  </si>
  <si>
    <t>Completeness based classification algorithm: a novel approach for educational semantic data completeness assessment</t>
  </si>
  <si>
    <t>Automated collaboration assessment using behavioral analytics</t>
  </si>
  <si>
    <t>Selection of the right undergraduate major by students using supervised learning techniques</t>
  </si>
  <si>
    <t>Machine learning approaches to predict learning outcomes in Massive open online courses</t>
  </si>
  <si>
    <t>Analyzing Learners Behavior in MOOCs: An Examination of Performance and Motivation Using a Data-Driven Approach</t>
  </si>
  <si>
    <t>Generating association rules to identify adolesence behavior of students in higher educational institutions</t>
  </si>
  <si>
    <t>A New Student Modeling Technique With Convolutional Neural Networks: LearnerPrints</t>
  </si>
  <si>
    <t>A new ML-based approach to enhance student engagement in online environment</t>
  </si>
  <si>
    <t>Early Prediction of Student Profiles Based on Performance and Gaming Preferences</t>
  </si>
  <si>
    <t>Using a learning agent with a student model</t>
  </si>
  <si>
    <t>An In-Depth Methodology to Predict At-Risk Learners</t>
  </si>
  <si>
    <t>I-ONAr: A rule-based machine learning approach for intelligent assessment in an online learning environment</t>
  </si>
  <si>
    <t>Predicting the enrollment and dropout of students in the post-graduation degree using machine learning classifier</t>
  </si>
  <si>
    <t>Task-specific information outperforms surveillance-style big data in predictive analytics</t>
  </si>
  <si>
    <t>An adaptation and personalisation methodology for serious games design</t>
  </si>
  <si>
    <t>Towards an Adaption and Personalisation Solution Based on Multi Agent System Applied on Serious Games</t>
  </si>
  <si>
    <t>Learner Classification Method for Senior Learning with Decision Tree: A Case Study of Thai Senior</t>
  </si>
  <si>
    <t>A Look at Artificial Intelligence on the Perspective of Application in the Modern Education</t>
  </si>
  <si>
    <t>A Machine Learning Model to Predict the Performance of University Students</t>
  </si>
  <si>
    <t>Behavior in social learning networks: Early detection for online short-courses</t>
  </si>
  <si>
    <t>DropoutSeer: Visualizing learning patterns in Massive Open Online Courses for dropout reasoning and prediction</t>
  </si>
  <si>
    <t>Human-agent assessment: Interaction and sub-skills scoring for collaborative problem solving</t>
  </si>
  <si>
    <t>Predicting at-risk university students in a virtual learning environment via a machine learning algorithm</t>
  </si>
  <si>
    <t>Dropout early warning systems for high school students using machine learning</t>
  </si>
  <si>
    <t>Education and globalization: Artificial intelligence, augmented reality digital technologies, and distributed ledger technology networks</t>
  </si>
  <si>
    <t>Incorporating feature selection in the improved stacking algorithm for online learning analysis and prediction</t>
  </si>
  <si>
    <t>Peer assessment and knowledge discovering in a community of learners</t>
  </si>
  <si>
    <t>Comparative analysis of various techniques used for predicting student's performance</t>
  </si>
  <si>
    <t>Human Computer Interaction in Education</t>
  </si>
  <si>
    <t>Online Courses Performance Prediction Using Machine Learning Techniques</t>
  </si>
  <si>
    <t>Educational data mining: a systematic review of research and emerging trends</t>
  </si>
  <si>
    <t>Modeling student persistence in a learning-by-teaching environment</t>
  </si>
  <si>
    <t>Characterizing attentive behavior in intelligent environments</t>
  </si>
  <si>
    <t>Algorithms for the Development of Deep Learning Models for Classification and Prediction of Behaviour in MOOCS.</t>
  </si>
  <si>
    <t>Towards an Adaptive Education through a Machine Learning Recommendation System</t>
  </si>
  <si>
    <t>Multi-Layered machine learning model for mining learners academic performance</t>
  </si>
  <si>
    <t>Teaching and Learning Strategies for Introductory Programming in University Courses</t>
  </si>
  <si>
    <t>Perusall’s Machine Learning Towards Self-regulated Learning</t>
  </si>
  <si>
    <t>Analyzing User Behavior in a Self-regulated Learning Environment</t>
  </si>
  <si>
    <t>Predicting academic performance based on students' family environment: Evidence for Colombia using classification trees [Prediciendo el desempeño académico según el entorno familiar de los estudiantes: Evidencia para Colombia usando árboles de clasificación]</t>
  </si>
  <si>
    <t>Assessing Leadership Competencies Through Social Network Analysis</t>
  </si>
  <si>
    <t>Learning style prediction using students' E-textbook reading behaviors data</t>
  </si>
  <si>
    <t>Investigation of Machine Learning Assistance to Education</t>
  </si>
  <si>
    <t>Supporting quality teaching using educational data mining based on OpenEdX platform</t>
  </si>
  <si>
    <t>Machine learning for the educational sciences</t>
  </si>
  <si>
    <t>Good students look back previous pages</t>
  </si>
  <si>
    <t>Predicting student satisfaction of emergency remote learning in higher education during COVID-19 using machine learning techniques</t>
  </si>
  <si>
    <t>Implementation and performance evaluation of parameter improvement mechanisms for intelligent e-learning systems</t>
  </si>
  <si>
    <t>Using machine learning to predict student difficulties from learning session data</t>
  </si>
  <si>
    <t>Roles and research trends of artificial intelligence in mathematics education: A bibliometric mapping analysis and systematic review</t>
  </si>
  <si>
    <t>Fuzzy system application in education</t>
  </si>
  <si>
    <t>Detection of Malpractice in E-exams by Head Pose and Gaze Estimation</t>
  </si>
  <si>
    <t>Systematic ensemble model selection approach for educational data mining</t>
  </si>
  <si>
    <t>Multi-split optimized bagging ensemble model selection for multi-class educational data mining</t>
  </si>
  <si>
    <t>Educational data classification and prediction using data mining algorithms</t>
  </si>
  <si>
    <t>Research on Behavior Prediction Based on Deep Learning - Take Chengdu Economic Innovation Enterprise as an Example</t>
  </si>
  <si>
    <t>Academic Performance Analysis Framework for Higher Education by Applying Data Mining Techniques</t>
  </si>
  <si>
    <t>Predicting student retention from behavior in an online orientation course</t>
  </si>
  <si>
    <t>Predicting and interpreting students’ grades in distance higher education through a semi-regression method</t>
  </si>
  <si>
    <t>Intelligent Learning Analytics Dashboards: Automated Drill-Down Recommendations to Support Teacher Data Exploration</t>
  </si>
  <si>
    <t>Data mining and education</t>
  </si>
  <si>
    <t>Augmenting Classrooms with AI for Personalized Education</t>
  </si>
  <si>
    <t>Educational Data Mining for Prediction of Academically Risky Students Depending on Their Temperament</t>
  </si>
  <si>
    <t>MOOC Performance Prediction by Deep Learning from Raw Clickstream Data</t>
  </si>
  <si>
    <t>Predicting student performance in distance higher education using active learning</t>
  </si>
  <si>
    <t>Interpretable Models for Early Prediction of Certification in MOOCs: A Case Study on a MOOC for Smart City Professionals</t>
  </si>
  <si>
    <t>Predicting postgraduate students' performance using machine learning techniques</t>
  </si>
  <si>
    <t>Predicting Academic Performance of International Students Using Machine Learning Techniques and Human Interpretable Explanations Using LIME—Case Study of an Indian University</t>
  </si>
  <si>
    <t>Intelligent decision support system approach for predicting the performance of students based on three-level machine learning technique</t>
  </si>
  <si>
    <t>Implementation of learning analytics framework for MOOCs using state-of-The-Art in-memory computing</t>
  </si>
  <si>
    <t>Developing Prognosis Tools to Identify Learning Difficulties in Children Using Machine Learning Technologies</t>
  </si>
  <si>
    <t>EduRP: An educational resources platform based on opinion mining and semantic web</t>
  </si>
  <si>
    <t>On predicting student performance using low-rank matrix factorization techniques</t>
  </si>
  <si>
    <t>Challenges and Future Directions of Big Data and Artificial Intelligence in Education</t>
  </si>
  <si>
    <t>A Review of Using Machine Learning Approaches for Precision Education</t>
  </si>
  <si>
    <t>Personalized Education in the Artificial Intelligence Era: What to Expect Next</t>
  </si>
  <si>
    <t>Mining Pre-Grade Academic and Demographic Data to Predict University Dropout</t>
  </si>
  <si>
    <t>Predicting student academic performance using data mining techniques</t>
  </si>
  <si>
    <t>Data Mining in Educational Systems for Effective Student Mentoring</t>
  </si>
  <si>
    <t>Human driving behavior recognition based on hidden Markov models</t>
  </si>
  <si>
    <t>GidgetML: An adaptive serious game for enhancing first year programming labs</t>
  </si>
  <si>
    <t>Making serious programming games adaptive</t>
  </si>
  <si>
    <t>Player modeling for intelligent difficulty adjustment</t>
  </si>
  <si>
    <t>A Conceptual Model to Identify Vulnerable Undergraduate Learners at Higher-Education Institutions</t>
  </si>
  <si>
    <t>Assisting Education through RealTime Learner Analytics</t>
  </si>
  <si>
    <t>Machine Learning and Student Activity to Predict Academic Grades in Online Settings in Latam</t>
  </si>
  <si>
    <t>Analysing the Impact of Machine Learning to Model Subjective Mental Workload: A Case Study in Third-Level Education</t>
  </si>
  <si>
    <t>Identifying Reliable Predictors of Educational Outcomes Through Machine-Learning Predictive Modeling</t>
  </si>
  <si>
    <t>Predicting engagement using machine learning techniques</t>
  </si>
  <si>
    <t>Research on Key Technologies and Function Analysis of Live Interactive Classroom in AI+ Era</t>
  </si>
  <si>
    <t>Exploring causes for the dropout on massive open online courses</t>
  </si>
  <si>
    <t>The Use of Students’ Digital Portraits in Creating Smart Higher Education: A Case Study of the AI Benefits in Analyzing Educational and Social Media Data</t>
  </si>
  <si>
    <t>SETAP: Software engineering teamwork assessment and prediction using machine learning</t>
  </si>
  <si>
    <t>Using the random forest classifier to assess and predict student learning of Software Engineering Teamwork</t>
  </si>
  <si>
    <t>The Effect of Personality and Course Attributes on Academic Performance in MOOCs</t>
  </si>
  <si>
    <t>A Novel Concept of Analysing Performance of Deaf Students using Neural Networks</t>
  </si>
  <si>
    <t>Assessing learning effort with hand motion tracking methods</t>
  </si>
  <si>
    <t>Supporting children’s progress through the PBS KIDS learning analytics platform</t>
  </si>
  <si>
    <t>Machine learning-based lie detector applied to a novel annotated game dataset</t>
  </si>
  <si>
    <t>Automated Prediction of Novice Programmer Performance Using Programming Trajectories</t>
  </si>
  <si>
    <t>Artificial intelligence-based scholarship and credit pre-assessment system [Yapay Zeka Tabanli Burs ve Kredi Ön Degerlendirme Sistemi]</t>
  </si>
  <si>
    <t>Detecting Learning Strategies Through Process Mining</t>
  </si>
  <si>
    <t>AI-Driven Assessment of Students: Current Uses and Research Trends</t>
  </si>
  <si>
    <t>2020 2nd International Multidisciplinary Information Technology and Engineering Conference, IMITEC 2020</t>
  </si>
  <si>
    <t>Interactive Technology and Smart Education</t>
  </si>
  <si>
    <t>Computer-Supported Collaborative Learning Conference, CSCL</t>
  </si>
  <si>
    <t>Applied Sciences (Switzerland)</t>
  </si>
  <si>
    <t>Proceedings of the International Joint Conference on Neural Networks</t>
  </si>
  <si>
    <t>IEEE Access</t>
  </si>
  <si>
    <t>International Journal of Scientific and Technology Research</t>
  </si>
  <si>
    <t>Journal of Educational Computing Research</t>
  </si>
  <si>
    <t>PLoS ONE</t>
  </si>
  <si>
    <t>IEEE Transactions on Learning Technologies</t>
  </si>
  <si>
    <t>Lecture Notes in Computer Science (including subseries Lecture Notes in Artificial Intelligence and Lecture Notes in Bioinformatics)</t>
  </si>
  <si>
    <t>Indonesian Journal of Electrical Engineering and Computer Science</t>
  </si>
  <si>
    <t>International Journal of Innovative Technology and Exploring Engineering</t>
  </si>
  <si>
    <t>Proceedings of the National Academy of Sciences of the United States of America</t>
  </si>
  <si>
    <t>Proceedings of the European Conference on Games-based Learning</t>
  </si>
  <si>
    <t>IFIP Advances in Information and Communication Technology</t>
  </si>
  <si>
    <t>6th Global Wireless Summit, GWS 2018</t>
  </si>
  <si>
    <t>Studies in Computational Intelligence</t>
  </si>
  <si>
    <t>Lecture Notes in Electrical Engineering</t>
  </si>
  <si>
    <t>Proceedings - IEEE INFOCOM</t>
  </si>
  <si>
    <t>2016 IEEE Conference on Visual Analytics Science and Technology, VAST 2016 - Proceedings</t>
  </si>
  <si>
    <t>Computers in Human Behavior</t>
  </si>
  <si>
    <t>Children and Youth Services Review</t>
  </si>
  <si>
    <t>15th International Multi-Conference on Society, Cybernetics and Informatics, IMSCI 2021</t>
  </si>
  <si>
    <t>Engineering Letters</t>
  </si>
  <si>
    <t>IC3K 2018 - Proceedings of the 10th International Joint Conference on Knowledge Discovery, Knowledge Engineering and Knowledge Management</t>
  </si>
  <si>
    <t>CEUR Workshop Proceedings</t>
  </si>
  <si>
    <t>Communications in Computer and Information Science</t>
  </si>
  <si>
    <t>Advances in Intelligent Systems and Computing</t>
  </si>
  <si>
    <t>Information Discovery and Delivery</t>
  </si>
  <si>
    <t>UMAP 2018 - Proceedings of the 26th Conference on User Modeling, Adaptation and Personalization</t>
  </si>
  <si>
    <t>Neurocomputing</t>
  </si>
  <si>
    <t>Proceedings of 2020 IEEE Learning With MOOCS, LWMOOCS 2020</t>
  </si>
  <si>
    <t>3rd International Conference on Artificial Intelligence in Information and Communication, ICAIIC 2021</t>
  </si>
  <si>
    <t>Advances in Science, Technology and Engineering Systems</t>
  </si>
  <si>
    <t>ACM International Conference Proceeding Series</t>
  </si>
  <si>
    <t>Lecture Notes in Networks and Systems</t>
  </si>
  <si>
    <t>Psychology, Society and Education</t>
  </si>
  <si>
    <t>ICCE 2020 - 28th International Conference on Computers in Education, Proceedings</t>
  </si>
  <si>
    <t>Proceedings - 5th International Conference on Computing Methodologies and Communication, ICCMC 2021</t>
  </si>
  <si>
    <t>Proceedings - Frontiers in Education Conference, FIE</t>
  </si>
  <si>
    <t>Review of Education</t>
  </si>
  <si>
    <t>ICCE 2018 - 26th International Conference on Computers in Education, Workshop Proceedings</t>
  </si>
  <si>
    <t>Computers and Education</t>
  </si>
  <si>
    <t>Artificial Intelligence Review</t>
  </si>
  <si>
    <t>Mathematics</t>
  </si>
  <si>
    <t>IOP Conference Series: Materials Science and Engineering</t>
  </si>
  <si>
    <t>International Journal of Emerging Technologies in Learning</t>
  </si>
  <si>
    <t>Knowledge-Based Systems</t>
  </si>
  <si>
    <t>Applied Intelligence</t>
  </si>
  <si>
    <t>International Journal of Recent Technology and Engineering</t>
  </si>
  <si>
    <t>E3S Web of Conferences</t>
  </si>
  <si>
    <t>ICRITO 2020 - IEEE 8th International Conference on Reliability, Infocom Technologies and Optimization (Trends and Future Directions)</t>
  </si>
  <si>
    <t>Proceedings of the 10th International Conference on Educational Data Mining, EDM 2017</t>
  </si>
  <si>
    <t>Journal of Learning Analytics</t>
  </si>
  <si>
    <t>Wiley Interdisciplinary Reviews: Cognitive Science</t>
  </si>
  <si>
    <t>ICASSP, IEEE International Conference on Acoustics, Speech and Signal Processing - Proceedings</t>
  </si>
  <si>
    <t>Journal of Intelligent Systems</t>
  </si>
  <si>
    <t>Proceedings - 2017 5th National Conference on E-Learning and E-Learning Technologies, ELELTECH 2017</t>
  </si>
  <si>
    <t>Cognitive Computation</t>
  </si>
  <si>
    <t>Journal of Universal Computer Science</t>
  </si>
  <si>
    <t>Proceedings of the European Conference on e-Learning, ECEL</t>
  </si>
  <si>
    <t>Frontiers in Psychology</t>
  </si>
  <si>
    <t>Educational Technology and Society</t>
  </si>
  <si>
    <t>IEEE Signal Processing Magazine</t>
  </si>
  <si>
    <t>Lecture Notes in Educational Technology</t>
  </si>
  <si>
    <t>2019 6th IEEE International Conference on Advances in Computing, Communication and Control, ICAC3 2019</t>
  </si>
  <si>
    <t>2006 IEEE International Conference on Robotics and Biomimetics, ROBIO 2006</t>
  </si>
  <si>
    <t>Proceedings - International Conference on Software Engineering</t>
  </si>
  <si>
    <t>Frontiers in Education</t>
  </si>
  <si>
    <t>ICCE 2018 - 26th International Conference on Computers in Education, Doctoral Student Consortium Proceedings</t>
  </si>
  <si>
    <t>Smart Innovation, Systems and Technologies</t>
  </si>
  <si>
    <t>ICCISc 2021 - 2021 International Conference on Communication, Control and Information Sciences, Proceedings</t>
  </si>
  <si>
    <t>Applied Cognitive Psychology</t>
  </si>
  <si>
    <t>Journal of Children and Media</t>
  </si>
  <si>
    <t>Future Internet</t>
  </si>
  <si>
    <t>2nd International Conference on Computer Science and Engineering, UBMK 2017</t>
  </si>
  <si>
    <t>2020 3rd International Conference on Information and Communications Technology, ICOIACT 2020</t>
  </si>
  <si>
    <t>Computer Systems Science and Engineering</t>
  </si>
  <si>
    <t>Proceedings of the 15th International Conference on Mobile Learning 2019, ML 2019</t>
  </si>
  <si>
    <t>2018 27th Wireless and Optical Communication Conference, WOCC 2018</t>
  </si>
  <si>
    <t>L@S 2021 - Proceedings of the 8th ACM Conference on Learning @ Scale</t>
  </si>
  <si>
    <t>2020 IEEE 2nd International Conference on Electronics, Control, Optimization and Computer Science, ICECOCS 2020</t>
  </si>
  <si>
    <t>2020 International Conference for Emerging Technology, INCET 2020</t>
  </si>
  <si>
    <t>Proceedings - International Conference on Artificial Intelligence and Smart Systems, ICAIS 2021</t>
  </si>
  <si>
    <t>Handbook of Research on Educational Communications and Technology: Fourth Edition</t>
  </si>
  <si>
    <t>Revue d'Intelligence Artificielle</t>
  </si>
  <si>
    <t>International Journal of Computing and Digital Systems</t>
  </si>
  <si>
    <t>AI Magazine</t>
  </si>
  <si>
    <t>Proceedings - 2020 International Conference on Modern Education and Information Management, ICMEIM 2020</t>
  </si>
  <si>
    <t>International Journal of Modeling, Simulation, and Scientific Computing</t>
  </si>
  <si>
    <t>Education and Information Technologies</t>
  </si>
  <si>
    <t>2021 International Conference of Technology, Science and Administration, ICTSA 2021</t>
  </si>
  <si>
    <t>Proceedings - IEEE 21st International Conference on Advanced Learning Technologies, ICALT 2021</t>
  </si>
  <si>
    <t/>
  </si>
  <si>
    <t>2</t>
  </si>
  <si>
    <t>11</t>
  </si>
  <si>
    <t>2017-May</t>
  </si>
  <si>
    <t>6</t>
  </si>
  <si>
    <t>8</t>
  </si>
  <si>
    <t>59</t>
  </si>
  <si>
    <t>16</t>
  </si>
  <si>
    <t>9</t>
  </si>
  <si>
    <t>1452</t>
  </si>
  <si>
    <t>12884 LNCS</t>
  </si>
  <si>
    <t>17</t>
  </si>
  <si>
    <t>118</t>
  </si>
  <si>
    <t>2019-October</t>
  </si>
  <si>
    <t>559</t>
  </si>
  <si>
    <t>953</t>
  </si>
  <si>
    <t>561</t>
  </si>
  <si>
    <t>10948 LNAI</t>
  </si>
  <si>
    <t>107</t>
  </si>
  <si>
    <t>96</t>
  </si>
  <si>
    <t>28</t>
  </si>
  <si>
    <t>1</t>
  </si>
  <si>
    <t>2869</t>
  </si>
  <si>
    <t>1034</t>
  </si>
  <si>
    <t>1372 AISC</t>
  </si>
  <si>
    <t>48</t>
  </si>
  <si>
    <t>272</t>
  </si>
  <si>
    <t>13117 LNCS</t>
  </si>
  <si>
    <t>349 LNNS</t>
  </si>
  <si>
    <t>11082 LNCS</t>
  </si>
  <si>
    <t>2017-October</t>
  </si>
  <si>
    <t>49</t>
  </si>
  <si>
    <t>52</t>
  </si>
  <si>
    <t>434</t>
  </si>
  <si>
    <t>200</t>
  </si>
  <si>
    <t>50</t>
  </si>
  <si>
    <t>275</t>
  </si>
  <si>
    <t>10</t>
  </si>
  <si>
    <t>2018-April</t>
  </si>
  <si>
    <t>1357 CCIS</t>
  </si>
  <si>
    <t>1244 CCIS</t>
  </si>
  <si>
    <t>744</t>
  </si>
  <si>
    <t>364 AICT</t>
  </si>
  <si>
    <t>1087</t>
  </si>
  <si>
    <t>30</t>
  </si>
  <si>
    <t>3</t>
  </si>
  <si>
    <t>24</t>
  </si>
  <si>
    <t>2010-October</t>
  </si>
  <si>
    <t>38</t>
  </si>
  <si>
    <t>11243 LNCS</t>
  </si>
  <si>
    <t>5808 LNAI</t>
  </si>
  <si>
    <t>2018-October</t>
  </si>
  <si>
    <t>1012</t>
  </si>
  <si>
    <t>5</t>
  </si>
  <si>
    <t>1480 CCIS</t>
  </si>
  <si>
    <t>188</t>
  </si>
  <si>
    <t>2015-February</t>
  </si>
  <si>
    <t>2016-November</t>
  </si>
  <si>
    <t>35</t>
  </si>
  <si>
    <t>14</t>
  </si>
  <si>
    <t>12164 LNAI</t>
  </si>
  <si>
    <t>12205 LNCS</t>
  </si>
  <si>
    <t>191</t>
  </si>
  <si>
    <t>40</t>
  </si>
  <si>
    <t>12540 LNCS</t>
  </si>
  <si>
    <t>10915 LNAI</t>
  </si>
  <si>
    <t>956</t>
  </si>
  <si>
    <t>12081 LNCS</t>
  </si>
  <si>
    <t>11597 LNCS</t>
  </si>
  <si>
    <t>104</t>
  </si>
  <si>
    <t>34</t>
  </si>
  <si>
    <t>163</t>
  </si>
  <si>
    <t>1095 AISC</t>
  </si>
  <si>
    <t>12677 LNCS</t>
  </si>
  <si>
    <t>22</t>
  </si>
  <si>
    <t>4</t>
  </si>
  <si>
    <t>11 November</t>
  </si>
  <si>
    <t>4 April</t>
  </si>
  <si>
    <t>12</t>
  </si>
  <si>
    <t>23</t>
  </si>
  <si>
    <t>PART 2</t>
  </si>
  <si>
    <t>February</t>
  </si>
  <si>
    <t>9334109</t>
  </si>
  <si>
    <t>10639</t>
  </si>
  <si>
    <t>7965922</t>
  </si>
  <si>
    <t>8502208</t>
  </si>
  <si>
    <t>e0258788</t>
  </si>
  <si>
    <t>7433408</t>
  </si>
  <si>
    <t>e2020258118</t>
  </si>
  <si>
    <t>8686498</t>
  </si>
  <si>
    <t>8057105</t>
  </si>
  <si>
    <t>7883517</t>
  </si>
  <si>
    <t>105584</t>
  </si>
  <si>
    <t>EL_28_4_05</t>
  </si>
  <si>
    <t>9234363</t>
  </si>
  <si>
    <t>9415211</t>
  </si>
  <si>
    <t>9418364</t>
  </si>
  <si>
    <t>e3310</t>
  </si>
  <si>
    <t>e0249423</t>
  </si>
  <si>
    <t>584</t>
  </si>
  <si>
    <t>012308</t>
  </si>
  <si>
    <t>105992</t>
  </si>
  <si>
    <t>03060</t>
  </si>
  <si>
    <t>9197925</t>
  </si>
  <si>
    <t>8413</t>
  </si>
  <si>
    <t>8461812</t>
  </si>
  <si>
    <t>8074997</t>
  </si>
  <si>
    <t>580820</t>
  </si>
  <si>
    <t>9418572</t>
  </si>
  <si>
    <t>9036803</t>
  </si>
  <si>
    <t>4141877</t>
  </si>
  <si>
    <t>3381716</t>
  </si>
  <si>
    <t>9334103</t>
  </si>
  <si>
    <t>8659345</t>
  </si>
  <si>
    <t>7044199</t>
  </si>
  <si>
    <t>7757406</t>
  </si>
  <si>
    <t>9484877</t>
  </si>
  <si>
    <t>8093514</t>
  </si>
  <si>
    <t>9332152</t>
  </si>
  <si>
    <t>9314606</t>
  </si>
  <si>
    <t>9154067</t>
  </si>
  <si>
    <t>9396018</t>
  </si>
  <si>
    <t>106189</t>
  </si>
  <si>
    <t>9384671</t>
  </si>
  <si>
    <t>104066</t>
  </si>
  <si>
    <t>2341001</t>
  </si>
  <si>
    <t>9406525</t>
  </si>
  <si>
    <t>11534</t>
  </si>
  <si>
    <t>10.1109/IMITEC50163.2020.9334109</t>
  </si>
  <si>
    <t>10.1108/ITSE-01-2021-0017</t>
  </si>
  <si>
    <t>10.3390/app112210639</t>
  </si>
  <si>
    <t>10.1109/IJCNN.2017.7965922</t>
  </si>
  <si>
    <t>10.1109/ACCESS.2018.2876755</t>
  </si>
  <si>
    <t>10.1177/0735633120969216</t>
  </si>
  <si>
    <t>10.1371/journal.pone.0258788</t>
  </si>
  <si>
    <t>10.1109/TLT.2016.2541664</t>
  </si>
  <si>
    <t>10.1007/3-540-68716-5_6</t>
  </si>
  <si>
    <t>10.1007/978-3-030-86436-1_15</t>
  </si>
  <si>
    <t>10.11591/ijeecs.v17.i2.pp1021-1028</t>
  </si>
  <si>
    <t>10.35940/ijitee.K2435.0981119</t>
  </si>
  <si>
    <t>10.1073/pnas.2020258118</t>
  </si>
  <si>
    <t>10.34190/GBL.19.122</t>
  </si>
  <si>
    <t>10.1007/978-3-030-19823-7_49</t>
  </si>
  <si>
    <t>10.1109/GWS.2018.8686498</t>
  </si>
  <si>
    <t>10.1007/978-3-030-73819-8_10</t>
  </si>
  <si>
    <t>10.1007/978-3-030-18240-3_29</t>
  </si>
  <si>
    <t>10.1109/INFOCOM.2017.8057105</t>
  </si>
  <si>
    <t>10.1109/VAST.2016.7883517</t>
  </si>
  <si>
    <t>10.1007/978-3-319-93846-2_10</t>
  </si>
  <si>
    <t>10.1016/j.chb.2018.06.032</t>
  </si>
  <si>
    <t>10.1016/j.childyouth.2018.11.030</t>
  </si>
  <si>
    <t>10.5220/0007229401190126</t>
  </si>
  <si>
    <t>10.1007/978-3-030-23525-3_29</t>
  </si>
  <si>
    <t>10.1007/978-3-030-73603-3_36</t>
  </si>
  <si>
    <t>10.1108/IDD-09-2019-0070</t>
  </si>
  <si>
    <t>10.1145/3209219.3213596</t>
  </si>
  <si>
    <t>10.1016/j.neucom.2017.05.091</t>
  </si>
  <si>
    <t>10.1109/LWMOOCS50143.2020.9234363</t>
  </si>
  <si>
    <t>10.1109/ICAIIC51459.2021.9415211</t>
  </si>
  <si>
    <t>10.25046/aj060194</t>
  </si>
  <si>
    <t>10.1145/3486011.3486540</t>
  </si>
  <si>
    <t>10.1007/978-3-030-91540-7_6</t>
  </si>
  <si>
    <t>10.1007/978-3-030-90677-1_9</t>
  </si>
  <si>
    <t>10.25115/psye.v11i3.2056</t>
  </si>
  <si>
    <t>10.1007/978-3-319-98572-5_35</t>
  </si>
  <si>
    <t>10.1109/ICCMC51019.2021.9418364</t>
  </si>
  <si>
    <t>10.1109/FIE.2017.8190730</t>
  </si>
  <si>
    <t>10.1002/rev3.3310</t>
  </si>
  <si>
    <t>10.1371/journal.pone.0249423</t>
  </si>
  <si>
    <t>10.1016/j.compedu.2005.11.008</t>
  </si>
  <si>
    <t>10.1007/s10462-018-9620-8</t>
  </si>
  <si>
    <t>10.3390/math9060584</t>
  </si>
  <si>
    <t>10.1088/1757-899X/434/1/012308</t>
  </si>
  <si>
    <t>10.3991/ijet.v16i08.15995</t>
  </si>
  <si>
    <t>10.1016/j.knosys.2020.105992</t>
  </si>
  <si>
    <t>10.1007/s10489-020-01776-3</t>
  </si>
  <si>
    <t>10.35940/ijrte.C6457.098319</t>
  </si>
  <si>
    <t>10.1051/e3sconf/202127503060</t>
  </si>
  <si>
    <t>10.1109/ICRITO48877.2020.9197925</t>
  </si>
  <si>
    <t>10.3390/app10238413</t>
  </si>
  <si>
    <t>10.18608/jla.2021.7279</t>
  </si>
  <si>
    <t>10.1002/wcs.1350</t>
  </si>
  <si>
    <t>10.1109/ICASSP.2018.8461812</t>
  </si>
  <si>
    <t>10.1007/978-3-030-71214-3_23</t>
  </si>
  <si>
    <t>10.1007/978-981-15-6634-9_43</t>
  </si>
  <si>
    <t>10.1007/978-3-319-65172-9_7</t>
  </si>
  <si>
    <t>10.1109/ACCESS.2021.3134787</t>
  </si>
  <si>
    <t>10.1007/978-3-642-23960-1_20</t>
  </si>
  <si>
    <t>10.1007/978-981-15-1286-5_25</t>
  </si>
  <si>
    <t>10.1515/jisys-2020-0065</t>
  </si>
  <si>
    <t>10.1109/ELELTECH.2017.8074997</t>
  </si>
  <si>
    <t>10.1007/s12559-010-9052-5</t>
  </si>
  <si>
    <t>10.3389/fpsyg.2020.580820</t>
  </si>
  <si>
    <t>10.1109/MSP.2021.3055032</t>
  </si>
  <si>
    <t>10.1007/978-981-16-3941-8_11</t>
  </si>
  <si>
    <t>10.25046/aj060117</t>
  </si>
  <si>
    <t>10.1109/ICAC347590.2019.9036803</t>
  </si>
  <si>
    <t>10.1109/ROBIO.2006.340166</t>
  </si>
  <si>
    <t>10.1145/3377814.3381716</t>
  </si>
  <si>
    <t>10.1007/978-3-030-02762-9_27</t>
  </si>
  <si>
    <t>10.1007/978-3-642-04747-3_17</t>
  </si>
  <si>
    <t>10.1109/IMITEC50163.2020.9334103</t>
  </si>
  <si>
    <t>10.1109/FIE.2018.8659345</t>
  </si>
  <si>
    <t>10.1007/978-981-16-3941-8_13</t>
  </si>
  <si>
    <t>10.1007/978-3-030-14273-5_6</t>
  </si>
  <si>
    <t>10.3389/feduc.2020.00104</t>
  </si>
  <si>
    <t>10.1007/978-981-16-7189-0_16</t>
  </si>
  <si>
    <t>10.1145/3210713.3210727</t>
  </si>
  <si>
    <t>10.1007/978-981-15-5584-8_20</t>
  </si>
  <si>
    <t>10.1109/FIE.2014.7044199</t>
  </si>
  <si>
    <t>10.1109/FIE.2016.7757406</t>
  </si>
  <si>
    <t>10.1007/978-3-319-98572-5_38</t>
  </si>
  <si>
    <t>10.1109/ICCISc52257.2021.9484877</t>
  </si>
  <si>
    <t>10.1002/acp.3784</t>
  </si>
  <si>
    <t>10.1080/17482798.2016.1140489</t>
  </si>
  <si>
    <t>10.3390/fi14010002</t>
  </si>
  <si>
    <t>10.1007/978-3-030-52240-7_49</t>
  </si>
  <si>
    <t>10.1109/UBMK.2017.8093514</t>
  </si>
  <si>
    <t>10.1007/978-3-319-98572-5_29</t>
  </si>
  <si>
    <t>10.1007/978-3-030-50513-4_22</t>
  </si>
  <si>
    <t>10.1109/ICOIACT50329.2020.9332152</t>
  </si>
  <si>
    <t>10.1007/978-981-16-0739-4_11</t>
  </si>
  <si>
    <t>10.32604/CSSE.2022.019523</t>
  </si>
  <si>
    <t>10.33965/ml2019_201903l008</t>
  </si>
  <si>
    <t>10.1109/WOCC.2018.8372730</t>
  </si>
  <si>
    <t>10.1145/3430895.3460143</t>
  </si>
  <si>
    <t>10.1007/978-3-030-65414-6_8</t>
  </si>
  <si>
    <t>10.1007/978-3-319-91470-1_8</t>
  </si>
  <si>
    <t>10.1109/ICECOCS50124.2020.9314606</t>
  </si>
  <si>
    <t>10.1109/INCET49848.2020.9154067</t>
  </si>
  <si>
    <t>10.1007/978-3-030-68291-0_10</t>
  </si>
  <si>
    <t>10.1145/3482632.3487483</t>
  </si>
  <si>
    <t>10.1109/ICAIS50930.2021.9396018</t>
  </si>
  <si>
    <t>10.1007/978-3-030-45778-5_18</t>
  </si>
  <si>
    <t>10.1007/978-3-030-22341-0_29</t>
  </si>
  <si>
    <t>10.1007/978-1-4614-3185-5_34</t>
  </si>
  <si>
    <t>10.18280/ria.350112</t>
  </si>
  <si>
    <t>10.12785/ijcds/100107</t>
  </si>
  <si>
    <t>10.1016/j.chb.2019.106189</t>
  </si>
  <si>
    <t>10.1145/3027385.3029467</t>
  </si>
  <si>
    <t>10.1609/aimag.v34i4.2490</t>
  </si>
  <si>
    <t>10.1109/ICMEIM51375.2020.00020</t>
  </si>
  <si>
    <t>10.1016/j.compedu.2020.104066</t>
  </si>
  <si>
    <t>10.1142/S1793962323410015</t>
  </si>
  <si>
    <t>10.1177/0735633120986256</t>
  </si>
  <si>
    <t>10.1007/978-3-030-35249-3_76</t>
  </si>
  <si>
    <t>10.1007/s10639-019-09934-y</t>
  </si>
  <si>
    <t>10.1007/978-3-030-80421-3_10</t>
  </si>
  <si>
    <t>10.1109/ICTSA52017.2021.9406525</t>
  </si>
  <si>
    <t>10.3390/app112311534</t>
  </si>
  <si>
    <t>10.1109/ICALT52272.2021.00019</t>
  </si>
  <si>
    <t>https://www.scopus.com/inward/record.uri?eid=2-s2.0-85095872246&amp;doi=10.1109%2fIMITEC50163.2020.9334109&amp;partnerID=40&amp;md5=5cc6a55c32ea70948ec02a5bf25b8c01</t>
  </si>
  <si>
    <t>Conference Paper</t>
  </si>
  <si>
    <t>Scopus</t>
  </si>
  <si>
    <t>https://www.scopus.com/inward/record.uri?eid=2-s2.0-85110285673&amp;doi=10.1108%2fITSE-01-2021-0017&amp;partnerID=40&amp;md5=0b372b50c26236b62e0a6d0e83f4e67e</t>
  </si>
  <si>
    <t>Article</t>
  </si>
  <si>
    <t>https://www.scopus.com/inward/record.uri?eid=2-s2.0-85101305792&amp;partnerID=40&amp;md5=b4b7c1dfa939f6469bbc605354ec5407</t>
  </si>
  <si>
    <t>https://www.scopus.com/inward/record.uri?eid=2-s2.0-85119285013&amp;doi=10.3390%2fapp112210639&amp;partnerID=40&amp;md5=8cccc0eba5c388367576a2ae0843bb3e</t>
  </si>
  <si>
    <t>https://www.scopus.com/inward/record.uri?eid=2-s2.0-85030980116&amp;doi=10.1109%2fIJCNN.2017.7965922&amp;partnerID=40&amp;md5=08c86f555046e1b1ca1c4c47c95a4651</t>
  </si>
  <si>
    <t>https://www.scopus.com/inward/record.uri?eid=2-s2.0-85055694168&amp;doi=10.1109%2fACCESS.2018.2876755&amp;partnerID=40&amp;md5=68e0406a2cbdd5f99b28e496ad48d62f</t>
  </si>
  <si>
    <t>https://www.scopus.com/inward/record.uri?eid=2-s2.0-85073631736&amp;partnerID=40&amp;md5=c620a7cd5a5bd327f6b0345b64696db9</t>
  </si>
  <si>
    <t>https://www.scopus.com/inward/record.uri?eid=2-s2.0-85094883973&amp;doi=10.1177%2f0735633120969216&amp;partnerID=40&amp;md5=ec98357c42cad0b1df67b057e9944618</t>
  </si>
  <si>
    <t>https://www.scopus.com/inward/record.uri?eid=2-s2.0-85119044697&amp;doi=10.1371%2fjournal.pone.0258788&amp;partnerID=40&amp;md5=784dfa91d720cd00485a84255b533ea5</t>
  </si>
  <si>
    <t>https://www.scopus.com/inward/record.uri?eid=2-s2.0-84989897804&amp;doi=10.1109%2fTLT.2016.2541664&amp;partnerID=40&amp;md5=10879b4545c7ee9e2bb5bdd89c49485c</t>
  </si>
  <si>
    <t>https://www.scopus.com/inward/record.uri?eid=2-s2.0-84957054464&amp;doi=10.1007%2f3-540-68716-5_6&amp;partnerID=40&amp;md5=055f4c9551c348f401931380651389c8</t>
  </si>
  <si>
    <t>https://www.scopus.com/inward/record.uri?eid=2-s2.0-85115448219&amp;doi=10.1007%2f978-3-030-86436-1_15&amp;partnerID=40&amp;md5=2b764162b8e9ba9390b79706d1fa21cc</t>
  </si>
  <si>
    <t>https://www.scopus.com/inward/record.uri?eid=2-s2.0-85073879654&amp;doi=10.11591%2fijeecs.v17.i2.pp1021-1028&amp;partnerID=40&amp;md5=791d3231bae829b2d2111f35df8f6f64</t>
  </si>
  <si>
    <t>https://www.scopus.com/inward/record.uri?eid=2-s2.0-85073348752&amp;doi=10.35940%2fijitee.K2435.0981119&amp;partnerID=40&amp;md5=d36ac4fa6765c4097a84107b92b10681</t>
  </si>
  <si>
    <t>https://www.scopus.com/inward/record.uri?eid=2-s2.0-85103745351&amp;doi=10.1073%2fpnas.2020258118&amp;partnerID=40&amp;md5=721300e192fba7353bc7b1a2916e1dcc</t>
  </si>
  <si>
    <t>https://www.scopus.com/inward/record.uri?eid=2-s2.0-85075301867&amp;doi=10.34190%2fGBL.19.122&amp;partnerID=40&amp;md5=bbd899b3bcb401bbd1bcabdaa5bb822e</t>
  </si>
  <si>
    <t>https://www.scopus.com/inward/record.uri?eid=2-s2.0-85065911601&amp;doi=10.1007%2f978-3-030-19823-7_49&amp;partnerID=40&amp;md5=e2237b4ccfa403a000355467c0aac9d6</t>
  </si>
  <si>
    <t>https://www.scopus.com/inward/record.uri?eid=2-s2.0-85064750607&amp;doi=10.1109%2fGWS.2018.8686498&amp;partnerID=40&amp;md5=e4f9101bb166cf5a7be37f88ba7964b4</t>
  </si>
  <si>
    <t>https://www.scopus.com/inward/record.uri?eid=2-s2.0-85118463537&amp;doi=10.1007%2f978-3-030-73819-8_10&amp;partnerID=40&amp;md5=867f881bd7c0d6aef20b8ede5f8b478d</t>
  </si>
  <si>
    <t>Book Chapter</t>
  </si>
  <si>
    <t>https://www.scopus.com/inward/record.uri?eid=2-s2.0-85065915626&amp;doi=10.1007%2f978-3-030-18240-3_29&amp;partnerID=40&amp;md5=cf0de341aa9935304754cad1eef64a89</t>
  </si>
  <si>
    <t>https://www.scopus.com/inward/record.uri?eid=2-s2.0-85034043796&amp;doi=10.1109%2fINFOCOM.2017.8057105&amp;partnerID=40&amp;md5=89dc3b04d44957ad3c7c838f5997070f</t>
  </si>
  <si>
    <t>https://www.scopus.com/inward/record.uri?eid=2-s2.0-85017255731&amp;doi=10.1109%2fVAST.2016.7883517&amp;partnerID=40&amp;md5=85101d889d8f6ca7ab042ed07717b0e6</t>
  </si>
  <si>
    <t>https://www.scopus.com/inward/record.uri?eid=2-s2.0-85049359738&amp;doi=10.1007%2f978-3-319-93846-2_10&amp;partnerID=40&amp;md5=8711838902528ecd58edae9d50f4ef12</t>
  </si>
  <si>
    <t>https://www.scopus.com/inward/record.uri?eid=2-s2.0-85079771111&amp;doi=10.1016%2fj.chb.2018.06.032&amp;partnerID=40&amp;md5=e88ea7d68aa8510556aeccc14acab80d</t>
  </si>
  <si>
    <t>https://www.scopus.com/inward/record.uri?eid=2-s2.0-85058164512&amp;doi=10.1016%2fj.childyouth.2018.11.030&amp;partnerID=40&amp;md5=c48986af76f89721e82bdc8f30620bba</t>
  </si>
  <si>
    <t>https://www.scopus.com/inward/record.uri?eid=2-s2.0-85118885558&amp;partnerID=40&amp;md5=243a6df250807637c7410b414a50e0a1</t>
  </si>
  <si>
    <t>https://www.scopus.com/inward/record.uri?eid=2-s2.0-85096467681&amp;partnerID=40&amp;md5=3c43f33e1f8ac98be37d12d17d7a4b0c</t>
  </si>
  <si>
    <t>https://www.scopus.com/inward/record.uri?eid=2-s2.0-85058990927&amp;doi=10.5220%2f0007229401190126&amp;partnerID=40&amp;md5=23d9023e99db55d9455f111165d9c8f8</t>
  </si>
  <si>
    <t>https://www.scopus.com/inward/record.uri?eid=2-s2.0-85106910064&amp;partnerID=40&amp;md5=6223834c02090a89cd05426ff4be1a44</t>
  </si>
  <si>
    <t>https://www.scopus.com/inward/record.uri?eid=2-s2.0-85069629273&amp;doi=10.1007%2f978-3-030-23525-3_29&amp;partnerID=40&amp;md5=08994be1e3b567e42f53ccba05866fb3</t>
  </si>
  <si>
    <t>https://www.scopus.com/inward/record.uri?eid=2-s2.0-85104703720&amp;doi=10.1007%2f978-3-030-73603-3_36&amp;partnerID=40&amp;md5=645622e43d263510da26bf231ac9e845</t>
  </si>
  <si>
    <t>https://www.scopus.com/inward/record.uri?eid=2-s2.0-85085002400&amp;doi=10.1108%2fIDD-09-2019-0070&amp;partnerID=40&amp;md5=52041efdded6d0de61ca295a97b5b862</t>
  </si>
  <si>
    <t>Review</t>
  </si>
  <si>
    <t>https://www.scopus.com/inward/record.uri?eid=2-s2.0-85051733073&amp;doi=10.1145%2f3209219.3213596&amp;partnerID=40&amp;md5=2eb8942349894b47b1a31d8c07e46813</t>
  </si>
  <si>
    <t>https://www.scopus.com/inward/record.uri?eid=2-s2.0-85028319715&amp;doi=10.1016%2fj.neucom.2017.05.091&amp;partnerID=40&amp;md5=74c3466a6c5f25a2b805adfb537cdf02</t>
  </si>
  <si>
    <t>https://www.scopus.com/inward/record.uri?eid=2-s2.0-85097137359&amp;doi=10.1109%2fLWMOOCS50143.2020.9234363&amp;partnerID=40&amp;md5=dbcdfacacc6f1178ffa6101e929ace7a</t>
  </si>
  <si>
    <t>https://www.scopus.com/inward/record.uri?eid=2-s2.0-85105505166&amp;doi=10.1109%2fICAIIC51459.2021.9415211&amp;partnerID=40&amp;md5=4fff3d38d7569c69118b559418806b43</t>
  </si>
  <si>
    <t>https://www.scopus.com/inward/record.uri?eid=2-s2.0-85100847388&amp;doi=10.25046%2faj060194&amp;partnerID=40&amp;md5=6835af4f38f71e43776c72be9bce25e6</t>
  </si>
  <si>
    <t>https://www.scopus.com/inward/record.uri?eid=2-s2.0-85122087032&amp;doi=10.1145%2f3486011.3486540&amp;partnerID=40&amp;md5=cab9cfbb103252cbce762d2c23ada47d</t>
  </si>
  <si>
    <t>https://www.scopus.com/inward/record.uri?eid=2-s2.0-85121663256&amp;doi=10.1007%2f978-3-030-91540-7_6&amp;partnerID=40&amp;md5=d9b0c1849d9fc5d6088219e23b0fb09c</t>
  </si>
  <si>
    <t>https://www.scopus.com/inward/record.uri?eid=2-s2.0-85119826038&amp;doi=10.1007%2f978-3-030-90677-1_9&amp;partnerID=40&amp;md5=7f912a6105349b77bd9bdc25b3eaa900</t>
  </si>
  <si>
    <t>https://www.scopus.com/inward/record.uri?eid=2-s2.0-85081366242&amp;doi=10.25115%2fpsye.v11i3.2056&amp;partnerID=40&amp;md5=5e13dd6f5c41e2f21bfbdd3b2b608984</t>
  </si>
  <si>
    <t>https://www.scopus.com/inward/record.uri?eid=2-s2.0-85053205836&amp;doi=10.1007%2f978-3-319-98572-5_35&amp;partnerID=40&amp;md5=01660c4c0976a9822fbaad199e552c4f</t>
  </si>
  <si>
    <t>https://www.scopus.com/inward/record.uri?eid=2-s2.0-85099538588&amp;partnerID=40&amp;md5=961b755cf6ab9fe6408325163e5a44cc</t>
  </si>
  <si>
    <t>https://www.scopus.com/inward/record.uri?eid=2-s2.0-85106049767&amp;doi=10.1109%2fICCMC51019.2021.9418364&amp;partnerID=40&amp;md5=bdee5d39efbe7b2ae6094a8bac41bbdb</t>
  </si>
  <si>
    <t>https://www.scopus.com/inward/record.uri?eid=2-s2.0-85043280867&amp;doi=10.1109%2fFIE.2017.8190730&amp;partnerID=40&amp;md5=b91e6d2f0eb7bd1dee196f373ca24ffe</t>
  </si>
  <si>
    <t>https://www.scopus.com/inward/record.uri?eid=2-s2.0-85121625815&amp;doi=10.1002%2frev3.3310&amp;partnerID=40&amp;md5=d193b5b9f4112c858b3d2c2e4a3decef</t>
  </si>
  <si>
    <t>https://www.scopus.com/inward/record.uri?eid=2-s2.0-85060055616&amp;partnerID=40&amp;md5=dba171dae28a5bd593ed1206e6d8984d</t>
  </si>
  <si>
    <t>https://www.scopus.com/inward/record.uri?eid=2-s2.0-85103855955&amp;doi=10.1371%2fjournal.pone.0249423&amp;partnerID=40&amp;md5=24d0b5ca846147b66e7ab332faa16866</t>
  </si>
  <si>
    <t>https://www.scopus.com/inward/record.uri?eid=2-s2.0-34248652129&amp;doi=10.1016%2fj.compedu.2005.11.008&amp;partnerID=40&amp;md5=3f81a8e5f2c3884165216b7641adc971</t>
  </si>
  <si>
    <t>https://www.scopus.com/inward/record.uri?eid=2-s2.0-85041857282&amp;doi=10.1007%2fs10462-018-9620-8&amp;partnerID=40&amp;md5=340797fa6560cea5c9f26b937ce1ba03</t>
  </si>
  <si>
    <t>https://www.scopus.com/inward/record.uri?eid=2-s2.0-85102953186&amp;doi=10.3390%2fmath9060584&amp;partnerID=40&amp;md5=7f7380093c75c6022d0bae2d35b421be</t>
  </si>
  <si>
    <t>https://www.scopus.com/inward/record.uri?eid=2-s2.0-85058306321&amp;doi=10.1088%2f1757-899X%2f434%2f1%2f012308&amp;partnerID=40&amp;md5=bf205d84a05ef8197fb51ec8a8e66b7c</t>
  </si>
  <si>
    <t>https://www.scopus.com/inward/record.uri?eid=2-s2.0-85106666043&amp;doi=10.3991%2fijet.v16i08.15995&amp;partnerID=40&amp;md5=6bba1c097e5d4c02931c71aa987aba2b</t>
  </si>
  <si>
    <t>https://www.scopus.com/inward/record.uri?eid=2-s2.0-85084661479&amp;doi=10.1016%2fj.knosys.2020.105992&amp;partnerID=40&amp;md5=093e82ba461021b3f6e02e303260b349</t>
  </si>
  <si>
    <t>https://www.scopus.com/inward/record.uri?eid=2-s2.0-85089264358&amp;doi=10.1007%2fs10489-020-01776-3&amp;partnerID=40&amp;md5=b9d2ec4d2d7a13f455352b9136ac91e9</t>
  </si>
  <si>
    <t>https://www.scopus.com/inward/record.uri?eid=2-s2.0-85073559397&amp;doi=10.35940%2fijrte.C6457.098319&amp;partnerID=40&amp;md5=fc27fc23b6352392bf84db8843ca5c23</t>
  </si>
  <si>
    <t>https://www.scopus.com/inward/record.uri?eid=2-s2.0-85108427426&amp;doi=10.1051%2fe3sconf%2f202127503060&amp;partnerID=40&amp;md5=41bc0a9678bcde1b19ca65b33e632cd0</t>
  </si>
  <si>
    <t>https://www.scopus.com/inward/record.uri?eid=2-s2.0-85093122344&amp;doi=10.1109%2fICRITO48877.2020.9197925&amp;partnerID=40&amp;md5=869c9efe1230087a906fba7f794ab87a</t>
  </si>
  <si>
    <t>https://www.scopus.com/inward/record.uri?eid=2-s2.0-85055511014&amp;partnerID=40&amp;md5=37e5ccba33b92f18ef90aaccd69b3939</t>
  </si>
  <si>
    <t>https://www.scopus.com/inward/record.uri?eid=2-s2.0-85096684091&amp;doi=10.3390%2fapp10238413&amp;partnerID=40&amp;md5=0915bf671b13076238abbaaff8320b10</t>
  </si>
  <si>
    <t>https://www.scopus.com/inward/record.uri?eid=2-s2.0-85122214166&amp;doi=10.18608%2fjla.2021.7279&amp;partnerID=40&amp;md5=e29e56af070fb507323b682357e45fd3</t>
  </si>
  <si>
    <t>https://www.scopus.com/inward/record.uri?eid=2-s2.0-84930822884&amp;doi=10.1002%2fwcs.1350&amp;partnerID=40&amp;md5=c280463c63437b6f33d7fd75a4c20168</t>
  </si>
  <si>
    <t>https://www.scopus.com/inward/record.uri?eid=2-s2.0-85054259861&amp;doi=10.1109%2fICASSP.2018.8461812&amp;partnerID=40&amp;md5=d0472880d7ee37e36a6fad399c04c111</t>
  </si>
  <si>
    <t>https://www.scopus.com/inward/record.uri?eid=2-s2.0-85107326605&amp;doi=10.1007%2f978-3-030-71214-3_23&amp;partnerID=40&amp;md5=dc35d7064ca33df3804ec9abdb8527d7</t>
  </si>
  <si>
    <t>https://www.scopus.com/inward/record.uri?eid=2-s2.0-85089211381&amp;doi=10.1007%2f978-981-15-6634-9_43&amp;partnerID=40&amp;md5=6b266b3b9c3a1199c263e1890be22ee1</t>
  </si>
  <si>
    <t>https://www.scopus.com/inward/record.uri?eid=2-s2.0-85028312956&amp;doi=10.1007%2f978-3-319-65172-9_7&amp;partnerID=40&amp;md5=2c4f22ecf2eeff582642d59312895246</t>
  </si>
  <si>
    <t>https://www.scopus.com/inward/record.uri?eid=2-s2.0-85121347553&amp;doi=10.1109%2fACCESS.2021.3134787&amp;partnerID=40&amp;md5=c767c8a8e7e351613acec312e18c959a</t>
  </si>
  <si>
    <t>https://www.scopus.com/inward/record.uri?eid=2-s2.0-80055047226&amp;doi=10.1007%2f978-3-642-23960-1_20&amp;partnerID=40&amp;md5=1bdca89a66d565753935b187679e66cd</t>
  </si>
  <si>
    <t>https://www.scopus.com/inward/record.uri?eid=2-s2.0-85081733926&amp;doi=10.1007%2f978-981-15-1286-5_25&amp;partnerID=40&amp;md5=e0f39c0f1acd1d2d85d17a6b9ceef195</t>
  </si>
  <si>
    <t>https://www.scopus.com/inward/record.uri?eid=2-s2.0-85107188890&amp;doi=10.1515%2fjisys-2020-0065&amp;partnerID=40&amp;md5=944e59c96d86abd88b666a1e90d407b4</t>
  </si>
  <si>
    <t>https://www.scopus.com/inward/record.uri?eid=2-s2.0-85039962630&amp;doi=10.1109%2fELELTECH.2017.8074997&amp;partnerID=40&amp;md5=53d06c8dd56290310e06e62faa8f82b2</t>
  </si>
  <si>
    <t>https://www.scopus.com/inward/record.uri?eid=2-s2.0-80052268389&amp;doi=10.1007%2fs12559-010-9052-5&amp;partnerID=40&amp;md5=2f94f8e26e867f738c01855f624263c4</t>
  </si>
  <si>
    <t>https://www.scopus.com/inward/record.uri?eid=2-s2.0-85062656208&amp;partnerID=40&amp;md5=e2ca6d83a4cb300d8d3b3be4d416b278</t>
  </si>
  <si>
    <t>https://www.scopus.com/inward/record.uri?eid=2-s2.0-85037533014&amp;partnerID=40&amp;md5=2e1cdafecf19b20f97d17fd9dedbb262</t>
  </si>
  <si>
    <t>https://www.scopus.com/inward/record.uri?eid=2-s2.0-85094966334&amp;doi=10.3389%2ffpsyg.2020.580820&amp;partnerID=40&amp;md5=b37f995c24eca6b4a7a1a84720c4f370</t>
  </si>
  <si>
    <t>https://www.scopus.com/inward/record.uri?eid=2-s2.0-85102828171&amp;partnerID=40&amp;md5=019cf02a1178a0511a111961c3c68fd0</t>
  </si>
  <si>
    <t>https://www.scopus.com/inward/record.uri?eid=2-s2.0-85105011637&amp;doi=10.1109%2fMSP.2021.3055032&amp;partnerID=40&amp;md5=380b89f3da2ebe95dd67dd02bef1dd6c</t>
  </si>
  <si>
    <t>https://www.scopus.com/inward/record.uri?eid=2-s2.0-85111657353&amp;doi=10.1007%2f978-981-16-3941-8_11&amp;partnerID=40&amp;md5=a5002ca709e8035b07d302a422517ce0</t>
  </si>
  <si>
    <t>https://www.scopus.com/inward/record.uri?eid=2-s2.0-85101012839&amp;doi=10.25046%2faj060117&amp;partnerID=40&amp;md5=8ef37312827f6e1637915b698f74fe09</t>
  </si>
  <si>
    <t>https://www.scopus.com/inward/record.uri?eid=2-s2.0-85083037956&amp;doi=10.1109%2fICAC347590.2019.9036803&amp;partnerID=40&amp;md5=9181cbb2c040afa0b62fbe83504e308a</t>
  </si>
  <si>
    <t>https://www.scopus.com/inward/record.uri?eid=2-s2.0-46249126795&amp;doi=10.1109%2fROBIO.2006.340166&amp;partnerID=40&amp;md5=83064adbc25d1bf4177dc5900aa8de81</t>
  </si>
  <si>
    <t>https://www.scopus.com/inward/record.uri?eid=2-s2.0-85093678586&amp;doi=10.1145%2f3377814.3381716&amp;partnerID=40&amp;md5=bd17eeacfdd55a57fc30a3d5b3116681</t>
  </si>
  <si>
    <t>https://www.scopus.com/inward/record.uri?eid=2-s2.0-85056460772&amp;doi=10.1007%2f978-3-030-02762-9_27&amp;partnerID=40&amp;md5=ecccbf5250c58d1356de9c8e6b2db65e</t>
  </si>
  <si>
    <t>https://www.scopus.com/inward/record.uri?eid=2-s2.0-71049188599&amp;doi=10.1007%2f978-3-642-04747-3_17&amp;partnerID=40&amp;md5=3f007d9cf0c813d67721b74d27cfaac3</t>
  </si>
  <si>
    <t>https://www.scopus.com/inward/record.uri?eid=2-s2.0-85095883618&amp;doi=10.1109%2fIMITEC50163.2020.9334103&amp;partnerID=40&amp;md5=ea0310d94c0036d7c753661307883430</t>
  </si>
  <si>
    <t>https://www.scopus.com/inward/record.uri?eid=2-s2.0-85063485746&amp;doi=10.1109%2fFIE.2018.8659345&amp;partnerID=40&amp;md5=305762153b7362b6f61462ffe552fda9</t>
  </si>
  <si>
    <t>https://www.scopus.com/inward/record.uri?eid=2-s2.0-85111661492&amp;doi=10.1007%2f978-981-16-3941-8_13&amp;partnerID=40&amp;md5=3f3bf50613f2f8c7b949b0445baacdf0</t>
  </si>
  <si>
    <t>https://www.scopus.com/inward/record.uri?eid=2-s2.0-85062674968&amp;doi=10.1007%2f978-3-030-14273-5_6&amp;partnerID=40&amp;md5=287636fa69fad93e0c4628b642798537</t>
  </si>
  <si>
    <t>https://www.scopus.com/inward/record.uri?eid=2-s2.0-85089437047&amp;doi=10.3389%2ffeduc.2020.00104&amp;partnerID=40&amp;md5=42013a7a87a078acaf1aacbc1da40960</t>
  </si>
  <si>
    <t>https://www.scopus.com/inward/record.uri?eid=2-s2.0-85060101664&amp;partnerID=40&amp;md5=f5251aa15d6fddce372e3db9093ed088</t>
  </si>
  <si>
    <t>https://www.scopus.com/inward/record.uri?eid=2-s2.0-85119350895&amp;doi=10.1007%2f978-981-16-7189-0_16&amp;partnerID=40&amp;md5=8b7b189f9c70e2fd6d695e03d0dc6d04</t>
  </si>
  <si>
    <t>https://www.scopus.com/inward/record.uri?eid=2-s2.0-85051516265&amp;doi=10.1145%2f3210713.3210727&amp;partnerID=40&amp;md5=1c01d37302b25f6497a852ea7f6d913c</t>
  </si>
  <si>
    <t>https://www.scopus.com/inward/record.uri?eid=2-s2.0-85086251783&amp;doi=10.1007%2f978-981-15-5584-8_20&amp;partnerID=40&amp;md5=d586c30e287b499f9af4f7b89bed9c51</t>
  </si>
  <si>
    <t>https://www.scopus.com/inward/record.uri?eid=2-s2.0-84938124999&amp;doi=10.1109%2fFIE.2014.7044199&amp;partnerID=40&amp;md5=c6b211228a89cf77a956b14304c5a5ea</t>
  </si>
  <si>
    <t>https://www.scopus.com/inward/record.uri?eid=2-s2.0-85006792140&amp;doi=10.1109%2fFIE.2016.7757406&amp;partnerID=40&amp;md5=625a366937017cf6d4f4012bd8b13ed5</t>
  </si>
  <si>
    <t>https://www.scopus.com/inward/record.uri?eid=2-s2.0-85053201089&amp;doi=10.1007%2f978-3-319-98572-5_38&amp;partnerID=40&amp;md5=e0b90e7f832cb9be40315d2214398b4d</t>
  </si>
  <si>
    <t>https://www.scopus.com/inward/record.uri?eid=2-s2.0-85113318637&amp;doi=10.1109%2fICCISc52257.2021.9484877&amp;partnerID=40&amp;md5=164548c898ac470afdb406f37ca0f172</t>
  </si>
  <si>
    <t>https://www.scopus.com/inward/record.uri?eid=2-s2.0-85099069519&amp;doi=10.1002%2facp.3784&amp;partnerID=40&amp;md5=454fe19583396ee81fc10ac2b5643889</t>
  </si>
  <si>
    <t>https://www.scopus.com/inward/record.uri?eid=2-s2.0-84963553658&amp;doi=10.1080%2f17482798.2016.1140489&amp;partnerID=40&amp;md5=3d48ea37d013c10716b9cdb30ede32f9</t>
  </si>
  <si>
    <t>Note</t>
  </si>
  <si>
    <t>https://www.scopus.com/inward/record.uri?eid=2-s2.0-85121755775&amp;doi=10.3390%2ffi14010002&amp;partnerID=40&amp;md5=8f385e47df2df96d56f27da5cdfa1bd2</t>
  </si>
  <si>
    <t>https://www.scopus.com/inward/record.uri?eid=2-s2.0-85088598382&amp;doi=10.1007%2f978-3-030-52240-7_49&amp;partnerID=40&amp;md5=291ec48b06306a05a449ef749be38528</t>
  </si>
  <si>
    <t>https://www.scopus.com/inward/record.uri?eid=2-s2.0-85040592146&amp;doi=10.1109%2fUBMK.2017.8093514&amp;partnerID=40&amp;md5=dce3037dbbf46f6e54f6678d985c84f1</t>
  </si>
  <si>
    <t>https://www.scopus.com/inward/record.uri?eid=2-s2.0-85053203779&amp;doi=10.1007%2f978-3-319-98572-5_29&amp;partnerID=40&amp;md5=8d3579807fb4b3b88b5a9478359a7e11</t>
  </si>
  <si>
    <t>https://www.scopus.com/inward/record.uri?eid=2-s2.0-85089165064&amp;doi=10.1007%2f978-3-030-50513-4_22&amp;partnerID=40&amp;md5=c0f3c3463b4fcec0c7936b4682608193</t>
  </si>
  <si>
    <t>https://www.scopus.com/inward/record.uri?eid=2-s2.0-85100876546&amp;doi=10.1109%2fICOIACT50329.2020.9332152&amp;partnerID=40&amp;md5=5cc86b166a7852a74ad09f9e63c738e9</t>
  </si>
  <si>
    <t>https://www.scopus.com/inward/record.uri?eid=2-s2.0-85111988933&amp;doi=10.1007%2f978-981-16-0739-4_11&amp;partnerID=40&amp;md5=4bc98814a13b8339d3f6520427632cd1</t>
  </si>
  <si>
    <t>https://www.scopus.com/inward/record.uri?eid=2-s2.0-85116657331&amp;doi=10.32604%2fCSSE.2022.019523&amp;partnerID=40&amp;md5=4df95a4d261c95c08359ef0861f2ae78</t>
  </si>
  <si>
    <t>https://www.scopus.com/inward/record.uri?eid=2-s2.0-85065876803&amp;doi=10.33965%2fml2019_201903l008&amp;partnerID=40&amp;md5=fdc92cb2941b85ab8dab59605680f2df</t>
  </si>
  <si>
    <t>https://www.scopus.com/inward/record.uri?eid=2-s2.0-85049389415&amp;doi=10.1109%2fWOCC.2018.8372730&amp;partnerID=40&amp;md5=42c0e1d8f925fbb18be93227253fdb3c</t>
  </si>
  <si>
    <t>https://www.scopus.com/inward/record.uri?eid=2-s2.0-85108114528&amp;doi=10.1145%2f3430895.3460143&amp;partnerID=40&amp;md5=2478c8a341854a7f794b834200e62d70</t>
  </si>
  <si>
    <t>https://www.scopus.com/inward/record.uri?eid=2-s2.0-85101363457&amp;doi=10.1007%2f978-3-030-65414-6_8&amp;partnerID=40&amp;md5=d10abca23936e1d888d7e9da709cefa4</t>
  </si>
  <si>
    <t>https://www.scopus.com/inward/record.uri?eid=2-s2.0-85050645983&amp;doi=10.1007%2f978-3-319-91470-1_8&amp;partnerID=40&amp;md5=d61b55bf1432f69debc121efc022b481</t>
  </si>
  <si>
    <t>https://www.scopus.com/inward/record.uri?eid=2-s2.0-85100117457&amp;doi=10.1109%2fICECOCS50124.2020.9314606&amp;partnerID=40&amp;md5=51a1a0707219865f4caf34f812a16b8b</t>
  </si>
  <si>
    <t>https://www.scopus.com/inward/record.uri?eid=2-s2.0-85090600674&amp;doi=10.1109%2fINCET49848.2020.9154067&amp;partnerID=40&amp;md5=902907fe2d1aae64f2e457342dfc3a98</t>
  </si>
  <si>
    <t>https://www.scopus.com/inward/record.uri?eid=2-s2.0-85108582981&amp;doi=10.1007%2f978-3-030-68291-0_10&amp;partnerID=40&amp;md5=5f796d76ba8e762a5fbf473d8095e709</t>
  </si>
  <si>
    <t>https://www.scopus.com/inward/record.uri?eid=2-s2.0-85120524095&amp;doi=10.1145%2f3482632.3487483&amp;partnerID=40&amp;md5=88a15703d9ce577bdc90770d2e448e5e</t>
  </si>
  <si>
    <t>https://www.scopus.com/inward/record.uri?eid=2-s2.0-85105017974&amp;doi=10.1109%2fICAIS50930.2021.9396018&amp;partnerID=40&amp;md5=7ab129627c46d5f8efceb647dd8b5951</t>
  </si>
  <si>
    <t>https://www.scopus.com/inward/record.uri?eid=2-s2.0-85084186848&amp;doi=10.1007%2f978-3-030-45778-5_18&amp;partnerID=40&amp;md5=881c98a03c27f260917898d2ecb4f964</t>
  </si>
  <si>
    <t>https://www.scopus.com/inward/record.uri?eid=2-s2.0-85069674625&amp;doi=10.1007%2f978-3-030-22341-0_29&amp;partnerID=40&amp;md5=15bf648a2ac9052fd64a36bea2e4df0f</t>
  </si>
  <si>
    <t>https://www.scopus.com/inward/record.uri?eid=2-s2.0-85006853975&amp;doi=10.1007%2f978-1-4614-3185-5_34&amp;partnerID=40&amp;md5=20d6530a739441f11cd96a5077c1d162</t>
  </si>
  <si>
    <t>https://www.scopus.com/inward/record.uri?eid=2-s2.0-85104243277&amp;doi=10.18280%2fria.350112&amp;partnerID=40&amp;md5=e953eea2ddd9d7f2928801cfb2692fe0</t>
  </si>
  <si>
    <t>https://www.scopus.com/inward/record.uri?eid=2-s2.0-85102268706&amp;doi=10.12785%2fijcds%2f100107&amp;partnerID=40&amp;md5=dc27f57225d75b3377a606431bf92ffa</t>
  </si>
  <si>
    <t>https://www.scopus.com/inward/record.uri?eid=2-s2.0-85074790943&amp;doi=10.1016%2fj.chb.2019.106189&amp;partnerID=40&amp;md5=8ea85477a35771bc54d244b2fea4bce6</t>
  </si>
  <si>
    <t>https://www.scopus.com/inward/record.uri?eid=2-s2.0-85016493479&amp;doi=10.1145%2f3027385.3029467&amp;partnerID=40&amp;md5=d0b52ae4e96325a7d3206871cd624dc1</t>
  </si>
  <si>
    <t>https://www.scopus.com/inward/record.uri?eid=2-s2.0-84896355339&amp;doi=10.1609%2faimag.v34i4.2490&amp;partnerID=40&amp;md5=26bffd26b0c065256c1914f254ae50f1</t>
  </si>
  <si>
    <t>https://www.scopus.com/inward/record.uri?eid=2-s2.0-85104517323&amp;doi=10.1109%2fICMEIM51375.2020.00020&amp;partnerID=40&amp;md5=f70641b2fbaa879d1524b6c85c3a1dfc</t>
  </si>
  <si>
    <t>https://www.scopus.com/inward/record.uri?eid=2-s2.0-85098747207&amp;doi=10.1016%2fj.compedu.2020.104066&amp;partnerID=40&amp;md5=a34c6488521eaa99f402453d95ece30c</t>
  </si>
  <si>
    <t>https://www.scopus.com/inward/record.uri?eid=2-s2.0-85121914441&amp;doi=10.1142%2fS1793962323410015&amp;partnerID=40&amp;md5=1b8210277284bed9291f89486cfc5acb</t>
  </si>
  <si>
    <t>https://www.scopus.com/inward/record.uri?eid=2-s2.0-85099341869&amp;doi=10.1177%2f0735633120986256&amp;partnerID=40&amp;md5=8a4d61ffc533fd5c688be9f4babc389c</t>
  </si>
  <si>
    <t>https://www.scopus.com/inward/record.uri?eid=2-s2.0-85089215642&amp;doi=10.1007%2f978-3-030-35249-3_76&amp;partnerID=40&amp;md5=d352e15d810338d940ead19855e20b0a</t>
  </si>
  <si>
    <t>https://www.scopus.com/inward/record.uri?eid=2-s2.0-85068231217&amp;doi=10.1007%2fs10639-019-09934-y&amp;partnerID=40&amp;md5=5d0d1629515e3261e160d90c893ab8bc</t>
  </si>
  <si>
    <t>https://www.scopus.com/inward/record.uri?eid=2-s2.0-85112253639&amp;doi=10.1007%2f978-3-030-80421-3_10&amp;partnerID=40&amp;md5=3284adb9016beb33034e86e804608e70</t>
  </si>
  <si>
    <t>https://www.scopus.com/inward/record.uri?eid=2-s2.0-85105525420&amp;doi=10.1109%2fICTSA52017.2021.9406525&amp;partnerID=40&amp;md5=8800b80b1284a603baeae44c6c4dcfe7</t>
  </si>
  <si>
    <t>https://www.scopus.com/inward/record.uri?eid=2-s2.0-85120820796&amp;doi=10.3390%2fapp112311534&amp;partnerID=40&amp;md5=fab5e907b0fe2659d7ad08b116aa11f4</t>
  </si>
  <si>
    <t>https://www.scopus.com/inward/record.uri?eid=2-s2.0-85114901778&amp;doi=10.1109%2fICALT52272.2021.00019&amp;partnerID=40&amp;md5=034b107a87259c07a971c3f7f14fec71</t>
  </si>
  <si>
    <t>Detect attrition students, prediction (spracheinschränkungen)</t>
  </si>
  <si>
    <t>Assess People, predict the right study programm and specialization</t>
  </si>
  <si>
    <t xml:space="preserve">predicting the course outcome of learners, using clickstream data </t>
  </si>
  <si>
    <t>analyzing learners behavior</t>
  </si>
  <si>
    <t>questionaire with 27 features, find relation between ext. Env and attitude</t>
  </si>
  <si>
    <t>Predict engagement and provide feedback</t>
  </si>
  <si>
    <t>analyze students characteristics by gaming data and apply to education</t>
  </si>
  <si>
    <t>Estimate the students performance and create student model</t>
  </si>
  <si>
    <t>predict at-risk-learners, assess performance, engagement, regularity</t>
  </si>
  <si>
    <t>test creation, material revision, feedback for improvement and performance analysis for / of students</t>
  </si>
  <si>
    <t>predict dropouts, unclear data</t>
  </si>
  <si>
    <t>personal profile data used to classify learners</t>
  </si>
  <si>
    <t>pretiction of student performance</t>
  </si>
  <si>
    <t>Our method defines several (machine) learning features based on behaviors collected on the modes of (human) learning in a course, and uses them in appropriate classifiers</t>
  </si>
  <si>
    <t>predict dropout behavior based on learner activity logs, unklar was die KI macht</t>
  </si>
  <si>
    <t>investigate learning behaviour by feature selection</t>
  </si>
  <si>
    <t>predict students performance, unclear which data</t>
  </si>
  <si>
    <t>predict learning styles by identifying attentive behaviour</t>
  </si>
  <si>
    <t>multiple behavioural data is used to predict future behaviour/performance</t>
  </si>
  <si>
    <t xml:space="preserve">predict at risk students, automated help recommendations </t>
  </si>
  <si>
    <t>Assess People and activities, predict failure/dropouts</t>
  </si>
  <si>
    <t>About a tool which assesses students</t>
  </si>
  <si>
    <t>Assess reading behaviour to predict change in learning style</t>
  </si>
  <si>
    <t>identifying at-risk students; early predication to help instructor</t>
  </si>
  <si>
    <t>predict final performance, but only based on performance data</t>
  </si>
  <si>
    <t>unclear which data</t>
  </si>
  <si>
    <t>Assessing behaviour of people (workers)</t>
  </si>
  <si>
    <t>using student activity data to predict retention</t>
  </si>
  <si>
    <t>Semi-regression algo to predict students final exam performance, exact data unclear</t>
  </si>
  <si>
    <t>Asses students, find weakes students</t>
  </si>
  <si>
    <t>effectively analyze students’ academic behavior and predict their performance</t>
  </si>
  <si>
    <t>Assess learning data to predict student performance, unclear which data is used</t>
  </si>
  <si>
    <t>predict performance, use in-class behaviour and demographic data</t>
  </si>
  <si>
    <t>assess performance by characteristics and more</t>
  </si>
  <si>
    <t>analyte behaviour, classify students</t>
  </si>
  <si>
    <t>performance comparison of students</t>
  </si>
  <si>
    <t>identifying a minimal set of variables that are able to accurately predict the learning abilities</t>
  </si>
  <si>
    <t>tracking behaviour in LA to predict performance</t>
  </si>
  <si>
    <t>use div. Character and behaviour data</t>
  </si>
  <si>
    <t>measurement of mental workload</t>
  </si>
  <si>
    <t>Individual cognitive characteristics, routines, etc. to predict performance</t>
  </si>
  <si>
    <t>using digital portrait (div. Data) to predict performance</t>
  </si>
  <si>
    <t>assess and predict groups of students in software engineering teamwork skills</t>
  </si>
  <si>
    <t>prediction of student learning effectiveness in software engineering teamwork, unclear which data is used</t>
  </si>
  <si>
    <t>Classify students performance</t>
  </si>
  <si>
    <t>performance prediction, unclear which data</t>
  </si>
  <si>
    <t>Predict performance</t>
  </si>
  <si>
    <t>extract app usage data to derive proficiency of student learning englisch</t>
  </si>
  <si>
    <t>assessing clickstreams to investigate students progress</t>
  </si>
  <si>
    <t>consider students background, and other to predict performance</t>
  </si>
  <si>
    <t>influence of students background, prediction based on history and related coures</t>
  </si>
  <si>
    <t>Assess students, behaviour, habits, to improve education system</t>
  </si>
  <si>
    <t>Assess students to predict performance</t>
  </si>
  <si>
    <t>Analyze students, unclear what data is used, assess performance</t>
  </si>
  <si>
    <t>Assessing students, but mainly based on performance and knowledge</t>
  </si>
  <si>
    <t>analyse clickstream data to predict at-risk</t>
  </si>
  <si>
    <t>predict student performance based on multiple data (e.g. clickstream), unklar was die KI macht</t>
  </si>
  <si>
    <t>use personal information, educational preferences and family properties to predict performance</t>
  </si>
  <si>
    <t>unclear which data, predict /classify dropouts</t>
  </si>
  <si>
    <t>Assess students need for help in MOOC (with nlp)</t>
  </si>
  <si>
    <t>Predicting students performance, unclear which data is used</t>
  </si>
  <si>
    <t>Assess students, Exams, behaviour, scores</t>
  </si>
  <si>
    <t>Assessing students, machine models students knowledge</t>
  </si>
  <si>
    <t>Education</t>
  </si>
  <si>
    <t>education</t>
  </si>
  <si>
    <t xml:space="preserve">Education </t>
  </si>
  <si>
    <t>Business&amp;Mgmt</t>
  </si>
  <si>
    <t>csv-seperated list of authors</t>
  </si>
  <si>
    <t>number of authors</t>
  </si>
  <si>
    <t xml:space="preserve">name of the paper </t>
  </si>
  <si>
    <t>name of the journal or conference</t>
  </si>
  <si>
    <t>page number of the first page of the article</t>
  </si>
  <si>
    <t>page number of the last page of the article</t>
  </si>
  <si>
    <t xml:space="preserve">number of pages </t>
  </si>
  <si>
    <t>Digital Object Identifier</t>
  </si>
  <si>
    <t>official document type catagory</t>
  </si>
  <si>
    <t>Year in which the article was published</t>
  </si>
  <si>
    <t>rough Objective of the AI application</t>
  </si>
  <si>
    <t>application area</t>
  </si>
  <si>
    <t>1, when the paper is online available
0, otherwise</t>
  </si>
  <si>
    <t>1, when the paper is safed in citavi
0, otherwise</t>
  </si>
  <si>
    <t>Children in kindergarden or preschool</t>
  </si>
  <si>
    <t>Children and teenager in elemenery, middle or high school</t>
  </si>
  <si>
    <t>Students in collage or univeristies without a degree (Bachelor)</t>
  </si>
  <si>
    <t>Students in collage or university with a degree (Master/PHD)</t>
  </si>
  <si>
    <t xml:space="preserve">Not mentioned within the paper. </t>
  </si>
  <si>
    <t>Note / Desc.</t>
  </si>
  <si>
    <t>Combination of Science, Technology, Engineering, and Math. Similar to MINT in Germany</t>
  </si>
  <si>
    <t>Physics, Biology, Chemistry, Geography etc.</t>
  </si>
  <si>
    <t xml:space="preserve">Mathematics, statistics, OR, </t>
  </si>
  <si>
    <t>IT related subjects</t>
  </si>
  <si>
    <t xml:space="preserve">teaching of language </t>
  </si>
  <si>
    <t>teachings of different arts</t>
  </si>
  <si>
    <t>Learning Managment System (collage / university)</t>
  </si>
  <si>
    <t>Intelligent Tutoring System</t>
  </si>
  <si>
    <t>Combination of traditional teaching with e-learning / online elements</t>
  </si>
  <si>
    <t>Objective, target, scope, purpose of the AI application</t>
  </si>
  <si>
    <t>AI Appl. Aim (Desc.)</t>
  </si>
  <si>
    <t>csv of the algorithm names according to paper (e.g. KNN, regression, decision tree)</t>
  </si>
  <si>
    <t>Supervised learning classification</t>
  </si>
  <si>
    <t>SL - Regression (continuous values as output)</t>
  </si>
  <si>
    <t>Unsupervised Learning classification</t>
  </si>
  <si>
    <t>SL - Classification (discrete values as output)</t>
  </si>
  <si>
    <t xml:space="preserve">USL - Clustering </t>
  </si>
  <si>
    <t>Dimensionality Reduction
- Feat. Elimination
- Feat. Extraction</t>
  </si>
  <si>
    <t>Data Link</t>
  </si>
  <si>
    <t>csv of all data used in this paper incl. Personal or behavioral features</t>
  </si>
  <si>
    <t>is data descirbed and accessible
[1]  data accessible
[2] data described in detail
[3] data neither described, nor accessible</t>
  </si>
  <si>
    <t>[1] Data is person-related and describes a time period
[0] data is not person-related and describes a certain point in time</t>
  </si>
  <si>
    <t>Link to the data files of the study, if  given</t>
  </si>
  <si>
    <t>Authors,Title,Year,Source title,Volume,Issue,Art. No.,Page start,Page end,Page count,DOI,Link,Document Type,Source</t>
  </si>
  <si>
    <t>Garg M., Goel A.,"A systematic literature review on online assessment security: Current challenges and integrity strategies",2022,"Computers and Security","113",,"102544","","",,"10.1016/j.cose.2021.102544","https://www.scopus.com/inward/record.uri?eid=2-s2.0-85119442261&amp;doi=10.1016%2fj.cose.2021.102544&amp;partnerID=40&amp;md5=03d30b7231932e7fc5847ca2a8c95e11",Review,Scopus</t>
  </si>
  <si>
    <t>Ariely M., Nazaretsky T., Alexandron G.,"Machine Learning and Hebrew NLP for Automated Assessment of Open-Ended Questions in Biology",2022,"International Journal of Artificial Intelligence in Education",,,,"","",,"10.1007/s40593-021-00283-x","https://www.scopus.com/inward/record.uri?eid=2-s2.0-85122233708&amp;doi=10.1007%2fs40593-021-00283-x&amp;partnerID=40&amp;md5=023253c11f4413406c71aa1ffa7b037a",Article,Scopus</t>
  </si>
  <si>
    <t>Inunganbi S., Katariya R.S.,"Transfer Learning for Handwritten Character Recognition",2022,"Lecture Notes in Networks and Systems","334",,,"691","699",,"10.1007/978-981-16-6369-7_63","https://www.scopus.com/inward/record.uri?eid=2-s2.0-85122085642&amp;doi=10.1007%2f978-981-16-6369-7_63&amp;partnerID=40&amp;md5=2badc1a0fa28d87ca7b2057de0259f61",Conference Paper,Scopus</t>
  </si>
  <si>
    <t>Opu Md.N.I., Islam Md.R., Kabir M.A., Hossain Md.S., Islam M.M.,"Learn2Write: Augmented Reality and Machine Learning-Based Mobile App to Learn Writing",2022,"Computers","11","1","4","","",,"10.3390/computers11010004","https://www.scopus.com/inward/record.uri?eid=2-s2.0-85122059565&amp;doi=10.3390%2fcomputers11010004&amp;partnerID=40&amp;md5=3d9be8da025b5d6205b44afff9ba0f08",Article,Scopus</t>
  </si>
  <si>
    <t>Nguyen D.P., Phan L.T., Ho H.X., Le A.N.-H.,"Human resource management practices in higher education: a literature review using co-word analysis",2022,"International Journal of Management in Education","16","1",,"40","61",,"10.1504/IJMIE.2022.119682","https://www.scopus.com/inward/record.uri?eid=2-s2.0-85122001321&amp;doi=10.1504%2fIJMIE.2022.119682&amp;partnerID=40&amp;md5=7003b72f47320c975562aac53b1d6475",Article,Scopus</t>
  </si>
  <si>
    <t>Xu W., Meng J., Kanaga Suba Raja S., Padma Priya M., Kiruthiga Devi M.,"Artificial intelligence in constructing personalized and accurate feedback systems for students",2022,"International Journal of Modeling, Simulation, and Scientific Computing",,,"2341001","","",,"10.1142/S1793962323410015","https://www.scopus.com/inward/record.uri?eid=2-s2.0-85121914441&amp;doi=10.1142%2fS1793962323410015&amp;partnerID=40&amp;md5=1b8210277284bed9291f89486cfc5acb",Article,Scopus</t>
  </si>
  <si>
    <t>Rodriguez-Diaz N., Aspandi D., Sukno F.M., Binefa X.,"Machine learning-based lie detector applied to a novel annotated game dataset",2022,"Future Internet","14","1","2","","",,"10.3390/fi14010002","https://www.scopus.com/inward/record.uri?eid=2-s2.0-85121755775&amp;doi=10.3390%2ffi14010002&amp;partnerID=40&amp;md5=8f385e47df2df96d56f27da5cdfa1bd2",Article,Scopus</t>
  </si>
  <si>
    <t>Schlippe T., Sawatzki J.,"AI-Based Multilingual Interactive Exam Preparation",2022,"Lecture Notes in Networks and Systems","349 LNNS",,,"396","408",,"10.1007/978-3-030-90677-1_38","https://www.scopus.com/inward/record.uri?eid=2-s2.0-85119864821&amp;doi=10.1007%2f978-3-030-90677-1_38&amp;partnerID=40&amp;md5=ecb57b35a42db91e0c84bdbc4c5d7580",Conference Paper,Scopus</t>
  </si>
  <si>
    <t>Frank S., Nussbaumer A., Gütl C.,"Analyzing User Behavior in a Self-regulated Learning Environment",2022,"Lecture Notes in Networks and Systems","349 LNNS",,,"89","98",,"10.1007/978-3-030-90677-1_9","https://www.scopus.com/inward/record.uri?eid=2-s2.0-85119826038&amp;doi=10.1007%2f978-3-030-90677-1_9&amp;partnerID=40&amp;md5=7f912a6105349b77bd9bdc25b3eaa900",Conference Paper,Scopus</t>
  </si>
  <si>
    <t>[No author name available],"The Learning Ideas Conference, TLIC 2021",2022,"Lecture Notes in Networks and Systems","349 LNNS",,,"","",436,,"https://www.scopus.com/inward/record.uri?eid=2-s2.0-85119825769&amp;partnerID=40&amp;md5=438d28c2cda69e1ed1acaa0ff6f6bf80",Conference Review,Scopus</t>
  </si>
  <si>
    <t>Shaga V., Gebregziabher H., Chintal P.,"Predicting Performance of Students Considering Individual Feedback at Online Learning Using Logistic Regression Model",2022,"Lecture Notes in Networks and Systems","191",,,"111","120",,"10.1007/978-981-16-0739-4_11","https://www.scopus.com/inward/record.uri?eid=2-s2.0-85111988933&amp;doi=10.1007%2f978-981-16-0739-4_11&amp;partnerID=40&amp;md5=4bc98814a13b8339d3f6520427632cd1",Book Chapter,Scopus</t>
  </si>
  <si>
    <t>Liu T., Liu Z., Chai Y., Wang J., Wang Y.,"Agent affective computing in human-computer interaction [人机交互中的智能体情感计算研究]",2021,"Journal of Image and Graphics","26","12",,"2767","2777",,"10.11834/jig.200498","https://www.scopus.com/inward/record.uri?eid=2-s2.0-85121292219&amp;doi=10.11834%2fjig.200498&amp;partnerID=40&amp;md5=7031f679c995c4ea6f17cf46487bf99d",Review,Scopus</t>
  </si>
  <si>
    <t>Khosravi H., Shabaninejad S., Bakharia A., Sadiq S., Indulska M., Gašević D.,"Intelligent Learning Analytics Dashboards: Automated Drill-Down Recommendations to Support Teacher Data Exploration",2021,"Journal of Learning Analytics","8","3",,"133","154",,"10.18608/jla.2021.7279","https://www.scopus.com/inward/record.uri?eid=2-s2.0-85122214166&amp;doi=10.18608%2fjla.2021.7279&amp;partnerID=40&amp;md5=e29e56af070fb507323b682357e45fd3",Article,Scopus</t>
  </si>
  <si>
    <t>Liu X., Lei J.,"Research on the application of Artificial intelligence machine learning technology in improving the accuracy of engineering image processing",2021,"Journal of Physics: Conference Series","2083","4","042007","","",,"10.1088/1742-6596/2083/4/042007","https://www.scopus.com/inward/record.uri?eid=2-s2.0-85121553182&amp;doi=10.1088%2f1742-6596%2f2083%2f4%2f042007&amp;partnerID=40&amp;md5=4dd79a7f448ae977b5f683608bb97225",Conference Paper,Scopus</t>
  </si>
  <si>
    <t>Zafari M., Sadeghi-Niaraki A., Choi S.-M., Esmaeily A.,"A practical model for the evaluation of high school student performance based on machine learning",2021,"Applied Sciences (Switzerland)","11","23","11534","","",,"10.3390/app112311534","https://www.scopus.com/inward/record.uri?eid=2-s2.0-85120820796&amp;doi=10.3390%2fapp112311534&amp;partnerID=40&amp;md5=fab5e907b0fe2659d7ad08b116aa11f4",Article,Scopus</t>
  </si>
  <si>
    <t>Moon S., Carpenter S.L., Hansen A.K., Bushong L., Bianchini J.A.,"Examining the effects of undergraduate STEM teacher recruitment and teacher education programs on preservice secondary science and mathematics teacher readiness and teacher performance assessment (edTPA) scores",2021,"School Science and Mathematics","121","8",,"452","465",,"10.1111/ssm.12498","https://www.scopus.com/inward/record.uri?eid=2-s2.0-85119424168&amp;doi=10.1111%2fssm.12498&amp;partnerID=40&amp;md5=e15eb8acd450ac3968e3218418241be7",Article,Scopus</t>
  </si>
  <si>
    <t>Coghlan S., Miller T., Paterson J.,"Good Proctor or “Big Brother”? Ethics of Online Exam Supervision Technologies",2021,"Philosophy and Technology","34","4",,"1581","1606",,"10.1007/s13347-021-00476-1","https://www.scopus.com/inward/record.uri?eid=2-s2.0-85114670734&amp;doi=10.1007%2fs13347-021-00476-1&amp;partnerID=40&amp;md5=56da680d7338be9b519479c251adb531",Article,Scopus</t>
  </si>
  <si>
    <t>Lincke A., Jansen M., Milrad M., Berge E.,"The performance of some machine learning approaches and a rich context model in student answer prediction",2021,"Research and Practice in Technology Enhanced Learning","16","1","10","","",,"10.1186/s41039-021-00159-7","https://www.scopus.com/inward/record.uri?eid=2-s2.0-85114267410&amp;doi=10.1186%2fs41039-021-00159-7&amp;partnerID=40&amp;md5=a6bcb119cf47d370e74f84f0b6eabf77",Article,Scopus</t>
  </si>
  <si>
    <t>Banerjee M., Chiew D., Patel K.T., Johns I., Chappell D., Linton N., Cole G.D., Francis D.P., Szram J., Ross J., Zaman S.,"The impact of artificial intelligence on clinical education: perceptions of postgraduate trainee doctors in London (UK) and recommendations for trainers",2021,"BMC Medical Education","21","1","429","","",,"10.1186/s12909-021-02870-x","https://www.scopus.com/inward/record.uri?eid=2-s2.0-85112431087&amp;doi=10.1186%2fs12909-021-02870-x&amp;partnerID=40&amp;md5=844ace06dc9585f5a49d2dc3753801c6",Article,Scopus</t>
  </si>
  <si>
    <t>Baqui P., Marra V., Alaa A.M., Bica I., Ercole A., van der Schaar M.,"Comparing COVID-19 risk factors in Brazil using machine learning: the importance of socioeconomic, demographic and structural factors",2021,"Scientific Reports","11","1","15591","","",,"10.1038/s41598-021-95004-8","https://www.scopus.com/inward/record.uri?eid=2-s2.0-85111860569&amp;doi=10.1038%2fs41598-021-95004-8&amp;partnerID=40&amp;md5=047b4be604a715d30262dc6c3030b412",Article,Scopus</t>
  </si>
  <si>
    <t>Ouni S., Fkih F., Omri M.N.,"Toward a new approach to author profiling based on the extraction of statistical features",2021,"Social Network Analysis and Mining","11","1","59","","",,"10.1007/s13278-021-00768-6","https://www.scopus.com/inward/record.uri?eid=2-s2.0-85110868216&amp;doi=10.1007%2fs13278-021-00768-6&amp;partnerID=40&amp;md5=158ea6d7f231a9ba64a6d4b13e50a37d",Article,Scopus</t>
  </si>
  <si>
    <t>Karaca O., Çalışkan S.A., Demir K.,"Medical artificial intelligence readiness scale for medical students (MAIRS-MS) – development, validity and reliability study",2021,"BMC Medical Education","21","1","112","","",,"10.1186/s12909-021-02546-6","https://www.scopus.com/inward/record.uri?eid=2-s2.0-85101210639&amp;doi=10.1186%2fs12909-021-02546-6&amp;partnerID=40&amp;md5=96f289294f05c2a32017a19bf4a752a1",Article,Scopus</t>
  </si>
  <si>
    <t>Vaz D.V., Ferreira E.M.R., Palma G.B., Atun-Einy O., Kafri M., Ferreira F.R.,"Testing a new active learning approach to advance motor learning knowledge and self-efficacy in physical therapy undergraduate education",2021,"BMC Medical Education","21","1","62","","",,"10.1186/s12909-021-02486-1","https://www.scopus.com/inward/record.uri?eid=2-s2.0-85100210784&amp;doi=10.1186%2fs12909-021-02486-1&amp;partnerID=40&amp;md5=1805aabb940cf011831b8bc0ba41bb0b",Article,Scopus</t>
  </si>
  <si>
    <t>Wyatt H.E., Vicinanza D., Newell K.M., Irwin G., Williams G.K.R.,"Bidirectional causal control in the dynamics of handstand balance",2021,"Scientific Reports","11","1","405","","",,"10.1038/s41598-020-79730-z","https://www.scopus.com/inward/record.uri?eid=2-s2.0-85099245564&amp;doi=10.1038%2fs41598-020-79730-z&amp;partnerID=40&amp;md5=54a54b161c2770bee44c6b905bbec4c9",Article,Scopus</t>
  </si>
  <si>
    <t>Awais M., Raza M., Singh N., Bashir K., Manzoor U., Islam S.U., Rodrigues J.J.P.C.,"LSTM-Based Emotion Detection Using Physiological Signals: IoT Framework for Healthcare and Distance Learning in COVID-19",2021,"IEEE Internet of Things Journal","8","23",,"16863","16871",,"10.1109/JIOT.2020.3044031","https://www.scopus.com/inward/record.uri?eid=2-s2.0-85097953953&amp;doi=10.1109%2fJIOT.2020.3044031&amp;partnerID=40&amp;md5=e85db43d2d583e9e779c8e5e8fcb97d3",Article,Scopus</t>
  </si>
  <si>
    <t>Tedre M., Denning P., Toivonen T.,"CT 2.0",2021,"ACM International Conference Proceeding Series",,,"2","","",,"10.1145/3488042.3488053","https://www.scopus.com/inward/record.uri?eid=2-s2.0-85119882069&amp;doi=10.1145%2f3488042.3488053&amp;partnerID=40&amp;md5=2fc98faf4e862b205ab358e94759c6bb",Conference Paper,Scopus</t>
  </si>
  <si>
    <t>Burk-Rafel J., Reinstein I., Feng J., Kim M.B., Miller L.H., Cocks P.M., Marin M., Aphinyanaphongs Y.,"Development and Validation of a Machine Learning-Based Decision Support Tool for Residency Applicant Screening and Review",2021,"Academic medicine : journal of the Association of American Medical Colleges","96","11",,"S54","S61",,"10.1097/ACM.0000000000004317","https://www.scopus.com/inward/record.uri?eid=2-s2.0-85120816713&amp;doi=10.1097%2fACM.0000000000004317&amp;partnerID=40&amp;md5=81ec29fe794287ddb90feb3ae85614ba",Article,Scopus</t>
  </si>
  <si>
    <t>Virgilio E., Vecchio D., Crespi I., Barbero P., Caloni B., Naldi P., Cantello R., Dianzani U., Comi C.,"Serum vitamin d as a marker of impaired information processing speed and early disability in multiple sclerosis patients",2021,"Brain Sciences","11","11","1521","","",,"10.3390/brainsci11111521","https://www.scopus.com/inward/record.uri?eid=2-s2.0-85119681663&amp;doi=10.3390%2fbrainsci11111521&amp;partnerID=40&amp;md5=cbc16debb063570d182dffd5fa1715e1",Article,Scopus</t>
  </si>
  <si>
    <t>Alsayed A.O., Rahim M.S.M., Albidewi I., Hussain M., Jabeen S.H., Alromema N., Hussain S., Jibril M.L.,"Selection of the right undergraduate major by students using supervised learning techniques",2021,"Applied Sciences (Switzerland)","11","22","10639","","",,"10.3390/app112210639","https://www.scopus.com/inward/record.uri?eid=2-s2.0-85119285013&amp;doi=10.3390%2fapp112210639&amp;partnerID=40&amp;md5=8cccc0eba5c388367576a2ae0843bb3e",Article,Scopus</t>
  </si>
  <si>
    <t>Ayouni S., Hajjej F., Maddeh M., Al-Otaibi S.,"A new ML-based approach to enhance student engagement in online environment",2021,"PLoS ONE","16","11 November","e0258788","","",,"10.1371/journal.pone.0258788","https://www.scopus.com/inward/record.uri?eid=2-s2.0-85119044697&amp;doi=10.1371%2fjournal.pone.0258788&amp;partnerID=40&amp;md5=784dfa91d720cd00485a84255b533ea5",Article,Scopus</t>
  </si>
  <si>
    <t>Tjoa E., Guan C.,"A Survey on Explainable Artificial Intelligence (XAI): Toward Medical XAI",2021,"IEEE Transactions on Neural Networks and Learning Systems","32","11",,"4793","4813",,"10.1109/TNNLS.2020.3027314","https://www.scopus.com/inward/record.uri?eid=2-s2.0-85118982145&amp;doi=10.1109%2fTNNLS.2020.3027314&amp;partnerID=40&amp;md5=393cfa9492e35b252eb842c710eabdd2",Article,Scopus</t>
  </si>
  <si>
    <t>Sri Harsha N.C., Anudeep Y.G.V.S., Vikash K., Ratnam D.V.,"Performance Analysis of Machine Learning Algorithms for Smartphone-Based Human Activity Recognition",2021,"Wireless Personal Communications","121","1",,"381","398",,"10.1007/s11277-021-08641-7","https://www.scopus.com/inward/record.uri?eid=2-s2.0-85109301799&amp;doi=10.1007%2fs11277-021-08641-7&amp;partnerID=40&amp;md5=94a590b86e18db1f30e9273163bbff29",Article,Scopus</t>
  </si>
  <si>
    <t>Figueiredo J., García-Peñalvo F.,"Teaching and Learning Strategies for Introductory Programming in University Courses",2021,"ACM International Conference Proceeding Series",,,,"746","751",,"10.1145/3486011.3486540","https://www.scopus.com/inward/record.uri?eid=2-s2.0-85122087032&amp;doi=10.1145%2f3486011.3486540&amp;partnerID=40&amp;md5=cab9cfbb103252cbce762d2c23ada47d",Conference Paper,Scopus</t>
  </si>
  <si>
    <t>Aydin A.S., Ko Y.-J., Uckun U., Ramakrishnan I.V., Ashok V.,"Non-Visual Accessibility Assessment of Videos",2021,"International Conference on Information and Knowledge Management, Proceedings",,,,"58","67",,"10.1145/3459637.3482457","https://www.scopus.com/inward/record.uri?eid=2-s2.0-85119205673&amp;doi=10.1145%2f3459637.3482457&amp;partnerID=40&amp;md5=a5714e2add086b9ff21c06d09321ab6b",Conference Paper,Scopus</t>
  </si>
  <si>
    <t>Som A., Kim S., Lopez-Prado B., Dhamija S., Alozie N., Tamrakar A.,"Automated Student Group Collaboration Assessment and Recommendation System Using Individual Role and Behavioral Cues",2021,"Frontiers in Computer Science","3",,"728801","","",,"10.3389/fcomp.2021.728801","https://www.scopus.com/inward/record.uri?eid=2-s2.0-85117801550&amp;doi=10.3389%2ffcomp.2021.728801&amp;partnerID=40&amp;md5=bb8ef1445a47e65eda46f8153cc91276",Article,Scopus</t>
  </si>
  <si>
    <t>Hilbert S., Coors S., Kraus E., Bischl B., Lindl A., Frei M., Wild J., Krauss S., Goretzko D., Stachl C.,"Machine learning for the educational sciences",2021,"Review of Education","9","3","e3310","","",,"10.1002/rev3.3310","https://www.scopus.com/inward/record.uri?eid=2-s2.0-85121625815&amp;doi=10.1002%2frev3.3310&amp;partnerID=40&amp;md5=d193b5b9f4112c858b3d2c2e4a3decef",Review,Scopus</t>
  </si>
  <si>
    <t>Alam T.M., Mushtaq M., Shaukat K., Hameed I.A., Sarwar M.U., Luo S.,"A novel method for performance measurement of public educational institutions using machine learning models",2021,"Applied Sciences (Switzerland)","11","19","9296","","",,"10.3390/app11199296","https://www.scopus.com/inward/record.uri?eid=2-s2.0-85116945391&amp;doi=10.3390%2fapp11199296&amp;partnerID=40&amp;md5=6d65af54b7a06e9e3c669bc80f249a9d",Article,Scopus</t>
  </si>
  <si>
    <t>Tamai T., Okamoto K., Iuchi K., Kawada K.,"Development of Teaching Material to Design a Vehicle on Data Science in Junior High School Technology Education",2021,"IEEJ Transactions on Electrical and Electronic Engineering","16","10",,"1407","1413",,"10.1002/tee.23437","https://www.scopus.com/inward/record.uri?eid=2-s2.0-85111277434&amp;doi=10.1002%2ftee.23437&amp;partnerID=40&amp;md5=44cc94048c5cd8a4a396a40b59c79798",Article,Scopus</t>
  </si>
  <si>
    <t>Gardner J., O'Leary M., Yuan L.,"Artificial intelligence in educational assessment: ‘Breakthrough? Or buncombe and ballyhoo?’",2021,"Journal of Computer Assisted Learning","37","5",,"1207","1216",,"10.1111/jcal.12577","https://www.scopus.com/inward/record.uri?eid=2-s2.0-85109092024&amp;doi=10.1111%2fjcal.12577&amp;partnerID=40&amp;md5=f617e7a81fb77a145b19c105afd9501e",Review,Scopus</t>
  </si>
  <si>
    <t>Pacyga D.C., Gardiner J.C., Flaws J.A., Li Z., Calafat A.M., Korrick S.A., Schantz S.L., Strakovsky R.S.,"Maternal phthalate and phthalate alternative metabolites and urinary biomarkers of estrogens and testosterones across pregnancy",2021,"Environment International","155",,"106676","","",,"10.1016/j.envint.2021.106676","https://www.scopus.com/inward/record.uri?eid=2-s2.0-85107585395&amp;doi=10.1016%2fj.envint.2021.106676&amp;partnerID=40&amp;md5=19e4b9deaf1f9a8c73da0422fb8de738",Article,Scopus</t>
  </si>
  <si>
    <t>Yang C., Chiang F.-K., Cheng Q., Ji J.,"Machine Learning-Based Student Modeling Methodology for Intelligent Tutoring Systems",2021,"Journal of Educational Computing Research","59","6",,"1015","1035",,"10.1177/0735633120986256","https://www.scopus.com/inward/record.uri?eid=2-s2.0-85099341869&amp;doi=10.1177%2f0735633120986256&amp;partnerID=40&amp;md5=8a4d61ffc533fd5c688be9f4babc389c",Article,Scopus</t>
  </si>
  <si>
    <t>Su Y.,"Student behavior based on information technology and machine learning",2021,"ACM International Conference Proceeding Series",,,,"2619","2623",,"10.1145/3482632.3487483","https://www.scopus.com/inward/record.uri?eid=2-s2.0-85120524095&amp;doi=10.1145%2f3482632.3487483&amp;partnerID=40&amp;md5=88a15703d9ce577bdc90770d2e448e5e",Conference Paper,Scopus</t>
  </si>
  <si>
    <t>Su Z., Liu M., Song B., Lian S.,"The intervention of internet technology on students' english learning in the intelligent era",2021,"ACM International Conference Proceeding Series",,,,"775","780",,"10.1145/3482632.3483015","https://www.scopus.com/inward/record.uri?eid=2-s2.0-85120521138&amp;doi=10.1145%2f3482632.3483015&amp;partnerID=40&amp;md5=07b838a25de4fde6e60359dbff44f489",Conference Paper,Scopus</t>
  </si>
  <si>
    <t>Li J.,"Design of Human-computer Interaction System Using Gesture Recognition Algorithm from the Perspective of Machine Learning",2021,"2021 IEEE International Conference on Computer Science, Electronic Information Engineering and Intelligent Control Technology, CEI 2021",,,,"120","124",,"10.1109/CEI52496.2021.9574581","https://www.scopus.com/inward/record.uri?eid=2-s2.0-85118946062&amp;doi=10.1109%2fCEI52496.2021.9574581&amp;partnerID=40&amp;md5=8f4af7d42f8c4b64d28fe43538746520",Conference Paper,Scopus</t>
  </si>
  <si>
    <t>Sanfelici R., Antonucci L.A., Dwyer D.B., Koutsouleris N.,"Reply to: Individualized Diagnostic and Prognostic Models for Psychosis Risk Syndromes: Do Not Underestimate Antipsychotic Exposure",2021,"Biological Psychiatry","90","6",,"e37","e38",,"10.1016/j.biopsych.2021.03.013","https://www.scopus.com/inward/record.uri?eid=2-s2.0-85107025615&amp;doi=10.1016%2fj.biopsych.2021.03.013&amp;partnerID=40&amp;md5=260627dbde5fd5e47c1cc9096bf7a6f0",Letter,Scopus</t>
  </si>
  <si>
    <t>Hahanov V., Litvinova E., Mishchenko A., Chumachenko S., Khakhanova H., Rakhlis D.,"Cyber Social FML - Computing II. Relations Metrics",2021,"2021 IEEE East-West Design and Test Symposium, EWDTS 2021 - Proceedings",,,,"","",,"10.1109/EWDTS52692.2021.9581007","https://www.scopus.com/inward/record.uri?eid=2-s2.0-85119001666&amp;doi=10.1109%2fEWDTS52692.2021.9581007&amp;partnerID=40&amp;md5=9624cd8ba0a406699efbbbdcbe4ab53d",Conference Paper,Scopus</t>
  </si>
  <si>
    <t>Schmidhuber J., Schlogl S., Ploder C.,"Cognitive Load and Productivity Implications in Human-Chatbot Interaction",2021,"Proceedings of the 2021 IEEE International Conference on Human-Machine Systems, ICHMS 2021",,,,"","",,"10.1109/ICHMS53169.2021.9582445","https://www.scopus.com/inward/record.uri?eid=2-s2.0-85118951191&amp;doi=10.1109%2fICHMS53169.2021.9582445&amp;partnerID=40&amp;md5=2be40006e4de0df35b186ea78ff86b10",Conference Paper,Scopus</t>
  </si>
  <si>
    <t>Chaiyarak S., Nilsook P., Wannapiroon P.,"An empirical study of intelligent virtual universal learning platforms",2021,"Proceedings - 2021 Research, Invention, and Innovation Congress: Innovation Electricals and Electronics, RI2C 2021",,,,"66","73",,"10.1109/RI2C51727.2021.9559785","https://www.scopus.com/inward/record.uri?eid=2-s2.0-85118410271&amp;doi=10.1109%2fRI2C51727.2021.9559785&amp;partnerID=40&amp;md5=6791f84aed41bae32e990f16937e7471",Conference Paper,Scopus</t>
  </si>
  <si>
    <t>Shobana B.T., Kumar G.A.S.,"I-Quiz: An Intelligent Assessment Tool for Non-Verbal Behaviour Detection",2021,"Computer Systems Science and Engineering","40","3",,"1007","1021",,"10.32604/CSSE.2022.019523","https://www.scopus.com/inward/record.uri?eid=2-s2.0-85116657331&amp;doi=10.32604%2fCSSE.2022.019523&amp;partnerID=40&amp;md5=4df95a4d261c95c08359ef0861f2ae78",Article,Scopus</t>
  </si>
  <si>
    <t>Whelshula M.M., LaPlante D.A., Nelson S.E., Gray H.M.,"Recommendations for improving adolescent addiction recovery support in six northwest tribal communities",2021,"Journal of Community Psychology","49","7",,"2922","2937",,"10.1002/jcop.22665","https://www.scopus.com/inward/record.uri?eid=2-s2.0-85110952150&amp;doi=10.1002%2fjcop.22665&amp;partnerID=40&amp;md5=8b96167ea40bef7234dcd4ede08cb53b",Article,Scopus</t>
  </si>
  <si>
    <t>Timmins K.M., van der Schaaf I.C., Bennink E., Ruigrok Y.M., An X., Baumgartner M., Bourdon P., De Feo R., Noto T.D., Dubost F., Fava-Sanches A., Feng X., Giroud C., Group I., Hu M., Jaeger P.F., Kaiponen J., Klimont M., Li Y., Li H., Lin Y., Loehr T., Ma J., Maier-Hein K.H., Marie G., Menze B., Richiardi J., Rjiba S., Shah D., Shit S., Tohka J., Urruty T., Walińska U., Yang X., Yang Y., Yin Y., Velthuis B.K., Kuijf H.J.,"Comparing methods of detecting and segmenting unruptured intracranial aneurysms on TOF-MRAS: The ADAM challenge",2021,"NeuroImage","238",,"118216","","",,"10.1016/j.neuroimage.2021.118216","https://www.scopus.com/inward/record.uri?eid=2-s2.0-85108723810&amp;doi=10.1016%2fj.neuroimage.2021.118216&amp;partnerID=40&amp;md5=1cd9244131794f5174e56fe24ef8dcbf",Article,Scopus</t>
  </si>
  <si>
    <t>Nigam A., Pasricha R., Singh T., Churi P.,"A Systematic Review on AI-based Proctoring Systems: Past, Present and Future",2021,"Education and Information Technologies","26","5",,"6421","6445",,"10.1007/s10639-021-10597-x","https://www.scopus.com/inward/record.uri?eid=2-s2.0-85108585909&amp;doi=10.1007%2fs10639-021-10597-x&amp;partnerID=40&amp;md5=1f0532c1c5c092561cc12d211ad4d1f6",Article,Scopus</t>
  </si>
  <si>
    <t>Tao X., Liu S., Yang B., Zhang L., Ma K., Shu L., Wang F.,"Recent advances, scientific issues, key technologies and perspective of textile electronics [织物电子器件及系统的发展现状, 科学问题, 核心技术和应用展望]",2021,"Kexue Tongbao/Chinese Science Bulletin","66","24",,"3071","3087",,"10.1360/TB-2020-1402","https://www.scopus.com/inward/record.uri?eid=2-s2.0-85115447775&amp;doi=10.1360%2fTB-2020-1402&amp;partnerID=40&amp;md5=aa8d9a1ac2aa6283df3418b3ae0c40d7",Review,Scopus</t>
  </si>
  <si>
    <t>Jain A., Kerne A., Lupfer N., Britain G., Perrine A., Choe Y., Keyser J., Huang R.,"Recognizing creative visual design: Multiscale design characteristics in free-form web curation documents",2021,"DocEng 2021 - Proceedings of the 2021 ACM Symposium on Document Engineering",,,"3469869","","",,"10.1145/3469096.3469869","https://www.scopus.com/inward/record.uri?eid=2-s2.0-85113642921&amp;doi=10.1145%2f3469096.3469869&amp;partnerID=40&amp;md5=a9c75afdd56e531768671ed56f5d3ae0",Conference Paper,Scopus</t>
  </si>
  <si>
    <t>Qiao X.,"Research on artificial intelligence machine learning character recognition method based on Feature Fusion",2021,"Journal of Physics: Conference Series","1982","1","012007","","",,"10.1088/1742-6596/1982/1/012007","https://www.scopus.com/inward/record.uri?eid=2-s2.0-85112755755&amp;doi=10.1088%2f1742-6596%2f1982%2f1%2f012007&amp;partnerID=40&amp;md5=71cd0d5c4756584fd28a52cb3b542807",Conference Paper,Scopus</t>
  </si>
  <si>
    <t>Kamalov F., Sulieman H., Calonge D.S.,"Machine learning based approach to exam cheating detection",2021,"PLoS ONE","16","8 August","e0254340","","",,"10.1371/journal.pone.0254340","https://www.scopus.com/inward/record.uri?eid=2-s2.0-85111963606&amp;doi=10.1371%2fjournal.pone.0254340&amp;partnerID=40&amp;md5=9c146861824115354cc94bacfddc8f1c",Article,Scopus</t>
  </si>
  <si>
    <t>Rosecký M., Šomplák R., Slavík J., Kalina J., Bulková G., Bednář J.,"Predictive modelling as a tool for effective municipal waste management policy at different territorial levels",2021,"Journal of Environmental Management","291",,"112584","","",,"10.1016/j.jenvman.2021.112584","https://www.scopus.com/inward/record.uri?eid=2-s2.0-85105836019&amp;doi=10.1016%2fj.jenvman.2021.112584&amp;partnerID=40&amp;md5=c8d07d817d38ecd149aca24836cb81d4",Article,Scopus</t>
  </si>
  <si>
    <t>Liu J., Wang L., Zhou H.,"The Application of Human–Computer Interaction Technology Fused With Artificial Intelligence in Sports Moving Target Detection Education for College Athlete",2021,"Frontiers in Psychology","12",,"677590","","",,"10.3389/fpsyg.2021.677590","https://www.scopus.com/inward/record.uri?eid=2-s2.0-85112605263&amp;doi=10.3389%2ffpsyg.2021.677590&amp;partnerID=40&amp;md5=3b24c7933a71a9bcb843ea78eb675aab",Article,Scopus</t>
  </si>
  <si>
    <t>Chimatapu R., Hagras H., Kern M., Owusu G.,"Enhanced Deep Type-2 Fuzzy Logic System for Global Interpretability",2021,"IEEE International Conference on Fuzzy Systems","2021-July",,,"","",,"10.1109/FUZZ45933.2021.9494569","https://www.scopus.com/inward/record.uri?eid=2-s2.0-85114703646&amp;doi=10.1109%2fFUZZ45933.2021.9494569&amp;partnerID=40&amp;md5=19bad8665009460df621352e4a5cb532",Conference Paper,Scopus</t>
  </si>
  <si>
    <t>Zia A., Nouri J., Afzaal M., Wu Y., Li X., Weegar R.,"A step towards improving knowledge tracing",2021,"Proceedings - IEEE 21st International Conference on Advanced Learning Technologies, ICALT 2021",,,,"38","39",,"10.1109/ICALT52272.2021.00019","https://www.scopus.com/inward/record.uri?eid=2-s2.0-85114901778&amp;doi=10.1109%2fICALT52272.2021.00019&amp;partnerID=40&amp;md5=034b107a87259c07a971c3f7f14fec71",Conference Paper,Scopus</t>
  </si>
  <si>
    <t>Huang-Fu C.-Y., Liao C.-H., Wu J.-Y.,"Comparing the performance of machine learning and deep learning algorithms classifying messages in Facebook learning group",2021,"Proceedings - IEEE 21st International Conference on Advanced Learning Technologies, ICALT 2021",,,,"347","349",,"10.1109/ICALT52272.2021.00111","https://www.scopus.com/inward/record.uri?eid=2-s2.0-85114859399&amp;doi=10.1109%2fICALT52272.2021.00111&amp;partnerID=40&amp;md5=f9bd6d5f7e1211a90624f1294d7878a9",Conference Paper,Scopus</t>
  </si>
  <si>
    <t>Kiritchenko S., Nejadgholi I., Fraser K.C.,"Confronting abusive language online: A survey from the ethical and human rights perspective",2021,"Journal of Artificial Intelligence Research","71",,,"431","478",,"10.1613/JAIR.1.12590","https://www.scopus.com/inward/record.uri?eid=2-s2.0-85111630458&amp;doi=10.1613%2fJAIR.1.12590&amp;partnerID=40&amp;md5=48a95b1682fa5bbc6e5e4b4319313b8c",Review,Scopus</t>
  </si>
  <si>
    <t>Thoma B., Ellaway R.H., Chan T.M.,"From Utopia Through Dystopia: Charting a Course for Learning Analytics in Competency-Based Medical Education",2021,"Academic medicine : journal of the Association of American Medical Colleges","96","7",,"S89","S95",,"10.1097/ACM.0000000000004092","https://www.scopus.com/inward/record.uri?eid=2-s2.0-85109665208&amp;doi=10.1097%2fACM.0000000000004092&amp;partnerID=40&amp;md5=c59e7319084894e2e80afc3ef7cc89c2",Article,Scopus</t>
  </si>
  <si>
    <t>Lentz A., Siy J.O., Carraccio C.,"AI-ssessment: Towards Assessment As a Sociotechnical System for Learning",2021,"Academic medicine : journal of the Association of American Medical Colleges","96","7",,"S87","S88",,"10.1097/ACM.0000000000004104","https://www.scopus.com/inward/record.uri?eid=2-s2.0-85109605923&amp;doi=10.1097%2fACM.0000000000004104&amp;partnerID=40&amp;md5=7efd7b3b08c8ef17d0bb5fdb805a627e",Article,Scopus</t>
  </si>
  <si>
    <t>Areed M.F., Amasha M.A., Abougalala R.A., Alkhalaf S., Khairy D.,"Developing gamification e-quizzes based on an android app: the impact of asynchronous form",2021,"Education and Information Technologies","26","4",,"4857","4878",,"10.1007/s10639-021-10469-4","https://www.scopus.com/inward/record.uri?eid=2-s2.0-85103193786&amp;doi=10.1007%2fs10639-021-10469-4&amp;partnerID=40&amp;md5=dbd5bcf5e19d222703d3ceb393b2ecf1",Article,Scopus</t>
  </si>
  <si>
    <t>Aydoğdu Ş.,"A New Student Modeling Technique With Convolutional Neural Networks: LearnerPrints",2021,"Journal of Educational Computing Research","59","4",,"603","619",,"10.1177/0735633120969216","https://www.scopus.com/inward/record.uri?eid=2-s2.0-85094883973&amp;doi=10.1177%2f0735633120969216&amp;partnerID=40&amp;md5=ec98357c42cad0b1df67b057e9944618",Article,Scopus</t>
  </si>
  <si>
    <t>Cobos R., Ruiz-Garcia J.C.,"Improving learner engagement in MOOCs using a learning intervention system: A research study in engineering education",2021,"Computer Applications in Engineering Education","29","4",,"733","749",,"10.1002/cae.22316","https://www.scopus.com/inward/record.uri?eid=2-s2.0-85089199302&amp;doi=10.1002%2fcae.22316&amp;partnerID=40&amp;md5=3655d96e6606d438950f44db7b90b70c",Article,Scopus</t>
  </si>
  <si>
    <t>Jia Y.,"Research on Behavior Prediction Based on Deep Learning - Take Chengdu Economic Innovation Enterprise as an Example",2021,"E3S Web of Conferences","275",,"03060","","",,"10.1051/e3sconf/202127503060","https://www.scopus.com/inward/record.uri?eid=2-s2.0-85108427426&amp;doi=10.1051%2fe3sconf%2f202127503060&amp;partnerID=40&amp;md5=41bc0a9678bcde1b19ca65b33e632cd0",Conference Paper,Scopus</t>
  </si>
  <si>
    <t>Wang Y., Qin Y., Li H., Yao D., Sun B., Gong J., Dai Y., Wen C., Zhang L., Zhang C., Luo C., Zhu T.,"Identifying Internet Addiction and Evaluating the Efficacy of Treatment Based on Functional Connectivity Density: A Machine Learning Study",2021,"Frontiers in Neuroscience","15",,"665578","","",,"10.3389/fnins.2021.665578","https://www.scopus.com/inward/record.uri?eid=2-s2.0-85109051314&amp;doi=10.3389%2ffnins.2021.665578&amp;partnerID=40&amp;md5=48bb611667bf279e42108f76a5da2126",Article,Scopus</t>
  </si>
  <si>
    <t>Raji N.R., Siva Balan R.V., Biji C.L.,"A Novel Concept of Analysing Performance of Deaf Students using Neural Networks",2021,"ICCISc 2021 - 2021 International Conference on Communication, Control and Information Sciences, Proceedings",,,"9484877","","",,"10.1109/ICCISc52257.2021.9484877","https://www.scopus.com/inward/record.uri?eid=2-s2.0-85113318637&amp;doi=10.1109%2fICCISc52257.2021.9484877&amp;partnerID=40&amp;md5=164548c898ac470afdb406f37ca0f172",Conference Paper,Scopus</t>
  </si>
  <si>
    <t>Ziegler V., Yrjola S.,"How to make 6G a general purpose technology: Prerequisites and value creation paradigm shift",2021,"2021 Joint European Conference on Networks and Communications and 6G Summit, EuCNC/6G Summit 2021",,,"9482431","586","591",,"10.1109/EuCNC/6GSummit51104.2021.9482431","https://www.scopus.com/inward/record.uri?eid=2-s2.0-85112616556&amp;doi=10.1109%2fEuCNC%2f6GSummit51104.2021.9482431&amp;partnerID=40&amp;md5=723a25b2d1416b9fa7a2623a36998914",Conference Paper,Scopus</t>
  </si>
  <si>
    <t>Uusitalo M.A., Ericson M., Richerzhagen B., Soykan E.U., Rugeland P., Fettweis G., Sabella D., Wikstrom G., Boldi M., Hamon M.-H., Schotten H.D., Ziegler V., Strinati E.C., Latva-Aho M., Serrano P., Zou Y., Carrozzo G., Martrat J., Stea G., Demestichas P., Parssinen A., Svensson T.,"Hexa-X: The european 6G flagship project",2021,"2021 Joint European Conference on Networks and Communications and 6G Summit, EuCNC/6G Summit 2021",,,"9482430","580","585",,"10.1109/EuCNC/6GSummit51104.2021.9482430","https://www.scopus.com/inward/record.uri?eid=2-s2.0-85111232090&amp;doi=10.1109%2fEuCNC%2f6GSummit51104.2021.9482430&amp;partnerID=40&amp;md5=2f836cb61d17f54f65bacd429fa9dd54",Conference Paper,Scopus</t>
  </si>
  <si>
    <t>Bernius J.P., Krusche S., Bruegge B.,"A Machine Learning Approach for Suggesting Feedback in Textual Exercises in Large Courses",2021,"L@S 2021 - Proceedings of the 8th ACM Conference on Learning @ Scale",,,,"173","182",,"10.1145/3430895.3460135","https://www.scopus.com/inward/record.uri?eid=2-s2.0-85108123395&amp;doi=10.1145%2f3430895.3460135&amp;partnerID=40&amp;md5=891c562b926299496a9ccbf5e2e24e2e",Conference Paper,Scopus</t>
  </si>
  <si>
    <t>Soleimani F., Lee J.,"Comparative Analysis of the Feature Extraction Approaches for Predicting Learners Progress in Online Courses: MicroMasters Credential versus Traditional MOOCs",2021,"L@S 2021 - Proceedings of the 8th ACM Conference on Learning @ Scale",,,,"151","159",,"10.1145/3430895.3460143","https://www.scopus.com/inward/record.uri?eid=2-s2.0-85108114528&amp;doi=10.1145%2f3430895.3460143&amp;partnerID=40&amp;md5=2478c8a341854a7f794b834200e62d70",Conference Paper,Scopus</t>
  </si>
  <si>
    <t>Olney A.M.,"Generating Response-Specific Elaborated Feedback Using Long-Form Neural Question Answering",2021,"L@S 2021 - Proceedings of the 8th ACM Conference on Learning @ Scale",,,,"27","36",,"10.1145/3430895.3460131","https://www.scopus.com/inward/record.uri?eid=2-s2.0-85108100571&amp;doi=10.1145%2f3430895.3460131&amp;partnerID=40&amp;md5=2d98105eb5a59c99141c474d403d4b4a",Conference Paper,Scopus</t>
  </si>
  <si>
    <t>Ganesh P., Priya L., Nandakumar R.,"Fake News Detection - A Comparative Study of Advanced Ensemble Approaches",2021,"Proceedings of the 5th International Conference on Trends in Electronics and Informatics, ICOEI 2021",,,"9453061","1003","1008",,"10.1109/ICOEI51242.2021.9453061","https://www.scopus.com/inward/record.uri?eid=2-s2.0-85113434410&amp;doi=10.1109%2fICOEI51242.2021.9453061&amp;partnerID=40&amp;md5=5f09403e255b20781ba0edfa5707d511",Conference Paper,Scopus</t>
  </si>
  <si>
    <t>Zhang Y., Ning Y., Li B., Jun Y.,"The research on talent education for AI-based IoT system development and implementation by the CDIO concept",2021,"Proceedings - 2021 2nd International Conference on Artificial Intelligence and Education, ICAIE 2021",,,,"110","114",,"10.1109/ICAIE53562.2021.00031","https://www.scopus.com/inward/record.uri?eid=2-s2.0-85116143477&amp;doi=10.1109%2fICAIE53562.2021.00031&amp;partnerID=40&amp;md5=b469ecad398550d4c8e298fb1c7a0bd2",Conference Paper,Scopus</t>
  </si>
  <si>
    <t>Ramírez-Moreno M.A., Díaz-Padilla M., Valenzuela-Gómez K.D., Vargas-Martínez A., Tudón-Martínez J.C., Morales-Menendez R., Ramírez-Mendoza R.A., Pérez-Henríquez B.L., Lozoya-Santos J.J.,"Eeg-based tool for prediction of university students’ cognitive performance in the classroom",2021,"Brain Sciences","11","6","698","","",,"10.3390/brainsci11060698","https://www.scopus.com/inward/record.uri?eid=2-s2.0-85107502162&amp;doi=10.3390%2fbrainsci11060698&amp;partnerID=40&amp;md5=a7b220df78583cf41455a75658231b2f",Article,Scopus</t>
  </si>
  <si>
    <t>Ferrer X., Nuenen T.V., Such J.M., Cote M., Criado N.,"Bias and Discrimination in AI: A Cross-Disciplinary Perspective",2021,"IEEE Technology and Society Magazine","40","2","9445793","72","80",,"10.1109/MTS.2021.3056293","https://www.scopus.com/inward/record.uri?eid=2-s2.0-85107333084&amp;doi=10.1109%2fMTS.2021.3056293&amp;partnerID=40&amp;md5=72bc07217f2ffc64f1ab777d18331084",Review,Scopus</t>
  </si>
  <si>
    <t>Alshehri M., Alamri A., Cristea A.I., Stewart C.D.,"Towards Designing Profitable Courses: Predicting Student Purchasing Behaviour in MOOCs",2021,"International Journal of Artificial Intelligence in Education","31","2",,"215","233",,"10.1007/s40593-021-00246-2","https://www.scopus.com/inward/record.uri?eid=2-s2.0-85103185364&amp;doi=10.1007%2fs40593-021-00246-2&amp;partnerID=40&amp;md5=ca8b0f62791896d2de0adc783021a552",Article,Scopus</t>
  </si>
  <si>
    <t>Chen X., Zhao X., Shi Z.,"Organophosphorus flame retardants in breast milk from Beijing, China: Occurrence, nursing infant's exposure and risk assessment",2021,"Science of the Total Environment","771",,"145404","","",,"10.1016/j.scitotenv.2021.145404","https://www.scopus.com/inward/record.uri?eid=2-s2.0-85100410306&amp;doi=10.1016%2fj.scitotenv.2021.145404&amp;partnerID=40&amp;md5=2a130233404bd728000b17a3ab8b1acd",Article,Scopus</t>
  </si>
  <si>
    <t>Zhai X., Shi L., Nehm R.H.,"A Meta-Analysis of Machine Learning-Based Science Assessments: Factors Impacting Machine-Human Score Agreements",2021,"Journal of Science Education and Technology","30","3",,"361","379",,"10.1007/s10956-020-09875-z","https://www.scopus.com/inward/record.uri?eid=2-s2.0-85096292215&amp;doi=10.1007%2fs10956-020-09875-z&amp;partnerID=40&amp;md5=66f1bcd7a500cdc5bd499e1dcf486bae",Review,Scopus</t>
  </si>
  <si>
    <t>Deng X., Thurston G., Zhang W., Ryan I., Jiang C., Khwaja H., Romeiko X., Marks T., Ye B., Qu Y., Lin S.,"Application of data science methods to identify school and home risk factors for asthma and allergy-related symptoms among children in New York",2021,"Science of the Total Environment","770",,"144746","","",,"10.1016/j.scitotenv.2020.144746","https://www.scopus.com/inward/record.uri?eid=2-s2.0-85100119276&amp;doi=10.1016%2fj.scitotenv.2020.144746&amp;partnerID=40&amp;md5=0d1d24eed8f4e8b404738e63f7aeb6c0",Article,Scopus</t>
  </si>
  <si>
    <t>Sonkaeo P., Techawatcharapaikul C.,"The hydrophobicity class of porcelain insulator detection based on digital image processing : AA paper review",2021,"ECTI-CON 2021 - 2021 18th International Conference on Electrical Engineering/Electronics, Computer, Telecommunications and Information Technology: Smart Electrical System and Technology, Proceedings",,,"9454864","759","762",,"10.1109/ECTI-CON51831.2021.9454864","https://www.scopus.com/inward/record.uri?eid=2-s2.0-85112818198&amp;doi=10.1109%2fECTI-CON51831.2021.9454864&amp;partnerID=40&amp;md5=e57d22463d27ef2149f978e9e7307985",Conference Paper,Scopus</t>
  </si>
  <si>
    <t>Li S., Jiang Y., Ke S., Nie K., Wu C.,"Understanding the effects of influential factors on housing prices by combining extreme gradient boosting and a hedonic price model (Xgboost-hpm)",2021,"Land","10","5","533","","",,"10.3390/land10050533","https://www.scopus.com/inward/record.uri?eid=2-s2.0-85107193252&amp;doi=10.3390%2fland10050533&amp;partnerID=40&amp;md5=772403eda1cbb6998cbcea0db95daf7b",Article,Scopus</t>
  </si>
  <si>
    <t>Liu T., Wang J., Yang B., Wang X.,"NGDNet: Nonuniform Gaussian-label distribution learning for infrared head pose estimation and on-task behavior understanding in the classroom",2021,"Neurocomputing","436",,,"210","220",,"10.1016/j.neucom.2020.12.090","https://www.scopus.com/inward/record.uri?eid=2-s2.0-85100263155&amp;doi=10.1016%2fj.neucom.2020.12.090&amp;partnerID=40&amp;md5=67a122acad80da9d647a3554657b7ecf",Article,Scopus</t>
  </si>
  <si>
    <t>Abhishek K., Dalla V.K., Shrivastava A.,"Humanoid robot applications in COVID-19: A comprehensive study",2021,"AIP Conference Proceedings","2341",,"0050146","","",,"10.1063/5.0050146","https://www.scopus.com/inward/record.uri?eid=2-s2.0-85105979867&amp;doi=10.1063%2f5.0050146&amp;partnerID=40&amp;md5=20abf42faf2a0ec59efcbf4637bdab8e",Conference Paper,Scopus</t>
  </si>
  <si>
    <t>Gupta N., Juneja P.K., Sharma S., Garg U.,"Future aspect of 5G-IoT architecture in smart healthcare system",2021,"Proceedings - 5th International Conference on Intelligent Computing and Control Systems, ICICCS 2021",,,"9432082","406","411",,"10.1109/ICICCS51141.2021.9432082","https://www.scopus.com/inward/record.uri?eid=2-s2.0-85107585996&amp;doi=10.1109%2fICICCS51141.2021.9432082&amp;partnerID=40&amp;md5=10dc680b58798ed37073fa32f1f2b888",Conference Paper,Scopus</t>
  </si>
  <si>
    <t>Hsu S., Wentin T., Zhang Z., Fowler M.,"Atitudes surrounding an imperfect ai autograder",2021,"Conference on Human Factors in Computing Systems - Proceedings",,,,"","",,"10.1145/3411764.3445424","https://www.scopus.com/inward/record.uri?eid=2-s2.0-85106684874&amp;doi=10.1145%2f3411764.3445424&amp;partnerID=40&amp;md5=16786d76ae456ce313751362910514ed",Conference Paper,Scopus</t>
  </si>
  <si>
    <t>Maghsudi S., Lan A., Xu J., Van Der Schaar M.,"Personalized Education in the Artificial Intelligence Era: What to Expect Next",2021,"IEEE Signal Processing Magazine","38","3","9418572","37","50",,"10.1109/MSP.2021.3055032","https://www.scopus.com/inward/record.uri?eid=2-s2.0-85105011637&amp;doi=10.1109%2fMSP.2021.3055032&amp;partnerID=40&amp;md5=380b89f3da2ebe95dd67dd02bef1dd6c",Article,Scopus</t>
  </si>
  <si>
    <t>Zhang X., Cao X., Xue C., Zheng J., Zhang S., Huang Q., Liu W.,"Aberrant functional connectivity and activity in Parkinson’s disease and comorbidity with depression based on radiomic analysis",2021,"Brain and Behavior","11","5","e02103","","",,"10.1002/brb3.2103","https://www.scopus.com/inward/record.uri?eid=2-s2.0-85102306321&amp;doi=10.1002%2fbrb3.2103&amp;partnerID=40&amp;md5=d2d0be8bae96ddd5ac3b7a8796a563a9",Article,Scopus</t>
  </si>
  <si>
    <t>El Shazly R.,"Effects of artificial intelligence on English speaking anxiety and speaking performance: A case study",2021,"Expert Systems","38","3","e12667","","",,"10.1111/exsy.12667","https://www.scopus.com/inward/record.uri?eid=2-s2.0-85100109132&amp;doi=10.1111%2fexsy.12667&amp;partnerID=40&amp;md5=b6c96e610a4690d069eb5bfd60cfd6ec",Article,Scopus</t>
  </si>
  <si>
    <t>Rheem H., Vaughn Becker D., Craig S.D.,"Assessing learning effort with hand motion tracking methods",2021,"Applied Cognitive Psychology","35","3",,"606","620",,"10.1002/acp.3784","https://www.scopus.com/inward/record.uri?eid=2-s2.0-85099069519&amp;doi=10.1002%2facp.3784&amp;partnerID=40&amp;md5=454fe19583396ee81fc10ac2b5643889",Article,Scopus</t>
  </si>
  <si>
    <t>Sood S., Saini M.,"Hybridization of cluster-based LDA and ANN for student performance prediction and comments evaluation",2021,"Education and Information Technologies","26","3",,"2863","2878",,"10.1007/s10639-020-10381-3","https://www.scopus.com/inward/record.uri?eid=2-s2.0-85096121283&amp;doi=10.1007%2fs10639-020-10381-3&amp;partnerID=40&amp;md5=20e46756a4d0178a04fa14a1690627a5",Article,Scopus</t>
  </si>
  <si>
    <t>Rana P., Raj Gupta L., Dubey M.K., Kumar G.,"Review on evaluation techniques for better student learning outcomes using machine learning",2021,"Proceedings of 2021 2nd International Conference on Intelligent Engineering and Management, ICIEM 2021",,,"9445294","86","90",,"10.1109/ICIEM51511.2021.9445294","https://www.scopus.com/inward/record.uri?eid=2-s2.0-85108026304&amp;doi=10.1109%2fICIEM51511.2021.9445294&amp;partnerID=40&amp;md5=ec7cd298f697c5e455792e104ec916fa",Conference Paper,Scopus</t>
  </si>
  <si>
    <t>Siek M., Urian T.W.,"Converging on mutual harmony of knowledge-based expert system and technology consultant",2021,"IOP Conference Series: Earth and Environmental Science","729","1","012131","","",,"10.1088/1755-1315/729/1/012131","https://www.scopus.com/inward/record.uri?eid=2-s2.0-85105478389&amp;doi=10.1088%2f1755-1315%2f729%2f1%2f012131&amp;partnerID=40&amp;md5=becd51150fc42f2e77462e863ef64e49",Conference Paper,Scopus</t>
  </si>
  <si>
    <t>Tangtisanon P.,"COVID-19 Pandemic Prevention Mobile Application for on Campus Classroom",2021,"2021 IEEE 6th International Conference on Computer and Communication Systems, ICCCS 2021",,,"9449201","1117","1121",,"10.1109/ICCCS52626.2021.9449201","https://www.scopus.com/inward/record.uri?eid=2-s2.0-85113308682&amp;doi=10.1109%2fICCCS52626.2021.9449201&amp;partnerID=40&amp;md5=8a916131d4f0d0f0c6365b962e970103",Conference Paper,Scopus</t>
  </si>
  <si>
    <t>Embarak O.,"Towards an Adaptive Education through a Machine Learning Recommendation System",2021,"3rd International Conference on Artificial Intelligence in Information and Communication, ICAIIC 2021",,,"9415211","187","192",,"10.1109/ICAIIC51459.2021.9415211","https://www.scopus.com/inward/record.uri?eid=2-s2.0-85105505166&amp;doi=10.1109%2fICAIIC51459.2021.9415211&amp;partnerID=40&amp;md5=4fff3d38d7569c69118b559418806b43",Conference Paper,Scopus</t>
  </si>
  <si>
    <t>Gupta M., Batra G.,"Investigation of Machine Learning Assistance to Education",2021,"Proceedings - 5th International Conference on Computing Methodologies and Communication, ICCMC 2021",,,"9418364","777","782",,"10.1109/ICCMC51019.2021.9418364","https://www.scopus.com/inward/record.uri?eid=2-s2.0-85106049767&amp;doi=10.1109%2fICCMC51019.2021.9418364&amp;partnerID=40&amp;md5=bdee5d39efbe7b2ae6094a8bac41bbdb",Conference Paper,Scopus</t>
  </si>
  <si>
    <t>Bjerre-Nielsen A., Kassarnig V., Lassen D.D., Lehmann S.,"Task-specific information outperforms surveillance-style big data in predictive analytics",2021,"Proceedings of the National Academy of Sciences of the United States of America","118","14","e2020258118","","",,"10.1073/pnas.2020258118","https://www.scopus.com/inward/record.uri?eid=2-s2.0-85103745351&amp;doi=10.1073%2fpnas.2020258118&amp;partnerID=40&amp;md5=721300e192fba7353bc7b1a2916e1dcc",Article,Scopus</t>
  </si>
  <si>
    <t>Ho I.M.K., Cheong K.Y., Weldon A.,"Predicting student satisfaction of emergency remote learning in higher education during COVID-19 using machine learning techniques",2021,"PLoS ONE","16","4 April","e0249423","","",,"10.1371/journal.pone.0249423","https://www.scopus.com/inward/record.uri?eid=2-s2.0-85103855955&amp;doi=10.1371%2fjournal.pone.0249423&amp;partnerID=40&amp;md5=24d0b5ca846147b66e7ab332faa16866",Article,Scopus</t>
  </si>
  <si>
    <t>Lind A., Akbarian E., Olsson S., Nåsell H., Sköldenberg O., Razavian A.S., Gordon M.,"Artificial intelligence for the classification of fractures around the knee in adults according to the 2018 AO/OTA classification system",2021,"PLoS ONE","16","4 April","e0248809","","",,"10.1371/journal.pone.0248809","https://www.scopus.com/inward/record.uri?eid=2-s2.0-85103796556&amp;doi=10.1371%2fjournal.pone.0248809&amp;partnerID=40&amp;md5=f71da1031aec76a6644b9d57e4ea6b33",Article,Scopus</t>
  </si>
  <si>
    <t>Nanda G., A. Douglas K., R. Waller D., E. Merzdorf H., Goldwasser D.,"Analyzing Large Collections of Open-Ended Feedback from MOOC Learners Using LDA Topic Modeling and Qualitative Analysis",2021,"IEEE Transactions on Learning Technologies","14","2","9373927","146","160",,"10.1109/TLT.2021.3064798","https://www.scopus.com/inward/record.uri?eid=2-s2.0-85102630092&amp;doi=10.1109%2fTLT.2021.3064798&amp;partnerID=40&amp;md5=388362f6b8902906bee6a8c787a21f69",Article,Scopus</t>
  </si>
  <si>
    <t>Qu Y., Pokhrel S.R., Garg S., Gao L., Xiang Y.,"A Blockchained Federated Learning Framework for Cognitive Computing in Industry 4.0 Networks",2021,"IEEE Transactions on Industrial Informatics","17","4","9134967","2964","2973",,"10.1109/TII.2020.3007817","https://www.scopus.com/inward/record.uri?eid=2-s2.0-85099507209&amp;doi=10.1109%2fTII.2020.3007817&amp;partnerID=40&amp;md5=a2660a6840ba4b01a324dd3ac8460d80",Article,Scopus</t>
  </si>
  <si>
    <t>Bertolini R., Finch S.J., Nehm R.H.,"Testing the Impact of Novel Assessment Sources and Machine Learning Methods on Predictive Outcome Modeling in Undergraduate Biology",2021,"Journal of Science Education and Technology","30","2",,"193","209",,"10.1007/s10956-020-09888-8","https://www.scopus.com/inward/record.uri?eid=2-s2.0-85098856913&amp;doi=10.1007%2fs10956-020-09888-8&amp;partnerID=40&amp;md5=0401a52890f080aa694c907b3ba63617",Article,Scopus</t>
  </si>
  <si>
    <t>Wu J.-Y.,"Learning analytics on structured and unstructured heterogeneous data sources: Perspectives from procrastination, help-seeking, and machine-learning defined cognitive engagement",2021,"Computers and Education","163",,"104066","","",,"10.1016/j.compedu.2020.104066","https://www.scopus.com/inward/record.uri?eid=2-s2.0-85098747207&amp;doi=10.1016%2fj.compedu.2020.104066&amp;partnerID=40&amp;md5=a34c6488521eaa99f402453d95ece30c",Article,Scopus</t>
  </si>
  <si>
    <t>Dwivedi Y.K., Hughes L., Ismagilova E., Aarts G., Coombs C., Crick T., Duan Y., Dwivedi R., Edwards J., Eirug A., Galanos V., Ilavarasan P.V., Janssen M., Jones P., Kar A.K., Kizgin H., Kronemann B., Lal B., Lucini B., Medaglia R., Le Meunier-FitzHugh K., Le Meunier-FitzHugh L.C., Misra S., Mogaji E., Sharma S.K., Singh J.B., Raghavan V., Raman R., Rana N.P., Samothrakis S., Spencer J., Tamilmani K., Tubadji A., Walton P., Williams M.D.,"Artificial Intelligence (AI): Multidisciplinary perspectives on emerging challenges, opportunities, and agenda for research, practice and policy",2021,"International Journal of Information Management","57",,"101994","","",,"10.1016/j.ijinfomgt.2019.08.002","https://www.scopus.com/inward/record.uri?eid=2-s2.0-85071255877&amp;doi=10.1016%2fj.ijinfomgt.2019.08.002&amp;partnerID=40&amp;md5=57979a9fcfe1d49e657767e272e5b9eb",Article,Scopus</t>
  </si>
  <si>
    <t>Xu X., Chikersal P., Dutcher J.M., Sefidgar Y.S., Seo W., Tumminia M.J., Villalba D.K., Cohen S., Creswell K.G., David Creswell J., Doryab A., Nurius P.S., Riskin E., Dey A.K., Mankoff J.,"Leveraging Collaborative-Filtering for Personalized Behavior Modeling",2021,"Proceedings of the ACM on Interactive, Mobile, Wearable and Ubiquitous Technologies","5","1","3448107","","",,"10.1145/3448107","https://www.scopus.com/inward/record.uri?eid=2-s2.0-85103663635&amp;doi=10.1145%2f3448107&amp;partnerID=40&amp;md5=8e627484c3cd57db8627c7c5511b31d4",Article,Scopus</t>
  </si>
  <si>
    <t>Suresh K., Meghana J., Pooja M.E.,"Predicting the E-Learners Learning Style by using Support Vector Regression Technique",2021,"Proceedings - International Conference on Artificial Intelligence and Smart Systems, ICAIS 2021",,,"9396018","350","355",,"10.1109/ICAIS50930.2021.9396018","https://www.scopus.com/inward/record.uri?eid=2-s2.0-85105017974&amp;doi=10.1109%2fICAIS50930.2021.9396018&amp;partnerID=40&amp;md5=7ab129627c46d5f8efceb647dd8b5951",Conference Paper,Scopus</t>
  </si>
  <si>
    <t>Yusof M.H.M., Khalid I.A.,"Precision Education Reviews: A Case Study on Predicting Student's Performance using Feed Forward Neural Network",2021,"2021 International Conference of Technology, Science and Administration, ICTSA 2021",,,"9406525","","",,"10.1109/ICTSA52017.2021.9406525","https://www.scopus.com/inward/record.uri?eid=2-s2.0-85105525420&amp;doi=10.1109%2fICTSA52017.2021.9406525&amp;partnerID=40&amp;md5=8800b80b1284a603baeae44c6c4dcfe7",Conference Paper,Scopus</t>
  </si>
  <si>
    <t>Ponce P., Mendez J.I., Medina A., Mata O., Meier A., Peffer T., Molina A.,"Smart cities using social cyber-physical systems driven by education",2021,"2021 IEEE European Technology and Engineering Management Summit, E-TEMS 2021 - Conference Proceedings",,,,"155","160",,"10.1109/E-TEMS51171.2021.9524889","https://www.scopus.com/inward/record.uri?eid=2-s2.0-85115362621&amp;doi=10.1109%2fE-TEMS51171.2021.9524889&amp;partnerID=40&amp;md5=33c8728d5f6b9aadecfdc9a3161b96b4",Conference Paper,Scopus</t>
  </si>
  <si>
    <t>B. Guruge D., Paudel K., Kadel R., Aziz S., Karagiannidis V.,"Analysing Student Expectation on Mobile Technologies to Enhance Student Learning Experience",2021,"ACM International Conference Proceeding Series",,,,"45","49",,"10.1145/3459043.3459050","https://www.scopus.com/inward/record.uri?eid=2-s2.0-85112748503&amp;doi=10.1145%2f3459043.3459050&amp;partnerID=40&amp;md5=fd911a57d75ca70cd06a6269ee633168",Conference Paper,Scopus</t>
  </si>
  <si>
    <t>Indumathi N., Ramalakshmi R., Ajith V.,"Analysis of risk factors in the Firework Industries: Using Decision Tree Classifier",2021,"2021 International Conference on Advance Computing and Innovative Technologies in Engineering, ICACITE 2021",,,"9404726","811","814",,"10.1109/ICACITE51222.2021.9404726","https://www.scopus.com/inward/record.uri?eid=2-s2.0-85104995502&amp;doi=10.1109%2fICACITE51222.2021.9404726&amp;partnerID=40&amp;md5=2002d7f61667c30a73f9da88ef8d54de",Conference Paper,Scopus</t>
  </si>
  <si>
    <t>Rojanavasu P., Jitpattanakul A., Mekruksavanich S.,"Comparative Analysis of LSTM-based Deep Learning Models for HAR using Smartphone Sensor",2021,"2021 Joint 6th International Conference on Digital Arts, Media and Technology with 4th ECTI Northern Section Conference on Electrical, Electronics, Computer and Telecommunication Engineering, ECTI DAMT and NCON 2021",,,"9425733","269","272",,"10.1109/ECTIDAMTNCON51128.2021.9425733","https://www.scopus.com/inward/record.uri?eid=2-s2.0-85106656249&amp;doi=10.1109%2fECTIDAMTNCON51128.2021.9425733&amp;partnerID=40&amp;md5=52d797a6a042d192bd56d03271b0404f",Conference Paper,Scopus</t>
  </si>
  <si>
    <t>Martinez Neda B., Zeng Y., Gago-Masague S.,"Using Machine Learning in Admissions: Reducing Human and Algorithmic Bias in the Selection Process",2021,"SIGCSE 2021 - Proceedings of the 52nd ACM Technical Symposium on Computer Science Education",,,,"1323","",,"10.1145/3408877.3439664","https://www.scopus.com/inward/record.uri?eid=2-s2.0-85103334763&amp;doi=10.1145%2f3408877.3439664&amp;partnerID=40&amp;md5=931eca82847b8eefe279dcb58a7cf83a",Conference Paper,Scopus</t>
  </si>
  <si>
    <t>Rodríguez-Garciá J.D., Moreno-León J., Román-González M., Robles G.,"Evaluation of an Online Intervention to Teach Artificial Intelligence with LearningML to 10-16-Year-Old Students",2021,"SIGCSE 2021 - Proceedings of the 52nd ACM Technical Symposium on Computer Science Education",,,,"177","183",,,"https://www.scopus.com/inward/record.uri?eid=2-s2.0-85103320988&amp;partnerID=40&amp;md5=a8c73e692772967848b4e25cf7f48055",Conference Paper,Scopus</t>
  </si>
  <si>
    <t>Hwang G.-J., Tu Y.-F.,"Roles and research trends of artificial intelligence in mathematics education: A bibliometric mapping analysis and systematic review",2021,"Mathematics","9","6","584","","",,"10.3390/math9060584","https://www.scopus.com/inward/record.uri?eid=2-s2.0-85102953186&amp;doi=10.3390%2fmath9060584&amp;partnerID=40&amp;md5=7f7380093c75c6022d0bae2d35b421be",Review,Scopus</t>
  </si>
  <si>
    <t>Lo-Ciganic W.-H., Donohue J.M., Hulsey E.G., Barnes S., Li Y., Kuza C.C., Yang Q., Buchanich J., Huang J.L., Mair C., Wilson D.L., Gellad W.F.,"Integrating human services and criminal justice data with claims data to predict risk of opioid overdose among Medicaid beneficiaries: A machine-learning approach",2021,"PLoS ONE","16","3 March","e0248360","","",,"10.1371/journal.pone.0248360","https://www.scopus.com/inward/record.uri?eid=2-s2.0-85102759059&amp;doi=10.1371%2fjournal.pone.0248360&amp;partnerID=40&amp;md5=9bb20fab6d1b7d2cb0078d1dd9f13cd2",Article,Scopus</t>
  </si>
  <si>
    <t>Liu J., Kadzinski M., Liao X., Mao X.,"Data-driven preference learning methods for value-driven multiple criteria sorting with interacting criteria",2021,"INFORMS Journal on Computing","33","2",,"586","606",,"10.1287/ijoc.2020.0977","https://www.scopus.com/inward/record.uri?eid=2-s2.0-85099546038&amp;doi=10.1287%2fijoc.2020.0977&amp;partnerID=40&amp;md5=2714c77e29fd1095c10c500f32c1b400",Article,Scopus</t>
  </si>
  <si>
    <t>Nieuważny J., Nowakowski K., Ptaszyński M., Masui F., Rzepka R., Araki K.,"Does change in ethical education influence core moral values? Towards history- and culture-aware morality model with application in automatic moral reasoning",2021,"Cognitive Systems Research","66",,,"89","99",,"10.1016/j.cogsys.2020.10.011","https://www.scopus.com/inward/record.uri?eid=2-s2.0-85097337309&amp;doi=10.1016%2fj.cogsys.2020.10.011&amp;partnerID=40&amp;md5=f7dac1f66b112b5b56e91c3b59992a77",Article,Scopus</t>
  </si>
  <si>
    <t>Priya B.H., Chaitra C., Reddy K.V.,"Performance Analysis of Machine Learning Algorithms for Disease Prediction",2021,"2021 Grace Hopper Celebration India, GHCI 2021",,,"9514000","","",,"10.1109/GHCI50508.2021.9514000","https://www.scopus.com/inward/record.uri?eid=2-s2.0-85114041279&amp;doi=10.1109%2fGHCI50508.2021.9514000&amp;partnerID=40&amp;md5=41f14f7af8c658d277c5c3fb544b3770",Conference Paper,Scopus</t>
  </si>
  <si>
    <t>Sanuvala G., Fatima S.S.,"A Study of Automated Evaluation of Student's Examination Paper using Machine Learning Techniques",2021,"Proceedings - IEEE 2021 International Conference on Computing, Communication, and Intelligent Systems, ICCCIS 2021",,,"9397227","1049","1054",,"10.1109/ICCCIS51004.2021.9397227","https://www.scopus.com/inward/record.uri?eid=2-s2.0-85104596797&amp;doi=10.1109%2fICCCIS51004.2021.9397227&amp;partnerID=40&amp;md5=669745986c3c0ec411b083591f6fa6f6",Conference Paper,Scopus</t>
  </si>
  <si>
    <t>Santamaría-García H., Baez S., Aponte-Canencio D.M., Pasciarello G.O., Donnelly-Kehoe P.A., Maggiotti G., Matallana D., Hesse E., Neely A., Zapata J.G., Chiong W., Levy J., Decety J., Ibáñez A.,"Uncovering social-contextual and individual mental health factors associated with violence via computational inference",2021,"Patterns","2","2","100176","","",,"10.1016/j.patter.2020.100176","https://www.scopus.com/inward/record.uri?eid=2-s2.0-85100771024&amp;doi=10.1016%2fj.patter.2020.100176&amp;partnerID=40&amp;md5=d87bb0fc877e14d9a12f95e7119791c5",Article,Scopus</t>
  </si>
  <si>
    <t>Kanimozhiselvi C.S., Santhiya S.,"Communication disorder identification from recorded speech using machine learning assisted mobile application",2021,"Proceedings of the 3rd International Conference on Intelligent Communication Technologies and Virtual Mobile Networks, ICICV 2021",,,"9388493","789","793",,"10.1109/ICICV50876.2021.9388493","https://www.scopus.com/inward/record.uri?eid=2-s2.0-85104387114&amp;doi=10.1109%2fICICV50876.2021.9388493&amp;partnerID=40&amp;md5=ad29e5253d914887e4cf53aae0672686",Conference Paper,Scopus</t>
  </si>
  <si>
    <t>Vankayalapati R., Ghutugade K.B., Vannapuram R., Prasanna B.P.S.,"K-means algorithm for clustering of learners performance levels using machine learning techniques",2021,"Revue d'Intelligence Artificielle","35","1",,"99","104",,"10.18280/ria.350112","https://www.scopus.com/inward/record.uri?eid=2-s2.0-85104243277&amp;doi=10.18280%2fria.350112&amp;partnerID=40&amp;md5=e953eea2ddd9d7f2928801cfb2692fe0",Article,Scopus</t>
  </si>
  <si>
    <t>Keles H.O., Cengiz C., Demiral I., Ozmen M.M., Omurtag A.,"High density optical neuroimaging predicts surgeons’s subjective experience and skill levels",2021,"PLoS ONE","16","2 February","e0247117","","",,"10.1371/journal.pone.0247117","https://www.scopus.com/inward/record.uri?eid=2-s2.0-85101357728&amp;doi=10.1371%2fjournal.pone.0247117&amp;partnerID=40&amp;md5=67ffd5321059391731df4c10baabd5f2",Article,Scopus</t>
  </si>
  <si>
    <t>Mandal S., Naskar S.K.,"Classifying and Solving Arithmetic Math Word Problems - An Intelligent Math Solver",2021,"IEEE Transactions on Learning Technologies","14","1","9350233","28","41",,"10.1109/TLT.2021.3057805","https://www.scopus.com/inward/record.uri?eid=2-s2.0-85100867766&amp;doi=10.1109%2fTLT.2021.3057805&amp;partnerID=40&amp;md5=5d854646bac4973d5d4e4bd3d66bd465",Article,Scopus</t>
  </si>
  <si>
    <t>Şahin M.,"A Comparative Analysis of Dropout Prediction in Massive Open Online Courses",2021,"Arabian Journal for Science and Engineering","46","2",,"1845","1861",,"10.1007/s13369-020-05127-9","https://www.scopus.com/inward/record.uri?eid=2-s2.0-85096460975&amp;doi=10.1007%2fs13369-020-05127-9&amp;partnerID=40&amp;md5=f3cb093cc91566a46e5ab1483229ea19",Article,Scopus</t>
  </si>
  <si>
    <t>Bi Z.M., Luo M., Miao Z., Zhang B., Zhang W.J., Wang L.,"Safety assurance mechanisms of collaborative robotic systems in manufacturing",2021,"Robotics and Computer-Integrated Manufacturing","67",,"102022","","",,"10.1016/j.rcim.2020.102022","https://www.scopus.com/inward/record.uri?eid=2-s2.0-85086822139&amp;doi=10.1016%2fj.rcim.2020.102022&amp;partnerID=40&amp;md5=cbd57d73efc896f2ea6b1cd2a419f56b",Review,Scopus</t>
  </si>
  <si>
    <t>[No author name available],"2020 5th International Seminar on Computer Technology, Mechanical and Electrical Engineering, ISCME 2020 - 5. Mechanical Engineering and Power Movement Design Analysis",2021,"Journal of Physics: Conference Series","1748","6",,"","",2151,,"https://www.scopus.com/inward/record.uri?eid=2-s2.0-85102439580&amp;partnerID=40&amp;md5=63ad914a05a38fb4d2fd0ac128533f0d",Conference Review,Scopus</t>
  </si>
  <si>
    <t>[No author name available],"2020 5th International Seminar on Computer Technology, Mechanical and Electrical Engineering, ISCME 2020 - 3. Computer Software Intelligent Application and Information Image Recognition",2021,"Journal of Physics: Conference Series","1748","4",,"","",2151,,"https://www.scopus.com/inward/record.uri?eid=2-s2.0-85102346267&amp;partnerID=40&amp;md5=263d56da170e3ba858d1373848fcc5ae",Conference Review,Scopus</t>
  </si>
  <si>
    <t>[No author name available],"2020 5th International Seminar on Computer Technology, Mechanical and Electrical Engineering, ISCME 2020 - Preface",2021,"Journal of Physics: Conference Series","1748","1",,"2151","",,,"https://www.scopus.com/inward/record.uri?eid=2-s2.0-85102342474&amp;partnerID=40&amp;md5=d8750ce170a62f451ad198c582d759f7",Conference Review,Scopus</t>
  </si>
  <si>
    <t>[No author name available],"2020 5th International Seminar on Computer Technology, Mechanical and Electrical Engineering, ISCME 2020 - 1. Research on Computer Technology and Machine Deep Learning",2021,"Journal of Physics: Conference Series","1748","2",,"","",2151,,"https://www.scopus.com/inward/record.uri?eid=2-s2.0-85102339143&amp;partnerID=40&amp;md5=bee9f661ed06831d0220a18b32042917",Conference Review,Scopus</t>
  </si>
  <si>
    <t>[No author name available],"2020 5th International Seminar on Computer Technology, Mechanical and Electrical Engineering, ISCME 2020 - 4. Development and Application of Smart Grid and Energy Power System",2021,"Journal of Physics: Conference Series","1748","5",,"","",2151,,"https://www.scopus.com/inward/record.uri?eid=2-s2.0-85102307434&amp;partnerID=40&amp;md5=08110114305a4e4bc60085c70b2b19cd",Conference Review,Scopus</t>
  </si>
  <si>
    <t>[No author name available],"2020 5th International Seminar on Computer Technology, Mechanical and Electrical Engineering, ISCME 2020 - 2. Network Information and Big Data Algorithm Prediction Optimization",2021,"Journal of Physics: Conference Series","1748","3",,"","",2152,,"https://www.scopus.com/inward/record.uri?eid=2-s2.0-85102294311&amp;partnerID=40&amp;md5=3bb15ee8e6169f06b5a26258c6fe5340",Conference Review,Scopus</t>
  </si>
  <si>
    <t>Gomerova A., Volkov A., Muratchaev S., Lukmanova O., Afonin I.,"Digital Twins for Students: Approaches, Advantages and Novelty",2021,"Proceedings of the 2021 IEEE Conference of Russian Young Researchers in Electrical and Electronic Engineering, ElConRus 2021",,,"9396360","1937","1940",,"10.1109/ElConRus51938.2021.9396360","https://www.scopus.com/inward/record.uri?eid=2-s2.0-85104776832&amp;doi=10.1109%2fElConRus51938.2021.9396360&amp;partnerID=40&amp;md5=5cf27218def382759820da1257e80ab1",Conference Paper,Scopus</t>
  </si>
  <si>
    <t>Gosudarkin Y.S., Krinkin K.V., Takmakov M.V., Sharakhina L.V.,"The Role of Analyst Engineer in Algorithm Life and Social Cycle",2021,"Proceedings of the 2021 IEEE Conference of Russian Young Researchers in Electrical and Electronic Engineering, ElConRus 2021",,,"9396293","377","382",,"10.1109/ElConRus51938.2021.9396293","https://www.scopus.com/inward/record.uri?eid=2-s2.0-85104708331&amp;doi=10.1109%2fElConRus51938.2021.9396293&amp;partnerID=40&amp;md5=786474b2abbf0d2d2fd979e3d9f03e2d",Conference Paper,Scopus</t>
  </si>
  <si>
    <t>Xiao S., Shanthini A., Thilak D.,"Instructor Performance Prediction Model Using Artificial Intelligence for Higher Education Systems",2021,"Journal of Interconnection Networks",,,"2144003","","",,"10.1142/S0219265921440035","https://www.scopus.com/inward/record.uri?eid=2-s2.0-85121864271&amp;doi=10.1142%2fS0219265921440035&amp;partnerID=40&amp;md5=30e12f5552d7a22d70f18224671ce109",Article,Scopus</t>
  </si>
  <si>
    <t>Xu F., Wu T., Huang S., Han K., Lin W., Wu S., Sivaparthipan C.B., Dinesh Jackson S.R.,"Extensive classification of visual art paintings for enhancing education system using hybrid SVM-ANN with sparse metric learning based on kernel regression",2021,"International Journal of Interactive Multimedia and Artificial Intelligence","7","2",,"224","231",,"10.9781/ijimai.2021.10.001","https://www.scopus.com/inward/record.uri?eid=2-s2.0-85121685012&amp;doi=10.9781%2fijimai.2021.10.001&amp;partnerID=40&amp;md5=04c3ee35e10bf65743ab0d85fc9db057",Article,Scopus</t>
  </si>
  <si>
    <t>Francisco M., Amado C.,"Perusall’s Machine Learning Towards Self-regulated Learning",2021,"Lecture Notes in Computer Science (including subseries Lecture Notes in Artificial Intelligence and Lecture Notes in Bioinformatics)","13117 LNCS",,,"49","58",,"10.1007/978-3-030-91540-7_6","https://www.scopus.com/inward/record.uri?eid=2-s2.0-85121663256&amp;doi=10.1007%2f978-3-030-91540-7_6&amp;partnerID=40&amp;md5=d9b0c1849d9fc5d6088219e23b0fb09c",Conference Paper,Scopus</t>
  </si>
  <si>
    <t>[No author name available],"4th International Conference on Innovative Technologies and Learning, ICITL 2021",2021,"Lecture Notes in Computer Science (including subseries Lecture Notes in Artificial Intelligence and Lecture Notes in Bioinformatics)","13117 LNCS",,,"","",600,,"https://www.scopus.com/inward/record.uri?eid=2-s2.0-85121614630&amp;partnerID=40&amp;md5=d7dd8b953c2248ceaacae4ca0a59b979",Conference Review,Scopus</t>
  </si>
  <si>
    <t>Kostopoulos G., Panagiotakopoulos T., Kotsiantis S., Pierrakeas C., Kameas A.,"Interpretable Models for Early Prediction of Certification in MOOCs: A Case Study on a MOOC for Smart City Professionals",2021,"IEEE Access","9",,,"165881","165891",,"10.1109/ACCESS.2021.3134787","https://www.scopus.com/inward/record.uri?eid=2-s2.0-85121347553&amp;doi=10.1109%2fACCESS.2021.3134787&amp;partnerID=40&amp;md5=c767c8a8e7e351613acec312e18c959a",Article,Scopus</t>
  </si>
  <si>
    <t>Gin B.C., ten Cate O., O'Sullivan P.S., Hauer K.E., Boscardin C.,"Exploring how feedback reflects entrustment decisions using artificial intelligence",2021,"Medical Education",,,,"","",,"10.1111/medu.14696","https://www.scopus.com/inward/record.uri?eid=2-s2.0-85120307856&amp;doi=10.1111%2fmedu.14696&amp;partnerID=40&amp;md5=d27bb1d469f2e834f519a54144311a16",Article,Scopus</t>
  </si>
  <si>
    <t>Rahman A., Hossain Z., Kabir E., Rois R.,"Machine Learning Algorithm for Analysing Infant Mortality in Bangladesh",2021,"Lecture Notes in Computer Science (including subseries Lecture Notes in Artificial Intelligence and Lecture Notes in Bioinformatics)","13079 LNCS",,,"205","219",,"10.1007/978-3-030-90885-0_19","https://www.scopus.com/inward/record.uri?eid=2-s2.0-85120059546&amp;doi=10.1007%2f978-3-030-90885-0_19&amp;partnerID=40&amp;md5=96ff3e74236eb77e21b7d59fddaf40dd",Conference Paper,Scopus</t>
  </si>
  <si>
    <t>Sar L., Hasegawa-Johnson M., Yoo C.D.,"Counterfactually Fair Automatic Speech Recognition",2021,"IEEE/ACM Transactions on Audio Speech and Language Processing","29",,,"3515","3525",,"10.1109/TASLP.2021.3126949","https://www.scopus.com/inward/record.uri?eid=2-s2.0-85119948304&amp;doi=10.1109%2fTASLP.2021.3126949&amp;partnerID=40&amp;md5=d7316950e6747bada93212766c31d33a",Article,Scopus</t>
  </si>
  <si>
    <t>[No author name available],"20th International Conference on Advances in Web-Based Learning, ICWL 2021",2021,"Lecture Notes in Computer Science (including subseries Lecture Notes in Artificial Intelligence and Lecture Notes in Bioinformatics)","13103 LNCS",,,"","",172,,"https://www.scopus.com/inward/record.uri?eid=2-s2.0-85119837148&amp;partnerID=40&amp;md5=4521b69fb224187bab96a710689c9d60",Conference Review,Scopus</t>
  </si>
  <si>
    <t>Caballero H.S., McFall G.P., Zheng Y., Dixon R.A.,"Data-Driven Approaches to Executive Function Performance and Structure in Aging: Integrating Person-Centered Analyses and Machine Learning Risk Prediction",2021,"Neuropsychology","35","8",,"889","903",,"10.1037/neu0000775","https://www.scopus.com/inward/record.uri?eid=2-s2.0-85119584429&amp;doi=10.1037%2fneu0000775&amp;partnerID=40&amp;md5=be720f27543454a85ba83659ce5d2f05",Article,Scopus</t>
  </si>
  <si>
    <t>Herremans D.,"AiSTROM-A Roadmap for Developing a Successful AI Strategy",2021,"IEEE Access","9",,,"155826","155838",,"10.1109/ACCESS.2021.3127548","https://www.scopus.com/inward/record.uri?eid=2-s2.0-85119411090&amp;doi=10.1109%2fACCESS.2021.3127548&amp;partnerID=40&amp;md5=913354608524aaf43141c526aeff8689",Article,Scopus</t>
  </si>
  <si>
    <t>Nan Z., Jianshe Z.,"Research on Key Technologies and Function Analysis of Live Interactive Classroom in AI+ Era",2021,"Communications in Computer and Information Science","1480 CCIS",,,"203","213",,"10.1007/978-981-16-7189-0_16","https://www.scopus.com/inward/record.uri?eid=2-s2.0-85119350895&amp;doi=10.1007%2f978-981-16-7189-0_16&amp;partnerID=40&amp;md5=8b7b189f9c70e2fd6d695e03d0dc6d04",Conference Paper,Scopus</t>
  </si>
  <si>
    <t>Zhang Z.,"Application of digital intelligent communication technology in contemporary comparative education methodology",2021,"Alexandria Engineering Journal",,,,"","",,"10.1016/j.aej.2021.10.019","https://www.scopus.com/inward/record.uri?eid=2-s2.0-85119207400&amp;doi=10.1016%2fj.aej.2021.10.019&amp;partnerID=40&amp;md5=667fe79a25e27c41ea21ae2a9490dd6c",Article,Scopus</t>
  </si>
  <si>
    <t>Cowin J.Ed.D.,"Education and globalization: Artificial intelligence, augmented reality digital technologies, and distributed ledger technology networks",2021,"15th International Multi-Conference on Society, Cybernetics and Informatics, IMSCI 2021",,,,"56","61",,,"https://www.scopus.com/inward/record.uri?eid=2-s2.0-85118885558&amp;partnerID=40&amp;md5=243a6df250807637c7410b414a50e0a1",Conference Paper,Scopus</t>
  </si>
  <si>
    <t>Atlam E.-S., Ewis A., El-Raouf M.M.A., Ghoneim O., Gad I.,"A new approach in identifying the psychological impact of COVID-19 on university student's academic performance",2021,"Alexandria Engineering Journal",,,,"","",,"10.1016/j.aej.2021.10.046","https://www.scopus.com/inward/record.uri?eid=2-s2.0-85118706612&amp;doi=10.1016%2fj.aej.2021.10.046&amp;partnerID=40&amp;md5=26689962e4e287e238448e1612ae958c",Article,Scopus</t>
  </si>
  <si>
    <t>Tiyasha T., Bhagat S.K., Fituma F., Tung T.M., Shahid S., Yaseen Z.M.,"Dual Water Choices: The Assessment of the Influential Factors on Water Sources Choices Using Unsupervised Machine Learning Market Basket Analysis",2021,"IEEE Access","9",,,"150532","150544",,"10.1109/ACCESS.2021.3124817","https://www.scopus.com/inward/record.uri?eid=2-s2.0-85118607884&amp;doi=10.1109%2fACCESS.2021.3124817&amp;partnerID=40&amp;md5=a893f89d8ebecbbb139c69706ac4ef5b",Article,Scopus</t>
  </si>
  <si>
    <t>Borges Monteiro A.C., Padilha França R., Arthur R., Iano Y.,"A Look at Artificial Intelligence on the Perspective of Application in the Modern Education",2021,"Studies in Computational Intelligence","953",,,"171","189",,"10.1007/978-3-030-73819-8_10","https://www.scopus.com/inward/record.uri?eid=2-s2.0-85118463537&amp;doi=10.1007%2f978-3-030-73819-8_10&amp;partnerID=40&amp;md5=867f881bd7c0d6aef20b8ede5f8b478d",Book Chapter,Scopus</t>
  </si>
  <si>
    <t>Naufal A.A., Metra S.,"A digital oilfield comprehensive study: Automated intelligent production network optimization",2021,"Society of Petroleum Engineers - SPE/IATMI Asia Pacific Oil and Gas Conference and Exhibition 2021, APOG 2021",,,,"","",,"10.2118/205735-MS","https://www.scopus.com/inward/record.uri?eid=2-s2.0-85118446371&amp;doi=10.2118%2f205735-MS&amp;partnerID=40&amp;md5=a8361227fdbd10a6b394508a8b8b948d",Conference Paper,Scopus</t>
  </si>
  <si>
    <t>Biswas S., Appina B., Tamboli R.R., Kara P.A., Simon A.,"On the practical applications of objective quality metrics for stereoscopic 3D imaging",2021,"Proceedings of SPIE - The International Society for Optical Engineering","11843",,"118430E","","",,"10.1117/12.2597649","https://www.scopus.com/inward/record.uri?eid=2-s2.0-85118273519&amp;doi=10.1117%2f12.2597649&amp;partnerID=40&amp;md5=e962eb4073c5670ffc649d935b427ab3",Conference Paper,Scopus</t>
  </si>
  <si>
    <t>Pan Y., Yang P.,"The role of AI assisted socio-cultural frameworks in academic change and higher education growth",2021,"International Journal of Technology Management","86","2-4",,"196","213",,"10.1504/IJTM.2021.118316","https://www.scopus.com/inward/record.uri?eid=2-s2.0-85118195087&amp;doi=10.1504%2fIJTM.2021.118316&amp;partnerID=40&amp;md5=2a7147cba425ce33dcca46345d30c0f8",Article,Scopus</t>
  </si>
  <si>
    <t>Shen H.,"Application of Transfer Learning Algorithm and Real Time Speech Detection in Music Education Platform",2021,"Scientific Programming","2021",,"1093698","","",,"10.1155/2021/1093698","https://www.scopus.com/inward/record.uri?eid=2-s2.0-85118185850&amp;doi=10.1155%2f2021%2f1093698&amp;partnerID=40&amp;md5=cf7ccfbd7221e77b0c47f34c1c3fefd5",Article,Scopus</t>
  </si>
  <si>
    <t>Wu B., Zheng C.,"An Analysis of the Effectiveness of Machine Learning Theory in the Evaluation of Education and Teaching",2021,"Wireless Communications and Mobile Computing","2021",,"4456222","","",,"10.1155/2021/4456222","https://www.scopus.com/inward/record.uri?eid=2-s2.0-85118151365&amp;doi=10.1155%2f2021%2f4456222&amp;partnerID=40&amp;md5=f236e9d6ab57d809592d931f53532480",Article,Scopus</t>
  </si>
  <si>
    <t>[No author name available],"12th International Conference on Computer Supported Education, CSEDU 2020",2021,"Communications in Computer and Information Science","1473 CCIS",,,"","",496,,"https://www.scopus.com/inward/record.uri?eid=2-s2.0-85118106504&amp;partnerID=40&amp;md5=9196850ec8f2e30331bc725522d4f6ac",Conference Review,Scopus</t>
  </si>
  <si>
    <t>Raman R., Pramod D.,"The role of predictive analytics to explain the employability of management graduates",2021,"Benchmarking",,,,"","",,"10.1108/BIJ-08-2021-0444","https://www.scopus.com/inward/record.uri?eid=2-s2.0-85117914244&amp;doi=10.1108%2fBIJ-08-2021-0444&amp;partnerID=40&amp;md5=d4d722406d4a31553ab85e0dfa822b46",Article,Scopus</t>
  </si>
  <si>
    <t>Anwar M., Rani R.,"A machine learning approach to identify impact of mathematical courses performance in engineering degree program",2021,"IBIMA Business Review","2021",,"750757","","",,"10.5171/2021.750757","https://www.scopus.com/inward/record.uri?eid=2-s2.0-85117568490&amp;doi=10.5171%2f2021.750757&amp;partnerID=40&amp;md5=54129ed4503361f26168c608cf2b257d",Article,Scopus</t>
  </si>
  <si>
    <t>Polsley S., Powell L., Kim H.-H., Thomas X., Liew J., Hammond T.,"Detecting Children’s Fine Motor Skill Development using Machine Learning",2021,"International Journal of Artificial Intelligence in Education",,,,"","",,"10.1007/s40593-021-00279-7","https://www.scopus.com/inward/record.uri?eid=2-s2.0-85117352962&amp;doi=10.1007%2fs40593-021-00279-7&amp;partnerID=40&amp;md5=b03c952492bececa5e2c9fae1c3c0218",Article,Scopus</t>
  </si>
  <si>
    <t>Okoye K., Arrona-Palacios A., Camacho-Zuñiga C., Achem J.A.G., Escamilla J., Hosseini S.,"Towards teaching analytics: a contextual model for analysis of students’ evaluation of teaching through text mining and machine learning classification",2021,"Education and Information Technologies",,,,"","",,"10.1007/s10639-021-10751-5","https://www.scopus.com/inward/record.uri?eid=2-s2.0-85116847668&amp;doi=10.1007%2fs10639-021-10751-5&amp;partnerID=40&amp;md5=576d51ecb28e5e6403291fc2b7daa82f",Article,Scopus</t>
  </si>
  <si>
    <t>Xu Q., Yin J.,"Application of Random Forest Algorithm in Physical Education",2021,"Scientific Programming","2021",,"1996904","","",,"10.1155/2021/1996904","https://www.scopus.com/inward/record.uri?eid=2-s2.0-85115752924&amp;doi=10.1155%2f2021%2f1996904&amp;partnerID=40&amp;md5=390eadde30c9713b781d1a87a8458791",Article,Scopus</t>
  </si>
  <si>
    <t>Ramesh D., Sanampudi S.K.,"An automated essay scoring systems: a systematic literature review",2021,"Artificial Intelligence Review",,,,"","",,"10.1007/s10462-021-10068-2","https://www.scopus.com/inward/record.uri?eid=2-s2.0-85115610435&amp;doi=10.1007%2fs10462-021-10068-2&amp;partnerID=40&amp;md5=6b3297be9721d04705afdc1ba7a94721",Article,Scopus</t>
  </si>
  <si>
    <t>Ben Soussia A., Roussanaly A., Boyer A.,"An In-Depth Methodology to Predict At-Risk Learners",2021,"Lecture Notes in Computer Science (including subseries Lecture Notes in Artificial Intelligence and Lecture Notes in Bioinformatics)","12884 LNCS",,,"193","206",,"10.1007/978-3-030-86436-1_15","https://www.scopus.com/inward/record.uri?eid=2-s2.0-85115448219&amp;doi=10.1007%2f978-3-030-86436-1_15&amp;partnerID=40&amp;md5=2b764162b8e9ba9390b79706d1fa21cc",Conference Paper,Scopus</t>
  </si>
  <si>
    <t>Naji M.A., Filali S.E., Bouhlal M., Benlahmar E.L.H., Abdelouhahid R.A., Debauche O.,"Breast Cancer Prediction and Diagnosis through a New Approach based on Majority Voting Ensemble Classifier",2021,"Procedia Computer Science","191",,,"481","486",,"10.1016/j.procs.2021.07.061","https://www.scopus.com/inward/record.uri?eid=2-s2.0-85115273055&amp;doi=10.1016%2fj.procs.2021.07.061&amp;partnerID=40&amp;md5=3051c42348778e39510272d2f2871eec",Conference Paper,Scopus</t>
  </si>
  <si>
    <t>Embarak O.,"A New Paradigm through Machine Learning: A Learning Maximization Approach for Sustainable Education",2021,"Procedia Computer Science","191",,,"445","450",,"10.1016/j.procs.2021.07.055","https://www.scopus.com/inward/record.uri?eid=2-s2.0-85115263226&amp;doi=10.1016%2fj.procs.2021.07.055&amp;partnerID=40&amp;md5=9724f5a847f5404e0d9ffca746cff109",Conference Paper,Scopus</t>
  </si>
  <si>
    <t>Lin L., Tan L.W.L., Kan N.H.L., Tan O.K., Sze C.C., Goh W.W.B.,"Predicting Student Performance in Experiential Education",2021,"Lecture Notes in Computer Science (including subseries Lecture Notes in Artificial Intelligence and Lecture Notes in Bioinformatics)","12923 LNCS",,,"328","334",,"10.1007/978-3-030-86472-9_30","https://www.scopus.com/inward/record.uri?eid=2-s2.0-85115182339&amp;doi=10.1007%2f978-3-030-86472-9_30&amp;partnerID=40&amp;md5=4757463939731b114b85224116428f9d",Conference Paper,Scopus</t>
  </si>
  <si>
    <t>Che Y., Sivaparthipan C.B., Alfred Daniel J.,"Human–Computer Interaction on IoT-Based College Physical Education",2021,"Arabian Journal for Science and Engineering",,,,"","",,"10.1007/s13369-021-05895-y","https://www.scopus.com/inward/record.uri?eid=2-s2.0-85114349567&amp;doi=10.1007%2fs13369-021-05895-y&amp;partnerID=40&amp;md5=672c80e952c230540b9886dc62481c9d",Article,Scopus</t>
  </si>
  <si>
    <t>Guo H., Zou S.C., Xu Y.L., Yang H., Wang J., Zhang H.X., Chen W.,"DanceVis: toward better understanding of online cheer and dance training",2021,"Journal of Visualization",,,,"","",,"10.1007/s12650-021-00783-x","https://www.scopus.com/inward/record.uri?eid=2-s2.0-85114105809&amp;doi=10.1007%2fs12650-021-00783-x&amp;partnerID=40&amp;md5=b7ba35f4fbbc3b3c2254b3bbb3f00042",Article,Scopus</t>
  </si>
  <si>
    <t>Jung Y., Wise A.F., Allen K.L.,"Using theory-informed data science methods to trace the quality of dental student reflections over time",2021,"Advances in Health Sciences Education",,,,"","",,"10.1007/s10459-021-10067-6","https://www.scopus.com/inward/record.uri?eid=2-s2.0-85114086943&amp;doi=10.1007%2fs10459-021-10067-6&amp;partnerID=40&amp;md5=71043b9d0a23979a6ae07a115d22cebe",Article,Scopus</t>
  </si>
  <si>
    <t>Guryanova L., Yatsenko R., Zarzhetskyi V., Lytovchenko I.,"Set of models for assessing knowledge in distance learning systems",2021,"CEUR Workshop Proceedings","2927",,,"66","82",,,"https://www.scopus.com/inward/record.uri?eid=2-s2.0-85113855997&amp;partnerID=40&amp;md5=b0ac538d0b712a89ac457908d24dab4a",Conference Paper,Scopus</t>
  </si>
  <si>
    <t>Miyazoe T.,"Students’ Evaluation of Performance-Centred Blended Learning Assessment in Japan: Can-Do and Cannot-Do Notions",2021,"Lecture Notes in Computer Science (including subseries Lecture Notes in Artificial Intelligence and Lecture Notes in Bioinformatics)","12830 LNCS",,,"203","213",,"10.1007/978-3-030-80504-3_17","https://www.scopus.com/inward/record.uri?eid=2-s2.0-85113552505&amp;doi=10.1007%2f978-3-030-80504-3_17&amp;partnerID=40&amp;md5=6d47020299e4f0b746a0393a1780eadf",Conference Paper,Scopus</t>
  </si>
  <si>
    <t>Laksana E.A.,"The Integration of Artificial Intelligence Education into Various Human Resource Management Functions and Their Impact on Education Industry and Environment",2021,"Review of International Geographical Education Online","11","3",,"137","143",,"10.33403/rigeo.800477","https://www.scopus.com/inward/record.uri?eid=2-s2.0-85113370039&amp;doi=10.33403%2frigeo.800477&amp;partnerID=40&amp;md5=7d71661817a6d57de481552b9076f23f",Article,Scopus</t>
  </si>
  <si>
    <t>[No author name available],"1st International Conference on Artificial Intelligence and Sustainable Computing for Smart City, AIS2C2 2021",2021,"Communications in Computer and Information Science","1434",,,"","",294,,"https://www.scopus.com/inward/record.uri?eid=2-s2.0-85113328476&amp;partnerID=40&amp;md5=bb7ef40cf4e1032ebfac33b44e9e7569",Conference Review,Scopus</t>
  </si>
  <si>
    <t>Tolmachev A., Astratova G.,"Assessment of Online Courses Control Materials Using Information Theory Methods",2021,"Lecture Notes in Information Systems and Organisation","44",,,"257","271",,"10.1007/978-3-030-73261-5_24","https://www.scopus.com/inward/record.uri?eid=2-s2.0-85113289960&amp;doi=10.1007%2f978-3-030-73261-5_24&amp;partnerID=40&amp;md5=e422e885adabe5840b2178757c0a97aa",Conference Paper,Scopus</t>
  </si>
  <si>
    <t>Pereira F.D., Fonseca S.C., Oliveira E.H.T., Cristea A.I., Bellhauser H., Rodrigues L., Oliveira D.B.F., Isotani S., Carvalho L.S.G.,"Explaining individual and collective programming students&amp;#x2019</t>
  </si>
  <si>
    <t xml:space="preserve"> behaviour by interpreting a black-box predictive model",2021,"IEEE Access",,,,"","",,"10.1109/ACCESS.2021.3105956","https://www.scopus.com/inward/record.uri?eid=2-s2.0-85113196372&amp;doi=10.1109%2fACCESS.2021.3105956&amp;partnerID=40&amp;md5=c9814e0dc3d2971fc6375e612911fb01",Article,Scopus</t>
  </si>
  <si>
    <t>Coovert M.D., Bennett W., Jr,"The importance of identifying the dimensionality of constructs employed in simulation and training for AI",2021,"Journal of Defense Modeling and Simulation",,,,"","",,"10.1177/15485129211036936","https://www.scopus.com/inward/record.uri?eid=2-s2.0-85113171605&amp;doi=10.1177%2f15485129211036936&amp;partnerID=40&amp;md5=f1a41f3cee5ae233c764fec439fa6831",Article,Scopus</t>
  </si>
  <si>
    <t>Larco A., Montenegro C., Yanez C., Luján-Mora S.,"An experience selecting quality features of apps for people with disabilities using abductive approach to explanatory theory generation",2021,"PeerJ Computer Science","7",,,"1","24",,"10.7717/PEERJ-CS.595","https://www.scopus.com/inward/record.uri?eid=2-s2.0-85112849600&amp;doi=10.7717%2fPEERJ-CS.595&amp;partnerID=40&amp;md5=d4a00c82c481e9096e1878438a9663c8",Article,Scopus</t>
  </si>
  <si>
    <t>Papa R., Jackson K.M.,"Enduring Questions, Innovative Technologies: Educational Theories Interface with AI",2021,"Lecture Notes in Networks and Systems","284",,,"725","742",,"10.1007/978-3-030-80126-7_51","https://www.scopus.com/inward/record.uri?eid=2-s2.0-85112682555&amp;doi=10.1007%2f978-3-030-80126-7_51&amp;partnerID=40&amp;md5=d835f192ec473ab8a2a11b970f987093",Conference Paper,Scopus</t>
  </si>
  <si>
    <t>Shin J., Chen F., Lu C., Bulut O.,"Analyzing students’ performance in computerized formative assessments to optimize teachers’ test administration decisions using deep learning frameworks",2021,"Journal of Computers in Education",,,,"","",,"10.1007/s40692-021-00196-7","https://www.scopus.com/inward/record.uri?eid=2-s2.0-85112347762&amp;doi=10.1007%2fs40692-021-00196-7&amp;partnerID=40&amp;md5=233acc902d2bf7d4b7e8dced66e2289e",Article,Scopus</t>
  </si>
  <si>
    <t>Yu J., Alrajhi L., Harit A., Sun Z., Cristea A.I., Shi L.,"Exploring Bayesian Deep Learning for Urgent Instructor Intervention Need in MOOC Forums",2021,"Lecture Notes in Computer Science (including subseries Lecture Notes in Artificial Intelligence and Lecture Notes in Bioinformatics)","12677 LNCS",,,"78","90",,"10.1007/978-3-030-80421-3_10","https://www.scopus.com/inward/record.uri?eid=2-s2.0-85112253639&amp;doi=10.1007%2f978-3-030-80421-3_10&amp;partnerID=40&amp;md5=3284adb9016beb33034e86e804608e70",Conference Paper,Scopus</t>
  </si>
  <si>
    <t>[No author name available],"5th International Conference on Information and Communication Technology for Competitive Strategies, ICTCS 2020",2021,"Lecture Notes in Networks and Systems","190",,,"","",1184,,"https://www.scopus.com/inward/record.uri?eid=2-s2.0-85112236687&amp;partnerID=40&amp;md5=4c3416f5d2a0e97eaa6289efc15728f0",Conference Review,Scopus</t>
  </si>
  <si>
    <t>UYSAL I., Doǧan N.,"How reliable is it to automatically score open-ended items? an application in the turkish language",2021,"Journal of Measurement and Evaluation in Education and Psychology","12","1",,"28","53",,"10.21031/epod.817396","https://www.scopus.com/inward/record.uri?eid=2-s2.0-85112175890&amp;doi=10.21031%2fepod.817396&amp;partnerID=40&amp;md5=e9f0d2cf1ae3875777da4d53ea9f2232",Article,Scopus</t>
  </si>
  <si>
    <t>Haddad R., Mercier-Laurent E.,"Curriculum Vitae (CVs) Evaluation Using Machine Learning Approach",2021,"IFIP Advances in Information and Communication Technology","614",,,"48","65",,"10.1007/978-3-030-80847-1_4","https://www.scopus.com/inward/record.uri?eid=2-s2.0-85112172632&amp;doi=10.1007%2f978-3-030-80847-1_4&amp;partnerID=40&amp;md5=f27a1e050903e09b05b1173b96c56507",Conference Paper,Scopus</t>
  </si>
  <si>
    <t>Barrett M.D.,"A Conceptual Model for Hybrid Adaptive Instructional and Assessment Systems",2021,"Lecture Notes in Computer Science (including subseries Lecture Notes in Artificial Intelligence and Lecture Notes in Bioinformatics)","12792 LNCS",,,"3","13",,"10.1007/978-3-030-77857-6_1","https://www.scopus.com/inward/record.uri?eid=2-s2.0-85112166730&amp;doi=10.1007%2f978-3-030-77857-6_1&amp;partnerID=40&amp;md5=e184cf3e7c6ed54bda9ebd6d364dfca4",Conference Paper,Scopus</t>
  </si>
  <si>
    <t>Yang S., Yu K., Lammers T., Chen F.,"Artificial Intelligence in Pilot Training and Education – Towards a Machine Learning Aided Instructor Assistant for Flight Simulators",2021,"Communications in Computer and Information Science","1420",,,"581","587",,"10.1007/978-3-030-78642-7_78","https://www.scopus.com/inward/record.uri?eid=2-s2.0-85112094163&amp;doi=10.1007%2f978-3-030-78642-7_78&amp;partnerID=40&amp;md5=2ec80293d045f03934e256c2ab199201",Conference Paper,Scopus</t>
  </si>
  <si>
    <t>Moreno-Ger P., Burgos D.,"Machine Learning and Student Activity to Predict Academic Grades in Online Settings in Latam",2021,"Lecture Notes in Educational Technology",,,,"243","257",,"10.1007/978-981-16-3941-8_13","https://www.scopus.com/inward/record.uri?eid=2-s2.0-85111661492&amp;doi=10.1007%2f978-981-16-3941-8_13&amp;partnerID=40&amp;md5=3f3bf50613f2f8c7b949b0445baacdf0",Book Chapter,Scopus</t>
  </si>
  <si>
    <t>Martínez-Navarro Á., Verdú E., Moreno-Ger P.,"Mining Pre-Grade Academic and Demographic Data to Predict University Dropout",2021,"Lecture Notes in Educational Technology",,,,"197","215",,"10.1007/978-981-16-3941-8_11","https://www.scopus.com/inward/record.uri?eid=2-s2.0-85111657353&amp;doi=10.1007%2f978-981-16-3941-8_11&amp;partnerID=40&amp;md5=a5002ca709e8035b07d302a422517ce0",Book Chapter,Scopus</t>
  </si>
  <si>
    <t>Pudil P., Somol P., Mikova I., Pribyl V., Komarkova L.,"Further education, its methods and selected characteristics of organisations: An empirical study of their association with organisations profitability",2021,"Business, Management and Economics Engineering","19","1",,"111","130",,"10.3846/bmee.2021.13952","https://www.scopus.com/inward/record.uri?eid=2-s2.0-85111444666&amp;doi=10.3846%2fbmee.2021.13952&amp;partnerID=40&amp;md5=2f8bab9cc862d6cfbccbddb8d0bfee26",Article,Scopus</t>
  </si>
  <si>
    <t>Anashkin D.V., Malyshenko K.A.,"Social media content analysis with machine learning tools",2021,"CEUR Workshop Proceedings","2914",,,"1","12",,,"https://www.scopus.com/inward/record.uri?eid=2-s2.0-85111358973&amp;partnerID=40&amp;md5=f10bb684237f6e51a2d0a6b4b26679af",Conference Paper,Scopus</t>
  </si>
  <si>
    <t>Kochmar E., Vu D.D., Belfer R., Gupta V., Serban I.V., Pineau J.,"Automated Data-Driven Generation of Personalized Pedagogical Interventions in Intelligent Tutoring Systems",2021,"International Journal of Artificial Intelligence in Education",,,,"","",,"10.1007/s40593-021-00267-x","https://www.scopus.com/inward/record.uri?eid=2-s2.0-85111353737&amp;doi=10.1007%2fs40593-021-00267-x&amp;partnerID=40&amp;md5=01f462e30c850059dad85ddea6492f3a",Article,Scopus</t>
  </si>
  <si>
    <t>Alhumaid K., Habes M., Salloum S.A.,"Examining the Factors Influencing the Mobile Learning Usage during COVID-19 Pandemic: An Integrated SEM-ANN Method",2021,"IEEE Access","9",,"9488198","102567","102578",,"10.1109/ACCESS.2021.3097753","https://www.scopus.com/inward/record.uri?eid=2-s2.0-85110862217&amp;doi=10.1109%2fACCESS.2021.3097753&amp;partnerID=40&amp;md5=43cf9d4d7a1cdd330a0ae55a426bb13f",Article,Scopus</t>
  </si>
  <si>
    <t>Lin C.-H., Yu C.-C., Shih P.-K., Wu L.Y.,"STEM based Artificial Intelligence Learning in General Education for Non Engineering Undergraduate Students",2021,"Educational Technology and Society","24","3",,"224","237",,,"https://www.scopus.com/inward/record.uri?eid=2-s2.0-85110732295&amp;partnerID=40&amp;md5=99ace1784072207d8984127de7ddf029",Article,Scopus</t>
  </si>
  <si>
    <t>Islam N., Farhin F., Sultana I., Kaiser S., Rahman S., Mahmud M., Hosen S., Cho G.H.,"Towards Machine Learning Based Intrusion Detection in IoT Networks",2021,"Computers, Materials and Continua","69","2",,"1801","1821",,"10.32604/cmc.2021.018466","https://www.scopus.com/inward/record.uri?eid=2-s2.0-85110579106&amp;doi=10.32604%2fcmc.2021.018466&amp;partnerID=40&amp;md5=13e4efce986592fb40c41fa1a120ebbe",Article,Scopus</t>
  </si>
  <si>
    <t>Lu O.H.T., Huang A.Y.Q., Tsai D.C.L., Yang S.J.H.,"Expert Authored and Machine Generated Short Answer Questions for Assessing Students Learning Performance",2021,"Educational Technology and Society","24","3",,"159","173",,,"https://www.scopus.com/inward/record.uri?eid=2-s2.0-85110454051&amp;partnerID=40&amp;md5=3f05ee4ae79b7783374ac6e7866f3fee",Article,Scopus</t>
  </si>
  <si>
    <t>Akhrif O., Benfaress C., EL Jai M., El Bouzekri El Idrissi Y., Hmina N.,"Completeness based classification algorithm: a novel approach for educational semantic data completeness assessment",2021,"Interactive Technology and Smart Education",,,,"","",,"10.1108/ITSE-01-2021-0017","https://www.scopus.com/inward/record.uri?eid=2-s2.0-85110285673&amp;doi=10.1108%2fITSE-01-2021-0017&amp;partnerID=40&amp;md5=0b372b50c26236b62e0a6d0e83f4e67e",Article,Scopus</t>
  </si>
  <si>
    <t>Bryzgalina E.V.,"Artificial intelligence in education. Analysis of implementation goals",2021,"Chelovek","32","2",,"9","29",,"10.31857/S023620070014856-8","https://www.scopus.com/inward/record.uri?eid=2-s2.0-85109195342&amp;doi=10.31857%2fS023620070014856-8&amp;partnerID=40&amp;md5=c1b03e2ebeb21ce8d5acfc41c12bc6b5",Article,Scopus</t>
  </si>
  <si>
    <t>Cianciolo A.T., Lavoie N., Parker J.,"Machine Scoring of Medical Students' Written Clinical Reasoning: Initial Validity Evidence",2021,"Academic Medicine",,,,"1026","1035",,"10.1097/ACM.0000000000004010","https://www.scopus.com/inward/record.uri?eid=2-s2.0-85109184930&amp;doi=10.1097%2fACM.0000000000004010&amp;partnerID=40&amp;md5=915719578b54990e2b98a282eccba905",Article,Scopus</t>
  </si>
  <si>
    <t>Sri Lalitha Y., Gayathri Y., Aditya Nag M.V., Althaf Hussain Basha S.,"Student Performance Prediction—A Data Science Approach",2021,"Studies in Computational Intelligence","956",,,"115","125",,"10.1007/978-3-030-68291-0_10","https://www.scopus.com/inward/record.uri?eid=2-s2.0-85108582981&amp;doi=10.1007%2f978-3-030-68291-0_10&amp;partnerID=40&amp;md5=5f796d76ba8e762a5fbf473d8095e709",Book Chapter,Scopus</t>
  </si>
  <si>
    <t>Andreatta P., Smith C.S., Graybill J.C., Bowyer M., Elster E.,"Challenges and opportunities for artificial intelligence in surgery",2021,"Journal of Defense Modeling and Simulation",,,,"","",,"10.1177/15485129211022855","https://www.scopus.com/inward/record.uri?eid=2-s2.0-85108524943&amp;doi=10.1177%2f15485129211022855&amp;partnerID=40&amp;md5=82f71ef00b727d5ddf8dbf41bc93e39e",Article,Scopus</t>
  </si>
  <si>
    <t>Wenge M.,"Artificial intelligence-based real-time communication and ai-multimedia services in higher education",2021,"Journal of Multiple-Valued Logic and Soft Computing","36","1",,"231","248",,,"https://www.scopus.com/inward/record.uri?eid=2-s2.0-85108330080&amp;partnerID=40&amp;md5=9d2751efd13ed63b082b01eb5c52a452",Article,Scopus</t>
  </si>
  <si>
    <t>Chen Z., Xu M., Hu Z., Zhang S., Zhang J., Jiang X., Jumani A.K.,"Multimedia educational system and its improvement using ai model for a higher education platform",2021,"Journal of Multiple-Valued Logic and Soft Computing","36","1",,"25","41",,,"https://www.scopus.com/inward/record.uri?eid=2-s2.0-85108327783&amp;partnerID=40&amp;md5=c0f08feb9ce6105e0dd02179477df43a",Article,Scopus</t>
  </si>
  <si>
    <t>Hamdy H., Sreedharan J., Rotgans J.I., Zary N., Bahous S.A., Venkatramana M., AbdelFattah Elzayat E., Lamba P., Sebastian S.K., Momen N.K.A.,"Virtual Clinical Encounter Examination (VICEE): A novel approach for assessing medical students’ non-psychomotor clinical competency",2021,"Medical Teacher","43","10",,"1203","1209",,"10.1080/0142159X.2021.1935828","https://www.scopus.com/inward/record.uri?eid=2-s2.0-85107967070&amp;doi=10.1080%2f0142159X.2021.1935828&amp;partnerID=40&amp;md5=ccb36984aaf83c165b2bf0cb068dd0c6",Article,Scopus</t>
  </si>
  <si>
    <t>Fahim A., Tan Q., Mazzi M., Sahabuddin M., Naz B., Ullah Bazai S.,"Hybrid LSTM Self-Attention Mechanism Model for Forecasting the Reform of Scientific Research in Morocco",2021,"Computational Intelligence and Neuroscience","2021",,"6689204","","",,"10.1155/2021/6689204","https://www.scopus.com/inward/record.uri?eid=2-s2.0-85107704646&amp;doi=10.1155%2f2021%2f6689204&amp;partnerID=40&amp;md5=6cc033ef5306894a5f6d6a1ad3694813",Article,Scopus</t>
  </si>
  <si>
    <t>Vijh G., Sharma R., Agrawal S.,"The Heartfelt and Thoughtful Rulers of the World: AI Implementation in HR",2021,"Communications in Computer and Information Science","1395 CCIS",,,"276","287",,"10.1007/978-981-16-1480-4_24","https://www.scopus.com/inward/record.uri?eid=2-s2.0-85107355980&amp;doi=10.1007%2f978-981-16-1480-4_24&amp;partnerID=40&amp;md5=cd94787e9b501144d54f36ec63cefc7f",Conference Paper,Scopus</t>
  </si>
  <si>
    <t>Korenkova M.M., Shadrina E.V., Oshmarina O.E.,"Educational Data Mining for Prediction of Academically Risky Students Depending on Their Temperament",2021,"Communications in Computer and Information Science","1357 CCIS",,,"277","290",,"10.1007/978-3-030-71214-3_23","https://www.scopus.com/inward/record.uri?eid=2-s2.0-85107326605&amp;doi=10.1007%2f978-3-030-71214-3_23&amp;partnerID=40&amp;md5=dc35d7064ca33df3804ec9abdb8527d7",Conference Paper,Scopus</t>
  </si>
  <si>
    <t>Latif S., XianWen F., Wang L.-L.,"Intelligent decision support system approach for predicting the performance of students based on three-level machine learning technique",2021,"Journal of Intelligent Systems","30","1",,"739","749",,"10.1515/jisys-2020-0065","https://www.scopus.com/inward/record.uri?eid=2-s2.0-85107188890&amp;doi=10.1515%2fjisys-2020-0065&amp;partnerID=40&amp;md5=944e59c96d86abd88b666a1e90d407b4",Article,Scopus</t>
  </si>
  <si>
    <t>Dhankhar A., Solanki K.,"Comparative analysis of various techniques used for predicting student's performance",2021,"CEUR Workshop Proceedings","2869",,,"10","24",,,"https://www.scopus.com/inward/record.uri?eid=2-s2.0-85106910064&amp;partnerID=40&amp;md5=6223834c02090a89cd05426ff4be1a44",Conference Paper,Scopus</t>
  </si>
  <si>
    <t>Indi C.S., Pritham K.V., Acharya V., Prakasha K.,"Detection of Malpractice in E-exams by Head Pose and Gaze Estimation",2021,"International Journal of Emerging Technologies in Learning","16","8",,"47","60",,"10.3991/ijet.v16i08.15995","https://www.scopus.com/inward/record.uri?eid=2-s2.0-85106666043&amp;doi=10.3991%2fijet.v16i08.15995&amp;partnerID=40&amp;md5=6bba1c097e5d4c02931c71aa987aba2b",Article,Scopus</t>
  </si>
  <si>
    <t>Khaperskaya A.V., Minin M.G.,"E-learning platform and pedagogical monitoring in the context of digital transformation",2021,"Vysshee Obrazovanie v Rossii","30","4",,"131","138",,"10.31992/0869-3617-2021-30-4-131-138","https://www.scopus.com/inward/record.uri?eid=2-s2.0-85106482775&amp;doi=10.31992%2f0869-3617-2021-30-4-131-138&amp;partnerID=40&amp;md5=fd5eeb06546d27171871911e4b0b6160",Article,Scopus</t>
  </si>
  <si>
    <t>Samani T., Canhoto A.I., Yoruk E.,"Improving the Retention and Progression of Learners Through Intelligent Systems for Diagnosing Metacognitive Competencies – A Case Study in UK Further Education",2021,"Advances in Intelligent Systems and Computing","1378 AISC",,,"20","27",,"10.1007/978-3-030-74009-2_3","https://www.scopus.com/inward/record.uri?eid=2-s2.0-85105893125&amp;doi=10.1007%2f978-3-030-74009-2_3&amp;partnerID=40&amp;md5=3f2f45a3c1ee833dd078311f64427218",Conference Paper,Scopus</t>
  </si>
  <si>
    <t>Metcalfe J.S., Perelman B.S., Boothe D.L., McDowell K.,"Systemic Oversimplification Limits the Potential for Human-AI Partnership",2021,"IEEE Access","9",,"9425540","70242","70260",,"10.1109/ACCESS.2021.3078298","https://www.scopus.com/inward/record.uri?eid=2-s2.0-85105876906&amp;doi=10.1109%2fACCESS.2021.3078298&amp;partnerID=40&amp;md5=48627dc721aa69171496d3d9c0e522ae",Article,Scopus</t>
  </si>
  <si>
    <t>Ahmad S., Chang K.-C., Sung T.-W., Chu K.-C., Zhou Y.-W., Omer A.A.I., Amesimenu G.D.K., Chang F.-H.,"Study of Low-Cost-Based Smart Home Control Using IoT Powered by Photovoltaic Cells",2021,"Smart Innovation, Systems and Technologies","211",,,"32","40",,"10.1007/978-981-33-6420-2_5","https://www.scopus.com/inward/record.uri?eid=2-s2.0-85105870576&amp;doi=10.1007%2f978-981-33-6420-2_5&amp;partnerID=40&amp;md5=228458f859a305c877b7ed6f18f164df",Conference Paper,Scopus</t>
  </si>
  <si>
    <t>Chou T.-N.,"Apply explainable AI to sustain the assessment of learning effectiveness",2021,"IMCIC 2021 - 12th International Multi-Conference on Complexity, Informatics and Cybernetics, Proceedings","2",,,"113","118",,,"https://www.scopus.com/inward/record.uri?eid=2-s2.0-85105849348&amp;partnerID=40&amp;md5=1d6d9564088544453690ca475137da57",Conference Paper,Scopus</t>
  </si>
  <si>
    <t>Na L.,"Simulation of English feature recognition based on machine learning and artificial intelligence technology",2021,"Journal of Ambient Intelligence and Humanized Computing",,,,"","",,"10.1007/s12652-021-03068-1","https://www.scopus.com/inward/record.uri?eid=2-s2.0-85104981061&amp;doi=10.1007%2fs12652-021-03068-1&amp;partnerID=40&amp;md5=827df3ec9381c472dc2dd25eed6c3585",Article,Scopus</t>
  </si>
  <si>
    <t>Dongardive J., Pawar M., Mishra P.M.,"Online Courses Performance Prediction Using Machine Learning Techniques",2021,"Advances in Intelligent Systems and Computing","1372 AISC",,,"392","401",,"10.1007/978-3-030-73603-3_36","https://www.scopus.com/inward/record.uri?eid=2-s2.0-85104703720&amp;doi=10.1007%2f978-3-030-73603-3_36&amp;partnerID=40&amp;md5=645622e43d263510da26bf231ac9e845",Conference Paper,Scopus</t>
  </si>
  <si>
    <t>Noh S.-K.,"Recycled clothing classification system using intelligent IoT and deep learning with ALExNet",2021,"Computational Intelligence and Neuroscience","2021",,"5544784","","",,"10.1155/2021/5544784","https://www.scopus.com/inward/record.uri?eid=2-s2.0-85104412002&amp;doi=10.1155%2f2021%2f5544784&amp;partnerID=40&amp;md5=65419e57c592064b16ae516c9438859f",Article,Scopus</t>
  </si>
  <si>
    <t>Weimin O.,"Classroom education effect evaluation model based on MFO intelligent optimization algorithm",2021,"Journal of Intelligent and Fuzzy Systems","40","4",,"6791","6802",,"10.3233/jifs-189512","https://www.scopus.com/inward/record.uri?eid=2-s2.0-85104338940&amp;doi=10.3233%2fjifs-189512&amp;partnerID=40&amp;md5=d26c4ea04c6f0259f3ca3a38e8444e89",Article,Scopus</t>
  </si>
  <si>
    <t>Pesquita C.,"Towards semantic integration for explainable artificial intelligence in the biomedical domain",2021,"HEALTHINF 2021 - 14th International Conference on Health Informatics</t>
  </si>
  <si>
    <t xml:space="preserve"> Part of the 14th International Joint Conference on Biomedical Engineering Systems and Technologies, BIOSTEC 2021",,,,"747","753",,,"https://www.scopus.com/inward/record.uri?eid=2-s2.0-85103858298&amp;partnerID=40&amp;md5=6178138bc7873ba7deef470d3053b03a",Conference Paper,Scopus</t>
  </si>
  <si>
    <t>Radford J., Richard G., Richard H., Serrurier M.,"Detecting dyslexia from audio records: An ai approach",2021,"HEALTHINF 2021 - 14th International Conference on Health Informatics</t>
  </si>
  <si>
    <t xml:space="preserve"> Part of the 14th International Joint Conference on Biomedical Engineering Systems and Technologies, BIOSTEC 2021",,,,"58","66",,,"https://www.scopus.com/inward/record.uri?eid=2-s2.0-85103835354&amp;partnerID=40&amp;md5=6127212fa4ea51d07228c07361172906",Conference Paper,Scopus</t>
  </si>
  <si>
    <t>Riekki J., Mammela A.,"Research and Education towards Smart and Sustainable World",2021,"IEEE Access","9",,"9389764","53156","53177",,"10.1109/ACCESS.2021.3069902","https://www.scopus.com/inward/record.uri?eid=2-s2.0-85103792200&amp;doi=10.1109%2fACCESS.2021.3069902&amp;partnerID=40&amp;md5=264b59c3cd451e7ffd018c6feefd9623",Article,Scopus</t>
  </si>
  <si>
    <t>Luan H., Tsai C.-C.,"A Review of Using Machine Learning Approaches for Precision Education",2021,"Educational Technology and Society","24","1",,"250","266",,,"https://www.scopus.com/inward/record.uri?eid=2-s2.0-85102828171&amp;partnerID=40&amp;md5=019cf02a1178a0511a111961c3c68fd0",Article,Scopus</t>
  </si>
  <si>
    <t>Yang T.-C., Liu Y.-L., Wang L.-C.,"Using and Institutional Research Perspective to Predict Undergraduate Student' Career Decisions in the Practice of Precision Education",2021,"Educational Technology and Society","24","1",,"280","296",,,"https://www.scopus.com/inward/record.uri?eid=2-s2.0-85102823546&amp;partnerID=40&amp;md5=05bbec6145e1434b703fb8379c301ec3",Article,Scopus</t>
  </si>
  <si>
    <t>Yang S.J.H.,"Guest Editorial: Precision Education - A New Challenge for AI in Education",2021,"Educational Technology and Society","24","1",,"105","108",,,"https://www.scopus.com/inward/record.uri?eid=2-s2.0-85102796177&amp;partnerID=40&amp;md5=9429d4bd1666b3f10d06c5f70270db1a",Article,Scopus</t>
  </si>
  <si>
    <t>Yang A.C.M., Chen I.Y.L., Flanagan B., Ogata H.,"From Human Grading to Machine Grading: Automatic Diagnosis of e-Book Text Marking Skills in Precision Education",2021,"Educational Technology and Society","24","1",,"164","175",,,"https://www.scopus.com/inward/record.uri?eid=2-s2.0-85102791402&amp;partnerID=40&amp;md5=e4ea09468d3849c1723bef3e27b1c41e",Article,Scopus</t>
  </si>
  <si>
    <t>Vital T.P., Sangeeta K., Kumar K.K.,"Student classification based on cognitive abilities and predicting learning performances using machine learning models",2021,"International Journal of Computing and Digital Systems","10","1",,"63","75",,"10.12785/ijcds/100107","https://www.scopus.com/inward/record.uri?eid=2-s2.0-85102268706&amp;doi=10.12785%2fijcds%2f100107&amp;partnerID=40&amp;md5=dc27f57225d75b3377a606431bf92ffa",Article,Scopus</t>
  </si>
  <si>
    <t>Liu H., Liu Y., Zhang R., Wu X.,"A Clustering Algorithm via Density Perception and Hierarchical Aggregation Based on Urban Multimodal Big Data for Identifying and Analyzing Categories of Poverty-Stricken Households in China",2021,"Scientific Programming","2021",,"6692975","","",,"10.1155/2021/6692975","https://www.scopus.com/inward/record.uri?eid=2-s2.0-85102251664&amp;doi=10.1155%2f2021%2f6692975&amp;partnerID=40&amp;md5=d203ed67d2f05efe8314e85cd969ea15",Article,Scopus</t>
  </si>
  <si>
    <t>Cruz Castro L.M., Magana A.J., Douglas K.A., Boutin M.,"Analyzing Students' Computational Thinking Practices in a First-Year Engineering Course",2021,"IEEE Access","9",,"9360590","33041","33050",,"10.1109/ACCESS.2021.3061277","https://www.scopus.com/inward/record.uri?eid=2-s2.0-85101766251&amp;doi=10.1109%2fACCESS.2021.3061277&amp;partnerID=40&amp;md5=b85d1dab98d0237dbee54a21806b31c4",Article,Scopus</t>
  </si>
  <si>
    <t>Casalino G., Grilli L., Limone P., Santoro D., Schicchi D.,"Deep learning for knowledge tracing in learning analytics: An overview",2021,"CEUR Workshop Proceedings","2817",,,"","",,,"https://www.scopus.com/inward/record.uri?eid=2-s2.0-85101764673&amp;partnerID=40&amp;md5=49519f132743f137d9b90156d2bd674d",Conference Paper,Scopus</t>
  </si>
  <si>
    <t>Chou I., Zhang C., Yu Y.,"The Design and Implementation of a Virtual Reality Program for Improving Situated Consecutive Interpreting Skills",2021,"Lecture Notes in Computer Science (including subseries Lecture Notes in Artificial Intelligence and Lecture Notes in Bioinformatics)","12511 LNCS",,,"401","410",,"10.1007/978-3-030-66906-5_38","https://www.scopus.com/inward/record.uri?eid=2-s2.0-85101588629&amp;doi=10.1007%2f978-3-030-66906-5_38&amp;partnerID=40&amp;md5=c89feefaf7681c58d37df148390f9bff",Conference Paper,Scopus</t>
  </si>
  <si>
    <t>Masangu L., Jadhav A., Ajoodha R.,"Predicting student academic performance using data mining techniques",2021,"Advances in Science, Technology and Engineering Systems","6","1",,"153","163",,"10.25046/aj060117","https://www.scopus.com/inward/record.uri?eid=2-s2.0-85101012839&amp;doi=10.25046%2faj060117&amp;partnerID=40&amp;md5=8ef37312827f6e1637915b698f74fe09",Article,Scopus</t>
  </si>
  <si>
    <t>Ndou N., Ajoodha R., Jadhav A.,"A case study to enhance student support initiatives through forecasting student success in higher-education",2021,"Advances in Science, Technology and Engineering Systems","6","1",,"230","241",,"10.25046/aj060126","https://www.scopus.com/inward/record.uri?eid=2-s2.0-85100978869&amp;doi=10.25046%2faj060126&amp;partnerID=40&amp;md5=4d9e0a84fb327ae0f15c3050f2aca67e",Article,Scopus</t>
  </si>
  <si>
    <t>Embarak O.,"Multi-Layered machine learning model for mining learners academic performance",2021,"Advances in Science, Technology and Engineering Systems","6","1",,"850","861",,"10.25046/aj060194","https://www.scopus.com/inward/record.uri?eid=2-s2.0-85100847388&amp;doi=10.25046%2faj060194&amp;partnerID=40&amp;md5=6835af4f38f71e43776c72be9bce25e6",Article,Scopus</t>
  </si>
  <si>
    <t>Yuan Z.,"Interactive intelligent teaching and automatic composition scoring system based on linear regression machine learning algorithm",2021,"Journal of Intelligent and Fuzzy Systems","40","2",,"2069","2081",,"10.3233/JIFS-189208","https://www.scopus.com/inward/record.uri?eid=2-s2.0-85100549081&amp;doi=10.3233%2fJIFS-189208&amp;partnerID=40&amp;md5=d0011b7a2f34c579eddad5eeb6c80638",Article,Scopus</t>
  </si>
  <si>
    <t>Sheik Abdullah A., Abirami R.M., Gitwina A., Varthana C.,"Assessment of academic performance with the e-mental health interventions in virtual learning environment using machine learning techniques: A hybrid approach",2021,"Journal of Engineering Education Transformations","34","Special Issue",,"79","85",,"10.16920/jeet/2021/v34i0/157109","https://www.scopus.com/inward/record.uri?eid=2-s2.0-85099867973&amp;doi=10.16920%2fjeet%2f2021%2fv34i0%2f157109&amp;partnerID=40&amp;md5=1bdd0a54d17c0f8e9ecefa1c4e216a00",Article,Scopus</t>
  </si>
  <si>
    <t>Li H., Wang N., Ding X., Yang X., Gao X.,"Adaptively Learning Facial Expression Representation via C-F Labels and Distillation",2021,"IEEE Transactions on Image Processing","30",,"9321757","2016","2028",,"10.1109/TIP.2021.3049955","https://www.scopus.com/inward/record.uri?eid=2-s2.0-85099572650&amp;doi=10.1109%2fTIP.2021.3049955&amp;partnerID=40&amp;md5=5877ff3381e282a3628b8cc14d0e1304",Article,Scopus</t>
  </si>
  <si>
    <t>Liu T., Wang J., Yang B., Wang X.,"Facial expression recognition method with multi-label distribution learning for non-verbal behavior understanding in the classroom",2021,"Infrared Physics and Technology","112",,"103594","","",,"10.1016/j.infrared.2020.103594","https://www.scopus.com/inward/record.uri?eid=2-s2.0-85098456401&amp;doi=10.1016%2fj.infrared.2020.103594&amp;partnerID=40&amp;md5=5b0602b409087a4aad1413da81257174",Article,Scopus</t>
  </si>
  <si>
    <t>Wang X.,"Application of Artificial Intelligence Technology in Physical Fitness Test of College Students",2021,"Advances in Intelligent Systems and Computing","1282",,,"56","62",,"10.1007/978-3-030-62743-0_8","https://www.scopus.com/inward/record.uri?eid=2-s2.0-85097252674&amp;doi=10.1007%2f978-3-030-62743-0_8&amp;partnerID=40&amp;md5=a5aa1734d9d70f54d8d97deda80cc081",Conference Paper,Scopus</t>
  </si>
  <si>
    <t>Wei Y.,"Influence Factors of Using Modern Teaching Technology in the Classroom of Junior Middle School Teachers Under the Background of Artificial Intelligence—Analysis Based on HLM",2021,"Advances in Intelligent Systems and Computing","1282",,,"110","118",,"10.1007/978-3-030-62743-0_16","https://www.scopus.com/inward/record.uri?eid=2-s2.0-85097247785&amp;doi=10.1007%2f978-3-030-62743-0_16&amp;partnerID=40&amp;md5=003b65bb762c6021bf0a53f94aca2cfd",Conference Paper,Scopus</t>
  </si>
  <si>
    <t>Pan X.,"Innovation of Ideological and Political Education Model in the Context of Big Data",2021,"Advances in Intelligent Systems and Computing","1282",,,"326","331",,"10.1007/978-3-030-62743-0_47","https://www.scopus.com/inward/record.uri?eid=2-s2.0-85097229957&amp;doi=10.1007%2f978-3-030-62743-0_47&amp;partnerID=40&amp;md5=60de298171f0ae64da046c35b6a57e99",Conference Paper,Scopus</t>
  </si>
  <si>
    <t>Wei L.,"Application and Practice of ID3 Algorithms in College Students’ Education",2021,"Advances in Intelligent Systems and Computing","1282",,,"39","46",,"10.1007/978-3-030-62743-0_6","https://www.scopus.com/inward/record.uri?eid=2-s2.0-85097226134&amp;doi=10.1007%2f978-3-030-62743-0_6&amp;partnerID=40&amp;md5=567f1d556141b23ad181fac51f5eca36",Conference Paper,Scopus</t>
  </si>
  <si>
    <t>Hussain E., Hasan M., Rahman M.A., Lee I., Tamanna T., Parvez M.Z.,"CoroDet: A deep learning based classification for COVID-19 detection using chest X-ray images",2021,"Chaos, Solitons and Fractals","142",,"110495","","",,"10.1016/j.chaos.2020.110495","https://www.scopus.com/inward/record.uri?eid=2-s2.0-85097073414&amp;doi=10.1016%2fj.chaos.2020.110495&amp;partnerID=40&amp;md5=19b159f9c7947e8749b68ae03806c564",Article,Scopus</t>
  </si>
  <si>
    <t>Yu H.Q.,"Dynamic Causality Knowledge Graph Generation for Supporting the Chatbot Healthcare System",2021,"Advances in Intelligent Systems and Computing","1290",,,"30","45",,"10.1007/978-3-030-63092-8_3","https://www.scopus.com/inward/record.uri?eid=2-s2.0-85096464640&amp;doi=10.1007%2f978-3-030-63092-8_3&amp;partnerID=40&amp;md5=ec3417be4502dd39e391b41896dfbebb",Conference Paper,Scopus</t>
  </si>
  <si>
    <t>[No author name available],"13th International Conference on Interactive Mobile Communication, Technologies and Learning, IMCL 2019",2021,"Advances in Intelligent Systems and Computing","1192 AISC",,,"","",1128,,"https://www.scopus.com/inward/record.uri?eid=2-s2.0-85091526145&amp;partnerID=40&amp;md5=9439c3aea5483955f4a4e66446957adb",Conference Review,Scopus</t>
  </si>
  <si>
    <t>Alrashedi A., Abbod M.,"The Effect of Using Artificial Intelligence on Performance of Appraisal System: A Case Study for University of Jeddah Staff in Saudi Arabia",2021,"Advances in Intelligent Systems and Computing","1250 AISC",,,"145","154",,"10.1007/978-3-030-55180-3_11","https://www.scopus.com/inward/record.uri?eid=2-s2.0-85090175687&amp;doi=10.1007%2f978-3-030-55180-3_11&amp;partnerID=40&amp;md5=591e16e41e8a6dd74e8e768818bc2e66",Conference Paper,Scopus</t>
  </si>
  <si>
    <t>Blessing G., Azeta A., Misra S., Chigozie F., Ahuja R.,"A machine learning prediction of automatic text based assessment for open and distance learning: A review",2021,"Advances in Intelligent Systems and Computing","1180 AISC",,,"369","380",,"10.1007/978-3-030-49339-4_38","https://www.scopus.com/inward/record.uri?eid=2-s2.0-85089723246&amp;doi=10.1007%2f978-3-030-49339-4_38&amp;partnerID=40&amp;md5=5d3cb35682eeb6609fef495eefd709f3",Conference Paper,Scopus</t>
  </si>
  <si>
    <t>Toçoğlu M.A., Onan A.,"Sentiment Analysis on Students’ Evaluation of Higher Educational Institutions",2021,"Advances in Intelligent Systems and Computing","1197 AISC",,,"1693","1700",,"10.1007/978-3-030-51156-2_197","https://www.scopus.com/inward/record.uri?eid=2-s2.0-85088743061&amp;doi=10.1007%2f978-3-030-51156-2_197&amp;partnerID=40&amp;md5=d96592478adc98f66020b2a448df5c50",Conference Paper,Scopus</t>
  </si>
  <si>
    <t>Telner J., Temple J., Phipps D., Riina J., Choudhary R., Mann U.,"Conversational Advisors – Are These Really What Users Prefer? User Preferences, Lessons Learned and Design Recommended Practices",2021,"Advances in Intelligent Systems and Computing","1213 AISC",,,"167","173",,"10.1007/978-3-030-51328-3_24","https://www.scopus.com/inward/record.uri?eid=2-s2.0-85088498969&amp;doi=10.1007%2f978-3-030-51328-3_24&amp;partnerID=40&amp;md5=e7dd2350c8b93cef742478e8c811c7e8",Conference Paper,Scopus</t>
  </si>
  <si>
    <t>Cope B., Kalantzis M., Searsmith D.,"Artificial intelligence for education: Knowledge and its assessment in AI-enabled learning ecologies",2021,"Educational Philosophy and Theory","53","12",,"1229","1245",,"10.1080/00131857.2020.1728732","https://www.scopus.com/inward/record.uri?eid=2-s2.0-85079717342&amp;doi=10.1080%2f00131857.2020.1728732&amp;partnerID=40&amp;md5=fc98623432f2b4c364352b5cbb96e3e3",Article,Scopus</t>
  </si>
  <si>
    <t>Ding X., Larson E.C., Doyle A., Donahoo K., Rajgopal R., Bing E.,"EduAware: using tablet-based navigation gestures to predict learning module performance",2021,"Interactive Learning Environments","29","5",,"720","732",,"10.1080/10494820.2019.1609524","https://www.scopus.com/inward/record.uri?eid=2-s2.0-85065165994&amp;doi=10.1080%2f10494820.2019.1609524&amp;partnerID=40&amp;md5=1caa5e8464a92b0d183b840f4134435b",Article,Scopus</t>
  </si>
  <si>
    <t>Chen F., Cui Y.,"LogCF: Deep collaborative filtering with process data for enhanced learning outcome modeling",2020,"Journal of Educational Data Mining","12","4",,"66","99",,"10.5281/zenodo.4399685","https://www.scopus.com/inward/record.uri?eid=2-s2.0-85106593821&amp;doi=10.5281%2fzenodo.4399685&amp;partnerID=40&amp;md5=48e2fbc85cf50e8124b385ca0c9b9e22",Article,Scopus</t>
  </si>
  <si>
    <t>Dawson N., Rizoiu M.-A., Johnston B., Williams M.-A.,"Predicting Skill Shortages in Labor Markets: A Machine Learning Approach",2020,"Proceedings - 2020 IEEE International Conference on Big Data, Big Data 2020",,,"9377773","3052","3061",,"10.1109/BigData50022.2020.9377773","https://www.scopus.com/inward/record.uri?eid=2-s2.0-85103857611&amp;doi=10.1109%2fBigData50022.2020.9377773&amp;partnerID=40&amp;md5=5fb38f0e8e21e450db95607ca0806416",Conference Paper,Scopus</t>
  </si>
  <si>
    <t>Akour M.A., Das A.,"Developing a virtual smart total learning environment for future teaching-learning system",2020,"Proceedings of 2020 IEEE International Conference on Teaching, Assessment, and Learning for Engineering, TALE 2020",,,"9368373","576","579",,"10.1109/TALE48869.2020.9368373","https://www.scopus.com/inward/record.uri?eid=2-s2.0-85102971550&amp;doi=10.1109%2fTALE48869.2020.9368373&amp;partnerID=40&amp;md5=efcabdb50cd7753bab213cdc5cf24d0d",Conference Paper,Scopus</t>
  </si>
  <si>
    <t>Mountstephens J.,"Enhancing memory for technical lists with computer-generated mnemonics",2020,"Proceedings of the International Conference on e-Learning, ICEL","2020-December",,,"271","274",,,"https://www.scopus.com/inward/record.uri?eid=2-s2.0-85104181123&amp;partnerID=40&amp;md5=9f59cf6961f63d95fd300a51535d58fb",Conference Paper,Scopus</t>
  </si>
  <si>
    <t>Sui L., Su Y., Yi Y., Li Z., Zhu J.,"Intelligent Drumming Robot for Human interaction",2020,"2020 International Symposium on Autonomous Systems, ISAS 2020",,,"9378858","168","173",,"10.1109/ISAS49493.2020.9378858","https://www.scopus.com/inward/record.uri?eid=2-s2.0-85103796949&amp;doi=10.1109%2fISAS49493.2020.9378858&amp;partnerID=40&amp;md5=86f21047f71bd3257ff817a5ae096a8a",Conference Paper,Scopus</t>
  </si>
  <si>
    <t>Al-Nafakh Z.M., Al-Dujaili A.N.G., Rudha A.R.M.,"Assessment of cancer embryonic antigen (CEA) biomarker in women with breast cancer disease",2020,"AIP Conference Proceedings","2290",,"0029114","","",,"10.1063/5.0029114","https://www.scopus.com/inward/record.uri?eid=2-s2.0-85097625689&amp;doi=10.1063%2f5.0029114&amp;partnerID=40&amp;md5=1b5a59402a2735ff759f2b8446bb903d",Conference Paper,Scopus</t>
  </si>
  <si>
    <t>Al-Nafakh Z.M., Al-Dujaili A.N.G., Mohammed Rudha A.R.,"Assessment of plasminogen activator inhibitor-1(PAI-1) biomarker in women with breast cancer disease",2020,"AIP Conference Proceedings","2290",,"0029591","","",,"10.1063/5.0029591","https://www.scopus.com/inward/record.uri?eid=2-s2.0-85097620110&amp;doi=10.1063%2f5.0029591&amp;partnerID=40&amp;md5=2be62df8154aeff805e027f1cdce60e3",Conference Paper,Scopus</t>
  </si>
  <si>
    <t>Soukaina S., El Miloud S., El Hassan Charaf M.,"MOOCs performance analysis based on quality and machine learning approaches",2020,"2020 IEEE 2nd International Conference on Electronics, Control, Optimization and Computer Science, ICECOCS 2020",,,"9314606","","",,"10.1109/ICECOCS50124.2020.9314606","https://www.scopus.com/inward/record.uri?eid=2-s2.0-85100117457&amp;doi=10.1109%2fICECOCS50124.2020.9314606&amp;partnerID=40&amp;md5=51a1a0707219865f4caf34f812a16b8b",Conference Paper,Scopus</t>
  </si>
  <si>
    <t>Zhou Y., Xiao K., Zhang Y.,"An ensemble learning approach for extracting concept prerequisite relations from wikipedia",2020,"Proceedings - 2020 16th International Conference on Mobility, Sensing and Networking, MSN 2020",,,"9394266","642","647",,"10.1109/MSN50589.2020.00107","https://www.scopus.com/inward/record.uri?eid=2-s2.0-85104588791&amp;doi=10.1109%2fMSN50589.2020.00107&amp;partnerID=40&amp;md5=4bd09bbf1f63c2ed16942f77e1576b5e",Conference Paper,Scopus</t>
  </si>
  <si>
    <t>Ting C.-Y., Ho C.C., Yee H.-J.,"Geospatial Insights for Retail Recommendation Using Similarity Measures",2020,"Big Data","8","6",,"519","527",,"10.1089/big.2020.0028","https://www.scopus.com/inward/record.uri?eid=2-s2.0-85098329500&amp;doi=10.1089%2fbig.2020.0028&amp;partnerID=40&amp;md5=43b1360334abfba3fc8fa1838df55e07",Article,Scopus</t>
  </si>
  <si>
    <t>Porter B., Grippa F.,"A platform for ai-enabled real-time feedback to promote digital collaboration",2020,"Sustainability (Switzerland)","12","24","10243","1","13",,"10.3390/su122410243","https://www.scopus.com/inward/record.uri?eid=2-s2.0-85097431710&amp;doi=10.3390%2fsu122410243&amp;partnerID=40&amp;md5=4b54d0b0f953e17812649f406f50528f",Article,Scopus</t>
  </si>
  <si>
    <t>Boyaci O., Serpedin E., Stotland M.A.,"Personalized quantification of facial normality: a machine learning approach",2020,"Scientific Reports","10","1","21375","","",,"10.1038/s41598-020-78180-x","https://www.scopus.com/inward/record.uri?eid=2-s2.0-85097276671&amp;doi=10.1038%2fs41598-020-78180-x&amp;partnerID=40&amp;md5=7f5e2310fbf6aa1139de847dc2ccf940",Article,Scopus</t>
  </si>
  <si>
    <t>Karlos S., Kostopoulos G., Kotsiantis S.,"Predicting and interpreting students’ grades in distance higher education through a semi-regression method",2020,"Applied Sciences (Switzerland)","10","23","8413","1","19",,"10.3390/app10238413","https://www.scopus.com/inward/record.uri?eid=2-s2.0-85096684091&amp;doi=10.3390%2fapp10238413&amp;partnerID=40&amp;md5=0915bf671b13076238abbaaff8320b10",Article,Scopus</t>
  </si>
  <si>
    <t>Jalal A., Akhtar I., Kim K.,"Human posture estimation and sustainable events classification via Pseudo-2D stick model and K-ary tree hashing",2020,"Sustainability (Switzerland)","12","23","9814","1","24",,"10.3390/su12239814","https://www.scopus.com/inward/record.uri?eid=2-s2.0-85096581068&amp;doi=10.3390%2fsu12239814&amp;partnerID=40&amp;md5=fc6a40d4608a96456d0e31097c66c372",Article,Scopus</t>
  </si>
  <si>
    <t>Han B., Chen H., Yao Y., Liu X., Nie C., Min J., Zeng Y., Lutz M.W.,"Genetic and non-genetic factors associated with the phenotype of exceptional longevity &amp; normal cognition",2020,"Scientific Reports","10","1","19140","","",,"10.1038/s41598-020-75446-2","https://www.scopus.com/inward/record.uri?eid=2-s2.0-85095120541&amp;doi=10.1038%2fs41598-020-75446-2&amp;partnerID=40&amp;md5=4a79c9cfaca847b7987354224aeb50d3",Article,Scopus</t>
  </si>
  <si>
    <t>Tolsgaard M.G., Boscardin C.K., Park Y.S., Cuddy M.M., Sebok-Syer S.S.,"The role of data science and machine learning in Health Professions Education: practical applications, theoretical contributions, and epistemic beliefs",2020,"Advances in Health Sciences Education","25","5",,"1057","1086",,"10.1007/s10459-020-10009-8","https://www.scopus.com/inward/record.uri?eid=2-s2.0-85094952740&amp;doi=10.1007%2fs10459-020-10009-8&amp;partnerID=40&amp;md5=2bc5d208a419bb8a3e2a5afcf8665bd9",Article,Scopus</t>
  </si>
  <si>
    <t>Park Y.-E.,"Uncovering trend-based research insights on teaching and learning in big data",2020,"Journal of Big Data","7","1","93","","",,"10.1186/s40537-020-00368-9","https://www.scopus.com/inward/record.uri?eid=2-s2.0-85093070959&amp;doi=10.1186%2fs40537-020-00368-9&amp;partnerID=40&amp;md5=4ab42ba088b7316f3939df95bba23690",Article,Scopus</t>
  </si>
  <si>
    <t>Geng M., Liu K., Huang K., Zhu Y., Ding P., Zhang J., Wang B., Liu W., Han Y., Gao H., Wang S., Chen G., Wu X., Tao F.,"Urinary antibiotic exposure across pregnancy from Chinese pregnant women and health risk assessment: Repeated measures analysis",2020,"Environment International","145",,"106164","","",,"10.1016/j.envint.2020.106164","https://www.scopus.com/inward/record.uri?eid=2-s2.0-85092060955&amp;doi=10.1016%2fj.envint.2020.106164&amp;partnerID=40&amp;md5=ecb20e2fdf92e2d9a3dfcb781cf9ae88",Article,Scopus</t>
  </si>
  <si>
    <t>Jani K.H., Jones K.A., Jones G.W., Amiel J., Barron B., Elhadad N.,"Machine learning to extract communication and history-taking skills in OSCE transcripts",2020,"Medical Education","54","12",,"1159","1170",,"10.1111/medu.14347","https://www.scopus.com/inward/record.uri?eid=2-s2.0-85090758586&amp;doi=10.1111%2fmedu.14347&amp;partnerID=40&amp;md5=20932fc77e322b874f88d5a691ee91a1",Article,Scopus</t>
  </si>
  <si>
    <t>Saqr M., Nouri J., Vartiainen H., Tedre M.,"Robustness and rich clubs in collaborative learning groups: a learning analytics study using network science",2020,"Scientific Reports","10","1","14445","","",,"10.1038/s41598-020-71483-z","https://www.scopus.com/inward/record.uri?eid=2-s2.0-85090111913&amp;doi=10.1038%2fs41598-020-71483-z&amp;partnerID=40&amp;md5=27b40bda2ed6be0e8af8404eccdf73d4",Article,Scopus</t>
  </si>
  <si>
    <t>Leo X., Huh Y.E.,"Who gets the blame for service failures? Attribution of responsibility toward robot versus human service providers and service firms",2020,"Computers in Human Behavior","113",,"106520","","",,"10.1016/j.chb.2020.106520","https://www.scopus.com/inward/record.uri?eid=2-s2.0-85089503453&amp;doi=10.1016%2fj.chb.2020.106520&amp;partnerID=40&amp;md5=9fe75a4cd7c02568c451d104cad1c601",Article,Scopus</t>
  </si>
  <si>
    <t>Injadat M.N., Moubayed A., Nassif A.B., Shami A.,"Multi-split optimized bagging ensemble model selection for multi-class educational data mining",2020,"Applied Intelligence","50","12",,"4506","4528",,"10.1007/s10489-020-01776-3","https://www.scopus.com/inward/record.uri?eid=2-s2.0-85089264358&amp;doi=10.1007%2fs10489-020-01776-3&amp;partnerID=40&amp;md5=b9d2ec4d2d7a13f455352b9136ac91e9",Article,Scopus</t>
  </si>
  <si>
    <t>Pillutla V.S., Tawfik A.A., Giabbanelli P.J.,"Detecting the Depth and Progression of Learning in Massive Open Online Courses by Mining Discussion Data",2020,"Technology, Knowledge and Learning","25","4",,"881","898",,"10.1007/s10758-020-09434-w","https://www.scopus.com/inward/record.uri?eid=2-s2.0-85080932764&amp;doi=10.1007%2fs10758-020-09434-w&amp;partnerID=40&amp;md5=efd888eab99fa93b2456e8be3cf83fef",Article,Scopus</t>
  </si>
  <si>
    <t>Mfenguza W., Sibanda K.,"Support Vector Machine Prediction Model: Students' Protests in South Africa",2020,"2020 2nd International Multidisciplinary Information Technology and Engineering Conference, IMITEC 2020",,,"9334074","","",,"10.1109/IMITEC50163.2020.9334074","https://www.scopus.com/inward/record.uri?eid=2-s2.0-85101106125&amp;doi=10.1109%2fIMITEC50163.2020.9334074&amp;partnerID=40&amp;md5=a40f5706d38bedbcaa16942efe0ea400",Conference Paper,Scopus</t>
  </si>
  <si>
    <t>Mngadi N., Ajoodha R., Jadhav A.,"A Conceptual Model to Identify Vulnerable Undergraduate Learners at Higher-Education Institutions",2020,"2020 2nd International Multidisciplinary Information Technology and Engineering Conference, IMITEC 2020",,,"9334103","","",,"10.1109/IMITEC50163.2020.9334103","https://www.scopus.com/inward/record.uri?eid=2-s2.0-85095883618&amp;doi=10.1109%2fIMITEC50163.2020.9334103&amp;partnerID=40&amp;md5=ea0310d94c0036d7c753661307883430",Conference Paper,Scopus</t>
  </si>
  <si>
    <t>Ajoodha R., Dukhan S., Jadhav A.,"Data-Driven Student Support for Academic Success by Developing Student Skill Profiles",2020,"2020 2nd International Multidisciplinary Information Technology and Engineering Conference, IMITEC 2020",,,"9334109","","",,"10.1109/IMITEC50163.2020.9334109","https://www.scopus.com/inward/record.uri?eid=2-s2.0-85095872246&amp;doi=10.1109%2fIMITEC50163.2020.9334109&amp;partnerID=40&amp;md5=5cc6a55c32ea70948ec02a5bf25b8c01",Conference Paper,Scopus</t>
  </si>
  <si>
    <t>Setiawan H., Wafi A.A.,"Classification of Personality Type Based on Twitter Data Using Machine Learning Techniques",2020,"2020 3rd International Conference on Information and Communications Technology, ICOIACT 2020",,,"9332152","94","98",,"10.1109/ICOIACT50329.2020.9332152","https://www.scopus.com/inward/record.uri?eid=2-s2.0-85100876546&amp;doi=10.1109%2fICOIACT50329.2020.9332152&amp;partnerID=40&amp;md5=5cc86b166a7852a74ad09f9e63c738e9",Conference Paper,Scopus</t>
  </si>
  <si>
    <t>Gu M., Jiang B., Yin C.,"Learning style prediction using students' E-textbook reading behaviors data",2020,"ICCE 2020 - 28th International Conference on Computers in Education, Proceedings","2",,,"332","340",,,"https://www.scopus.com/inward/record.uri?eid=2-s2.0-85099538588&amp;partnerID=40&amp;md5=961b755cf6ab9fe6408325163e5a44cc",Conference Paper,Scopus</t>
  </si>
  <si>
    <t>Dlamini N., Marebane S., Makhubela J.,"Mining Campus Transfer Request Data",2020,"2020 7th International Conference on Soft Computing and Machine Intelligence, ISCMI 2020",,,"9311578","148","152",,"10.1109/ISCMI51676.2020.9311578","https://www.scopus.com/inward/record.uri?eid=2-s2.0-85100344080&amp;doi=10.1109%2fISCMI51676.2020.9311578&amp;partnerID=40&amp;md5=6051cea2eab1eca5a0a3346db8f3935d",Conference Paper,Scopus</t>
  </si>
  <si>
    <t>Gunawansyah, Rahayu R., Nurwathi, Sugiarto B., Gunawan,"Automated essay scoring using natural language processing and text mining method",2020,"Proceeding of 14th International Conference on Telecommunication Systems, Services, and Applications, TSSA 2020",,,"9310845","","",,"10.1109/TSSA51342.2020.9310845","https://www.scopus.com/inward/record.uri?eid=2-s2.0-85100238963&amp;doi=10.1109%2fTSSA51342.2020.9310845&amp;partnerID=40&amp;md5=89613b0765f35e5855d8590bb644b4f5",Conference Paper,Scopus</t>
  </si>
  <si>
    <t>Choi Y., McClenen C.,"Development of adaptive formative assessment system using computerized adaptive testing and dynamic bayesian networks",2020,"Applied Sciences (Switzerland)","10","22","8196","1","17",,"10.3390/app10228196","https://www.scopus.com/inward/record.uri?eid=2-s2.0-85096323920&amp;doi=10.3390%2fapp10228196&amp;partnerID=40&amp;md5=ba4771aa50bca59ba27a2d382dbec85f",Article,Scopus</t>
  </si>
  <si>
    <t>Tanveer M., Hassan S., Bhaumik A.,"Academic policy regarding sustainability and artificial intelligence (Ai)",2020,"Sustainability (Switzerland)","12","22","9435","1","13",,"10.3390/su12229435","https://www.scopus.com/inward/record.uri?eid=2-s2.0-85096026804&amp;doi=10.3390%2fsu12229435&amp;partnerID=40&amp;md5=738148557314498766d5496efd290cd4",Article,Scopus</t>
  </si>
  <si>
    <t>Chand V., Kostia S., Reis A.,"Taxing artificial intelligence and robots: Critical assessment of potential policy solutions and recommendation for alternative approaches-Sovereign measure: Education taxes/global measure: Global education tax or planetary tax",2020,"World Tax Journal","12","4",,"711","761",,,"https://www.scopus.com/inward/record.uri?eid=2-s2.0-85104173877&amp;partnerID=40&amp;md5=4d8da1a1fbb4246cb0d1e76b5273e8ef",Review,Scopus</t>
  </si>
  <si>
    <t>Moore A.G., McMahan R.P., Dong H., Ruozzi N.,"Extracting Velocity-Based User-Tracking Features to Predict Learning Gains in a Virtual Reality Training Application",2020,"Proceedings - 2020 IEEE International Symposium on Mixed and Augmented Reality, ISMAR 2020",,,"9284660","694","703",,"10.1109/ISMAR50242.2020.00099","https://www.scopus.com/inward/record.uri?eid=2-s2.0-85099313045&amp;doi=10.1109%2fISMAR50242.2020.00099&amp;partnerID=40&amp;md5=dd0703e4b7c3034465e414ae3b7f0569",Conference Paper,Scopus</t>
  </si>
  <si>
    <t>Gabler L.F., Huddleston S.H., Dau N.Z., Lessley D.J., Arbogast K.B., Thompson X., Resch J.E., Crandall J.R.,"On-Field Performance of an Instrumented Mouthguard for Detecting Head Impacts in American Football",2020,"Annals of Biomedical Engineering","48","11",,"2599","2612",,"10.1007/s10439-020-02654-2","https://www.scopus.com/inward/record.uri?eid=2-s2.0-85092909872&amp;doi=10.1007%2fs10439-020-02654-2&amp;partnerID=40&amp;md5=e00fc854cf25a4b5a3d012ac13bfaff8",Article,Scopus</t>
  </si>
  <si>
    <t>Helberger N., Araujo T., de Vreese C.H.,"Who is the fairest of them all? Public attitudes and expectations regarding automated decision-making",2020,"Computer Law and Security Review","39",,"105456","","",,"10.1016/j.clsr.2020.105456","https://www.scopus.com/inward/record.uri?eid=2-s2.0-85090350790&amp;doi=10.1016%2fj.clsr.2020.105456&amp;partnerID=40&amp;md5=ba26c74627948799a5e3989fc2f27220",Article,Scopus</t>
  </si>
  <si>
    <t>Sajedi H., Mohammadipanah F., Pashaei A.,"Image-processing based taxonomy analysis of bacterial macromorphology using machine-learning models",2020,"Multimedia Tools and Applications","79","43-44",,"32711","32730",,"10.1007/s11042-020-09284-9","https://www.scopus.com/inward/record.uri?eid=2-s2.0-85089961122&amp;doi=10.1007%2fs11042-020-09284-9&amp;partnerID=40&amp;md5=66ce1ec7279b5ed014f53037e88e0423",Article,Scopus</t>
  </si>
  <si>
    <t>Ulum Ö.G.,"A critical deconstruction of computer-based test application in Turkish State University",2020,"Education and Information Technologies","25","6",,"4883","4896",,"10.1007/s10639-020-10199-z","https://www.scopus.com/inward/record.uri?eid=2-s2.0-85084265820&amp;doi=10.1007%2fs10639-020-10199-z&amp;partnerID=40&amp;md5=80faf2ec3a15e926d1b6eba192c0969b",Article,Scopus</t>
  </si>
  <si>
    <t>Luan H., Geczy P., Lai H., Gobert J., Yang S.J.H., Ogata H., Baltes J., Guerra R., Li P., Tsai C.-C.,"Challenges and Future Directions of Big Data and Artificial Intelligence in Education",2020,"Frontiers in Psychology","11",,"580820","","",,"10.3389/fpsyg.2020.580820","https://www.scopus.com/inward/record.uri?eid=2-s2.0-85094966334&amp;doi=10.3389%2ffpsyg.2020.580820&amp;partnerID=40&amp;md5=b37f995c24eca6b4a7a1a84720c4f370",Review,Scopus</t>
  </si>
  <si>
    <t>Hasibuan Z.A.,"Towards using universal big data in artificial intelligence research and development to gain meaningful insights and automation systems",2020,"2020 International Workshop on Big Data and Information Security, IWBIS 2020",,,"9255497","9","15",,"10.1109/IWBIS50925.2020.9255497","https://www.scopus.com/inward/record.uri?eid=2-s2.0-85097632062&amp;doi=10.1109%2fIWBIS50925.2020.9255497&amp;partnerID=40&amp;md5=8c60cd971ffbc1dba8f9b7c8e4025745",Conference Paper,Scopus</t>
  </si>
  <si>
    <t>Du X., Yang J., Hung J.-L., Shelton B.,"Educational data mining: a systematic review of research and emerging trends",2020,"Information Discovery and Delivery","48","4",,"225","236",,"10.1108/IDD-09-2019-0070","https://www.scopus.com/inward/record.uri?eid=2-s2.0-85085002400&amp;doi=10.1108%2fIDD-09-2019-0070&amp;partnerID=40&amp;md5=52041efdded6d0de61ca295a97b5b862",Review,Scopus</t>
  </si>
  <si>
    <t>Monisaa Tharani S.K., Vivek Raj S.N.,"Predicting employee turnover intention in ITITeS industry using machine learning algorithms",2020,"Proceedings of the 4th International Conference on IoT in Social, Mobile, Analytics and Cloud, ISMAC 2020",,,"9243552","508","513",,"10.1109/I-SMAC49090.2020.9243552","https://www.scopus.com/inward/record.uri?eid=2-s2.0-85097836801&amp;doi=10.1109%2fI-SMAC49090.2020.9243552&amp;partnerID=40&amp;md5=48f178afb10700027fbe9e6446a019a0",Conference Paper,Scopus</t>
  </si>
  <si>
    <t>Sarikaya E., Bagriyanik S., Gökalp M.,"Teaching Agile Software Development Using Agile Methods: A Case Study [Çevik Yöntemlerle Çevik Yazilim Geliştirme Eǧitimi: Bir Vaka Çalişmasi]",2020,"2020 Turkish National Software Engineering Symposium, UYMS 2020 - Proceedings",,,"9247027","","",,"10.1109/UYMS50627.2020.9247027","https://www.scopus.com/inward/record.uri?eid=2-s2.0-85097568178&amp;doi=10.1109%2fUYMS50627.2020.9247027&amp;partnerID=40&amp;md5=b07d1d8c244924f363e26afff2fb5a72",Conference Paper,Scopus</t>
  </si>
  <si>
    <t>Das S., Mandal S.K.D., Basu A.,"Identification of cognitive learning complexity of assessment questions using multi-class text classification",2020,"Contemporary Educational Technology","12","2","ep275","1","14",,"10.30935/cedtech/8341","https://www.scopus.com/inward/record.uri?eid=2-s2.0-85097412268&amp;doi=10.30935%2fcedtech%2f8341&amp;partnerID=40&amp;md5=22f40883f8aee8c900dd199e85b98df8",Article,Scopus</t>
  </si>
  <si>
    <t>AlKaabi L.A., Ahmed L.S., Al Attiyah M.F., Abdel-Rahman M.E.,"Predicting hypertension using machine learning: Findings from Qatar Biobank Study",2020,"PLoS ONE","15","10 October 2020","e0240370","","",,"10.1371/journal.pone.0240370","https://www.scopus.com/inward/record.uri?eid=2-s2.0-85093672020&amp;doi=10.1371%2fjournal.pone.0240370&amp;partnerID=40&amp;md5=69cbdb69c1f41339287da61b69f51d30",Article,Scopus</t>
  </si>
  <si>
    <t>Rafferty A.N., Jansen R.A., Griffiths T.L.,"Assessing Mathematics Misunderstandings via Bayesian Inverse Planning",2020,"Cognitive Science","44","10","e12900","","",,"10.1111/cogs.12900","https://www.scopus.com/inward/record.uri?eid=2-s2.0-85092796111&amp;doi=10.1111%2fcogs.12900&amp;partnerID=40&amp;md5=8e6d28efc95f61ad85514e4e093244a0",Article,Scopus</t>
  </si>
  <si>
    <t>Zhou H., Wang K., Tian J.,"Online Transfer Learning for Differential Diagnosis of Benign and Malignant Thyroid Nodules with Ultrasound Images",2020,"IEEE Transactions on Biomedical Engineering","67","10","8978555","2773","2780",,"10.1109/TBME.2020.2971065","https://www.scopus.com/inward/record.uri?eid=2-s2.0-85091263825&amp;doi=10.1109%2fTBME.2020.2971065&amp;partnerID=40&amp;md5=3305719e69a45fe2ccef26b11579626e",Article,Scopus</t>
  </si>
  <si>
    <t>Al Braiki B., Harous S., Zaki N., Alnajjar F.,"Artificial intelligence in education and assessment methods",2020,"Bulletin of Electrical Engineering and Informatics","9","5",,"1998","2007",,"10.11591/eei.v9i5.1984","https://www.scopus.com/inward/record.uri?eid=2-s2.0-85087127411&amp;doi=10.11591%2feei.v9i5.1984&amp;partnerID=40&amp;md5=a2995656ee695e85afd234c1bdf1c374",Article,Scopus</t>
  </si>
  <si>
    <t>Edmond Meku Fotso J., Batchakui B., Nkambou R., Okereke G.,"Algorithms for the Development of Deep Learning Models for Classification and Prediction of Behaviour in MOOCS.",2020,"Proceedings of 2020 IEEE Learning With MOOCS, LWMOOCS 2020",,,"9234363","180","184",,"10.1109/LWMOOCS50143.2020.9234363","https://www.scopus.com/inward/record.uri?eid=2-s2.0-85097137359&amp;doi=10.1109%2fLWMOOCS50143.2020.9234363&amp;partnerID=40&amp;md5=dbcdfacacc6f1178ffa6101e929ace7a",Conference Paper,Scopus</t>
  </si>
  <si>
    <t>Gu X., Xu J., Liao P., Wei L., Wenqing C.,"Are the Performance Prediction Models in MOOC General: Perspective from Big Data",2020,"Proceedings of 2020 IEEE Learning With MOOCS, LWMOOCS 2020",,,"9234383","84","89",,"10.1109/LWMOOCS50143.2020.9234383","https://www.scopus.com/inward/record.uri?eid=2-s2.0-85097134354&amp;doi=10.1109%2fLWMOOCS50143.2020.9234383&amp;partnerID=40&amp;md5=e8d039d893699ddab2798439d74762e1",Conference Paper,Scopus</t>
  </si>
  <si>
    <t>Gochoo M., Vogan A.A., Khalid S., Alnajjar F.,"AI and Robotics-Based Cognitive Training for Elderly: A Systematic Review",2020,"2020 IEEE / ITU International Conference on Artificial Intelligence for Good, AI4G 2020",,,"9311076","129","134",,"10.1109/AI4G50087.2020.9311076","https://www.scopus.com/inward/record.uri?eid=2-s2.0-85100345302&amp;doi=10.1109%2fAI4G50087.2020.9311076&amp;partnerID=40&amp;md5=d571fa9fa6f3e5d08b75be728f36038a",Conference Paper,Scopus</t>
  </si>
  <si>
    <t>Bolsens I.,"Scalable system and silicon architectures to Handle the workloads of the Post-Moore era",2020,"Proceedings of the International Symposium on Physical Design",,,,"1","2",,"10.1145/3372780.3378166","https://www.scopus.com/inward/record.uri?eid=2-s2.0-85082554119&amp;doi=10.1145%2f3372780.3378166&amp;partnerID=40&amp;md5=7f679adc93e1fc4c00a3bce19676f430",Conference Paper,Scopus</t>
  </si>
  <si>
    <t>Nguyen H.D., Mai L.T., Anh Do D.,"Innovations in creative education for tertiary sector in Australia: present and future challenges",2020,"Educational Philosophy and Theory","52","11",,"1149","1161",,"10.1080/00131857.2020.1752190","https://www.scopus.com/inward/record.uri?eid=2-s2.0-85083646089&amp;doi=10.1080%2f00131857.2020.1752190&amp;partnerID=40&amp;md5=dc35f6c52cb86c447f8abd65fcf62f4a",Article,Scopus</t>
  </si>
  <si>
    <t>Wu J.,"Machine Learning in Education",2020,"Proceedings - 2020 International Conference on Modern Education and Information Management, ICMEIM 2020",,,"9384671","56","63",,"10.1109/ICMEIM51375.2020.00020","https://www.scopus.com/inward/record.uri?eid=2-s2.0-85104517323&amp;doi=10.1109%2fICMEIM51375.2020.00020&amp;partnerID=40&amp;md5=f70641b2fbaa879d1524b6c85c3a1dfc",Conference Paper,Scopus</t>
  </si>
  <si>
    <t>Girsule B., Rottermanner G., Jandl C., Kreiger M., Moser T., Fuchs P.,"Data Acquisition Approaches for AI-supported Metal Processing",2020,"IEEE Symposium on Emerging Technologies and Factory Automation, ETFA","2020-September",,"9211935","1027","1030",,"10.1109/ETFA46521.2020.9211935","https://www.scopus.com/inward/record.uri?eid=2-s2.0-85093362361&amp;doi=10.1109%2fETFA46521.2020.9211935&amp;partnerID=40&amp;md5=d68989897a089699bc27caaa0cb2d25d",Conference Paper,Scopus</t>
  </si>
  <si>
    <t>Janpla S., Piriyasurawong P.,"The development of an intelligent multilevel item bank model for the national evaluation of undergraduates",2020,"Universal Journal of Educational Research","8","9",,"4163","4172",,"10.13189/ujer.2020.080942","https://www.scopus.com/inward/record.uri?eid=2-s2.0-85090482928&amp;doi=10.13189%2fujer.2020.080942&amp;partnerID=40&amp;md5=988246518817aec0a0ac0aa191d81a86",Article,Scopus</t>
  </si>
  <si>
    <t>DiCerbo K.,"Assessment for Learning with Diverse Learners in a Digital World",2020,"Educational Measurement: Issues and Practice","39","3",,"90","93",,"10.1111/emip.12374","https://www.scopus.com/inward/record.uri?eid=2-s2.0-85088576193&amp;doi=10.1111%2femip.12374&amp;partnerID=40&amp;md5=1143dc40bbfde6a3410fc0cd076126b6",Article,Scopus</t>
  </si>
  <si>
    <t>Monga I., Guok C., MacAuley J., Sim A., Newman H., Balcas J., DeMar P., Winkler L., Lehman T., Yang X.,"Software-Defined Network for End-to-end Networked Science at the Exascale",2020,"Future Generation Computer Systems","110",,,"181","201",,"10.1016/j.future.2020.04.018","https://www.scopus.com/inward/record.uri?eid=2-s2.0-85083299223&amp;doi=10.1016%2fj.future.2020.04.018&amp;partnerID=40&amp;md5=beafac6ceb8a1ad20bfa428fdcca11bc",Article,Scopus</t>
  </si>
  <si>
    <t>Mokhov S.A., Song M., Mudur S.P., Grogono P.,"Dataflow VFX Programming and Processing for Artists and OpenISS",2020,"ACM SIGGRAPH 2020 Labs, SIGGRAPH 2020",,,"3407760","","",,"10.1145/3388763.3407760","https://www.scopus.com/inward/record.uri?eid=2-s2.0-85095577861&amp;doi=10.1145%2f3388763.3407760&amp;partnerID=40&amp;md5=6571364a79961ae9b14e5432862fe7bc",Conference Paper,Scopus</t>
  </si>
  <si>
    <t>Sciarrone F., Temperini M.,"K-OpenAnswer: a simulation environment to analyze the dynamics of massive open online courses in smart cities",2020,"Soft Computing","24","15",,"11121","11134",,"10.1007/s00500-020-04696-z","https://www.scopus.com/inward/record.uri?eid=2-s2.0-85078328465&amp;doi=10.1007%2fs00500-020-04696-z&amp;partnerID=40&amp;md5=3b015b2d98a9c96c21cf9d2aa09fcddb",Article,Scopus</t>
  </si>
  <si>
    <t>Liao Y.-F., Chang Y.-H.S., Lin Y.-C., Hsu W.-H., Pleva M., Juhar J.,"Formosa Speech in the Wild Corpus for Improving Taiwanese Mandarin Speech-Enabled Human-Computer Interaction",2020,"Journal of Signal Processing Systems","92","8",,"853","873",,"10.1007/s11265-019-01483-4","https://www.scopus.com/inward/record.uri?eid=2-s2.0-85075869123&amp;doi=10.1007%2fs11265-019-01483-4&amp;partnerID=40&amp;md5=ef1c27cdd29437d5e4c3bb3fe8e85837",Article,Scopus</t>
  </si>
  <si>
    <t>Dhamija P., Bag S.,"Role of artificial intelligence in operations environment: a review and bibliometric analysis",2020,"TQM Journal","32","4",,"869","896",,"10.1108/TQM-10-2019-0243","https://www.scopus.com/inward/record.uri?eid=2-s2.0-85081620403&amp;doi=10.1108%2fTQM-10-2019-0243&amp;partnerID=40&amp;md5=11f4648bdb7a7fc249ae54ab1fe43977",Review,Scopus</t>
  </si>
  <si>
    <t>Injadat M., Moubayed A., Nassif A.B., Shami A.,"Systematic ensemble model selection approach for educational data mining",2020,"Knowledge-Based Systems","200",,"105992","","",,"10.1016/j.knosys.2020.105992","https://www.scopus.com/inward/record.uri?eid=2-s2.0-85084661479&amp;doi=10.1016%2fj.knosys.2020.105992&amp;partnerID=40&amp;md5=093e82ba461021b3f6e02e303260b349",Article,Scopus</t>
  </si>
  <si>
    <t>Musso M.F., Cascallar E.C., Bostani N., Crawford M.,"Identifying Reliable Predictors of Educational Outcomes Through Machine-Learning Predictive Modeling",2020,"Frontiers in Education","5",,"104","","",,"10.3389/feduc.2020.00104","https://www.scopus.com/inward/record.uri?eid=2-s2.0-85089437047&amp;doi=10.3389%2ffeduc.2020.00104&amp;partnerID=40&amp;md5=42013a7a87a078acaf1aacbc1da40960",Article,Scopus</t>
  </si>
  <si>
    <t>Barz M., Altmeyer K., Malone S., Lauer L., Sonntag D.,"Digital Pen Features Predict Task Difficulty and User Performance of Cognitive Tests",2020,"UMAP 2020 - Proceedings of the 28th ACM Conference on User Modeling, Adaptation and Personalization",,,,"23","32",,"10.1145/3340631.3394839","https://www.scopus.com/inward/record.uri?eid=2-s2.0-85089339281&amp;doi=10.1145%2f3340631.3394839&amp;partnerID=40&amp;md5=170a28e2eff9b04ca2ed4d9a7b5e1b41",Conference Paper,Scopus</t>
  </si>
  <si>
    <t>Perrotta C., Selwyn N.,"Deep learning goes to school: toward a relational understanding of AI in education",2020,"Learning, Media and Technology","45","3",,"251","269",,"10.1080/17439884.2020.1686017","https://www.scopus.com/inward/record.uri?eid=2-s2.0-85074809403&amp;doi=10.1080%2f17439884.2020.1686017&amp;partnerID=40&amp;md5=37d458ec61b59a79565360d057fc393e",Article,Scopus</t>
  </si>
  <si>
    <t>Huifeng W., Kadry S.N., Raj E.D.,"Continuous health monitoring of sportsperson using IoT devices based wearable technology",2020,"Computer Communications","160",,,"588","595",,"10.1016/j.comcom.2020.04.025","https://www.scopus.com/inward/record.uri?eid=2-s2.0-85087590432&amp;doi=10.1016%2fj.comcom.2020.04.025&amp;partnerID=40&amp;md5=20d1323c49842247efff43abcbddaaf9",Article,Scopus</t>
  </si>
  <si>
    <t>Fayoumi A.G., Hajjar A.F.,"Advanced learning analytics in academic education: Academic performance forecasting based on an artificial neural network",2020,"International Journal on Semantic Web and Information Systems","16","3",,"70","87",,"10.4018/IJSWIS.2020070105","https://www.scopus.com/inward/record.uri?eid=2-s2.0-85087094271&amp;doi=10.4018%2fIJSWIS.2020070105&amp;partnerID=40&amp;md5=d585228c5a6ad4139ec99949f4d7712c",Article,Scopus</t>
  </si>
  <si>
    <t>Alenezi H.S., Faisal M.H.,"Utilizing crowdsourcing and machine learning in education: Literature review",2020,"Education and Information Technologies","25","4",,"2971","2986",,"10.1007/s10639-020-10102-w","https://www.scopus.com/inward/record.uri?eid=2-s2.0-85078039626&amp;doi=10.1007%2fs10639-020-10102-w&amp;partnerID=40&amp;md5=7aa5a763b313339b71e161c0204372fd",Article,Scopus</t>
  </si>
  <si>
    <t>Miljanovic M.A., Bradbury J.S.,"GidgetML: An adaptive serious game for enhancing first year programming labs",2020,"Proceedings - International Conference on Software Engineering",,,"3381716","184","192",,"10.1145/3377814.3381716","https://www.scopus.com/inward/record.uri?eid=2-s2.0-85093678586&amp;doi=10.1145%2f3377814.3381716&amp;partnerID=40&amp;md5=bd17eeacfdd55a57fc30a3d5b3116681",Conference Paper,Scopus</t>
  </si>
  <si>
    <t>[No author name available],"Proceedings - 2020 ACM/IEEE 42nd International Conference on Software Engineering: Software Engineering Education and Training, ICSE-SEET 2020",2020,"Proceedings - International Conference on Software Engineering",,,,"","",206,,"https://www.scopus.com/inward/record.uri?eid=2-s2.0-85093649630&amp;partnerID=40&amp;md5=47f65bf5f76f08210f338bb7933ea3cf",Conference Review,Scopus</t>
  </si>
  <si>
    <t>Barron J., McCoy B.C., Bruhl J.C., Case M.J.J., Kearby M.J.A.,"The napkin sketch pilot study: A minute-paper reflection in pictorial form",2020,"ASEE Annual Conference and Exposition, Conference Proceedings","2020-June",,"1392","","",,,"https://www.scopus.com/inward/record.uri?eid=2-s2.0-85095754696&amp;partnerID=40&amp;md5=b53bdb1b853dd69067a529f7bcbd55fc",Conference Paper,Scopus</t>
  </si>
  <si>
    <t>Job M.A., Pandey J.,"Academic Performance Analysis Framework for Higher Education by Applying Data Mining Techniques",2020,"ICRITO 2020 - IEEE 8th International Conference on Reliability, Infocom Technologies and Optimization (Trends and Future Directions)",,,"9197925","1145","1149",,"10.1109/ICRITO48877.2020.9197925","https://www.scopus.com/inward/record.uri?eid=2-s2.0-85093122344&amp;doi=10.1109%2fICRITO48877.2020.9197925&amp;partnerID=40&amp;md5=869c9efe1230087a906fba7f794ab87a",Conference Paper,Scopus</t>
  </si>
  <si>
    <t>Van Damme S., Vega M.T., De Turck F.,"Human-centric quality management of immersive multimedia applications",2020,"Proceedings of the 2020 IEEE Conference on Network Softwarization: Bridging the Gap Between AI and Network Softwarization, NetSoft 2020",,,"9165335","57","64",,"10.1109/NetSoft48620.2020.9165335","https://www.scopus.com/inward/record.uri?eid=2-s2.0-85091994584&amp;doi=10.1109%2fNetSoft48620.2020.9165335&amp;partnerID=40&amp;md5=c54fdc7929abe2376ff35a55b80c2273",Conference Paper,Scopus</t>
  </si>
  <si>
    <t>Sravani B., Bala M.M.,"Prediction of student performance using linear regression",2020,"2020 International Conference for Emerging Technology, INCET 2020",,,"9154067","","",,"10.1109/INCET49848.2020.9154067","https://www.scopus.com/inward/record.uri?eid=2-s2.0-85090600674&amp;doi=10.1109%2fINCET49848.2020.9154067&amp;partnerID=40&amp;md5=902907fe2d1aae64f2e457342dfc3a98",Conference Paper,Scopus</t>
  </si>
  <si>
    <t>Siyar S., Azarnoush H., Rashidi S., Winkler-Schwartz A., Bissonnette V., Ponnudurai N., Del Maestro R.F.,"Machine learning distinguishes neurosurgical skill levels in a virtual reality tumor resection task",2020,"Medical and Biological Engineering and Computing","58","6",,"1357","1367",,"10.1007/s11517-020-02155-3","https://www.scopus.com/inward/record.uri?eid=2-s2.0-85083802391&amp;doi=10.1007%2fs11517-020-02155-3&amp;partnerID=40&amp;md5=61f641096cf86ec69bbda3335497f473",Article,Scopus</t>
  </si>
  <si>
    <t>Rizzo L., Longo L.,"Self-reported data for mental workload modelling in human-computer interaction and third-level education",2020,"Data in Brief","30",,"105433","","",,"10.1016/j.dib.2020.105433","https://www.scopus.com/inward/record.uri?eid=2-s2.0-85083006377&amp;doi=10.1016%2fj.dib.2020.105433&amp;partnerID=40&amp;md5=fe63c61c5eeb5c6e24a4e8479969c457",Data Paper,Scopus</t>
  </si>
  <si>
    <t>Chui K.T., Fung D.C.L., Lytras M.D., Lam T.M.,"Predicting at-risk university students in a virtual learning environment via a machine learning algorithm",2020,"Computers in Human Behavior","107",,"105584","","",,"10.1016/j.chb.2018.06.032","https://www.scopus.com/inward/record.uri?eid=2-s2.0-85079771111&amp;doi=10.1016%2fj.chb.2018.06.032&amp;partnerID=40&amp;md5=e88ea7d68aa8510556aeccc14acab80d",Article,Scopus</t>
  </si>
  <si>
    <t>Mohamad S., Sayed-Mouchaweh M., Bouchachia A.,"Online active learning for human activity recognition from sensory data streams",2020,"Neurocomputing","390",,,"341","358",,"10.1016/j.neucom.2019.08.092","https://www.scopus.com/inward/record.uri?eid=2-s2.0-85074502312&amp;doi=10.1016%2fj.neucom.2019.08.092&amp;partnerID=40&amp;md5=2cad11ff8dc37ffaf39abf0ac3e496ff",Article,Scopus</t>
  </si>
  <si>
    <t>Wu R., Zhou C., Chao F., Yang L., Lin C.-M., Shang C.,"Integration of an actor-critic model and generative adversarial networks for a Chinese calligraphy robot",2020,"Neurocomputing","388",,,"12","23",,"10.1016/j.neucom.2020.01.043","https://www.scopus.com/inward/record.uri?eid=2-s2.0-85078204962&amp;doi=10.1016%2fj.neucom.2020.01.043&amp;partnerID=40&amp;md5=7a0cc815425c5ddb34dd907947126364",Article,Scopus</t>
  </si>
  <si>
    <t>Jiang H., Liu Y., Song X., Wang H., Zheng Z., Xu Q.,"Cryptographic Approaches for Privacy-Preserving Machine Learning [隐私保护机器学习的密码学方法]",2020,"Dianzi Yu Xinxi Xuebao/Journal of Electronics and Information Technology","42","5",,"1068","1078",,"10.11999/JEIT190887","https://www.scopus.com/inward/record.uri?eid=2-s2.0-85086137888&amp;doi=10.11999%2fJEIT190887&amp;partnerID=40&amp;md5=667e2e7c52cfadba46abeea7f28dd47f",Article,Scopus</t>
  </si>
  <si>
    <t>Bagheri H., Tapak L., Karami M., Hosseinkhani Z., Najari H., Karimi S., Cheraghi Z.,"Forecasting the monthly incidence rate of brucellosis in west of Iran using time series and data mining from 2010 to 2019",2020,"PLoS ONE","15","5","e0232910","","",,"10.1371/journal.pone.0232910","https://www.scopus.com/inward/record.uri?eid=2-s2.0-85084559111&amp;doi=10.1371%2fjournal.pone.0232910&amp;partnerID=40&amp;md5=b2771272eef5898c82c1dde3a0436ead",Review,Scopus</t>
  </si>
  <si>
    <t>Daghestani L.F., Ibrahim L.F., Al-Towirgi R.S., Salman H.A.,"Adapting gamified learning systems using educational data mining techniques",2020,"Computer Applications in Engineering Education","28","3",,"568","589",,"10.1002/cae.22227","https://www.scopus.com/inward/record.uri?eid=2-s2.0-85082046695&amp;doi=10.1002%2fcae.22227&amp;partnerID=40&amp;md5=65e1eaf5259dcb00e7260447a5fb1fd4",Article,Scopus</t>
  </si>
  <si>
    <t>Derisma, Yendri D., Silvana M.,"Comparing the classification methods of sentiment analysis on a public figure on indonesian-language social media",2020,"Journal of Theoretical and Applied Information Technology","98","8",,"1214","1220",,,"https://www.scopus.com/inward/record.uri?eid=2-s2.0-85089514794&amp;partnerID=40&amp;md5=f2d8f0cbd339b91f5e5c009432649334",Article,Scopus</t>
  </si>
  <si>
    <t>Trajkova M.,"Designing AI-based feedback for ballet learning",2020,"Conference on Human Factors in Computing Systems - Proceedings",,,"3375036","","",,"10.1145/3334480.3375036","https://www.scopus.com/inward/record.uri?eid=2-s2.0-85090190346&amp;doi=10.1145%2f3334480.3375036&amp;partnerID=40&amp;md5=3ebc18e0d38933635b12472c5fc638b2",Conference Paper,Scopus</t>
  </si>
  <si>
    <t>Rincon-Flores E.G., Lopez-Camacho E., Mena J., Lopez O.O.,"Predicting academic performance with Artificial Intelligence (AI), a new tool for teachers and students",2020,"IEEE Global Engineering Education Conference, EDUCON","2020-April",,"9125141","1049","1054",,"10.1109/EDUCON45650.2020.9125141","https://www.scopus.com/inward/record.uri?eid=2-s2.0-85087910953&amp;doi=10.1109%2fEDUCON45650.2020.9125141&amp;partnerID=40&amp;md5=1311858b5b9eeb75a8b0a32ed60453a3",Conference Paper,Scopus</t>
  </si>
  <si>
    <t>Faisal M., Al-Riyami S.A., Yasmeen S.,"Intelligent recommender system using machine learning to reinforce probation students in OMAN technical education",2020,"International Journal of Control and Automation","13","2",,"349","357",,,"https://www.scopus.com/inward/record.uri?eid=2-s2.0-85083401131&amp;partnerID=40&amp;md5=bfb6ddcbdd2aff95b65b28981136e034",Article,Scopus</t>
  </si>
  <si>
    <t>Nandini V., Rupa Devi M., Priyadharshini M., Priya M.,"Automatic question classification for descriptive answer assessment using bloom’s taxonomy",2020,"International Journal of Advanced Science and Technology","29","3",,"8856","8867",,,"https://www.scopus.com/inward/record.uri?eid=2-s2.0-85084228040&amp;partnerID=40&amp;md5=87bd0d46b786297ce52177a17bda129b",Article,Scopus</t>
  </si>
  <si>
    <t>Scaradozzi D., Cesaretti L., Screpanti L., Mangina E.,"Identification of the Students Learning Process During Education Robotics Activities",2020,"Frontiers in Robotics and AI","7",,"21","","",,"10.3389/frobt.2020.00021","https://www.scopus.com/inward/record.uri?eid=2-s2.0-85082701724&amp;doi=10.3389%2ffrobt.2020.00021&amp;partnerID=40&amp;md5=43d5737d7e6c2d13fc00f6f468f55d54",Article,Scopus</t>
  </si>
  <si>
    <t>Casanova R., Saldana S., Lutz M.W., Plassman B.L., Kuchibhatla M., Hayden K.M.,"Investigating predictors of cognitive decline using machine learning",2020,"Journals of Gerontology - Series B Psychological Sciences and Social Sciences","75","4",,"733","742",,"10.1093/geronb/gby054","https://www.scopus.com/inward/record.uri?eid=2-s2.0-85067893019&amp;doi=10.1093%2fgeronb%2fgby054&amp;partnerID=40&amp;md5=1eb6119083a722a3c1cc33d41e2df23c",Article,Scopus</t>
  </si>
  <si>
    <t>Haniya S., Tzirides A.O., Georgiadou K., Montebello M., Kalantzis M., Cope B.,"Assessment Innovation in Higher Education by Integrating Learning Analytics",2020,"International Journal of Learning","6","1",,"53","57",,"10.18178/IJLT.6.1.53-57","https://www.scopus.com/inward/record.uri?eid=2-s2.0-85108145443&amp;doi=10.18178%2fIJLT.6.1.53-57&amp;partnerID=40&amp;md5=3210df76bacc7d758b85a521e4156bd1",Article,Scopus</t>
  </si>
  <si>
    <t>Doherty M., Esmaeili B.,"Application of artificial intelligence in electrical safety",2020,"IEEE IAS Electrical Safety Workshop","2020-March",,"9188324","","",,"10.1109/ESW42757.2020.9188324","https://www.scopus.com/inward/record.uri?eid=2-s2.0-85091591914&amp;doi=10.1109%2fESW42757.2020.9188324&amp;partnerID=40&amp;md5=c48aa1702afc78daaf282226adb40e29",Conference Paper,Scopus</t>
  </si>
  <si>
    <t>Mondal B., Patra O., Mishra S., Patra P.,"A course recommendation system based on grades",2020,"2020 International Conference on Computer Science, Engineering and Applications, ICCSEA 2020",,,"9132845","","",,"10.1109/ICCSEA49143.2020.9132845","https://www.scopus.com/inward/record.uri?eid=2-s2.0-85089774712&amp;doi=10.1109%2fICCSEA49143.2020.9132845&amp;partnerID=40&amp;md5=13c729417f9f2b41b4057b0975df6fff",Conference Paper,Scopus</t>
  </si>
  <si>
    <t>Dasgupta A., Manuel M., Mansur R.S., Nowak N., Gracanin D.,"Towards Real Time Object Recognition for Context Awareness in Mixed Reality: A Machine Learning Approach",2020,"Proceedings - 2020 IEEE Conference on Virtual Reality and 3D User Interfaces, VRW 2020",,,"9090646","262","268",,"10.1109/VRW50115.2020.00054","https://www.scopus.com/inward/record.uri?eid=2-s2.0-85085395504&amp;doi=10.1109%2fVRW50115.2020.00054&amp;partnerID=40&amp;md5=d5e6defe78e4e22e322845e54ce5adde",Conference Paper,Scopus</t>
  </si>
  <si>
    <t>Arora S., Agarwal M., Kawatra R.,"Prediction of educationist's performance using regression model",2020,"Proceedings of the 7th International Conference on Computing for Sustainable Global Development, INDIACom 2020",,,"9083708","88","93",,"10.23919/INDIACom49435.2020.9083708","https://www.scopus.com/inward/record.uri?eid=2-s2.0-85085244237&amp;doi=10.23919%2fINDIACom49435.2020.9083708&amp;partnerID=40&amp;md5=8dde87326742dd97a81301d84d62add1",Conference Paper,Scopus</t>
  </si>
  <si>
    <t>Saeed N.M.K., Helal N.A., Badr N.L., Gharib T.F.,"An enhanced feature-based sentiment analysis approach",2020,"Wiley Interdisciplinary Reviews: Data Mining and Knowledge Discovery","10","2","e1347","","",,"10.1002/widm.1347","https://www.scopus.com/inward/record.uri?eid=2-s2.0-85077023845&amp;doi=10.1002%2fwidm.1347&amp;partnerID=40&amp;md5=4e7263faa04a040a47087eddea0a62e5",Article,Scopus</t>
  </si>
  <si>
    <t>Waheed H., Hassan S.-U., Aljohani N.R., Hardman J., Alelyani S., Nawaz R.,"Predicting academic performance of students from VLE big data using deep learning models",2020,"Computers in Human Behavior","104",,"106189","","",,"10.1016/j.chb.2019.106189","https://www.scopus.com/inward/record.uri?eid=2-s2.0-85074790943&amp;doi=10.1016%2fj.chb.2019.106189&amp;partnerID=40&amp;md5=8ea85477a35771bc54d244b2fea4bce6",Article,Scopus</t>
  </si>
  <si>
    <t>Lin J., Li Y., Lian J.,"A novel recommendation system via L0-regularized convex optimization",2020,"Neural Computing and Applications","32","6",,"1649","1663",,"10.1007/s00521-019-04213-w","https://www.scopus.com/inward/record.uri?eid=2-s2.0-85064659994&amp;doi=10.1007%2fs00521-019-04213-w&amp;partnerID=40&amp;md5=ea5014c8a8c7cede0dd091edd37b7ba3",Article,Scopus</t>
  </si>
  <si>
    <t>Leite A., Blanco S.A.,"Effects of human vs. automatic feedback on students' understanding of ai concepts and programming style",2020,"Annual Conference on Innovation and Technology in Computer Science Education, ITiCSE",,,,"44","50",,"10.1145/3328778.3366921","https://www.scopus.com/inward/record.uri?eid=2-s2.0-85081616691&amp;doi=10.1145%2f3328778.3366921&amp;partnerID=40&amp;md5=ff3ffd070abfeb62032cacb969ab373c",Conference Paper,Scopus</t>
  </si>
  <si>
    <t>Bakar A.A., Hamdan R., Sani N.S.,"Ensemble learning for multidimensional poverty classification [Pembelajaran Ensembel untuk Pengelasan Kemiskinan Pelbagai Dimensi]",2020,"Sains Malaysiana","49","2",,"447","459",,"10.17576/jsm-2020-4902-24","https://www.scopus.com/inward/record.uri?eid=2-s2.0-85084408455&amp;doi=10.17576%2fjsm-2020-4902-24&amp;partnerID=40&amp;md5=8d915c0772bf86bc870d9e60b146dcc4",Article,Scopus</t>
  </si>
  <si>
    <t>Jo S.-Y., Jeong J.-W.,"Prediction of Visual Memorability with EEG Signals using Deep Neural Networks",2020,"8th International Winter Conference on Brain-Computer Interface, BCI 2020",,,"9061637","","",,"10.1109/BCI48061.2020.9061637","https://www.scopus.com/inward/record.uri?eid=2-s2.0-85084090076&amp;doi=10.1109%2fBCI48061.2020.9061637&amp;partnerID=40&amp;md5=a281c5ccb96bc6f94b8134f569be4ea8",Conference Paper,Scopus</t>
  </si>
  <si>
    <t>Amanullah M.A., Habeeb R.A.A., Nasaruddin F.H., Gani A., Ahmed E., Nainar A.S.M., Akim N.M., Imran M.,"Deep learning and big data technologies for IoT security",2020,"Computer Communications","151",,,"495","517",,"10.1016/j.comcom.2020.01.016","https://www.scopus.com/inward/record.uri?eid=2-s2.0-85077950596&amp;doi=10.1016%2fj.comcom.2020.01.016&amp;partnerID=40&amp;md5=05bb8a8bc63936d701d40db19a16d402",Review,Scopus</t>
  </si>
  <si>
    <t>Marcinkowski F., Kieslich K., Starke C., Lünich M.,"Implications of AI (un-)fairness in higher education admissions: The effects of perceived AI (un-)fairness on exit, voice and organizational reputation",2020,"FAT* 2020 - Proceedings of the 2020 Conference on Fairness, Accountability, and Transparency",,,,"122","130",,"10.1145/3351095.3372867","https://www.scopus.com/inward/record.uri?eid=2-s2.0-85079682629&amp;doi=10.1145%2f3351095.3372867&amp;partnerID=40&amp;md5=c46c95cef95b9c0216ebb847e0da8b28",Conference Paper,Scopus</t>
  </si>
  <si>
    <t>Salas Rueda R.A.,"Use of the flipped classroom to design creative and active activities in the field of computer science [Atvirkštinio mokymosi panaudojimas modeliuojant kūrybinę ir aktyviąją veiklą kompiuterių mokslo srityje]",2020,"Creativity Studies","13","1",,"136","151",,"10.3846/cs.2020.10336","https://www.scopus.com/inward/record.uri?eid=2-s2.0-85082552475&amp;doi=10.3846%2fcs.2020.10336&amp;partnerID=40&amp;md5=4a0f333dc63e212f129fae57f993f4f7",Article,Scopus</t>
  </si>
  <si>
    <t>Zhai X., Yin Y., Pellegrino J.W., Haudek K.C., Shi L.,"Applying machine learning in science assessment: a systematic review",2020,"Studies in Science Education","56","1",,"111","151",,"10.1080/03057267.2020.1735757","https://www.scopus.com/inward/record.uri?eid=2-s2.0-85082585014&amp;doi=10.1080%2f03057267.2020.1735757&amp;partnerID=40&amp;md5=0d7aacc42953e3bcf806acafd5d40f65",Review,Scopus</t>
  </si>
  <si>
    <t>Brown P., Lauder H., Cheung S.Y.,"The death of human capital?: Its failed promise and how to renew it in an age of disruption",2020,"The Death of Human Capital?: Its Failed Promise and How to Renew It in an Age of Disruption",,,,"1","286",,"10.1093/oso/9780190644307.001.0001","https://www.scopus.com/inward/record.uri?eid=2-s2.0-85111856159&amp;doi=10.1093%2foso%2f9780190644307.001.0001&amp;partnerID=40&amp;md5=c750f3a80cb0f59438bfe3833d8c34b7",Book,Scopus</t>
  </si>
  <si>
    <t>Xiao Y., Silvera-Tawil D., Pagnucco M.,"Autonomous behaviour planning for socially-assistive robots in therapy and education",2020,"Australasian Conference on Robotics and Automation, ACRA","2020-December",,,"","",,,"https://www.scopus.com/inward/record.uri?eid=2-s2.0-85111651605&amp;partnerID=40&amp;md5=c22d795e793b3f659c072344e99fcbb8",Conference Paper,Scopus</t>
  </si>
  <si>
    <t>Haytom M.A., Rosenberger C., Charrier C., Zhu C., Regnier C.,"Identity verification and fraud detection during online exams with a privacy compliant biometric system",2020,"ICETE 2020 - Proceedings of the 17th International Joint Conference on e-Business and Telecommunications","3",,,"451","458",,"10.5220/0009874104510458","https://www.scopus.com/inward/record.uri?eid=2-s2.0-85111088450&amp;doi=10.5220%2f0009874104510458&amp;partnerID=40&amp;md5=13708a5e59a0da91a1cdea1fb791c3f2",Conference Paper,Scopus</t>
  </si>
  <si>
    <t>Goldsmith J., Burton E., Dueber D.M., Goldstein B., Sampson S., Toland M.D.,"Assessing ethical thinking about ai",2020,"AAAI 2020 - 34th AAAI Conference on Artificial Intelligence",,,,"13525","13528",,,"https://www.scopus.com/inward/record.uri?eid=2-s2.0-85106535669&amp;partnerID=40&amp;md5=b8775c95ab74efc3f978566cb920e86c",Conference Paper,Scopus</t>
  </si>
  <si>
    <t>Makar M., Johansson F., Guttag J., Sontag D.,"Estimation of bounds on potential outcomes for decision making",2020,"37th International Conference on Machine Learning, ICML 2020","PartF168147-9",,,"6617","6627",,,"https://www.scopus.com/inward/record.uri?eid=2-s2.0-85105244550&amp;partnerID=40&amp;md5=57b7bb0568f7f1452ddeccc78d705586",Conference Paper,Scopus</t>
  </si>
  <si>
    <t>Som A., Kim S., Lopez-Prado B., Dhamija S., Alozie N., Tamrakar A.,"A Machine Learning Approach to Assess Student Group Collaboration Using Individual Level Behavioral Cues",2020,"Lecture Notes in Computer Science (including subseries Lecture Notes in Artificial Intelligence and Lecture Notes in Bioinformatics)","12540 LNCS",,,"79","94",,"10.1007/978-3-030-65414-6_8","https://www.scopus.com/inward/record.uri?eid=2-s2.0-85101363457&amp;doi=10.1007%2f978-3-030-65414-6_8&amp;partnerID=40&amp;md5=d10abca23936e1d888d7e9da709cefa4",Conference Paper,Scopus</t>
  </si>
  <si>
    <t>Alozie N.M., Dhamija S., McBride E., Tamrakar A.,"Automated collaboration assessment using behavioral analytics",2020,"Computer-Supported Collaborative Learning Conference, CSCL","2",,,"1071","1078",,,"https://www.scopus.com/inward/record.uri?eid=2-s2.0-85101305792&amp;partnerID=40&amp;md5=b4b7c1dfa939f6469bbc605354ec5407",Conference Paper,Scopus</t>
  </si>
  <si>
    <t>[No author name available],"7th International Conference on Control, Dynamic Systems, and Robotics, CDSR 2020",2020,"International Conference of Control, Dynamic Systems, and Robotics",,,,"","",132,,"https://www.scopus.com/inward/record.uri?eid=2-s2.0-85100798710&amp;partnerID=40&amp;md5=bc4ac85d8d977a03b7a2facfffb67c82",Conference Review,Scopus</t>
  </si>
  <si>
    <t>Crosby A., Madabushi H.T.,"UoB at AI-SOCO 2020: Approaches to source code classification and the surprising power of n-grams",2020,"CEUR Workshop Proceedings","2826",,,"677","693",,,"https://www.scopus.com/inward/record.uri?eid=2-s2.0-85100392283&amp;partnerID=40&amp;md5=164cca24074367b8b2a696f853f637f5",Conference Paper,Scopus</t>
  </si>
  <si>
    <t>Papetti A., Gregori F., Pandolfi M., Peruzzini M., Germani M.,"A method to improve workers' well-being toward human-centered connected factories",2020,"Journal of Computational Design and Engineering","7","5",,"630","643",,"10.1093/jcde/qwaa047","https://www.scopus.com/inward/record.uri?eid=2-s2.0-85099000381&amp;doi=10.1093%2fjcde%2fqwaa047&amp;partnerID=40&amp;md5=33833ce556fe7cc2984b93999e740280",Article,Scopus</t>
  </si>
  <si>
    <t>Dadi R., Pasha S.N., Sallauddin M., Sidhardha C., Harshavardhan A.,"An overview of an automated essay grading systems on content and non content based",2020,"IOP Conference Series: Materials Science and Engineering","981","2","022016","","",,"10.1088/1757-899X/981/2/022016","https://www.scopus.com/inward/record.uri?eid=2-s2.0-85097982601&amp;doi=10.1088%2f1757-899X%2f981%2f2%2f022016&amp;partnerID=40&amp;md5=903c342909c61e1465d24e0154370ccd",Conference Paper,Scopus</t>
  </si>
  <si>
    <t>Pashentsev E.,"Malicious use of deepfakes and political stability",2020,"Proceedings of the European Conference on the Impact of Artificial Intelligence and Robotics, ECIAIR 2020",,,,"100","107",,"10.34190/EAIR.20.025","https://www.scopus.com/inward/record.uri?eid=2-s2.0-85097846424&amp;doi=10.34190%2fEAIR.20.025&amp;partnerID=40&amp;md5=febd2587ea37f3fa9458630f0f1c63af",Conference Paper,Scopus</t>
  </si>
  <si>
    <t>Hoernle N., Gal K., Grosz B., Lyons L., Ren A., Rubin A.,"Interpretable models for understanding immersive simulations",2020,"IJCAI International Joint Conference on Artificial Intelligence","2021-January",,,"2319","2325",,,"https://www.scopus.com/inward/record.uri?eid=2-s2.0-85097328787&amp;partnerID=40&amp;md5=3aa4e210d76df735e9789f108c9b9a39",Conference Paper,Scopus</t>
  </si>
  <si>
    <t>Gomathi S., Kohli R., Soni M., Dhiman G., Nair R.,"Pattern analysis: predicting COVID-19 pandemic in India using AutoML",2020,"World Journal of Engineering",,,,"","",,"10.1108/WJE-09-2020-0450","https://www.scopus.com/inward/record.uri?eid=2-s2.0-85097310236&amp;doi=10.1108%2fWJE-09-2020-0450&amp;partnerID=40&amp;md5=f7bca99bb9a397f2b36f47a5ffda7ed2",Article,Scopus</t>
  </si>
  <si>
    <t>Hibbi F.-Z., Abdoun O., Haimoudi E.K.,"Integrating an intelligent tutoring system into an adaptive e-learning process",2020,"Applied and Numerical Harmonic Analysis",,,,"141","150",,"10.1007/978-3-030-35202-8_8","https://www.scopus.com/inward/record.uri?eid=2-s2.0-85097093191&amp;doi=10.1007%2f978-3-030-35202-8_8&amp;partnerID=40&amp;md5=1a0de68b327df897a3326d7f9a2f4552",Book Chapter,Scopus</t>
  </si>
  <si>
    <t>Jeelani I., Albert A., Han K.,"Improving safety performance in construction using eye-tracking, visual data analytics, and virtual reality",2020,"Construction Research Congress 2020: Safety, Workforce, and Education - Selected Papers from the Construction Research Congress 2020",,,,"395","404",,"10.1061/9780784482872.043","https://www.scopus.com/inward/record.uri?eid=2-s2.0-85096941033&amp;doi=10.1061%2f9780784482872.043&amp;partnerID=40&amp;md5=d3bba1f12985a8a718ed3e7ee6493411",Conference Paper,Scopus</t>
  </si>
  <si>
    <t>Lang J., Repp H.,"Artificial intelligence in medical education and the meaning of interaction with natural intelligence - an interdisciplinary approach",2020,"GMS journal for medical education","37","6",,"Doc59","",,"10.3205/zma001352","https://www.scopus.com/inward/record.uri?eid=2-s2.0-85096630782&amp;doi=10.3205%2fzma001352&amp;partnerID=40&amp;md5=0aabbe99bd74f1d5b8f8e54632f3b4fe",Article,Scopus</t>
  </si>
  <si>
    <t>Robertson L., Muirhead B.,"Manage the present or focus on the future? Leveraging new technologies in post-pandemic education",2020,"IMSCI 2020 - 14th International Multi-Conference on Society, Cybernetics and Informatics, Proceedings",,,,"175","180",,,"https://www.scopus.com/inward/record.uri?eid=2-s2.0-85096563332&amp;partnerID=40&amp;md5=a1173f652eba65f01ffcde359731638d",Conference Paper,Scopus</t>
  </si>
  <si>
    <t>Dai H., Wu W., Li J., Yuan Y.,"Incorporating feature selection in the improved stacking algorithm for online learning analysis and prediction",2020,"Engineering Letters","28","4","EL_28_4_05","1011","1022",,,"https://www.scopus.com/inward/record.uri?eid=2-s2.0-85096467681&amp;partnerID=40&amp;md5=3c43f33e1f8ac98be37d12d17d7a4b0c",Article,Scopus</t>
  </si>
  <si>
    <t>Chaudhuri N.B., Dhar D., Yammiyavar P.G.,"A computational model for subjective evaluation of novelty in descriptive aptitude",2020,"International Journal of Technology and Design Education",,,,"","",,"10.1007/s10798-020-09638-2","https://www.scopus.com/inward/record.uri?eid=2-s2.0-85096399424&amp;doi=10.1007%2fs10798-020-09638-2&amp;partnerID=40&amp;md5=c490ac7ed9d18dc9b84fc65e4715ade6",Article,Scopus</t>
  </si>
  <si>
    <t>Williams G., Meisel N.A., Simpson T.W., McComb C.,"Deriving metamodels to relate machine learning quality to design repository characteristics in the context of additive manufacturing",2020,"Proceedings of the ASME Design Engineering Technical Conference","11A-2020",,"V11AT11A006","","",,"10.1115/DETC2020-22518","https://www.scopus.com/inward/record.uri?eid=2-s2.0-85096309337&amp;doi=10.1115%2fDETC2020-22518&amp;partnerID=40&amp;md5=b1448409b71ef411174bd270b41846aa",Conference Paper,Scopus</t>
  </si>
  <si>
    <t>Freitas C.N.C., Gouveia R.M.M., Soares R.G.F.,"Métodos de machine learning aplicados no cenário da educação a distância brasileira",2020,"CEUR Workshop Proceedings","2733",,,"","",,,"https://www.scopus.com/inward/record.uri?eid=2-s2.0-85096083649&amp;partnerID=40&amp;md5=63cc1e077539e5a293d334250ae4956a",Conference Paper,Scopus</t>
  </si>
  <si>
    <t>Gao Z., Wanyama T., Singh I.,"Project and practice centered learning: A systematic methodology and strategy to cultivate future full stack artificial intelligence engineers",2020,"International Journal of Engineering Education","36","6",,"1760","1772",,,"https://www.scopus.com/inward/record.uri?eid=2-s2.0-85096038454&amp;partnerID=40&amp;md5=b4778257adf34da504fdf1f97ebb7fe9",Article,Scopus</t>
  </si>
  <si>
    <t>Khisamov R.S., Ganiev B.G., Galimov I.F., Nasybullin А.V., Sattarov R.Z., Sharifullina М.А.,"Computer-aided generation of development scenarios for mature oil field",2020,"Neftyanoe Khozyaystvo - Oil Industry","2020","7",,"22","25",,"10.24887/0028-2448-2020-7-22-25","https://www.scopus.com/inward/record.uri?eid=2-s2.0-85094942589&amp;doi=10.24887%2f0028-2448-2020-7-22-25&amp;partnerID=40&amp;md5=08d5d1aa06688542bd171fdc0c886a93",Article,Scopus</t>
  </si>
  <si>
    <t>MacLellan C.J., Koedinger K.R.,"Domain-General Tutor Authoring with Apprentice Learner Models",2020,"International Journal of Artificial Intelligence in Education",,,,"","",,"10.1007/s40593-020-00214-2","https://www.scopus.com/inward/record.uri?eid=2-s2.0-85093954050&amp;doi=10.1007%2fs40593-020-00214-2&amp;partnerID=40&amp;md5=576a4cfd2e9c4674190b0abb51cebefb",Article,Scopus</t>
  </si>
  <si>
    <t>Sun H.,"The Research of Music AI in the Context of Information Security",2020,"Lecture Notes in Computer Science (including subseries Lecture Notes in Artificial Intelligence and Lecture Notes in Bioinformatics)","12465 LNAI",,,"593","600",,"10.1007/978-3-030-60796-8_51","https://www.scopus.com/inward/record.uri?eid=2-s2.0-85093915700&amp;doi=10.1007%2f978-3-030-60796-8_51&amp;partnerID=40&amp;md5=f478a05912d4ed3db7b3af674ad4bf24",Conference Paper,Scopus</t>
  </si>
  <si>
    <t>Guran A.-M., Cojocar G.-S., DioSan L.,"A step towards preschoolers' satisfaction assessment support by facial expression emotions identification",2020,"Procedia Computer Science","176",,,"632","641",,"10.1016/j.procs.2020.08.065","https://www.scopus.com/inward/record.uri?eid=2-s2.0-85093360889&amp;doi=10.1016%2fj.procs.2020.08.065&amp;partnerID=40&amp;md5=e36ff1454dc322c8decbb344e09c3fb6",Conference Paper,Scopus</t>
  </si>
  <si>
    <t>Inceoglu M.M., Ciloglugil B.,"Industry 4.0 Briefcase: An Innovative Engineering Outreach Project for Professions of the Future",2020,"Lecture Notes in Computer Science (including subseries Lecture Notes in Artificial Intelligence and Lecture Notes in Bioinformatics)","12250 LNCS",,,"979","988",,"10.1007/978-3-030-58802-1_70","https://www.scopus.com/inward/record.uri?eid=2-s2.0-85093115609&amp;doi=10.1007%2f978-3-030-58802-1_70&amp;partnerID=40&amp;md5=a3d29c11d6c170a49c091c35f054f8c6",Conference Paper,Scopus</t>
  </si>
  <si>
    <t>[No author name available],"28th International Conference on Case-Based Reasoning, ICCBR 2020",2020,"Lecture Notes in Computer Science (including subseries Lecture Notes in Artificial Intelligence and Lecture Notes in Bioinformatics)","12311 LNAI",,,"","",354,,"https://www.scopus.com/inward/record.uri?eid=2-s2.0-85092644886&amp;partnerID=40&amp;md5=f2511bd0cfd57ad8242cb7af05e8de02",Conference Review,Scopus</t>
  </si>
  <si>
    <t>Zhang H.L., Lee S., He J.,"An Optimized Self-adjusting Model for EEG Data Analysis in Online Education Processes",2020,"Lecture Notes in Computer Science (including subseries Lecture Notes in Artificial Intelligence and Lecture Notes in Bioinformatics)","12241 LNAI",,,"338","348",,"10.1007/978-3-030-59277-6_31","https://www.scopus.com/inward/record.uri?eid=2-s2.0-85092157991&amp;doi=10.1007%2f978-3-030-59277-6_31&amp;partnerID=40&amp;md5=afac8c72e209226990a5af781b2e13c9",Conference Paper,Scopus</t>
  </si>
  <si>
    <t>Satu M.S., Rahman S., Khan M.I., Abedin M.Z., Kaiser M.S., Mahmud M.,"Towards Improved Detection of Cognitive Performance Using Bidirectional Multilayer Long-Short Term Memory Neural Network",2020,"Lecture Notes in Computer Science (including subseries Lecture Notes in Artificial Intelligence and Lecture Notes in Bioinformatics)","12241 LNAI",,,"297","306",,"10.1007/978-3-030-59277-6_27","https://www.scopus.com/inward/record.uri?eid=2-s2.0-85092129120&amp;doi=10.1007%2f978-3-030-59277-6_27&amp;partnerID=40&amp;md5=5c70445a8c5ee95318adc7ece7315311",Conference Paper,Scopus</t>
  </si>
  <si>
    <t>Pham P.H., Khan J.I.,"A Novel Method to Estimate Students’ Knowledge Assessment",2020,"Lecture Notes in Computer Science (including subseries Lecture Notes in Artificial Intelligence and Lecture Notes in Bioinformatics)","12401 LNCS",,,"45","59",,"10.1007/978-3-030-59605-7_4","https://www.scopus.com/inward/record.uri?eid=2-s2.0-85092106362&amp;doi=10.1007%2f978-3-030-59605-7_4&amp;partnerID=40&amp;md5=1627c7ed744c5409853884bc98a0ad30",Conference Paper,Scopus</t>
  </si>
  <si>
    <t>Ul Haq I., Anwar A., Basharat I., Sultan K.,"Intelligent Tutoring Supported Collaborative Learning (ITSCL): A hybrid framework",2020,"International Journal of Advanced Computer Science and Applications","11","8",,"523","535",,"10.14569/IJACSA.2020.0110866","https://www.scopus.com/inward/record.uri?eid=2-s2.0-85090998374&amp;doi=10.14569%2fIJACSA.2020.0110866&amp;partnerID=40&amp;md5=060cf1251d7f52541ffa757535eed988",Article,Scopus</t>
  </si>
  <si>
    <t>Suk Y., Kang H., Kim J.-S.,"Random Forests Approach for Causal Inference with Clustered Observational Data",2020,"Multivariate Behavioral Research",,,,"","",,"10.1080/00273171.2020.1808437","https://www.scopus.com/inward/record.uri?eid=2-s2.0-85090057069&amp;doi=10.1080%2f00273171.2020.1808437&amp;partnerID=40&amp;md5=e5051a545a17bf7edaf47ed517d4b36f",Article,Scopus</t>
  </si>
  <si>
    <t>Al-Doulat A., Nur N., Karduni A., Benedict A., Al-Hossami E., Maher M.L., Dou W., Dorodchi M., Niu X.,"Making sense of student success and risk through unsupervised machine learning and interactive storytelling",2020,"Lecture Notes in Computer Science (including subseries Lecture Notes in Artificial Intelligence and Lecture Notes in Bioinformatics)","12163 LNAI",,,"3","15",,"10.1007/978-3-030-52237-7_1","https://www.scopus.com/inward/record.uri?eid=2-s2.0-85089615934&amp;doi=10.1007%2f978-3-030-52237-7_1&amp;partnerID=40&amp;md5=1b065ce0d37153715e6a8e75d91d35de",Conference Paper,Scopus</t>
  </si>
  <si>
    <t>[No author name available],"21st International Conference on Artificial Intelligence in Education, AIED 2020",2020,"Lecture Notes in Computer Science (including subseries Lecture Notes in Artificial Intelligence and Lecture Notes in Bioinformatics)","12163 LNAI",,,"","",1035,,"https://www.scopus.com/inward/record.uri?eid=2-s2.0-85089503148&amp;partnerID=40&amp;md5=c1630a5696cc4b257fc0acc860144128",Conference Review,Scopus</t>
  </si>
  <si>
    <t>Yılmaz N., Sekeroglu B.,"Student performance classification using artificial intelligence techniques",2020,"Advances in Intelligent Systems and Computing","1095 AISC",,,"596","603",,"10.1007/978-3-030-35249-3_76","https://www.scopus.com/inward/record.uri?eid=2-s2.0-85089215642&amp;doi=10.1007%2f978-3-030-35249-3_76&amp;partnerID=40&amp;md5=d352e15d810338d940ead19855e20b0a",Conference Paper,Scopus</t>
  </si>
  <si>
    <t>Kőrösi G., Farkas R.,"MOOC Performance Prediction by Deep Learning from Raw Clickstream Data",2020,"Communications in Computer and Information Science","1244 CCIS",,,"474","485",,"10.1007/978-981-15-6634-9_43","https://www.scopus.com/inward/record.uri?eid=2-s2.0-85089211381&amp;doi=10.1007%2f978-981-15-6634-9_43&amp;partnerID=40&amp;md5=6b266b3b9c3a1199c263e1890be22ee1",Conference Paper,Scopus</t>
  </si>
  <si>
    <t>Sánchez-Prieto J.C., Gamazo A., Cruz-Benito J., Therón R., García-Peñalvo F.J.,"AI-Driven Assessment of Students: Current Uses and Research Trends",2020,"Lecture Notes in Computer Science (including subseries Lecture Notes in Artificial Intelligence and Lecture Notes in Bioinformatics)","12205 LNCS",,,"292","302",,"10.1007/978-3-030-50513-4_22","https://www.scopus.com/inward/record.uri?eid=2-s2.0-85089165064&amp;doi=10.1007%2f978-3-030-50513-4_22&amp;partnerID=40&amp;md5=c0f3c3463b4fcec0c7936b4682608193",Conference Paper,Scopus</t>
  </si>
  <si>
    <t>[No author name available],"7th International Conference on Learning and Collaboration Technologies, LCT 2020, held as part of the 22nd International Conference on Human-Computer Interaction, HCII 2020",2020,"Lecture Notes in Computer Science (including subseries Lecture Notes in Artificial Intelligence and Lecture Notes in Bioinformatics)","12205 LNCS",,,"","",1249,,"https://www.scopus.com/inward/record.uri?eid=2-s2.0-85089160143&amp;partnerID=40&amp;md5=0b4403462778b0052a8720eb0ddf2c06",Conference Review,Scopus</t>
  </si>
  <si>
    <t>[No author name available],"12th International Conference on Virtual, Augmented and Mixed Reality, VAMR 2020, held as part of the 22nd International Conference on Human-Computer Interaction, HCII 2020",2020,"Lecture Notes in Computer Science (including subseries Lecture Notes in Artificial Intelligence and Lecture Notes in Bioinformatics)","12191 LNCS",,,"","",1083,,"https://www.scopus.com/inward/record.uri?eid=2-s2.0-85089138692&amp;partnerID=40&amp;md5=65a0771930a624744738868c645ddb31",Conference Review,Scopus</t>
  </si>
  <si>
    <t>van der Pal J., Toubman A.,"An adaptive instructional system for the retention of complex skills",2020,"Lecture Notes in Computer Science (including subseries Lecture Notes in Artificial Intelligence and Lecture Notes in Bioinformatics)","12214 LNCS",,,"411","421",,"10.1007/978-3-030-50788-6_30","https://www.scopus.com/inward/record.uri?eid=2-s2.0-85088752570&amp;doi=10.1007%2f978-3-030-50788-6_30&amp;partnerID=40&amp;md5=f7f60ce60cb4c7f2fa09292b92f22f0f",Conference Paper,Scopus</t>
  </si>
  <si>
    <t>Rubio M.A.,"Automated Prediction of Novice Programmer Performance Using Programming Trajectories",2020,"Lecture Notes in Computer Science (including subseries Lecture Notes in Artificial Intelligence and Lecture Notes in Bioinformatics)","12164 LNAI",,,"268","272",,"10.1007/978-3-030-52240-7_49","https://www.scopus.com/inward/record.uri?eid=2-s2.0-85088598382&amp;doi=10.1007%2f978-3-030-52240-7_49&amp;partnerID=40&amp;md5=291ec48b06306a05a449ef749be38528",Conference Paper,Scopus</t>
  </si>
  <si>
    <t>Mondal S., Dhamecha T.I., Pathak S., Mendoza R., Wijayarathna G.K., Gagnon P., Carlstedt-Duke J.,"Learning Outcomes and Their Relatedness Under Curriculum Drift",2020,"Lecture Notes in Computer Science (including subseries Lecture Notes in Artificial Intelligence and Lecture Notes in Bioinformatics)","12164 LNAI",,,"214","219",,"10.1007/978-3-030-52240-7_39","https://www.scopus.com/inward/record.uri?eid=2-s2.0-85088594448&amp;doi=10.1007%2f978-3-030-52240-7_39&amp;partnerID=40&amp;md5=4f1c3f3bc4c471a6b5011bd6ad07f793",Conference Paper,Scopus</t>
  </si>
  <si>
    <t>Ahuja R., Khan D., Tahir S., Wang M., Symonette D., Pan S., Stacey S., Engel D.,"Machine Learning and Student Performance in Teams",2020,"Lecture Notes in Computer Science (including subseries Lecture Notes in Artificial Intelligence and Lecture Notes in Bioinformatics)","12164 LNAI",,,"301","305",,"10.1007/978-3-030-52240-7_55","https://www.scopus.com/inward/record.uri?eid=2-s2.0-85088581342&amp;doi=10.1007%2f978-3-030-52240-7_55&amp;partnerID=40&amp;md5=ec92fb4d33ba495d51aaabae2806dc0f",Conference Paper,Scopus</t>
  </si>
  <si>
    <t>Volkova E.V.,"Assessing and Development of Chemical Intelligence Through e-Learning Tools",2020,"Advances in Intelligent Systems and Computing","1228 AISC",,,"795","805",,"10.1007/978-3-030-52249-0_54","https://www.scopus.com/inward/record.uri?eid=2-s2.0-85088519450&amp;doi=10.1007%2f978-3-030-52249-0_54&amp;partnerID=40&amp;md5=461d1bf25405cabd851b31bd5f8e5999",Conference Paper,Scopus</t>
  </si>
  <si>
    <t>De Marsico M., Sciarrone F., Sterbini A., Temperini M.,"An Environment to Model Massive Open Online Course Dynamics",2020,"Communications in Computer and Information Science","1222 CCIS",,,"74","89",,"10.1007/978-3-030-49559-6_4","https://www.scopus.com/inward/record.uri?eid=2-s2.0-85088253087&amp;doi=10.1007%2f978-3-030-49559-6_4&amp;partnerID=40&amp;md5=f73ecd1569e499ef4b9776c888a7bee3",Conference Paper,Scopus</t>
  </si>
  <si>
    <t>Mourdi Y., Sadgal M., Fathi W.B., Kabtane H.E.,"A machine learning based approach to enhance MOOC users' classification",2020,"Turkish Online Journal of Distance Education","21","2",,"54","68",,"10.17718/TOJDE.727976","https://www.scopus.com/inward/record.uri?eid=2-s2.0-85086861982&amp;doi=10.17718%2fTOJDE.727976&amp;partnerID=40&amp;md5=2e69f6f6a4c9639a1dc694fd8e5bad3c",Article,Scopus</t>
  </si>
  <si>
    <t>Oreshin S.A., Filchenkov A.A., Kozlova D.K., Petrusha P.G., Lisitsyna L.S., Panfilov A.N., Glukhov I.A., Krasheninnikov E.I., Buraya K.I.,"The Use of Students’ Digital Portraits in Creating Smart Higher Education: A Case Study of the AI Benefits in Analyzing Educational and Social Media Data",2020,"Smart Innovation, Systems and Technologies","188",,,"233","243",,"10.1007/978-981-15-5584-8_20","https://www.scopus.com/inward/record.uri?eid=2-s2.0-85086251783&amp;doi=10.1007%2f978-981-15-5584-8_20&amp;partnerID=40&amp;md5=d586c30e287b499f9af4f7b89bed9c51",Conference Paper,Scopus</t>
  </si>
  <si>
    <t>[No author name available],"7th International KES Conference on Smart Education and e-Learning, KES SEEL 2020",2020,"Smart Innovation, Systems and Technologies","188",,,"","",629,,"https://www.scopus.com/inward/record.uri?eid=2-s2.0-85086249480&amp;partnerID=40&amp;md5=69999723bbe553dc583967240f0a17c8",Conference Review,Scopus</t>
  </si>
  <si>
    <t>Jenq J.,"Virtual coach",2020,"IMCIC 2020 - 11th International Multi-Conference on Complexity, Informatics and Cybernetics, Proceedings","1",,,"78","82",,,"https://www.scopus.com/inward/record.uri?eid=2-s2.0-85085948599&amp;partnerID=40&amp;md5=af239e81df81301be2dc3275463c937b",Conference Paper,Scopus</t>
  </si>
  <si>
    <t>Zlatareva N.,"Integrating semantic web technologies into undergraduate AI curriculum",2020,"IMCIC 2020 - 11th International Multi-Conference on Complexity, Informatics and Cybernetics, Proceedings","1",,,"126","131",,,"https://www.scopus.com/inward/record.uri?eid=2-s2.0-85085920983&amp;partnerID=40&amp;md5=8cd4c8f7c21e288fd93d8463cfe92867",Conference Paper,Scopus</t>
  </si>
  <si>
    <t>[No author name available],"2nd International Conference on Human Interaction and Emerging Technologies: Future Applications, IHIET-AI 2020",2020,"Advances in Intelligent Systems and Computing","1152 AISC",,,"","",701,,"https://www.scopus.com/inward/record.uri?eid=2-s2.0-85085196431&amp;partnerID=40&amp;md5=abc97cebfe266c1e647fcb0f715910b5",Conference Review,Scopus</t>
  </si>
  <si>
    <t>Agarwal P., Alam M.,"A Lightweight Deep Learning Model for Human Activity Recognition on Edge Devices",2020,"Procedia Computer Science","167",,,"2364","2373",,"10.1016/j.procs.2020.03.289","https://www.scopus.com/inward/record.uri?eid=2-s2.0-85084515576&amp;doi=10.1016%2fj.procs.2020.03.289&amp;partnerID=40&amp;md5=aa8d21a09e68e1dcd8ba3513bf15faa9",Conference Paper,Scopus</t>
  </si>
  <si>
    <t>Taurah S.P., Bhoyedhur J., Sungkur R.K.,"Emotion-Based Adaptive Learning Systems",2020,"Lecture Notes in Computer Science (including subseries Lecture Notes in Artificial Intelligence and Lecture Notes in Bioinformatics)","12081 LNCS",,,"273","286",,"10.1007/978-3-030-45778-5_18","https://www.scopus.com/inward/record.uri?eid=2-s2.0-85084186848&amp;doi=10.1007%2f978-3-030-45778-5_18&amp;partnerID=40&amp;md5=881c98a03c27f260917898d2ecb4f964",Conference Paper,Scopus</t>
  </si>
  <si>
    <t>Nuankaew P., Nuankaew W., Phanniphong K., Fooprateepsiri R., Bussaman S.,"Analysis dropout situation of business computer students at University of Phayao",2020,"Advances in Intelligent Systems and Computing","1134 AISC",,,"419","432",,"10.1007/978-3-030-40274-7_42","https://www.scopus.com/inward/record.uri?eid=2-s2.0-85084175294&amp;doi=10.1007%2f978-3-030-40274-7_42&amp;partnerID=40&amp;md5=17b6c23ff8a38b724083f963ed52a8fd",Conference Paper,Scopus</t>
  </si>
  <si>
    <t>Wang D., Weeds J., Comley I.,"Improving mental health using machine learning to assist humans in the moderation of forum posts",2020,"HEALTHINF 2020 - 13th International Conference on Health Informatics, Proceedings</t>
  </si>
  <si>
    <t xml:space="preserve"> Part of 13th International Joint Conference on Biomedical Engineering Systems and Technologies, BIOSTEC 2020",,,,"187","197",,,"https://www.scopus.com/inward/record.uri?eid=2-s2.0-85083718903&amp;partnerID=40&amp;md5=8d8b25ed65ae3f35a7dd004a2e99e5f0",Conference Paper,Scopus</t>
  </si>
  <si>
    <t>Santhosh Kumar B., Kanagavalli N., Daniya T.,"A subject-specific chatbots for primary education end-users using machine learning techniques",2020,"International Journal of Control and Automation","13","2",,"407","415",,,"https://www.scopus.com/inward/record.uri?eid=2-s2.0-85083449753&amp;partnerID=40&amp;md5=2d34cc0aa746dc45554b10f7570f2751",Article,Scopus</t>
  </si>
  <si>
    <t>Tin M.L.-M.,"Machine, discourse and power: From machine learning in construction of 3D face to art and creativity",2020,"Advances in Intelligent Systems and Computing","1131 AISC",,,"517","523",,"10.1007/978-3-030-39512-4_81","https://www.scopus.com/inward/record.uri?eid=2-s2.0-85081932946&amp;doi=10.1007%2f978-3-030-39512-4_81&amp;partnerID=40&amp;md5=cb95ae9f8aad7b69dfd0f41aa06986d9",Conference Paper,Scopus</t>
  </si>
  <si>
    <t>Kumar P., Sharma M.,"Predicting Academic Performance of International Students Using Machine Learning Techniques and Human Interpretable Explanations Using LIME—Case Study of an Indian University",2020,"Advances in Intelligent Systems and Computing","1087",,,"289","303",,"10.1007/978-981-15-1286-5_25","https://www.scopus.com/inward/record.uri?eid=2-s2.0-85081733926&amp;doi=10.1007%2f978-981-15-1286-5_25&amp;partnerID=40&amp;md5=e0f39c0f1acd1d2d85d17a6b9ceef195",Conference Paper,Scopus</t>
  </si>
  <si>
    <t>Orimaye S.O., Goodkin K., Riaz O.A., Salcedo J.-M.M., Al-Khateeb T., Awujoola A.O., Sodeke P.O.,"A machine learning-based linguistic battery for diagnosing mild cognitive impairment due to Alzheimer's disease",2020,"PLoS ONE","15","3","e0229460","","",,"10.1371/journal.pone.0229460","https://www.scopus.com/inward/record.uri?eid=2-s2.0-85081027891&amp;doi=10.1371%2fjournal.pone.0229460&amp;partnerID=40&amp;md5=1de50380efdacd5f50a885fb60cb4bf6",Article,Scopus</t>
  </si>
  <si>
    <t>Mirchi N., Bissonnette V., Yilmaz R., Ledwos N., Winkler-Schwartz A., Del Maestro R.F.,"The virtual operative assistant: An explainable artificial intelligence tool for simulation-based training in surgery and medicine",2020,"PLoS ONE","15","2","e0229596","","",,"10.1371/journal.pone.0229596","https://www.scopus.com/inward/record.uri?eid=2-s2.0-85080113314&amp;doi=10.1371%2fjournal.pone.0229596&amp;partnerID=40&amp;md5=14158e4d6abfb52aa602fa1fd19eb625",Article,Scopus</t>
  </si>
  <si>
    <t>Alburo H.R., Feliscuzo L.S., Sta. Romana C.L.C.,"Visualizing students’ satisfaction and importance of academic services: Applications of c5.0 algorithm and importance-performance analysis method",2020,"Journal of Advanced Research in Dynamical and Control Systems","12","1 Special Issue",,"121","131",,"10.5373/JARDCS/V12SP1/20201055","https://www.scopus.com/inward/record.uri?eid=2-s2.0-85079892514&amp;doi=10.5373%2fJARDCS%2fV12SP1%2f20201055&amp;partnerID=40&amp;md5=ebd02d9dd5cca6198180f6d5a4439ff7",Article,Scopus</t>
  </si>
  <si>
    <t>Wang J., Meng Y.,"Evaluation system of human settlement speciality learning roadmap based on machine learning",2020,"Advances in Intelligent Systems and Computing","1117 AISC",,,"657","662",,"10.1007/978-981-15-2568-1_90","https://www.scopus.com/inward/record.uri?eid=2-s2.0-85079521319&amp;doi=10.1007%2f978-981-15-2568-1_90&amp;partnerID=40&amp;md5=bbfc419357330ae1ab9ae29d43a4e69b",Conference Paper,Scopus</t>
  </si>
  <si>
    <t>Sobnath D., Isiaq S.O., Rehman I.U., Nasralla M.M.,"Using Machine Learning Advances to Unravel Patterns in Subject Areas and Performances of University Students with Special Educational Needs and Disabilities (MALSEND): A Conceptual Approach",2020,"Advances in Intelligent Systems and Computing","1027",,,"509","517",,"10.1007/978-981-32-9343-4_41","https://www.scopus.com/inward/record.uri?eid=2-s2.0-85078454185&amp;doi=10.1007%2f978-981-32-9343-4_41&amp;partnerID=40&amp;md5=0678e582fde05e0a25a4646010e297a0",Conference Paper,Scopus</t>
  </si>
  <si>
    <t>Xie N., Lu Y., Liu C.,"Web3d client-enhanced global illumination via gan for health visualization",2020,"IEEE Access","8",,"8941036","13270","13281",,"10.1109/ACCESS.2019.2962108","https://www.scopus.com/inward/record.uri?eid=2-s2.0-85077253478&amp;doi=10.1109%2fACCESS.2019.2962108&amp;partnerID=40&amp;md5=4d567c83c1d400df72a8d4e821db7b3e",Article,Scopus</t>
  </si>
  <si>
    <t>Srivastava M., Saurabh P., Verma B.,"IOT for Capturing Information and Providing Assessment Framework for Higher Educational Institutions—A Framework for Future Learning",2020,"Advances in Intelligent Systems and Computing","1057",,,"249","261",,"10.1007/978-981-15-0184-5_22","https://www.scopus.com/inward/record.uri?eid=2-s2.0-85076836576&amp;doi=10.1007%2f978-981-15-0184-5_22&amp;partnerID=40&amp;md5=4d792beacd6bfb5ad4cc5098c0912f58",Conference Paper,Scopus</t>
  </si>
  <si>
    <t>Larson N.B., Larson M.C., Na J., Sosa C.P., Wang C., Kocher J.-P., Rowsey R.,"Coverage profile correction of shallow-depth circulating cell-free DNA sequencing via multidistance learning",2020,"Pacific Symposium on Biocomputing","25","2020",,"599","610",,,"https://www.scopus.com/inward/record.uri?eid=2-s2.0-85076052181&amp;partnerID=40&amp;md5=559f57a70bb1cee03032b12286ea4608",Conference Paper,Scopus</t>
  </si>
  <si>
    <t>Tanner E.M., Hallerbäck M.U., Wikström S., Lindh C., Kiviranta H., Gennings C., Bornehag C.-G.,"Early prenatal exposure to suspected endocrine disruptor mixtures is associated with lower IQ at age seven",2020,"Environment International","134",,"105185","","",,"10.1016/j.envint.2019.105185","https://www.scopus.com/inward/record.uri?eid=2-s2.0-85075991242&amp;doi=10.1016%2fj.envint.2019.105185&amp;partnerID=40&amp;md5=52ff5bd1584c29ed1a85e4fff2c32563",Article,Scopus</t>
  </si>
  <si>
    <t>[No author name available],"8th International Conference on Software Process Improvement, CIMPS 2019",2020,"Advances in Intelligent Systems and Computing","1071",,,"","",288,,"https://www.scopus.com/inward/record.uri?eid=2-s2.0-85075642531&amp;partnerID=40&amp;md5=5ea5589f66ee55b8a791b12850ef91c2",Conference Review,Scopus</t>
  </si>
  <si>
    <t>Lafond D., Labonté K., Hunter A., Neyedli H.F., Tremblay S.,"Judgment analysis for real-time decision support using the cognitive shadow policy-capturing system",2020,"Advances in Intelligent Systems and Computing","1018",,,"78","83",,"10.1007/978-3-030-25629-6_13","https://www.scopus.com/inward/record.uri?eid=2-s2.0-85069980332&amp;doi=10.1007%2f978-3-030-25629-6_13&amp;partnerID=40&amp;md5=eab2fa9e01274b34a2f91691e4ccde91",Conference Paper,Scopus</t>
  </si>
  <si>
    <t>Asthana P., Hazela B.,"Applications of machine learning in improving learning environment",2020,"Intelligent Systems Reference Library","163",,,"417","433",,"10.1007/978-981-13-8759-3_16","https://www.scopus.com/inward/record.uri?eid=2-s2.0-85069514195&amp;doi=10.1007%2f978-981-13-8759-3_16&amp;partnerID=40&amp;md5=7b16cf3fff952d64d18f5afc18afd325",Book Chapter,Scopus</t>
  </si>
  <si>
    <t>Bojorque R., Pesántez-Avilés F.,"Academic Quality Management System Audit Using Artificial Intelligence Techniques",2020,"Advances in Intelligent Systems and Computing","965",,,"275","283",,"10.1007/978-3-030-20454-9_28","https://www.scopus.com/inward/record.uri?eid=2-s2.0-85067698851&amp;doi=10.1007%2f978-3-030-20454-9_28&amp;partnerID=40&amp;md5=1022864c3375f34f4740e1ce0ae70390",Conference Paper,Scopus</t>
  </si>
  <si>
    <t>Bacos C.A.,"Machine Learning and Education in the Human Age: A Review of Emerging Technologies",2020,"Advances in Intelligent Systems and Computing","944",,,"536","543",,"10.1007/978-3-030-17798-0_43","https://www.scopus.com/inward/record.uri?eid=2-s2.0-85065468415&amp;doi=10.1007%2f978-3-030-17798-0_43&amp;partnerID=40&amp;md5=6af2828620b2e5c0963ed8e8d9a48854",Conference Paper,Scopus</t>
  </si>
  <si>
    <t>Fedushko S., Ustyianovych T.,"Predicting Pupil’s Successfulness Factors Using Machine Learning Algorithms and Mathematical Modelling Methods",2020,"Advances in Intelligent Systems and Computing","938",,,"625","636",,"10.1007/978-3-030-16621-2_58","https://www.scopus.com/inward/record.uri?eid=2-s2.0-85064547847&amp;doi=10.1007%2f978-3-030-16621-2_58&amp;partnerID=40&amp;md5=4e58266cf6614b926c176933b36c792b",Conference Paper,Scopus</t>
  </si>
  <si>
    <t>Mohamed Z., Halaby M.E., Said T., Shawky D., Badawi A.,"Facilitating Classroom Orchestration Using EEG to Detect the Cognitive States of Learners",2020,"Advances in Intelligent Systems and Computing","921",,,"209","217",,"10.1007/978-3-030-14118-9_21","https://www.scopus.com/inward/record.uri?eid=2-s2.0-85064050674&amp;doi=10.1007%2f978-3-030-14118-9_21&amp;partnerID=40&amp;md5=47d1a9fcd1dff12e32a0b042a9cbb420",Conference Paper,Scopus</t>
  </si>
  <si>
    <t>Darwish S.M., Mohamed S.K.,"Automated Essay Evaluation Based on Fusion of Fuzzy Ontology and Latent Semantic Analysis",2020,"Advances in Intelligent Systems and Computing","921",,,"566","575",,"10.1007/978-3-030-14118-9_57","https://www.scopus.com/inward/record.uri?eid=2-s2.0-85064042124&amp;doi=10.1007%2f978-3-030-14118-9_57&amp;partnerID=40&amp;md5=effff7a8e83eb163963c0c995201740b",Conference Paper,Scopus</t>
  </si>
  <si>
    <t>Sun H., Yin C., Chen H., Qiao L., Ouyang Y., David B.,"A student's performance prediction method based on neural collaborative filtering",2019,"TALE 2019 - 2019 IEEE International Conference on Engineering, Technology and Education",,,"9225924","","",,"10.1109/TALE48000.2019.9225924","https://www.scopus.com/inward/record.uri?eid=2-s2.0-85096550231&amp;doi=10.1109%2fTALE48000.2019.9225924&amp;partnerID=40&amp;md5=4d8f00e795d0e3c325383e04661c017b",Conference Paper,Scopus</t>
  </si>
  <si>
    <t>Prabhudesai A., Duong T.N.B.,"Automatic Short Answer Grading using Siamese Bidirectional LSTM Based Regression",2019,"TALE 2019 - 2019 IEEE International Conference on Engineering, Technology and Education",,,"9226026","","",,"10.1109/TALE48000.2019.9226026","https://www.scopus.com/inward/record.uri?eid=2-s2.0-85096524468&amp;doi=10.1109%2fTALE48000.2019.9226026&amp;partnerID=40&amp;md5=cc67f753faaa3644e82db9a8bde613cd",Conference Paper,Scopus</t>
  </si>
  <si>
    <t>Fekry A., Dafoulas G., Ismail M.,"Automatic detection for students behaviors in a group presentation",2019,"Proceedings - ICCES 2019: 2019 14th International Conference on Computer Engineering and Systems",,,"9068128","11","15",,"10.1109/ICCES48960.2019.9068128","https://www.scopus.com/inward/record.uri?eid=2-s2.0-85084704625&amp;doi=10.1109%2fICCES48960.2019.9068128&amp;partnerID=40&amp;md5=546cdc4a025d6ed448e8b9d38cf8db41",Conference Paper,Scopus</t>
  </si>
  <si>
    <t>Mehra M., Kalbande D.R., Mankar S., Mutsaddi S.,"Data Mining in Educational Systems for Effective Student Mentoring",2019,"2019 6th IEEE International Conference on Advances in Computing, Communication and Control, ICAC3 2019",,,"9036803","","",,"10.1109/ICAC347590.2019.9036803","https://www.scopus.com/inward/record.uri?eid=2-s2.0-85083037956&amp;doi=10.1109%2fICAC347590.2019.9036803&amp;partnerID=40&amp;md5=9181cbb2c040afa0b62fbe83504e308a",Conference Paper,Scopus</t>
  </si>
  <si>
    <t>Ceyhan A., Quijas J., Jain S., Liu H.-Y., Gifford W.E., Chakravarty S.,"Machine Learning-enhanced Multi-dimensional Co-Optimization of Sub-10nm Technology Node Options",2019,"Technical Digest - International Electron Devices Meeting, IEDM","2019-December",,"8993557","","",,"10.1109/IEDM19573.2019.8993557","https://www.scopus.com/inward/record.uri?eid=2-s2.0-85081050105&amp;doi=10.1109%2fIEDM19573.2019.8993557&amp;partnerID=40&amp;md5=647096df052920bade276209178c8f52",Conference Paper,Scopus</t>
  </si>
  <si>
    <t>Orooji M., Chen J.,"Predicting louisiana public high school dropout through imbalanced learning techniques",2019,"Proceedings - 18th IEEE International Conference on Machine Learning and Applications, ICMLA 2019",,,"8999067","456","461",,"10.1109/ICMLA.2019.00085","https://www.scopus.com/inward/record.uri?eid=2-s2.0-85080965065&amp;doi=10.1109%2fICMLA.2019.00085&amp;partnerID=40&amp;md5=b929c5bbbaeecd5832ff44612ee0563e",Conference Paper,Scopus</t>
  </si>
  <si>
    <t>Bhattacharjee K.K.,"Research Output on the Usage of Artificial Intelligence in Indian Higher Education - A Scientometric Study",2019,"IEEE International Conference on Industrial Engineering and Engineering Management",,,"8978798","916","919",,"10.1109/IEEM44572.2019.8978798","https://www.scopus.com/inward/record.uri?eid=2-s2.0-85079593080&amp;doi=10.1109%2fIEEM44572.2019.8978798&amp;partnerID=40&amp;md5=4ca70afdb13f0617f7d254d5f646a282",Conference Paper,Scopus</t>
  </si>
  <si>
    <t>Esteban O., Blair R.W., Nielson D.M., Varada J.C., Marrett S., Thomas A.G., Poldrack R.A., Gorgolewski K.J.,"Crowdsourced MRI quality metrics and expert quality annotations for training of humans and machines",2019,"Scientific Data","6","1","30","","",,"10.1038/s41597-019-0035-4","https://www.scopus.com/inward/record.uri?eid=2-s2.0-85064830641&amp;doi=10.1038%2fs41597-019-0035-4&amp;partnerID=40&amp;md5=7f400fad66ce428cac4cb31b6961108a",Data Paper,Scopus</t>
  </si>
  <si>
    <t>Liu X., Andris C., Huang Z., Rahimi S.,"Inside 50,000 living rooms: an assessment of global residential ornamentation using transfer learning",2019,"EPJ Data Science","8","1","4","","",,"10.1140/epjds/s13688-019-0182-z","https://www.scopus.com/inward/record.uri?eid=2-s2.0-85061713419&amp;doi=10.1140%2fepjds%2fs13688-019-0182-z&amp;partnerID=40&amp;md5=2117d9fe6d86defa0c67a5ff697205d0",Article,Scopus</t>
  </si>
  <si>
    <t>Dahdouh K., Dakkak A., Oughdir L., Ibriz A.,"Large-scale e-learning recommender system based on Spark and Hadoop",2019,"Journal of Big Data","6","1","2","","",,"10.1186/s40537-019-0169-4","https://www.scopus.com/inward/record.uri?eid=2-s2.0-85059779764&amp;doi=10.1186%2fs40537-019-0169-4&amp;partnerID=40&amp;md5=0d6bd745aa37fb1d0acc363ef9266651",Article,Scopus</t>
  </si>
  <si>
    <t>Brow M.V.,"Significant predictors of mathematical literacy for top-tiered countries/economies, Canada, and the United States on PISA 2012: Case for the sparse regression model",2019,"British Journal of Educational Psychology","89","4",,"726","749",,"10.1111/bjep.12254","https://www.scopus.com/inward/record.uri?eid=2-s2.0-85055721438&amp;doi=10.1111%2fbjep.12254&amp;partnerID=40&amp;md5=0161b285b25b3a727cdc10a2e465d820",Article,Scopus</t>
  </si>
  <si>
    <t>Herbert, Putro B.L., Putra R.R.J., Fitriasari N.S.,"Learning Management System (LMS) model based on machine learning supports 21st century learning as the implementation of curriculum 2013",2019,"Journal of Physics: Conference Series","1280","3","032032","","",,"10.1088/1742-6596/1280/3/032032","https://www.scopus.com/inward/record.uri?eid=2-s2.0-85076121020&amp;doi=10.1088%2f1742-6596%2f1280%2f3%2f032032&amp;partnerID=40&amp;md5=af827554f5cf0be3e2d003045bc29995",Conference Paper,Scopus</t>
  </si>
  <si>
    <t>Tiam-Lee T.J., Sumi K.,"Classification of emotions in programming from face and log features using representative intervals",2019,"ICCE 2019 - 27th International Conference on Computers in Education, Proceedings","1",,,"32","41",,,"https://www.scopus.com/inward/record.uri?eid=2-s2.0-85077715585&amp;partnerID=40&amp;md5=6a3859fc7565b4a4e781850e150a8f11",Conference Paper,Scopus</t>
  </si>
  <si>
    <t>Yang C.C.Y., Akç Apinar G., Flanagan B., Ogata H.,"Developing e-book page ranking model for pre-class reading recommendation",2019,"ICCE 2019 - 27th International Conference on Computers in Education, Proceedings","1",,,"360","362",,,"https://www.scopus.com/inward/record.uri?eid=2-s2.0-85077709857&amp;partnerID=40&amp;md5=2109f9830c402e6a2ea0b908d4ce19e2",Conference Paper,Scopus</t>
  </si>
  <si>
    <t>Lincke A., Fellman D., Jansen M., Milrad M., Berge E., Jonsson B.,"Correlating working memory capacity with learners´ study behavior in a web-based learning platform",2019,"ICCE 2019 - 27th International Conference on Computers in Education, Proceedings","1",,,"90","92",,,"https://www.scopus.com/inward/record.uri?eid=2-s2.0-85077691113&amp;partnerID=40&amp;md5=ee7d6e3f444a8481f8a67014cc8759c1",Conference Paper,Scopus</t>
  </si>
  <si>
    <t>Mokhov S.A., Mudur S.P., Song M., Grogono P.,"Dataflow programming and processing for artists and beyond",2019,"SIGGRAPH Asia 2019 Courses, SA 2019",,,"3359423","","",,"10.1145/3355047.3359423","https://www.scopus.com/inward/record.uri?eid=2-s2.0-85076225154&amp;doi=10.1145%2f3355047.3359423&amp;partnerID=40&amp;md5=b98765a81aa4bc6354d0473c71702c93",Conference Paper,Scopus</t>
  </si>
  <si>
    <t>Sai Tulasi K., Deepa N.,"Sentiment exploration system to improve teaching and learning",2019,"Test Engineering and Management","81","11-12",,"5560","5565",,,"https://www.scopus.com/inward/record.uri?eid=2-s2.0-85079069467&amp;partnerID=40&amp;md5=44d5092d28d3d6280429297a2cb5101d",Article,Scopus</t>
  </si>
  <si>
    <t>Araujo V., Mendez D., Gonzalez A.,"A Novel approach to working memory training based on robotics and AI",2019,"Information (Switzerland)","10","11","350","","",,"10.3390/info10110350","https://www.scopus.com/inward/record.uri?eid=2-s2.0-85075737412&amp;doi=10.3390%2finfo10110350&amp;partnerID=40&amp;md5=968b57e9b88a0ab90c5a1d9422c4cefa",Article,Scopus</t>
  </si>
  <si>
    <t>Youssef M., Mohammed S., Hamada E.K., Wafaa B.F.,"A predictive approach based on efficient feature selection and learning algorithms’ competition: Case of learners’ dropout in MOOCs",2019,"Education and Information Technologies","24","6",,"3591","3618",,"10.1007/s10639-019-09934-y","https://www.scopus.com/inward/record.uri?eid=2-s2.0-85068231217&amp;doi=10.1007%2fs10639-019-09934-y&amp;partnerID=40&amp;md5=5d0d1629515e3261e160d90c893ab8bc",Article,Scopus</t>
  </si>
  <si>
    <t>Fayomi G.U., Mini S.E., Fayomi O.S.I., Mbonu C.C., Udoye N.E.,"Sustainable Smart City and its Promising Urban Value: An Overview",2019,"IOP Conference Series: Earth and Environmental Science","331","1","012046","","",,"10.1088/1755-1315/331/1/012046","https://www.scopus.com/inward/record.uri?eid=2-s2.0-85073713736&amp;doi=10.1088%2f1755-1315%2f331%2f1%2f012046&amp;partnerID=40&amp;md5=1514a2ebf019cdf02d12e2483691ac4f",Conference Paper,Scopus</t>
  </si>
  <si>
    <t>Kime K., Hickey T., Torrey R.,"Refining Skill Classification with Interactive Machine Learning",2019,"Proceedings - Frontiers in Education Conference, FIE","2019-October",,"9028474","","",,"10.1109/FIE43999.2019.9028474","https://www.scopus.com/inward/record.uri?eid=2-s2.0-85082504042&amp;doi=10.1109%2fFIE43999.2019.9028474&amp;partnerID=40&amp;md5=0b98c51abd2d14396bbd3a002962b45a",Conference Paper,Scopus</t>
  </si>
  <si>
    <t>Mullen J., Milechin L., Reuther A.,"Cultivating professional technical skills and understanding through hands-on online learning experiences",2019,"Proceedings of 2019 IEEE Learning With MOOCS, LWMOOCS 2019",,,"8939637","150","155",,"10.1109/LWMOOCS47620.2019.8939637","https://www.scopus.com/inward/record.uri?eid=2-s2.0-85078064317&amp;doi=10.1109%2fLWMOOCS47620.2019.8939637&amp;partnerID=40&amp;md5=64431e95e001bfe133e31e487f3c6d2f",Conference Paper,Scopus</t>
  </si>
  <si>
    <t>Da Silva P.M., Lima M.N.C.A., Soares W.L., Silva I.R.R., De Fagundes R.A., De Souza F.F.,"Ensemble regression models applied to dropout in higher education",2019,"Proceedings - 2019 Brazilian Conference on Intelligent Systems, BRACIS 2019",,,"8923655","120","125",,"10.1109/BRACIS.2019.00030","https://www.scopus.com/inward/record.uri?eid=2-s2.0-85077059038&amp;doi=10.1109%2fBRACIS.2019.00030&amp;partnerID=40&amp;md5=78688e759c773fb24ddeacb4681ce777",Conference Paper,Scopus</t>
  </si>
  <si>
    <t>Teodorescu H.-N.,"How central european countries fare in speech and language technology research?",2019,"2019 10th International Conference on Speech Technology and Human-Computer Dialogue, SpeD 2019",,,"8906637","","",,"10.1109/SPED.2019.8906637","https://www.scopus.com/inward/record.uri?eid=2-s2.0-85075955443&amp;doi=10.1109%2fSPED.2019.8906637&amp;partnerID=40&amp;md5=7a41924c3b6670ce359f56e253411e88",Conference Paper,Scopus</t>
  </si>
  <si>
    <t>Moldovan D., Anghel I., Cioara T., Salomie I.,"Time series features extraction versus LSTM for manufacturing processes performance prediction",2019,"2019 10th International Conference on Speech Technology and Human-Computer Dialogue, SpeD 2019",,,"8906653","","",,"10.1109/SPED.2019.8906653","https://www.scopus.com/inward/record.uri?eid=2-s2.0-85075928041&amp;doi=10.1109%2fSPED.2019.8906653&amp;partnerID=40&amp;md5=4d69784a8683e469634497252b82f73b",Conference Paper,Scopus</t>
  </si>
  <si>
    <t>Contreras J.O., Hilles S.M.S., Abubaker Z.B.,"Automated essay scoring using ontology generator and natural language processing with question generator based on blooms taxonomy's cognitive level",2019,"International Journal of Engineering and Advanced Technology","9","1",,"2448","2457",,"10.35940/ijeat.A9974.109119","https://www.scopus.com/inward/record.uri?eid=2-s2.0-85074664541&amp;doi=10.35940%2fijeat.A9974.109119&amp;partnerID=40&amp;md5=1d8ed85d1c7d64ecba502412e9b8b25f",Article,Scopus</t>
  </si>
  <si>
    <t>Rasiah R., Turner J.J., Ho Y.F.,"The impact of emotional intelligence on work performance: Perceptions and reflections from academics in malaysian higher educationobitat endiaest que",2019,"Contemporary Economics","13","3",,"269","282",,"10.5709/ce.1897-9254.312","https://www.scopus.com/inward/record.uri?eid=2-s2.0-85075122211&amp;doi=10.5709%2fce.1897-9254.312&amp;partnerID=40&amp;md5=4ad84823144813be5b4dfc0f84d27022",Article,Scopus</t>
  </si>
  <si>
    <t>Machaba F., Du Plooy M.,"Mathematics and Mathematical Literacy on the Career Podium–Sharing Gold?",2019,"African Journal of Research in Mathematics, Science and Technology Education","23","3",,"363","375",,"10.1080/18117295.2019.1694782","https://www.scopus.com/inward/record.uri?eid=2-s2.0-85075722316&amp;doi=10.1080%2f18117295.2019.1694782&amp;partnerID=40&amp;md5=626de6fbf6236064a9ffae12162b3b51",Article,Scopus</t>
  </si>
  <si>
    <t>[No author name available],"6th International Conference on Electrical Engineering Computer Science and Informatics, EECSI 2019",2019,"International Conference on Electrical Engineering, Computer Science and Informatics (EECSI)",,,,"","",458,,"https://www.scopus.com/inward/record.uri?eid=2-s2.0-85079755369&amp;partnerID=40&amp;md5=562fa93729f1795f6259f6ec921f60b6",Conference Review,Scopus</t>
  </si>
  <si>
    <t>How M.-L.,"Future-ready strategic oversight of multiple artificial superintelligence-enabled adaptive learning systems via human-centric explainable ai-empowered predictive optimizations of educational outcomes",2019,"Big Data and Cognitive Computing","3","3","46","1","43",,"10.3390/bdcc3030046","https://www.scopus.com/inward/record.uri?eid=2-s2.0-85079043753&amp;doi=10.3390%2fbdcc3030046&amp;partnerID=40&amp;md5=2c3e00c1e3a9bb5e385e2e14e5203b54",Article,Scopus</t>
  </si>
  <si>
    <t>Sciarrone F., Temperini M.,"Simulating massive open on-line courses dynamics",2019,"2019 18th International Conference on Information Technology Based Higher Education and Training, ITHET 2019",,,"8937336","","",,"10.1109/ITHET46829.2019.8937336","https://www.scopus.com/inward/record.uri?eid=2-s2.0-85078025552&amp;doi=10.1109%2fITHET46829.2019.8937336&amp;partnerID=40&amp;md5=0b29d49264e3b3a2db5b025a28b4777e",Conference Paper,Scopus</t>
  </si>
  <si>
    <t>Arasan K.A., Ramaraj E., Muthukumaran S.,"Generating association rules to identify adolesence behavior of students in higher educational institutions",2019,"International Journal of Scientific and Technology Research","8","9",,"959","962",,,"https://www.scopus.com/inward/record.uri?eid=2-s2.0-85073631736&amp;partnerID=40&amp;md5=c620a7cd5a5bd327f6b0345b64696db9",Article,Scopus</t>
  </si>
  <si>
    <t>Jayapradha J., Kumar K.J.J., Deka B.,"Educational data classification and prediction using data mining algorithms",2019,"International Journal of Recent Technology and Engineering","8","3",,"8674","8678",,"10.35940/ijrte.C6457.098319","https://www.scopus.com/inward/record.uri?eid=2-s2.0-85073559397&amp;doi=10.35940%2fijrte.C6457.098319&amp;partnerID=40&amp;md5=fc27fc23b6352392bf84db8843ca5c23",Article,Scopus</t>
  </si>
  <si>
    <t>Biswas A.A., Majumder A., Mia M.J., Nowrin I., Ritu N.A.,"Predicting the enrollment and dropout of students in the post-graduation degree using machine learning classifier",2019,"International Journal of Innovative Technology and Exploring Engineering","8","11",,"3083","3088",,"10.35940/ijitee.K2435.0981119","https://www.scopus.com/inward/record.uri?eid=2-s2.0-85073348752&amp;doi=10.35940%2fijitee.K2435.0981119&amp;partnerID=40&amp;md5=d36ac4fa6765c4097a84107b92b10681",Article,Scopus</t>
  </si>
  <si>
    <t>Blank A.E., Weiss E.S., Salcedo B., Leach E.E., Rapkin B., Barsanti F., Meissner P., Deleon S., Hernandez P.I., Walker E.A.,"Bronx community collaborative opportunities for research and education: Implementation and evaluation of a community–academic partnership",2019,"Progress in Community Health Partnerships: Research, Education, and Action","13","3",,"273","282",,"10.1353/cpr.2019.0055","https://www.scopus.com/inward/record.uri?eid=2-s2.0-85072745531&amp;doi=10.1353%2fcpr.2019.0055&amp;partnerID=40&amp;md5=7f50d3adaec5e2a75062198de5919442",Article,Scopus</t>
  </si>
  <si>
    <t>Xing W., Popov V., Zhu G., Horwitz P., McIntyre C.,"The effects of transformative and non-transformative discourse on individual performance in collaborative-inquiry learning",2019,"Computers in Human Behavior","98",,,"267","276",,"10.1016/j.chb.2019.04.022","https://www.scopus.com/inward/record.uri?eid=2-s2.0-85065835961&amp;doi=10.1016%2fj.chb.2019.04.022&amp;partnerID=40&amp;md5=b102f2f70c980d6b611f8350c51817b3",Article,Scopus</t>
  </si>
  <si>
    <t>Xu X., Wang J., Peng H., Wu R.,"Prediction of academic performance associated with internet usage behaviors using machine learning algorithms",2019,"Computers in Human Behavior","98",,,"166","173",,"10.1016/j.chb.2019.04.015","https://www.scopus.com/inward/record.uri?eid=2-s2.0-85064992413&amp;doi=10.1016%2fj.chb.2019.04.015&amp;partnerID=40&amp;md5=cfa0cdbcaa63727ad0792a296bcd01cb",Article,Scopus</t>
  </si>
  <si>
    <t>Magana A.J., Elluri S., Dasgupta C., Seah Y.Y., Madamanchi A., Boutin M.,"The Role of Simulation-Enabled Design Learning Experiences on Middle School Students’ Self-generated Inherence Heuristics",2019,"Journal of Science Education and Technology","28","4",,"382","398",,"10.1007/s10956-019-09775-x","https://www.scopus.com/inward/record.uri?eid=2-s2.0-85064451967&amp;doi=10.1007%2fs10956-019-09775-x&amp;partnerID=40&amp;md5=dea64ea2e2fca72901d31c280ebe6b3e",Article,Scopus</t>
  </si>
  <si>
    <t>Liyanage S.R., Kasthuriarachchi K.T.S.,"Predicting the academic performance of students using utility-based data mining",2019,"Utilizing educational data mining techniques for improved learning: Emerging research and opportunities",,,,"56","85",,"10.4018/978-1-7998-0010-1.ch004","https://www.scopus.com/inward/record.uri?eid=2-s2.0-85077830343&amp;doi=10.4018%2f978-1-7998-0010-1.ch004&amp;partnerID=40&amp;md5=d01f7360f7d1c18ecced1c73f3f91659",Book Chapter,Scopus</t>
  </si>
  <si>
    <t>Seo S., Lee J.-M., Yang H., Kim S.,"Can ai tell emerging technologies: Evaluating the importance of quantitative features of technology",2019,"PICMET 2019 - Portland International Conference on Management of Engineering and Technology: Technology Management in the World of Intelligent Systems, Proceedings",,,"8893850","","",,"10.23919/PICMET.2019.8893850","https://www.scopus.com/inward/record.uri?eid=2-s2.0-85075636638&amp;doi=10.23919%2fPICMET.2019.8893850&amp;partnerID=40&amp;md5=6d78c989d65238e5417c01164e90cd9a",Conference Paper,Scopus</t>
  </si>
  <si>
    <t>Sathyanarayanan D., Krishnamurthy M.,"Efficient intelligent generic recommendation knowledge graph in education domain using association rule mining and machine learning",2019,"International Journal of Innovative Technology and Exploring Engineering","8","10",,"2291","2296",,"10.35940/ijitee.J1166.0881019","https://www.scopus.com/inward/record.uri?eid=2-s2.0-85071249468&amp;doi=10.35940%2fijitee.J1166.0881019&amp;partnerID=40&amp;md5=ad01dfa9a765da872463c0c87f7e8b9c",Article,Scopus</t>
  </si>
  <si>
    <t>Chen Q., Wang X., Zhao Q.,"Appearance Discrimination in Grading? − Evidence from Migrant Schools in China",2019,"Economics Letters","181",,,"116","119",,"10.1016/j.econlet.2019.04.024","https://www.scopus.com/inward/record.uri?eid=2-s2.0-85065711871&amp;doi=10.1016%2fj.econlet.2019.04.024&amp;partnerID=40&amp;md5=92e75c190e4e9f1365cedf93ee50385b",Article,Scopus</t>
  </si>
  <si>
    <t>Mokhov S.A., Song M., Mudur S.P., Grogono P.,"Hands-on: Rapid interactive application prototyping for media arts and performing arts in illimitable space",2019,"ACM SIGGRAPH 2019 Studio, SIGGRAPH 2019",,,"a7","","",,"10.1145/3306306.3328008","https://www.scopus.com/inward/record.uri?eid=2-s2.0-85071512892&amp;doi=10.1145%2f3306306.3328008&amp;partnerID=40&amp;md5=7259eeb2b882946566f32f102ceac040",Conference Paper,Scopus</t>
  </si>
  <si>
    <t>Smith R.J., Heywood M.I.,"Evolving dota 2 shadow fiend bots using genetic programming with external memory",2019,"GECCO 2019 - Proceedings of the 2019 Genetic and Evolutionary Computation Conference",,,,"179","187",,"10.1145/3321707.3321866","https://www.scopus.com/inward/record.uri?eid=2-s2.0-85072319911&amp;doi=10.1145%2f3321707.3321866&amp;partnerID=40&amp;md5=5453527b00ad1230c6e3df4912c1210b",Conference Paper,Scopus</t>
  </si>
  <si>
    <t>Saurabh R., Singh N.C., Duraiappah A.K.,"The Alternate Education for the 21st Century",2019,"Proceedings of 2019 IEEE 18th International Conference on Cognitive Informatics and Cognitive Computing, ICCI*CC 2019",,,"9146061","265","271",,"10.1109/ICCICC46617.2019.9146061","https://www.scopus.com/inward/record.uri?eid=2-s2.0-85094651029&amp;doi=10.1109%2fICCICC46617.2019.9146061&amp;partnerID=40&amp;md5=abaffe5671cc0d7c8ad88a49fb506cfa",Conference Paper,Scopus</t>
  </si>
  <si>
    <t>Seya K., Kobayashi N., Shirasaka S.,"Effectiveness of Story-based Visual and Agile Teaching Method for Non-technical Adult Learners Who Want to Understand Artificial Intelligence",2019,"Proceedings - 2019 8th International Congress on Advanced Applied Informatics, IIAI-AAI 2019",,,"8992833","768","774",,"10.1109/IIAI-AAI.2019.00157","https://www.scopus.com/inward/record.uri?eid=2-s2.0-85080929494&amp;doi=10.1109%2fIIAI-AAI.2019.00157&amp;partnerID=40&amp;md5=098c7f1a7b2b4a290a4fed4c04c6b25d",Conference Paper,Scopus</t>
  </si>
  <si>
    <t>Watt T., Kim S.,"Race/ethnicity and foster youth outcomes: An examination of disproportionality using the national youth in transition database",2019,"Children and Youth Services Review","102",,,"251","258",,"10.1016/j.childyouth.2019.05.017","https://www.scopus.com/inward/record.uri?eid=2-s2.0-85066333063&amp;doi=10.1016%2fj.childyouth.2019.05.017&amp;partnerID=40&amp;md5=cd48c666770e67adbc6f88c16fdbbb3c",Article,Scopus</t>
  </si>
  <si>
    <t>Huang M.Z., Reddy E.,"Robots at your service: An entrepreneurial and socio-technical ACL course module",2019,"ASEE Annual Conference and Exposition, Conference Proceedings",,,,"","",,,"https://www.scopus.com/inward/record.uri?eid=2-s2.0-85078743294&amp;partnerID=40&amp;md5=11f3c5b36a9d54e229c8c23e5db8ac57",Conference Paper,Scopus</t>
  </si>
  <si>
    <t>Bante S.J., Hilton E., Talley K.G., Shryock K.J., Linsey J.S., Hammond T.A.,"Changing homework achievement with mechanix pedagogy",2019,"ASEE Annual Conference and Exposition, Conference Proceedings",,,,"","",,,"https://www.scopus.com/inward/record.uri?eid=2-s2.0-85078720924&amp;partnerID=40&amp;md5=491f923c27374ef43f6a999b36c065aa",Conference Paper,Scopus</t>
  </si>
  <si>
    <t>Xing W., Du D.,"Dropout Prediction in MOOCs: Using Deep Learning for Personalized Intervention",2019,"Journal of Educational Computing Research","57","3",,"547","570",,"10.1177/0735633118757015","https://www.scopus.com/inward/record.uri?eid=2-s2.0-85044095712&amp;doi=10.1177%2f0735633118757015&amp;partnerID=40&amp;md5=c3b98b11fb547a0095635296994f0a97",Article,Scopus</t>
  </si>
  <si>
    <t>Hussain M., Zhu W., Zhang W., Abidi S.M.R., Ali S.,"Using machine learning to predict student difficulties from learning session data",2019,"Artificial Intelligence Review","52","1",,"381","407",,"10.1007/s10462-018-9620-8","https://www.scopus.com/inward/record.uri?eid=2-s2.0-85041857282&amp;doi=10.1007%2fs10462-018-9620-8&amp;partnerID=40&amp;md5=340797fa6560cea5c9f26b937ce1ba03",Article,Scopus</t>
  </si>
  <si>
    <t>Williams R., Park H.W., Breazeal C.,"A is for artificial intelligence the impact of artificial intelligence activities on young children’s perceptions of robots",2019,"Conference on Human Factors in Computing Systems - Proceedings",,,,"","",,"10.1145/3290605.3300677","https://www.scopus.com/inward/record.uri?eid=2-s2.0-85067615092&amp;doi=10.1145%2f3290605.3300677&amp;partnerID=40&amp;md5=c214dcbb911c1b380eda737dee6aa9c3",Conference Paper,Scopus</t>
  </si>
  <si>
    <t>Li D., Kulasegaram K., Hodges B.D.,"Why we needn’t fear the machines: Opportunities for medicine in a machine learning world",2019,"Academic Medicine","94","5",,"623","625",,"10.1097/ACM.0000000000002661","https://www.scopus.com/inward/record.uri?eid=2-s2.0-85065332095&amp;doi=10.1097%2fACM.0000000000002661&amp;partnerID=40&amp;md5=ce860251bc45f1b16071d2931b64826a",Review,Scopus</t>
  </si>
  <si>
    <t>Bilal M., Shaikh F.K., Arif M., Wyne M.F.,"A revised framework of machine learning application for optimal activity recognition",2019,"Cluster Computing","22",,,"7257","7273",,"10.1007/s10586-017-1212-x","https://www.scopus.com/inward/record.uri?eid=2-s2.0-85029897370&amp;doi=10.1007%2fs10586-017-1212-x&amp;partnerID=40&amp;md5=a5890f2402561ed1501c34e78adbcf28",Article,Scopus</t>
  </si>
  <si>
    <t>Petrosoniak A., Lu M., Gray S., Hicks C., Sherbino J., McGowan M., Monteiro S.,"Perfecting practice: a protocol for assessing simulation-based mastery learning and deliberate practice versus self-guided practice for bougie-assisted cricothyroidotomy performance",2019,"BMC Medical Education","19","1","100","","",,"10.1186/s12909-019-1537-7","https://www.scopus.com/inward/record.uri?eid=2-s2.0-85063960724&amp;doi=10.1186%2fs12909-019-1537-7&amp;partnerID=40&amp;md5=6ee6844cbbd745993179f3c1e0a548db",Article,Scopus</t>
  </si>
  <si>
    <t>Gao C.-C., Chern J.-S., Chang C.-J., Lai P.-L., Lung C.-W.,"Center of pressure progression patterns during level walking in adolescents with idiopathic scoliosis",2019,"PLoS ONE","14","4","e0212161","","",,"10.1371/journal.pone.0212161","https://www.scopus.com/inward/record.uri?eid=2-s2.0-85064745943&amp;doi=10.1371%2fjournal.pone.0212161&amp;partnerID=40&amp;md5=b99c6160a13f7944040aeb806975c582",Article,Scopus</t>
  </si>
  <si>
    <t>Iwasa H., Takebayashi Y., Suzuki Y., Yagi A., Zhang W., Harigane M., Maeda M., Ohira T., Yabe H., Yasumura S., the Mental Health Group of the Fukushima Health Management Survey,"Psychometric evaluation of the simplified Japanese version of the Athens Insomnia Scale: The Fukushima Health Management Survey",2019,"Journal of Sleep Research","28","2","e12771","","",,"10.1111/jsr.12771","https://www.scopus.com/inward/record.uri?eid=2-s2.0-85054921118&amp;doi=10.1111%2fjsr.12771&amp;partnerID=40&amp;md5=8dbb942d24362569cd1c7b0e943a60ed",Article,Scopus</t>
  </si>
  <si>
    <t>Gengoux G.W., Schapp S., Burton S., Ardel C.M., Libove R.A., Baldi G., Berquist K.L., Phillips J.M., Hardan A.Y.,"Effects of a parent-implemented Developmental Reciprocity Treatment Program for children with autism spectrum disorder",2019,"Autism","23","3",,"713","725",,"10.1177/1362361318775538","https://www.scopus.com/inward/record.uri?eid=2-s2.0-85047429213&amp;doi=10.1177%2f1362361318775538&amp;partnerID=40&amp;md5=ecec2d638ea652849c6e193cdb471656",Article,Scopus</t>
  </si>
  <si>
    <t>Lv Z., Zhau C., Zhou C.,"Design and Implementation of Ideological and Political Education Evaluation System",2019,"Journal of Physics: Conference Series","1176","4","042067","","",,"10.1088/1742-6596/1176/4/042067","https://www.scopus.com/inward/record.uri?eid=2-s2.0-85063871273&amp;doi=10.1088%2f1742-6596%2f1176%2f4%2f042067&amp;partnerID=40&amp;md5=14ab7c488432fd19410f08dff1033cd6",Conference Paper,Scopus</t>
  </si>
  <si>
    <t>Montebello M.,"Assisting Education through RealTime Learner Analytics",2019,"Proceedings - Frontiers in Education Conference, FIE","2018-October",,"8659345","","",,"10.1109/FIE.2018.8659345","https://www.scopus.com/inward/record.uri?eid=2-s2.0-85063485746&amp;doi=10.1109%2fFIE.2018.8659345&amp;partnerID=40&amp;md5=305762153b7362b6f61462ffe552fda9",Conference Paper,Scopus</t>
  </si>
  <si>
    <t>Derocchis A.M., Michalenko A., Boucheron L.E., Stochaj S.J.,"Extending academic analytics to engineering education",2019,"Proceedings - Frontiers in Education Conference, FIE","2018-October",,"8658373","","",,"10.1109/FIE.2018.8658373","https://www.scopus.com/inward/record.uri?eid=2-s2.0-85063473111&amp;doi=10.1109%2fFIE.2018.8658373&amp;partnerID=40&amp;md5=df01bbf40a6e2487bbeba0d3bc26199f",Conference Paper,Scopus</t>
  </si>
  <si>
    <t>Magana A.J., Boutin M.,"A Principled Approach to Using Machine Learning in Qualitative Education Research",2019,"Proceedings - Frontiers in Education Conference, FIE","2018-October",,"8659073","","",,"10.1109/FIE.2018.8659073","https://www.scopus.com/inward/record.uri?eid=2-s2.0-85063420942&amp;doi=10.1109%2fFIE.2018.8659073&amp;partnerID=40&amp;md5=91b96231bcb8ddf1f15dbf57167870ef",Conference Paper,Scopus</t>
  </si>
  <si>
    <t>Seale M., Hines A., Nabholz G., Ruvinsky A., Eslinger O., Rigoni N., Vega-Maisonet L.,"Approaches for Using Machine Learning Algorithms with Large Label Sets for Rotorcraft Maintenance",2019,"IEEE Aerospace Conference Proceedings","2019-March",,"8742027","","",,"10.1109/AERO.2019.8742027","https://www.scopus.com/inward/record.uri?eid=2-s2.0-85068321710&amp;doi=10.1109%2fAERO.2019.8742027&amp;partnerID=40&amp;md5=9c59dea795517d32ba44cfad05f70317",Conference Paper,Scopus</t>
  </si>
  <si>
    <t>Nlend A.E.N., Guessong C.O., Motaze A.C.N., Soffo C., Ndombo P.O.K., Tsambang L., Fokam J.,"Outcomes of protease inhibitor-based antiretroviral therapy amongst children and associated-factors in Yaoundé, Cameroon",2019,"PLoS ONE","14","3","e0213900","","",,"10.1371/journal.pone.0213900","https://www.scopus.com/inward/record.uri?eid=2-s2.0-85063265034&amp;doi=10.1371%2fjournal.pone.0213900&amp;partnerID=40&amp;md5=d9ec375a1c7a6daff61dd0133b2128f9",Article,Scopus</t>
  </si>
  <si>
    <t>Leighton S.P., Krishnadas R., Chung K., Blair A., Brown S., Clark S., Sowerbutts K., Schwannauer M., Cavanagh J., Gumley A.I.,"Predicting one-year outcome in first episode psychosis using machine learning",2019,"PLoS ONE","14","3","e0212846","","",,"10.1371/journal.pone.0212846","https://www.scopus.com/inward/record.uri?eid=2-s2.0-85062617835&amp;doi=10.1371%2fjournal.pone.0212846&amp;partnerID=40&amp;md5=4c847e00248cb2a9ae300eba49734f60",Article,Scopus</t>
  </si>
  <si>
    <t>Kalimeri K., Beiró M.G., Delfino M., Raleigh R., Cattuto C.,"Predicting demographics, moral foundations, and human values from digital behaviours",2019,"Computers in Human Behavior","92",,,"428","445",,"10.1016/j.chb.2018.11.024","https://www.scopus.com/inward/record.uri?eid=2-s2.0-85059176015&amp;doi=10.1016%2fj.chb.2018.11.024&amp;partnerID=40&amp;md5=5ebcd71a2275824126ce8b41ae6894a9",Article,Scopus</t>
  </si>
  <si>
    <t>Iwin Thanakumar Joseph S., Benson Edwin Raj S., Sasikala J., Sujitha J.D.,"Smart Vessel Detection using Deep Convolutional Neural Network",2019,"ITT 2018 - Information Technology Trends: Emerging Technologies for Artificial Intelligence",,,"8649543","28","32",,"10.1109/CTIT.2018.8649543","https://www.scopus.com/inward/record.uri?eid=2-s2.0-85063189478&amp;doi=10.1109%2fCTIT.2018.8649543&amp;partnerID=40&amp;md5=d0167af6dbede60f524085a00baf2993",Conference Paper,Scopus</t>
  </si>
  <si>
    <t>Subha S., Priya S.B.,"A Model for Enhancing the Structure and Strategy in An E-Learning Environment",2019,"2019 Proceedings of the 3rd International Conference on Computing and Communications Technologies, ICCCT 2019",,,"8824857","141","148",,"10.1109/ICCCT2.2019.8824857","https://www.scopus.com/inward/record.uri?eid=2-s2.0-85072836819&amp;doi=10.1109%2fICCCT2.2019.8824857&amp;partnerID=40&amp;md5=ced77e7bb6a49b64aaa8613d1ba89a87",Conference Paper,Scopus</t>
  </si>
  <si>
    <t>Mitchell M., Wu S., Zaldivar A., Barnes P., Vasserman L., Hutchinson B., Spitzer E., Raji I.D., Gebru T.,"Model cards for model reporting",2019,"FAT* 2019 - Proceedings of the 2019 Conference on Fairness, Accountability, and Transparency",,,,"220","229",,"10.1145/3287560.3287596","https://www.scopus.com/inward/record.uri?eid=2-s2.0-85061808500&amp;doi=10.1145%2f3287560.3287596&amp;partnerID=40&amp;md5=733fc9adcafb9bebde767b6cd1b84a54",Conference Paper,Scopus</t>
  </si>
  <si>
    <t>Lins A.J.C.C., Muniz M.T.C., Bastos-Filho C.J.A.,"Comparing Machine Learning Techniques for Dementia Diagnosis",2019,"2018 IEEE Latin American Conference on Computational Intelligence, LA-CCI 2018",,,"8625209","","",,"10.1109/LA-CCI.2018.8625209","https://www.scopus.com/inward/record.uri?eid=2-s2.0-85062569097&amp;doi=10.1109%2fLA-CCI.2018.8625209&amp;partnerID=40&amp;md5=8d3d42453cab424665f92d7aee7ea922",Conference Paper,Scopus</t>
  </si>
  <si>
    <t>Gardner J., Brooks C., Andres J.M., Baker R.S.,"MORF: A Framework for Predictive Modeling and Replication at Scale with Privacy-Restricted MOOC Data",2019,"Proceedings - 2018 IEEE International Conference on Big Data, Big Data 2018",,,"8621874","3235","3244",,"10.1109/BigData.2018.8621874","https://www.scopus.com/inward/record.uri?eid=2-s2.0-85062638594&amp;doi=10.1109%2fBigData.2018.8621874&amp;partnerID=40&amp;md5=b8f616d6cc81822b528f3ee3722a4829",Conference Paper,Scopus</t>
  </si>
  <si>
    <t>Gibilisco H., Laubenberger M., Spiridonov V., Belga J., Hallstrom J.O., Peluso P.R.,"A Multi-Modal Approach to Sensing Human Emotion",2019,"Proceedings - 2018 IEEE International Conference on Big Data, Big Data 2018",,,"8622451","2499","2502",,"10.1109/BigData.2018.8622451","https://www.scopus.com/inward/record.uri?eid=2-s2.0-85062606365&amp;doi=10.1109%2fBigData.2018.8622451&amp;partnerID=40&amp;md5=ef03d0d277660163e2479427fbb6904c",Conference Paper,Scopus</t>
  </si>
  <si>
    <t>Phanniphong K., Nuankaew P., Teeraputon D., Nuankaew W., Tanasirathum P., Bussaman S.,"The Distinction Learning Style in Learning Outcomes of the Secondary School Learner",2019,"TIMES-iCON 2018 - 3rd Technology Innovation Management and Engineering Science International Conference",,,"8621778","","",,"10.1109/TIMES-iCON.2018.8621778","https://www.scopus.com/inward/record.uri?eid=2-s2.0-85062591758&amp;doi=10.1109%2fTIMES-iCON.2018.8621778&amp;partnerID=40&amp;md5=3795e866aa6ff4be8bc8beccfa1dabcb",Conference Paper,Scopus</t>
  </si>
  <si>
    <t>Ghaleb E., Popa M., Hortal E., Asteriadis S., Weiss G.,"Towards Affect Recognition through Interactions with Learning Materials",2019,"Proceedings - 17th IEEE International Conference on Machine Learning and Applications, ICMLA 2018",,,"8614087","372","379",,"10.1109/ICMLA.2018.00062","https://www.scopus.com/inward/record.uri?eid=2-s2.0-85062207088&amp;doi=10.1109%2fICMLA.2018.00062&amp;partnerID=40&amp;md5=5a9c7eaa1f61de16968deac4bdf8d764",Conference Paper,Scopus</t>
  </si>
  <si>
    <t>Azeez N.A., Ajayi A.A.,"Performance evaluation of machine learning techniques for identifying forged and phony uniform resource locators (URLs)",2019,"Nigerian Journal of Technological Development","16","4",,"155","169",,"10.4314/NJTD.V16I4.2","https://www.scopus.com/inward/record.uri?eid=2-s2.0-85108184270&amp;doi=10.4314%2fNJTD.V16I4.2&amp;partnerID=40&amp;md5=383c1def76b0fd74e2e3c367499a4cd3",Article,Scopus</t>
  </si>
  <si>
    <t>Paic A.,"Policies for artificial intelligence in science and innovation",2019,"Proceedings of Science","372",,"045","","",,,"https://www.scopus.com/inward/record.uri?eid=2-s2.0-85101244456&amp;partnerID=40&amp;md5=9a320da7b8f618b5b7a690bd0f6e2fee",Conference Paper,Scopus</t>
  </si>
  <si>
    <t>Zhang C., Jia B., Gao F., Zhu Y., Lu H., Zhu S.-C.,"Learning perceptual inference by contrasting",2019,"Advances in Neural Information Processing Systems","32",,,"","",,,"https://www.scopus.com/inward/record.uri?eid=2-s2.0-85090172365&amp;partnerID=40&amp;md5=f71332b87b6053ac1d24045cdab23a1d",Conference Paper,Scopus</t>
  </si>
  <si>
    <t>Woodruff M.,"Predicting student academic outcomes in UK secondary phase education: An architecture for machine learning and user interaction",2019,"EDM 2019 - Proceedings of the 12th International Conference on Educational Data Mining",,,,"722","725",,,"https://www.scopus.com/inward/record.uri?eid=2-s2.0-85086005617&amp;partnerID=40&amp;md5=9799648e3b755aa1fa046d18152a4b9b",Conference Paper,Scopus</t>
  </si>
  <si>
    <t>Tibbett T.P., Ferrari J.R.,"Return to the origin: What creates a procrastination identity?",2019,"Current Issues in Personality Psychology","7","1",,"1","7",,"10.5114/cipp.2018.75648","https://www.scopus.com/inward/record.uri?eid=2-s2.0-85083782832&amp;doi=10.5114%2fcipp.2018.75648&amp;partnerID=40&amp;md5=029738db0a96280cd2bca8faad487f06",Article,Scopus</t>
  </si>
  <si>
    <t>García-González J.D., Skrita A.,"Predicting academic performance based on students' family environment: Evidence for Colombia using classification trees [Prediciendo el desempeño académico según el entorno familiar de los estudiantes: Evidencia para Colombia usando árboles de clasificación]",2019,"Psychology, Society and Education","11","3",,"299","311",,"10.25115/psye.v11i3.2056","https://www.scopus.com/inward/record.uri?eid=2-s2.0-85081366242&amp;doi=10.25115%2fpsye.v11i3.2056&amp;partnerID=40&amp;md5=5e13dd6f5c41e2f21bfbdd3b2b608984",Article,Scopus</t>
  </si>
  <si>
    <t>Makki I., Alhalabi W., Adham R.S.,"Using Emotion Analysis to Define Human Factors of Virtual Reality Wearables",2019,"Procedia Computer Science","163",,,"154","164",,"10.1016/j.procs.2019.12.097","https://www.scopus.com/inward/record.uri?eid=2-s2.0-85081157799&amp;doi=10.1016%2fj.procs.2019.12.097&amp;partnerID=40&amp;md5=625f8e1d71e553b42af898ba76f71dc4",Conference Paper,Scopus</t>
  </si>
  <si>
    <t>Williams-Byrd J., Hughes P., Davis G., Travis R., Voracek D., Clayton R., Gresham E., Shaughnessy M.,"Emerging and disruptive technologies assessment for NASA exploration mission challenges",2019,"Proceedings of the International Astronautical Congress, IAC","2019-October",,"IAC-19_D3_2B_1_x52759","","",,,"https://www.scopus.com/inward/record.uri?eid=2-s2.0-85079159936&amp;partnerID=40&amp;md5=4f118e01e1e990f213b44befca468122",Conference Paper,Scopus</t>
  </si>
  <si>
    <t>Miller A.H., Verma S., Alloghani F., Alwahabi S.,"Analysing the use of business simulation to build entrepreneurial leaders: The case of UAE learners",2019,"International Journal of Innovation, Creativity and Change","9","9",,"183","209",,,"https://www.scopus.com/inward/record.uri?eid=2-s2.0-85078970562&amp;partnerID=40&amp;md5=afb55c1aee13cb52831d68d6b97f3cdf",Article,Scopus</t>
  </si>
  <si>
    <t>Haseeb M., Sasmoko, Mihardjo L.W.W., Gill A.R., Jermsittiparsert K.,"Economic impact of artificial intelligence: New look for the macroeconomic assessment in Asia-pacific region",2019,"International Journal of Computational Intelligence Systems","12","2",,"1295","1310",,"10.2991/ijcis.d.191025.001","https://www.scopus.com/inward/record.uri?eid=2-s2.0-85078141855&amp;doi=10.2991%2fijcis.d.191025.001&amp;partnerID=40&amp;md5=0429f4befd4f396c304da007bcd9f4ca",Article,Scopus</t>
  </si>
  <si>
    <t>Mahmood S., Ghani A., Daud A., Shamshirband S.,"Reputation-Based Approach Toward Web Content Credibility Analysis",2019,"IEEE Access","7",,"8848373","139957","139969",,"10.1109/ACCESS.2019.2943747","https://www.scopus.com/inward/record.uri?eid=2-s2.0-85077747382&amp;doi=10.1109%2fACCESS.2019.2943747&amp;partnerID=40&amp;md5=d289de4daddfb1c359537d9b1fa7265b",Article,Scopus</t>
  </si>
  <si>
    <t>[No author name available],"Research and Innovation Forum, Rii Forum 2019",2019,"Springer Proceedings in Complexity",,,,"","",565,,"https://www.scopus.com/inward/record.uri?eid=2-s2.0-85077678811&amp;partnerID=40&amp;md5=dbd791c35ea3e9a1238004369007b448",Conference Review,Scopus</t>
  </si>
  <si>
    <t>Yadav S., Ganesh S., Das D., Venkanna U., Mahapatra R., Shrivastava A.K., Chakrabarti P., Talukder A.K.,"Suśruta: Artificial intelligence and bayesian knowledge network in health care – smartphone apps for diagnosis and differentiation of anemias with higher accuracy at resource constrained point-of-care settings",2019,"Lecture Notes in Computer Science (including subseries Lecture Notes in Artificial Intelligence and Lecture Notes in Bioinformatics)","11932 LNCS",,,"159","175",,"10.1007/978-3-030-37188-3_10","https://www.scopus.com/inward/record.uri?eid=2-s2.0-85077501967&amp;doi=10.1007%2f978-3-030-37188-3_10&amp;partnerID=40&amp;md5=5245f00fb388b3884423e16868e4dc98",Conference Paper,Scopus</t>
  </si>
  <si>
    <t>Mondal B.,"Artificial intelligence: state of the art",2019,"Intelligent Systems Reference Library","172",,,"389","425",,"10.1007/978-3-030-32644-9_32","https://www.scopus.com/inward/record.uri?eid=2-s2.0-85077456688&amp;doi=10.1007%2f978-3-030-32644-9_32&amp;partnerID=40&amp;md5=345bc6350b205eead94142f804c500c4",Book Chapter,Scopus</t>
  </si>
  <si>
    <t>Manchala V.K., Clara A.V., Subramanian S.C., Redkar S., Sugar T.,"Human computer interface using electroencephalography for driver behavior classification",2019,"Proceedings of the ASME Design Engineering Technical Conference","3",,,"","",,"10.1115/DETC2019-97540","https://www.scopus.com/inward/record.uri?eid=2-s2.0-85076468361&amp;doi=10.1115%2fDETC2019-97540&amp;partnerID=40&amp;md5=a41540ae4df658c58bb5075b2a5803e2",Conference Paper,Scopus</t>
  </si>
  <si>
    <t>Magnusson Sjöberg C.,"Legal automation: AI and law revisited",2019,"Perspectives in Law, Business and Innovation",,,,"173","187",,"10.1007/978-981-13-6086-2_7","https://www.scopus.com/inward/record.uri?eid=2-s2.0-85076084175&amp;doi=10.1007%2f978-981-13-6086-2_7&amp;partnerID=40&amp;md5=29dca00226f5a6428b15c32658e6abc4",Book Chapter,Scopus</t>
  </si>
  <si>
    <t>Blatsios S., Refanidis I.,"An adaptation and personalisation methodology for serious games design",2019,"Proceedings of the European Conference on Games-based Learning","2019-October",,,"991","994",,"10.34190/GBL.19.122","https://www.scopus.com/inward/record.uri?eid=2-s2.0-85075301867&amp;doi=10.34190%2fGBL.19.122&amp;partnerID=40&amp;md5=bbd899b3bcb401bbd1bcabdaa5bb822e",Conference Paper,Scopus</t>
  </si>
  <si>
    <t>Rodzman S.B.B., Bakar N.A., Choo Y.-H., Aljunid S.A., Ismail N.K., Rahman N.A., Rosli M.M.,"I-ONAr: A rule-based machine learning approach for intelligent assessment in an online learning environment",2019,"Indonesian Journal of Electrical Engineering and Computer Science","17","2",,"1021","1028",,"10.11591/ijeecs.v17.i2.pp1021-1028","https://www.scopus.com/inward/record.uri?eid=2-s2.0-85073879654&amp;doi=10.11591%2fijeecs.v17.i2.pp1021-1028&amp;partnerID=40&amp;md5=791d3231bae829b2d2111f35df8f6f64",Article,Scopus</t>
  </si>
  <si>
    <t>Bin-Hezam R., Ward T.E.,"A machine learning approach towards detecting dementia based on its modifiable risk factors",2019,"International Journal of Advanced Computer Science and Applications","10","8",,"148","158",,"10.14569/ijacsa.2019.0100820","https://www.scopus.com/inward/record.uri?eid=2-s2.0-85072284553&amp;doi=10.14569%2fijacsa.2019.0100820&amp;partnerID=40&amp;md5=159cd0ddafdbae3ca51a80e10d11d20e",Article,Scopus</t>
  </si>
  <si>
    <t>Dobrzański L.A., Dobrzańska-Danikiewicz A.D.,"Why are carbon-based materials important in civilization progress and especially in the industry 4.0 stage of the industrial revolution",2019,"Materials Performance and Characterization","8","3",,"","",,"10.1520/MPC20190145","https://www.scopus.com/inward/record.uri?eid=2-s2.0-85071456413&amp;doi=10.1520%2fMPC20190145&amp;partnerID=40&amp;md5=55a32848b794e97bfefebd8161711357",Review,Scopus</t>
  </si>
  <si>
    <t>Riza L.S., Pertiwi A.D., Rahman E.F., Munir, Abdullah C.U.,"Question generator system of sentence completion in TOEFL using NLP and K-nearest Neighbor",2019,"Indonesian Journal of Science and Technology","4","2",,"294","311",,"10.17509/ijost.v4i2.18202","https://www.scopus.com/inward/record.uri?eid=2-s2.0-85071254647&amp;doi=10.17509%2fijost.v4i2.18202&amp;partnerID=40&amp;md5=2091c778f05a9070c60de233137e4485",Article,Scopus</t>
  </si>
  <si>
    <t>Kim H., Koo S.-R., Pil Choi G., Taek Kim J.,"Development of automation system based on artificial intelligence for startup and shutdown mode in nuclear power plants",2019,"11th Nuclear Plant Instrumentation, Control, and Human-Machine Interface Technologies, NPIC and HMIT 2019",,,,"563","572",,,"https://www.scopus.com/inward/record.uri?eid=2-s2.0-85070951558&amp;partnerID=40&amp;md5=53d2ea8cba07d4e436a7482c4c9d1b06",Conference Paper,Scopus</t>
  </si>
  <si>
    <t>Cruz-Benito J., Sánchez-Prieto J.C., Therón R., García-Peñalvo F.J.,"Measuring Students’ Acceptance to AI-Driven Assessment in eLearning: Proposing a First TAM-Based Research Model",2019,"Lecture Notes in Computer Science (including subseries Lecture Notes in Artificial Intelligence and Lecture Notes in Bioinformatics)","11590 LNCS",,,"15","25",,"10.1007/978-3-030-21814-0_2","https://www.scopus.com/inward/record.uri?eid=2-s2.0-85069834414&amp;doi=10.1007%2f978-3-030-21814-0_2&amp;partnerID=40&amp;md5=2b76efd7b480a94d2d1750f3755fe519",Conference Paper,Scopus</t>
  </si>
  <si>
    <t>Karaaslan E., Bagci U., Catbas F.N.,"Artificial Intelligence Assisted Infrastructure Assessment using Mixed Reality Systems",2019,"Transportation Research Record",,,,"","",,"10.1177/0361198119839988","https://www.scopus.com/inward/record.uri?eid=2-s2.0-85069821571&amp;doi=10.1177%2f0361198119839988&amp;partnerID=40&amp;md5=06840ce71ef21c4a82e9e4f9e91423bf",Article,Scopus</t>
  </si>
  <si>
    <t>[No author name available],"6th International Conference on Learning and Collaboration Technologies, LCT 2019, held as part of the 21st International Conference on Human-Computer Interaction, HCI International 2019",2019,"Lecture Notes in Computer Science (including subseries Lecture Notes in Artificial Intelligence and Lecture Notes in Bioinformatics)","11590 LNCS",,,"","",824,,"https://www.scopus.com/inward/record.uri?eid=2-s2.0-85069807898&amp;partnerID=40&amp;md5=59df1e66dce29711a991832ce68c5fff",Conference Review,Scopus</t>
  </si>
  <si>
    <t>Liles K.R.,"Ms. An (Meeting Students’ Academic Needs): Engaging Students in Math Education",2019,"Lecture Notes in Computer Science (including subseries Lecture Notes in Artificial Intelligence and Lecture Notes in Bioinformatics)","11597 LNCS",,,"645","661",,"10.1007/978-3-030-22341-0_50","https://www.scopus.com/inward/record.uri?eid=2-s2.0-85069736050&amp;doi=10.1007%2f978-3-030-22341-0_50&amp;partnerID=40&amp;md5=885a03ac66dda8b90704e0adc282abc7",Conference Paper,Scopus</t>
  </si>
  <si>
    <t>van Oijen J., Roessingh J.J., Poppinga G., García V.,"Learning Analytics of Playing Space Fortress with Reinforcement Learning",2019,"Lecture Notes in Computer Science (including subseries Lecture Notes in Artificial Intelligence and Lecture Notes in Bioinformatics)","11597 LNCS",,,"363","378",,"10.1007/978-3-030-22341-0_29","https://www.scopus.com/inward/record.uri?eid=2-s2.0-85069674625&amp;doi=10.1007%2f978-3-030-22341-0_29&amp;partnerID=40&amp;md5=15bf648a2ac9052fd64a36bea2e4df0f",Conference Paper,Scopus</t>
  </si>
  <si>
    <t>Durlach P.J.,"Fundamentals, Flavors, and Foibles of Adaptive Instructional Systems",2019,"Lecture Notes in Computer Science (including subseries Lecture Notes in Artificial Intelligence and Lecture Notes in Bioinformatics)","11597 LNCS",,,"76","95",,"10.1007/978-3-030-22341-0_7","https://www.scopus.com/inward/record.uri?eid=2-s2.0-85069640216&amp;doi=10.1007%2f978-3-030-22341-0_7&amp;partnerID=40&amp;md5=1bccedb79f901f965869582a6cfb14cc",Conference Paper,Scopus</t>
  </si>
  <si>
    <t>Dingli A., Caruana Montaldo L.,"Human Computer Interaction in Education",2019,"Communications in Computer and Information Science","1034",,,"226","229",,"10.1007/978-3-030-23525-3_29","https://www.scopus.com/inward/record.uri?eid=2-s2.0-85069629273&amp;doi=10.1007%2f978-3-030-23525-3_29&amp;partnerID=40&amp;md5=08994be1e3b567e42f53ccba05866fb3",Conference Paper,Scopus</t>
  </si>
  <si>
    <t>Haro B., Ortiz C., Armas J.,"Predictive model for the evaluation of credit risk in banking entities based on machine learning",2019,"Smart Innovation, Systems and Technologies","140",,,"605","612",,"10.1007/978-3-030-16053-1_59","https://www.scopus.com/inward/record.uri?eid=2-s2.0-85068615016&amp;doi=10.1007%2f978-3-030-16053-1_59&amp;partnerID=40&amp;md5=b89e2ab601151334234e6fe7627255d7",Conference Paper,Scopus</t>
  </si>
  <si>
    <t>Parde N., Nielsen R.D.,"AI meets austen: Towards human-robot discussions of literary metaphor",2019,"Lecture Notes in Computer Science (including subseries Lecture Notes in Artificial Intelligence and Lecture Notes in Bioinformatics)","11626 LNAI",,,"213","219",,"10.1007/978-3-030-23207-8_40","https://www.scopus.com/inward/record.uri?eid=2-s2.0-85068336044&amp;doi=10.1007%2f978-3-030-23207-8_40&amp;partnerID=40&amp;md5=d9259895e17e35e6fba844bcf74b5e34",Conference Paper,Scopus</t>
  </si>
  <si>
    <t>[No author name available],"20th International Conference on Artificial Intelligence in Education, AIED 2019",2019,"Lecture Notes in Computer Science (including subseries Lecture Notes in Artificial Intelligence and Lecture Notes in Bioinformatics)","11626 LNAI",,,"","",973,,"https://www.scopus.com/inward/record.uri?eid=2-s2.0-85068309259&amp;partnerID=40&amp;md5=337f73ce1c0f81f3b87411483823bc81",Conference Review,Scopus</t>
  </si>
  <si>
    <t>[No author name available],"Proceedings of the International Conference on Industrial Engineering and Operations Management Bangkok, IEOM 2019",2019,"Proceedings of the International Conference on Industrial Engineering and Operations Management","2019","MAR",,"","",3704,,"https://www.scopus.com/inward/record.uri?eid=2-s2.0-85067263414&amp;partnerID=40&amp;md5=9e525ee85721c10f46fd035b82ffe262",Conference Review,Scopus</t>
  </si>
  <si>
    <t>Hernández-García F., Agathangelou P., Chacón-Beltrán R., Hadjileontiadou S.,"Improving EFL students’ writing with the help of technology: The case of verb tenses in secondary education",2019,"Communications in Computer and Information Science","993",,,"359","376",,"10.1007/978-3-030-20954-4_27","https://www.scopus.com/inward/record.uri?eid=2-s2.0-85067244307&amp;doi=10.1007%2f978-3-030-20954-4_27&amp;partnerID=40&amp;md5=0edf3361ee97a1061646781f7bfd8eb5",Conference Paper,Scopus</t>
  </si>
  <si>
    <t>Yang Y., He M., Li L.,"A new machine learning based geometry feature extraction approach for energy consumption estimation in mask image projection stereolithography",2019,"Procedia CIRP","80",,,"741","745",,"10.1016/j.procir.2019.01.012","https://www.scopus.com/inward/record.uri?eid=2-s2.0-85067190023&amp;doi=10.1016%2fj.procir.2019.01.012&amp;partnerID=40&amp;md5=37ca8584ed46e7cfb8fb53821bdbaae9",Conference Paper,Scopus</t>
  </si>
  <si>
    <t>Canagareddy D., Subarayadu K., Hurbungs V.,"A Machine Learning Model to Predict the Performance of University Students",2019,"Lecture Notes in Electrical Engineering","561",,,"313","322",,"10.1007/978-3-030-18240-3_29","https://www.scopus.com/inward/record.uri?eid=2-s2.0-85065915626&amp;doi=10.1007%2f978-3-030-18240-3_29&amp;partnerID=40&amp;md5=cf0de341aa9935304754cad1eef64a89",Conference Paper,Scopus</t>
  </si>
  <si>
    <t>Blatsios S., Refanidis I.,"Towards an Adaption and Personalisation Solution Based on Multi Agent System Applied on Serious Games",2019,"IFIP Advances in Information and Communication Technology","559",,,"584","594",,"10.1007/978-3-030-19823-7_49","https://www.scopus.com/inward/record.uri?eid=2-s2.0-85065911601&amp;doi=10.1007%2f978-3-030-19823-7_49&amp;partnerID=40&amp;md5=e2237b4ccfa403a000355467c0aac9d6",Conference Paper,Scopus</t>
  </si>
  <si>
    <t>Shukla S., Shivakumar A., Vasoya M., Pei Y., Lyon A.F.,"iLEAP: A human-AI teaming based mobile language learning solution for dual language learners in early and special educations",2019,"Proceedings of the 15th International Conference on Mobile Learning 2019, ML 2019",,,,"57","64",,"10.33965/ml2019_201903l008","https://www.scopus.com/inward/record.uri?eid=2-s2.0-85065876803&amp;doi=10.33965%2fml2019_201903l008&amp;partnerID=40&amp;md5=fdc92cb2941b85ab8dab59605680f2df",Conference Paper,Scopus</t>
  </si>
  <si>
    <t>Bhanuprakash C., Nijagunarya Y.S., Jayaram M.A.,"Performance Analysis of Students by Evaluating Their Examination Answer Scripts by Using Soft Computing Techniques",2019,"Lecture Notes in Electrical Engineering","545",,,"549","568",,"10.1007/978-981-13-5802-9_50","https://www.scopus.com/inward/record.uri?eid=2-s2.0-85065503375&amp;doi=10.1007%2f978-981-13-5802-9_50&amp;partnerID=40&amp;md5=422e8d348b3f87ef79038a234b1b873d",Conference Paper,Scopus</t>
  </si>
  <si>
    <t>Khlaisang J., Koraneekij P.,"Open online assessment management system platform and instrument to enhance the information, media, and ICT literacy skills of 21st century learners",2019,"International Journal of Emerging Technologies in Learning","14","7",,"111","127",,"10.3991/ijet.v14i07.9953","https://www.scopus.com/inward/record.uri?eid=2-s2.0-85065083894&amp;doi=10.3991%2fijet.v14i07.9953&amp;partnerID=40&amp;md5=016d32064112b46b9990567fbdccfa63",Article,Scopus</t>
  </si>
  <si>
    <t>Moustafa K., Longo L.,"Analysing the Impact of Machine Learning to Model Subjective Mental Workload: A Case Study in Third-Level Education",2019,"Communications in Computer and Information Science","1012",,,"92","111",,"10.1007/978-3-030-14273-5_6","https://www.scopus.com/inward/record.uri?eid=2-s2.0-85062674968&amp;doi=10.1007%2f978-3-030-14273-5_6&amp;partnerID=40&amp;md5=287636fa69fad93e0c4628b642798537",Conference Paper,Scopus</t>
  </si>
  <si>
    <t>[No author name available],"2nd International Symposium on Mental Workload, Models and Applications, H-WORKLOAD 2018",2019,"Communications in Computer and Information Science","1012",,,"","",266,,"https://www.scopus.com/inward/record.uri?eid=2-s2.0-85062645281&amp;partnerID=40&amp;md5=1dfa4f952798768a0eb4cf7ae2ebe3bf",Conference Review,Scopus</t>
  </si>
  <si>
    <t>Jeni P.R.J., Kennedy R.P., Sankaran K.S.,"Reliable army knowledge management process using perception tacit knowledge with xenogeneic deep neural networks",2019,"International Journal of Knowledge Management Studies","10","1",,"48","57",,"10.1504/IJKMS.2019.097124","https://www.scopus.com/inward/record.uri?eid=2-s2.0-85059784658&amp;doi=10.1504%2fIJKMS.2019.097124&amp;partnerID=40&amp;md5=6fbb076d785fec8d633e72c01cb20df2",Article,Scopus</t>
  </si>
  <si>
    <t>Singh C., Pandey A.,"Analysing trends in student’s performance across maharashtra through non-adaptive and adaptive online assessments based on the underlying framework of classical test and item response theory",2019,"Advances in Intelligent Systems and Computing","847",,,"305","325",,"10.1007/978-981-13-2254-9_27","https://www.scopus.com/inward/record.uri?eid=2-s2.0-85059700423&amp;doi=10.1007%2f978-981-13-2254-9_27&amp;partnerID=40&amp;md5=c34a83826cbcda24296c6bf5ceb80d86",Conference Paper,Scopus</t>
  </si>
  <si>
    <t>Waser M., Benke T., Dal-Bianco P., Garn H., Mosbacher J.A., Ransmayr G., Schmidt R., Seiler S., Sorensen H.B.D., Jennum P.J.,"Neuroimaging markers of global cognition in early Alzheimer's disease: A magnetic resonance imaging–electroencephalography study",2019,"Brain and Behavior","9","1","e01197","","",,"10.1002/brb3.1197","https://www.scopus.com/inward/record.uri?eid=2-s2.0-85059129764&amp;doi=10.1002%2fbrb3.1197&amp;partnerID=40&amp;md5=a8dd1543c0b7a91c23a794267038474a",Article,Scopus</t>
  </si>
  <si>
    <t>Chung J.Y., Lee S.,"Dropout early warning systems for high school students using machine learning",2019,"Children and Youth Services Review","96",,,"346","353",,"10.1016/j.childyouth.2018.11.030","https://www.scopus.com/inward/record.uri?eid=2-s2.0-85058164512&amp;doi=10.1016%2fj.childyouth.2018.11.030&amp;partnerID=40&amp;md5=c48986af76f89721e82bdc8f30620bba",Article,Scopus</t>
  </si>
  <si>
    <t>Astle D.E., Bathelt J., Holmes J., The CALM Team,"Remapping the cognitive and neural profiles of children who struggle at school",2019,"Developmental Science","22","1","e12747","","",,"10.1111/desc.12747","https://www.scopus.com/inward/record.uri?eid=2-s2.0-85054304061&amp;doi=10.1111%2fdesc.12747&amp;partnerID=40&amp;md5=2731731b1fafcca21dcc4e653bc35998",Article,Scopus</t>
  </si>
  <si>
    <t>Burdescu D.D.,"Smart platform for e-Learning circumstances",2019,"Smart Innovation, Systems and Technologies","99",,,"276","285",,"10.1007/978-3-319-92363-5_26","https://www.scopus.com/inward/record.uri?eid=2-s2.0-85051076843&amp;doi=10.1007%2f978-3-319-92363-5_26&amp;partnerID=40&amp;md5=eb0f69d104bca3008bca1dc0ad6f1641",Conference Paper,Scopus</t>
  </si>
  <si>
    <t>Katchapakirin K., Anutariya C.,"An Architectural Design of ScratchThAI A conversational agent for Computational Thinking Development using Scratch",2018,"ACM International Conference Proceeding Series",,,,"","",,"10.1145/3291280.3291787","https://www.scopus.com/inward/record.uri?eid=2-s2.0-85059907514&amp;doi=10.1145%2f3291280.3291787&amp;partnerID=40&amp;md5=ae92344eeea6a8ecfa8af8010d201f54",Conference Paper,Scopus</t>
  </si>
  <si>
    <t>Ilahi R., Widiaty I., Abdullah A.G.,"Fuzzy system application in education",2018,"IOP Conference Series: Materials Science and Engineering","434","1","012308","","",,"10.1088/1757-899X/434/1/012308","https://www.scopus.com/inward/record.uri?eid=2-s2.0-85058306321&amp;doi=10.1088%2f1757-899X%2f434%2f1%2f012308&amp;partnerID=40&amp;md5=bf205d84a05ef8197fb51ec8a8e66b7c",Conference Paper,Scopus</t>
  </si>
  <si>
    <t>Jansevskis M., Osis K.,"Machine learning and on 5g based technologies create new opportunities to gain knowledge",2018,"Proceedings - 2018 2nd European Conference on Electrical Engineering and Computer Science, EECS 2018",,,"8910106","376","381",,"10.1109/EECS.2018.00076","https://www.scopus.com/inward/record.uri?eid=2-s2.0-85076372377&amp;doi=10.1109%2fEECS.2018.00076&amp;partnerID=40&amp;md5=521c962f60bb5e7cfb415e7b70d8f16c",Conference Paper,Scopus</t>
  </si>
  <si>
    <t>Richterová D., Fábelová L., Patayová H., Pulkrabová J., Lanková D., Rausová K., Šovčíková E., Štencl J., Hajšlová J., Trnovec T., Palkovičová Murínová,"Determinants of prenatal exposure to perfluoroalkyl substances in the Slovak birth cohort",2018,"Environment International","121",,,"1304","1310",,"10.1016/j.envint.2018.10.051","https://www.scopus.com/inward/record.uri?eid=2-s2.0-85056408890&amp;doi=10.1016%2fj.envint.2018.10.051&amp;partnerID=40&amp;md5=82978ed4240cd3e05f45c0fdfe917c6d",Article,Scopus</t>
  </si>
  <si>
    <t>Yuan B., Guss G.M., Wilson A.C., Hau-Riege S.P., DePond P.J., McMains S., Matthews M.J., Giera B.,"Machine-Learning-Based Monitoring of Laser Powder Bed Fusion",2018,"Advanced Materials Technologies","3","12","1800136","","",,"10.1002/admt.201800136","https://www.scopus.com/inward/record.uri?eid=2-s2.0-85052934666&amp;doi=10.1002%2fadmt.201800136&amp;partnerID=40&amp;md5=ad615f9d0772f05266104df1d16b93f1",Article,Scopus</t>
  </si>
  <si>
    <t>Shafiei S.B., Hussein A.A., Muldoon S.F., Guru K.A.,"Functional Brain States Measure Mentor-Trainee Trust during Robot-Assisted Surgery",2018,"Scientific Reports","8","1","3667","","",,"10.1038/s41598-018-22025-1","https://www.scopus.com/inward/record.uri?eid=2-s2.0-85042678456&amp;doi=10.1038%2fs41598-018-22025-1&amp;partnerID=40&amp;md5=19176b386b6d916161e402985f10e551",Article,Scopus</t>
  </si>
  <si>
    <t>Segal M.,"How automation is changing work",2018,"Nature","563","7733",,"S132","S135",,"10.1038/d41586-018-07501-y","https://www.scopus.com/inward/record.uri?eid=2-s2.0-85057520051&amp;doi=10.1038%2fd41586-018-07501-y&amp;partnerID=40&amp;md5=86d5af52f9537e22836bfcc9d6a7f485",Note,Scopus</t>
  </si>
  <si>
    <t>Naik V., Kamat V.,"Predicting engagement using machine learning techniques",2018,"ICCE 2018 - 26th International Conference on Computers in Education, Doctoral Student Consortium Proceedings",,,,"17","20",,,"https://www.scopus.com/inward/record.uri?eid=2-s2.0-85060101664&amp;partnerID=40&amp;md5=f5251aa15d6fddce372e3db9093ed088",Conference Paper,Scopus</t>
  </si>
  <si>
    <t>[No author name available],"ICCE 2018 - 26th International Conference on Computers in Education, Doctoral Student Consortium Proceedings",2018,"ICCE 2018 - 26th International Conference on Computers in Education, Doctoral Student Consortium Proceedings",,,,"","",33,,"https://www.scopus.com/inward/record.uri?eid=2-s2.0-85060080992&amp;partnerID=40&amp;md5=3d1e5243a56305681cd45dce9de44a21",Conference Review,Scopus</t>
  </si>
  <si>
    <t>Hirokawa S.,"Good students look back previous pages",2018,"ICCE 2018 - 26th International Conference on Computers in Education, Workshop Proceedings",,,,"457","466",,,"https://www.scopus.com/inward/record.uri?eid=2-s2.0-85060055616&amp;partnerID=40&amp;md5=dba171dae28a5bd593ed1206e6d8984d",Conference Paper,Scopus</t>
  </si>
  <si>
    <t>Suresh D., Lek H.H., Koh E.,"Identifying teamwork indicators in an online collaborative problem-solving task: A text-mining approach",2018,"ICCE 2018 - 26th International Conference on Computers in Education, Main Conference Proceedings",,,,"39","48",,,"https://www.scopus.com/inward/record.uri?eid=2-s2.0-85060038995&amp;partnerID=40&amp;md5=eb514b96401a8d142d55cecf731acb85",Conference Paper,Scopus</t>
  </si>
  <si>
    <t>Balbuena L.D.,"The UK Research Excellence Framework and the Matthew effect: Insights from machine learning",2018,"PLoS ONE","13","11","e0207919","","",,"10.1371/journal.pone.0207919","https://www.scopus.com/inward/record.uri?eid=2-s2.0-85057172733&amp;doi=10.1371%2fjournal.pone.0207919&amp;partnerID=40&amp;md5=81bf99f0dbd267ce650f59b455068650",Article,Scopus</t>
  </si>
  <si>
    <t>Sauer C.M., Sasson D., Paik K.E., McCague N., Celi L.A., Fernández I.S., Illigens B.M.W.,"Feature selection and prediction of treatment failure in tuberculosis",2018,"PLoS ONE","13","11","e0207491","","",,"10.1371/journal.pone.0207491","https://www.scopus.com/inward/record.uri?eid=2-s2.0-85056803154&amp;doi=10.1371%2fjournal.pone.0207491&amp;partnerID=40&amp;md5=2255b9a82655f820fe90dbb252880291",Article,Scopus</t>
  </si>
  <si>
    <t>Ting M.H., Chu C.M., Zeng G., Li D., Chng G.S.,"Predicting recidivism among youth offenders: Augmenting professional judgement with machine learning algorithms",2018,"Journal of Social Work","18","6",,"631","649",,"10.1177/1468017317743137","https://www.scopus.com/inward/record.uri?eid=2-s2.0-85055936991&amp;doi=10.1177%2f1468017317743137&amp;partnerID=40&amp;md5=f1e09bb3a13b287e9512d5eaa778e2d6",Article,Scopus</t>
  </si>
  <si>
    <t>Pereira L., Nunes N.,"Performance evaluation in non-intrusive load monitoring: Datasets, metrics, and tools—A review",2018,"Wiley Interdisciplinary Reviews: Data Mining and Knowledge Discovery","8","6","e1265","","",,"10.1002/widm.1265","https://www.scopus.com/inward/record.uri?eid=2-s2.0-85047459610&amp;doi=10.1002%2fwidm.1265&amp;partnerID=40&amp;md5=60eb6514c0e8ab3658b5d6a866907152",Review,Scopus</t>
  </si>
  <si>
    <t>Mohri T., Yugami N., Okamoto S.,"Reliable AI that develops the society",2018,"Fujitsu Scientific and Technical Journal","54","5",,"22","29",,,"https://www.scopus.com/inward/record.uri?eid=2-s2.0-85057956401&amp;partnerID=40&amp;md5=fede7242394436b2781500a07f2f3b02",Article,Scopus</t>
  </si>
  <si>
    <t>Farrokhvar L., Ansari A., Kamali B.,"Predictive models for charitable giving using machine learning techniques",2018,"PLoS ONE","13","10","e0203928","","",,"10.1371/journal.pone.0203928","https://www.scopus.com/inward/record.uri?eid=2-s2.0-85054466559&amp;doi=10.1371%2fjournal.pone.0203928&amp;partnerID=40&amp;md5=7fb1f5df480c049e7d26367f51ce8553",Article,Scopus</t>
  </si>
  <si>
    <t>Li Y.,"An application of EDM: Design of a new online system for correcting exam paper",2018,"13th International Conference on Computer Science and Education, ICCSE 2018",,,"8468821","335","340",,"10.1109/ICCSE.2018.8468821","https://www.scopus.com/inward/record.uri?eid=2-s2.0-85055576253&amp;doi=10.1109%2fICCSE.2018.8468821&amp;partnerID=40&amp;md5=0139670f661f9a6e41e6888994823e70",Conference Paper,Scopus</t>
  </si>
  <si>
    <t>Kokku R., Sundararajan S., Dey P., Sindhgatta R., Nitta S., Sengupta B.,"Augmenting Classrooms with AI for Personalized Education",2018,"ICASSP, IEEE International Conference on Acoustics, Speech and Signal Processing - Proceedings","2018-April",,"8461812","6976","6980",,"10.1109/ICASSP.2018.8461812","https://www.scopus.com/inward/record.uri?eid=2-s2.0-85054259861&amp;doi=10.1109%2fICASSP.2018.8461812&amp;partnerID=40&amp;md5=d0472880d7ee37e36a6fad399c04c111",Conference Paper,Scopus</t>
  </si>
  <si>
    <t>Baldvinsdóttir T., Blomberg M., Lilliecreutz C.,"Improved clinical management but not patient outcome in women with postpartum haemorrhage — An observational study of practical obstetric team training",2018,"PLoS ONE","13","9","e0203806","","",,"10.1371/journal.pone.0203806","https://www.scopus.com/inward/record.uri?eid=2-s2.0-85054056797&amp;doi=10.1371%2fjournal.pone.0203806&amp;partnerID=40&amp;md5=102161d4fffbb3290ad34d166f52bcd6",Article,Scopus</t>
  </si>
  <si>
    <t>García-Gorrostieta J.M., López-López A., González-López S.,"Automatic argument assessment of final project reports of computer engineering students",2018,"Computer Applications in Engineering Education","26","5",,"1217","1226",,"10.1002/cae.21996","https://www.scopus.com/inward/record.uri?eid=2-s2.0-85053821784&amp;doi=10.1002%2fcae.21996&amp;partnerID=40&amp;md5=43b7f6bbd2933b29f6986c02ee386ad0",Article,Scopus</t>
  </si>
  <si>
    <t>Cohen M.C., Guetta C.D., Jiao K., Provost F.,"Data-Driven Investment Strategies for Peer-to-Peer Lending: A Case Study for Teaching Data Science",2018,"Big Data","6","3",,"191","213",,"10.1089/big.2018.0092","https://www.scopus.com/inward/record.uri?eid=2-s2.0-85053795247&amp;doi=10.1089%2fbig.2018.0092&amp;partnerID=40&amp;md5=9039150f3be24fe40ff4e1d67d908f9e",Article,Scopus</t>
  </si>
  <si>
    <t>Graham M.S., Drobnjak I., Zhang H.,"A supervised learning approach for diffusion MRI quality control with minimal training data",2018,"NeuroImage","178",,,"668","676",,"10.1016/j.neuroimage.2018.05.077","https://www.scopus.com/inward/record.uri?eid=2-s2.0-85048565133&amp;doi=10.1016%2fj.neuroimage.2018.05.077&amp;partnerID=40&amp;md5=d4442ed0b5442bf01b3e70211081a235",Article,Scopus</t>
  </si>
  <si>
    <t>Patil S.K., Shreyas M.M.,"A Comparative Study of Question Bank Classification based on Revised Bloom's Taxonomy using SVM and K-NN",2018,"2017 2nd International Conference On Emerging Computation and Information Technologies, ICECIT 2017",,,"8453305","","",,"10.1109/ICECIT.2017.8453305","https://www.scopus.com/inward/record.uri?eid=2-s2.0-85054033430&amp;doi=10.1109%2fICECIT.2017.8453305&amp;partnerID=40&amp;md5=2b04dafbca3733a6771dcadf8372799f",Conference Paper,Scopus</t>
  </si>
  <si>
    <t>Correa-Baena J.-P., Hippalgaonkar K., van Duren J., Jaffer S., Chandrasekhar V.R., Stevanovic V., Wadia C., Guha S., Buonassisi T.,"Accelerating Materials Development via Automation, Machine Learning, and High-Performance Computing",2018,"Joule","2","8",,"1410","1420",,"10.1016/j.joule.2018.05.009","https://www.scopus.com/inward/record.uri?eid=2-s2.0-85048561613&amp;doi=10.1016%2fj.joule.2018.05.009&amp;partnerID=40&amp;md5=60b90f9fa102160feb0cf948b7ca74de",Review,Scopus</t>
  </si>
  <si>
    <t>Maria K.A., Jaber K.M., Ibrahim M.N.,"A new model for Arabic multi-document text summarization",2018,"International Journal of Innovative Computing, Information and Control","14","4",,"1443","1452",,"10.24507/ijicic.14.04.1443","https://www.scopus.com/inward/record.uri?eid=2-s2.0-85050560258&amp;doi=10.24507%2fijicic.14.04.1443&amp;partnerID=40&amp;md5=6e1a52fc0eae4167d2c2fc8a36830d1c",Article,Scopus</t>
  </si>
  <si>
    <t>Dlamini M., Leung W.S.,"Evaluating machine learning techniques for improved adaptive pedagogy",2018,"2018 IST-Africa Week Conference, IST-Africa 2018",,,"8417291","","",,,"https://www.scopus.com/inward/record.uri?eid=2-s2.0-85051198139&amp;partnerID=40&amp;md5=de3256966ba7742f00671a986cc38615",Conference Paper,Scopus</t>
  </si>
  <si>
    <t>Spatiotis N., Mporas I., Perikos I., Paraskevas M.,"Evaluation of an educational training platform using text mining",2018,"ACM International Conference Proceeding Series",,,,"","",,"10.1145/3200947.3201049","https://www.scopus.com/inward/record.uri?eid=2-s2.0-85052016198&amp;doi=10.1145%2f3200947.3201049&amp;partnerID=40&amp;md5=000f220d3be642945d6cf0110b947daa",Conference Paper,Scopus</t>
  </si>
  <si>
    <t>Dumdumaya C.E.,"Modeling student persistence in a learning-by-teaching environment",2018,"UMAP 2018 - Proceedings of the 26th Conference on User Modeling, Adaptation and Personalization",,,,"349","352",,"10.1145/3209219.3213596","https://www.scopus.com/inward/record.uri?eid=2-s2.0-85051733073&amp;doi=10.1145%2f3209219.3213596&amp;partnerID=40&amp;md5=2eb8942349894b47b1a31d8c07e46813",Conference Paper,Scopus</t>
  </si>
  <si>
    <t>Boontasri K., Temdee P.,"Learner Classification Method for Senior Learning with Decision Tree: A Case Study of Thai Senior",2018,"6th Global Wireless Summit, GWS 2018",,,"8686498","327","331",,"10.1109/GWS.2018.8686498","https://www.scopus.com/inward/record.uri?eid=2-s2.0-85064750607&amp;doi=10.1109%2fGWS.2018.8686498&amp;partnerID=40&amp;md5=e4f9101bb166cf5a7be37f88ba7964b4",Conference Paper,Scopus</t>
  </si>
  <si>
    <t>Ramasamy Ramamurthy S., Roy N.,"Recent trends in machine learning for human activity recognition—A survey",2018,"Wiley Interdisciplinary Reviews: Data Mining and Knowledge Discovery","8","4","e1254","","",,"10.1002/widm.1254","https://www.scopus.com/inward/record.uri?eid=2-s2.0-85044437124&amp;doi=10.1002%2fwidm.1254&amp;partnerID=40&amp;md5=88a38f547d05cc3544ece98ebf7b8659",Article,Scopus</t>
  </si>
  <si>
    <t>Ramos S.B., de Paula Silva J., Bolela C.A., de Andrade M.,"Prediction of Human Development from Environmental Indicators",2018,"Social Indicators Research","138","2",,"467","477",,"10.1007/s11205-017-1693-2","https://www.scopus.com/inward/record.uri?eid=2-s2.0-85021904604&amp;doi=10.1007%2fs11205-017-1693-2&amp;partnerID=40&amp;md5=110093c215b6464c5f491ef0e682514f",Article,Scopus</t>
  </si>
  <si>
    <t>Kato Y.,"A study on application of Artificial Intelligence (AI) for cosmetics: Quantum computer is necessary for Beauty-field analysis",2018,"2018 International Conference on Electronics Packaging and iMAPS All Asia Conference, ICEP-IAAC 2018",,,,"157","160",,"10.23919/ICEP.2018.8374693","https://www.scopus.com/inward/record.uri?eid=2-s2.0-85048784603&amp;doi=10.23919%2fICEP.2018.8374693&amp;partnerID=40&amp;md5=5ea168340f77e45d98c51eeb2312fda4",Conference Paper,Scopus</t>
  </si>
  <si>
    <t>Siu W.-L., Lim T.-S., Chen Y.-R., Chen Y.-L., Jou Y.-A., Chen Y.-C.,"Using an English language education APP to understand the English level of students",2018,"2018 27th Wireless and Optical Communication Conference, WOCC 2018",,,,"1","3",,"10.1109/WOCC.2018.8372730","https://www.scopus.com/inward/record.uri?eid=2-s2.0-85049389415&amp;doi=10.1109%2fWOCC.2018.8372730&amp;partnerID=40&amp;md5=42c0e1d8f925fbb18be93227253fdb3c",Conference Paper,Scopus</t>
  </si>
  <si>
    <t>Arora V.M.,"Harnessing the Power of Big Data to Improve Graduate Medical Education: Big Idea or Bust?",2018,"Academic Medicine","93","6",,"833","834",,"10.1097/ACM.0000000000002209","https://www.scopus.com/inward/record.uri?eid=2-s2.0-85053886735&amp;doi=10.1097%2fACM.0000000000002209&amp;partnerID=40&amp;md5=dd9245672a1fb41874465bada52ba9ea",Conference Paper,Scopus</t>
  </si>
  <si>
    <t>Ouyang F., Tang N., Zhang H.-J., Wang X., Zhao S., Wang W., Zhang J., Cheng W.,"Maternal urinary triclosan level, gestational diabetes mellitus and birth weight in Chinese women",2018,"Science of the Total Environment","626",,,"451","457",,"10.1016/j.scitotenv.2018.01.102","https://www.scopus.com/inward/record.uri?eid=2-s2.0-85042927158&amp;doi=10.1016%2fj.scitotenv.2018.01.102&amp;partnerID=40&amp;md5=5ca48bafa51b294da42f9e1bb56f3537",Article,Scopus</t>
  </si>
  <si>
    <t>Tran B., Xue B., Zhang M.,"A New Representation in PSO for Discretization-Based Feature Selection",2018,"IEEE Transactions on Cybernetics","48","6",,"1733","1746",,"10.1109/TCYB.2017.2714145","https://www.scopus.com/inward/record.uri?eid=2-s2.0-85023754521&amp;doi=10.1109%2fTCYB.2017.2714145&amp;partnerID=40&amp;md5=96425f1f475478d6f63ef5392e1fb298",Article,Scopus</t>
  </si>
  <si>
    <t>Zhou B., Lapedriza A., Khosla A., Oliva A., Torralba A.,"Places: A 10 Million Image Database for Scene Recognition",2018,"IEEE Transactions on Pattern Analysis and Machine Intelligence","40","6",,"1452","1464",,"10.1109/TPAMI.2017.2723009","https://www.scopus.com/inward/record.uri?eid=2-s2.0-85023199574&amp;doi=10.1109%2fTPAMI.2017.2723009&amp;partnerID=40&amp;md5=1e263351d811dcce38038fd224b8029d",Article,Scopus</t>
  </si>
  <si>
    <t>Hussein A., Chehab A., Kayssi A., Elhajj I.H.,"Machine learning for network resilience: The start of a journey",2018,"2018 5th International Conference on Software Defined Systems, SDS 2018",,,,"59","66",,"10.1109/SDS.2018.8370423","https://www.scopus.com/inward/record.uri?eid=2-s2.0-85048874224&amp;doi=10.1109%2fSDS.2018.8370423&amp;partnerID=40&amp;md5=7755ce99d1ff0c68c6de17df8fa4a6a0",Conference Paper,Scopus</t>
  </si>
  <si>
    <t>Mittal S.,"Self-organizing infrastructure for machine (deep) learning at scale",2018,"Proceedings - International Conference on Software Engineering",,,,"5","8",,"10.1145/3195555.3195562","https://www.scopus.com/inward/record.uri?eid=2-s2.0-85051677013&amp;doi=10.1145%2f3195555.3195562&amp;partnerID=40&amp;md5=399ade8ebe06d485719a7dd517c847ef",Conference Paper,Scopus</t>
  </si>
  <si>
    <t>Moreno-Marcos P.M., Alario-Hoyos C., Munoz-Merino P.J., Estevez-Ayres I., Kloos C.D.,"Sentiment analysis in MOOCs: A case study",2018,"IEEE Global Engineering Education Conference, EDUCON","2018-April",,,"1489","1496",,"10.1109/EDUCON.2018.8363409","https://www.scopus.com/inward/record.uri?eid=2-s2.0-85048108496&amp;doi=10.1109%2fEDUCON.2018.8363409&amp;partnerID=40&amp;md5=8014989380a1b94c89880659b7b55f00",Conference Paper,Scopus</t>
  </si>
  <si>
    <t>Niu Z., Li W., Yan X., Wu N.,"Exploring causes for the dropout on massive open online courses",2018,"ACM International Conference Proceeding Series",,,,"47","52",,"10.1145/3210713.3210727","https://www.scopus.com/inward/record.uri?eid=2-s2.0-85051516265&amp;doi=10.1145%2f3210713.3210727&amp;partnerID=40&amp;md5=1c01d37302b25f6497a852ea7f6d913c",Conference Paper,Scopus</t>
  </si>
  <si>
    <t>Zhou Y., Huang C., Hu Q., Zhu J., Tang Y.,"Personalized learning full-path recommendation model based on LSTM neural networks",2018,"Information Sciences","444",,,"135","152",,"10.1016/j.ins.2018.02.053","https://www.scopus.com/inward/record.uri?eid=2-s2.0-85042861313&amp;doi=10.1016%2fj.ins.2018.02.053&amp;partnerID=40&amp;md5=0f44ac2958e4ee19c07d2b11019e5e7c",Article,Scopus</t>
  </si>
  <si>
    <t>Letaba P., Pretorius M.W., Pretorius L.,"The use of technology development envelope and technology roadmapping principles for developing countries as a basis for long-term technology planning in South Africa",2018,"Towards Sustainable Technologies and Innovation - Proceedings of the 27th Annual Conference of the International Association for Management of Technology, IAMOT 2018",,,,"","",,,"https://www.scopus.com/inward/record.uri?eid=2-s2.0-85085668399&amp;partnerID=40&amp;md5=3719b8cbb5d887adf2963edf622e8c13",Conference Paper,Scopus</t>
  </si>
  <si>
    <t>Flinn S.,"Optimizing data-to-learning-to-action: The modern approach to continuous performance improvement for businesses",2018,"Optimizing Data-to-Learning-to-Action: The Modern Approach to Continuous Performance Improvement for Businesses",,,,"1","191",,"10.1007/978-1-4842-3531-7","https://www.scopus.com/inward/record.uri?eid=2-s2.0-85060276371&amp;doi=10.1007%2f978-1-4842-3531-7&amp;partnerID=40&amp;md5=833c746a1615ef334db240cc81cd790b",Book,Scopus</t>
  </si>
  <si>
    <t>Antero M.C.,"Model course syllabus: Management of security issues in wearable technology",2018,"Wearable Technologies: Concepts, Methodologies, Tools, and Applications",,,,"84","100",,"10.4018/978-1-5225-5484-4.ch006","https://www.scopus.com/inward/record.uri?eid=2-s2.0-85046583354&amp;doi=10.4018%2f978-1-5225-5484-4.ch006&amp;partnerID=40&amp;md5=ea9575d3fe856c2d525b1947272ed6b7",Book Chapter,Scopus</t>
  </si>
  <si>
    <t>Singh S.K., Taylor R.W., Rahman M.M., Pradhan B.,"Developing robust arsenic awareness prediction models using machine learning algorithms",2018,"Journal of Environmental Management","211",,,"125","137",,"10.1016/j.jenvman.2018.01.044","https://www.scopus.com/inward/record.uri?eid=2-s2.0-85041536071&amp;doi=10.1016%2fj.jenvman.2018.01.044&amp;partnerID=40&amp;md5=b5ff8e7f0fda48070a430962325a765c",Article,Scopus</t>
  </si>
  <si>
    <t>Machado A., Oliveira A., Jácome C., Pereira M., Moreira J., Rodrigues J., Aparício J., Jesus L.M.T., Marques A.,"Usability of Computerized Lung Auscultation–Sound Software (CLASS) for learning pulmonary auscultation",2018,"Medical and Biological Engineering and Computing","56","4",,"623","633",,"10.1007/s11517-017-1697-8","https://www.scopus.com/inward/record.uri?eid=2-s2.0-85028348100&amp;doi=10.1007%2fs11517-017-1697-8&amp;partnerID=40&amp;md5=c734051212d5f47afcef48da843756ee",Article,Scopus</t>
  </si>
  <si>
    <t>Sun B., Chen H., Wang J., Xie H.,"Evolutionary under-sampling based bagging ensemble method for imbalanced data classification",2018,"Frontiers of Computer Science","12","2",,"331","350",,"10.1007/s11704-016-5306-z","https://www.scopus.com/inward/record.uri?eid=2-s2.0-85024485498&amp;doi=10.1007%2fs11704-016-5306-z&amp;partnerID=40&amp;md5=3f527f403a65f9a5eea244a01d4ab7de",Article,Scopus</t>
  </si>
  <si>
    <t>Alfeo A.L., Barsocchi P., Cimino M.G.C.A., La Rosa D., Palumbo F., Vaglini G.,"Sleep behavior assessment via smartwatch and stigmergic receptive fields",2018,"Personal and Ubiquitous Computing","22","2",,"227","243",,"10.1007/s00779-017-1038-9","https://www.scopus.com/inward/record.uri?eid=2-s2.0-85021819141&amp;doi=10.1007%2fs00779-017-1038-9&amp;partnerID=40&amp;md5=67673c4dc142f5c077abe63476ba2ea1",Article,Scopus</t>
  </si>
  <si>
    <t>Ilmini W.M.K.S., Fernando T.G.I.,"Computational personality traits assessment: A review",2018,"2017 IEEE International Conference on Industrial and Information Systems, ICIIS 2017 - Proceedings","2018-January",,,"1","6",,"10.1109/ICIINFS.2017.8300416","https://www.scopus.com/inward/record.uri?eid=2-s2.0-85050638651&amp;doi=10.1109%2fICIINFS.2017.8300416&amp;partnerID=40&amp;md5=c6160be4a96070a9c6f06f86238e2065",Conference Paper,Scopus</t>
  </si>
  <si>
    <t>Lu S., Li Z., Qin Z., Yang X., Goh R.S.M.,"A hybrid regression technique for house prices prediction",2018,"IEEE International Conference on Industrial Engineering and Engineering Management","2017-December",,,"319","323",,"10.1109/IEEM.2017.8289904","https://www.scopus.com/inward/record.uri?eid=2-s2.0-85045267412&amp;doi=10.1109%2fIEEM.2017.8289904&amp;partnerID=40&amp;md5=0a17c95b630d4298e95d0e0dc5c87faa",Conference Paper,Scopus</t>
  </si>
  <si>
    <t>Io H.N., Lee C.B.,"Chatbots and conversational agents: A bibliometric analysis",2018,"IEEE International Conference on Industrial Engineering and Engineering Management","2017-December",,,"215","219",,"10.1109/IEEM.2017.8289883","https://www.scopus.com/inward/record.uri?eid=2-s2.0-85045235634&amp;doi=10.1109%2fIEEM.2017.8289883&amp;partnerID=40&amp;md5=3147b955930c11af68d51c8863a81105",Conference Paper,Scopus</t>
  </si>
  <si>
    <t>Yao L., Sheng Q.Z., Li X., Gu T., Tan M., Wang X., Wang S., Ruan W.,"Compressive Representation for Device-Free Activity Recognition with Passive RFID Signal Strength",2018,"IEEE Transactions on Mobile Computing","17","2","7938705","293","306",,"10.1109/TMC.2017.2706282","https://www.scopus.com/inward/record.uri?eid=2-s2.0-85021847278&amp;doi=10.1109%2fTMC.2017.2706282&amp;partnerID=40&amp;md5=07cde78455b3f20601e184b4829b965b",Article,Scopus</t>
  </si>
  <si>
    <t>Zhang B., Ma Z., Liu Y., Yuan H., Sun L.,"Ensemble based reactivated regularization extreme learning machine for classification",2018,"Neurocomputing","275",,,"255","266",,"10.1016/j.neucom.2017.07.018","https://www.scopus.com/inward/record.uri?eid=2-s2.0-85025448355&amp;doi=10.1016%2fj.neucom.2017.07.018&amp;partnerID=40&amp;md5=37cd1d9798eb09cbd8589ceff04b05f2",Article,Scopus</t>
  </si>
  <si>
    <t>Durães D., Carneiro D., Jiménez A., Novais P.,"Characterizing attentive behavior in intelligent environments",2018,"Neurocomputing","272",,,"46","54",,"10.1016/j.neucom.2017.05.091","https://www.scopus.com/inward/record.uri?eid=2-s2.0-85028319715&amp;doi=10.1016%2fj.neucom.2017.05.091&amp;partnerID=40&amp;md5=74c3466a6c5f25a2b805adfb537cdf02",Article,Scopus</t>
  </si>
  <si>
    <t>Raza M., Chen Z., Rehman S.-U., Wang P., Bao P.,"Appearance based pedestrians’ head pose and body orientation estimation using deep learning",2018,"Neurocomputing","272",,,"647","659",,"10.1016/j.neucom.2017.07.029","https://www.scopus.com/inward/record.uri?eid=2-s2.0-85025843318&amp;doi=10.1016%2fj.neucom.2017.07.029&amp;partnerID=40&amp;md5=977c63469d0431b1eb9c3da3dfab7e4b",Article,Scopus</t>
  </si>
  <si>
    <t>Lin D., Li L., Cao D., Lv Y., Ke X.,"Multi-modality weakly labeled sentiment learning based on Explicit Emotion Signal for Chinese microblog",2018,"Neurocomputing","272",,,"258","269",,"10.1016/j.neucom.2017.06.078","https://www.scopus.com/inward/record.uri?eid=2-s2.0-85024483725&amp;doi=10.1016%2fj.neucom.2017.06.078&amp;partnerID=40&amp;md5=d56fbca7fd086c41e49666f84c7c0786",Article,Scopus</t>
  </si>
  <si>
    <t>[No author name available],"Proceedings - 2017 International Conference on New Trends in Computing Sciences, ICTCS 2017",2018,"Proceedings - 2017 International Conference on New Trends in Computing Sciences, ICTCS 2017","2018-January",,,"","",365,,"https://www.scopus.com/inward/record.uri?eid=2-s2.0-85050207708&amp;partnerID=40&amp;md5=d8dabee2f92b60dbadda192d0ed120ec",Conference Review,Scopus</t>
  </si>
  <si>
    <t>Urbina Nájera A.B., de la Calleja J.,"Selection of academic tutors in higher education using decision trees [Selección de tutores académicos en la educación superior usando árboles de decisión]",2018,"Revista Espanola de Orientacion y Psicopedagogia","29","1",,"108","124",,"10.5944/reop.vol.29.num.1.2018.23297","https://www.scopus.com/inward/record.uri?eid=2-s2.0-85087437465&amp;doi=10.5944%2freop.vol.29.num.1.2018.23297&amp;partnerID=40&amp;md5=466d05e1c6d84ff487b8d886ac43ca98",Article,Scopus</t>
  </si>
  <si>
    <t>Mittal R.S., Nagar S., Sharma M., Dwivedi U., Dey P., Kokku R.,"Using a common sense knowledge base to auto generate multi-dimensional vocabulary assessments",2018,"Proceedings of the 11th International Conference on Educational Data Mining, EDM 2018",,,,"","",,,"https://www.scopus.com/inward/record.uri?eid=2-s2.0-85084013200&amp;partnerID=40&amp;md5=76ef1cc0ddd367969ff15166ba527849",Conference Paper,Scopus</t>
  </si>
  <si>
    <t>Sirat M., Da Wan C.,"(Re)positioning humanities in the Malaysian higher education landscape",2018,"Kemanusiaan","25",,,"191","206",,"10.21315/kajh2018.25.s1.10","https://www.scopus.com/inward/record.uri?eid=2-s2.0-85064715135&amp;doi=10.21315%2fkajh2018.25.s1.10&amp;partnerID=40&amp;md5=01dd6ae7c7450e159f5f0b7669f459e6",Article,Scopus</t>
  </si>
  <si>
    <t>Islam M.M., AlGeddawy T.,"The industrial internet of things models, challenges and opportunities in sustainable manufacturing",2018,"39th International Annual Conference of the American Society for Engineering Management, ASEM 2018: Bridging the Gap Between Engineering and Business",,,,"122","131",,,"https://www.scopus.com/inward/record.uri?eid=2-s2.0-85064340842&amp;partnerID=40&amp;md5=0874831a803a6aafaed7ef0345cc90e9",Conference Paper,Scopus</t>
  </si>
  <si>
    <t>López M.B., Alor-Hernández G., Sánchez-Cervantes J.L., Salas-Zárate M.D.P.,"EduRP: An educational resources platform based on opinion mining and semantic web",2018,"Journal of Universal Computer Science","24","11",,"1515","1535",,,"https://www.scopus.com/inward/record.uri?eid=2-s2.0-85062656208&amp;partnerID=40&amp;md5=e2ca6d83a4cb300d8d3b3be4d416b278",Article,Scopus</t>
  </si>
  <si>
    <t>Yang Y., Sun J.,"Media and cognition course: How to cultivate technical leaders in artificial intelligence",2018,"Communications in Computer and Information Science","852",,,"143","149",,"10.1007/978-3-319-92285-0_21","https://www.scopus.com/inward/record.uri?eid=2-s2.0-85061550832&amp;doi=10.1007%2f978-3-319-92285-0_21&amp;partnerID=40&amp;md5=494a2cf172f04f783c365f09e15795d8",Conference Paper,Scopus</t>
  </si>
  <si>
    <t>De Marsico M., Sciarrone F., Sterbini A., Temperini M.,"Peer assessment and knowledge discovering in a community of learners",2018,"IC3K 2018 - Proceedings of the 10th International Joint Conference on Knowledge Discovery, Knowledge Engineering and Knowledge Management","1",,,"119","126",,"10.5220/0007229401190126","https://www.scopus.com/inward/record.uri?eid=2-s2.0-85058990927&amp;doi=10.5220%2f0007229401190126&amp;partnerID=40&amp;md5=23d9023e99db55d9455f111165d9c8f8",Conference Paper,Scopus</t>
  </si>
  <si>
    <t>Lin L., Wang K., Meng D., Zuo W., Zhang L.,"Active Self-Paced Learning for Cost-Effective and Progressive Face Identification",2018,"IEEE transactions on pattern analysis and machine intelligence","40","1",,"7","19",,"10.1109/TPAMI.2017.2652459","https://www.scopus.com/inward/record.uri?eid=2-s2.0-85058726335&amp;doi=10.1109%2fTPAMI.2017.2652459&amp;partnerID=40&amp;md5=6e8ce8a5eda24600d721a7d70e76a087",Article,Scopus</t>
  </si>
  <si>
    <t>Perez Gama J.A., Vega Vega A., Neira Aponte M.,"University digital transformation intelligent architecture: A dual model, methods and applications",2018,"Proceedings of the LACCEI international Multi-conference for Engineering, Education and Technology","2018-July",,,"","",,"10.18687/LACCEI2018.1.1.274","https://www.scopus.com/inward/record.uri?eid=2-s2.0-85057506875&amp;doi=10.18687%2fLACCEI2018.1.1.274&amp;partnerID=40&amp;md5=f260e40721b89abdc635d48440ce1b27",Conference Paper,Scopus</t>
  </si>
  <si>
    <t>Wartman S.A., Donald Combs C.,"Medical education must move from the information age to the age of artificial intelligence",2018,"Academic Medicine","93","8",,"1107","1109",,"10.1097/ACM.0000000000002044","https://www.scopus.com/inward/record.uri?eid=2-s2.0-85056548281&amp;doi=10.1097%2fACM.0000000000002044&amp;partnerID=40&amp;md5=c64f9c46a49fe996ec02593ef12e8c56",Article,Scopus</t>
  </si>
  <si>
    <t>Miljanovic M.A., Bradbury J.S.,"Making serious programming games adaptive",2018,"Lecture Notes in Computer Science (including subseries Lecture Notes in Artificial Intelligence and Lecture Notes in Bioinformatics)","11243 LNCS",,,"253","259",,"10.1007/978-3-030-02762-9_27","https://www.scopus.com/inward/record.uri?eid=2-s2.0-85056460772&amp;doi=10.1007%2f978-3-030-02762-9_27&amp;partnerID=40&amp;md5=ecccbf5250c58d1356de9c8e6b2db65e",Conference Paper,Scopus</t>
  </si>
  <si>
    <t>Zhang J., Fogelman-Soulié F., Largeron C.,"Towards automatic complex feature engineering",2018,"Lecture Notes in Computer Science (including subseries Lecture Notes in Artificial Intelligence and Lecture Notes in Bioinformatics)","11234 LNCS",,,"312","322",,"10.1007/978-3-030-02925-8_22","https://www.scopus.com/inward/record.uri?eid=2-s2.0-85055943472&amp;doi=10.1007%2f978-3-030-02925-8_22&amp;partnerID=40&amp;md5=1d3290f77ab12098ad89782f1d6e87c2",Conference Paper,Scopus</t>
  </si>
  <si>
    <t>Al-Shabandar R., Hussain A.J., Liatsis P., Keight R.,"Analyzing Learners Behavior in MOOCs: An Examination of Performance and Motivation Using a Data-Driven Approach",2018,"IEEE Access","6",,"8502208","73669","73685",,"10.1109/ACCESS.2018.2876755","https://www.scopus.com/inward/record.uri?eid=2-s2.0-85055694168&amp;doi=10.1109%2fACCESS.2018.2876755&amp;partnerID=40&amp;md5=68e0406a2cbdd5f99b28e496ad48d62f",Article,Scopus</t>
  </si>
  <si>
    <t>Hussain M., Zhu W., Zhang W., Abidi S.M.R.,"Student Engagement Predictions in an e-Learning System and Their Impact on Student Course Assessment Scores",2018,"Computational Intelligence and Neuroscience","2018",,"6347186","","",,"10.1155/2018/6347186","https://www.scopus.com/inward/record.uri?eid=2-s2.0-85055513020&amp;doi=10.1155%2f2018%2f6347186&amp;partnerID=40&amp;md5=afd87017a995eed1a351f64c276eb365",Article,Scopus</t>
  </si>
  <si>
    <t>Harvey H., Cabitza F.,"Algorithms are the new drugs? Reflections for a culture of impact assessment and vigilance",2018,"MCCSIS 2018 - Multi Conference on Computer Science and Information Systems</t>
  </si>
  <si>
    <t xml:space="preserve"> Proceedings of the International Conferences on e-Health 2018, ICT, Society, and Human Beings 2018 and Web Based Communities and Social Media 2018",,,,"281","285",,,"https://www.scopus.com/inward/record.uri?eid=2-s2.0-85054156107&amp;partnerID=40&amp;md5=b8bfa1d04c06929fba1b0453e751d48f",Conference Paper,Scopus</t>
  </si>
  <si>
    <t>Md Al-Amin R.Q., Tao W., Leu M.C.,"Sensor data based models for workforce management in smart manufacturing",2018,"IISE Annual Conference and Expo 2018",,,,"1955","1960",,,"https://www.scopus.com/inward/record.uri?eid=2-s2.0-85054016124&amp;partnerID=40&amp;md5=197544956dd99eb386662b3968e525d2",Conference Paper,Scopus</t>
  </si>
  <si>
    <t>Albastroiu R., Iova A., Gonçalves F., Mihaescu M.C., Novais P.,"An e-Exam platform approach to enhance university academic student’s learning performance",2018,"Studies in Computational Intelligence","798",,,"404","413",,"10.1007/978-3-319-99626-4_35","https://www.scopus.com/inward/record.uri?eid=2-s2.0-85053461366&amp;doi=10.1007%2f978-3-319-99626-4_35&amp;partnerID=40&amp;md5=9d49499b6c8b1b93f633ef78f518d5dc",Book Chapter,Scopus</t>
  </si>
  <si>
    <t>Soo V.-W., Huang C.-F., Su Y.-H., Su M.-J.,"AI applications on music technology for edutainment",2018,"Lecture Notes in Computer Science (including subseries Lecture Notes in Artificial Intelligence and Lecture Notes in Bioinformatics)","11003 LNCS",,,"594","599",,"10.1007/978-3-319-99737-7_63","https://www.scopus.com/inward/record.uri?eid=2-s2.0-85053274237&amp;doi=10.1007%2f978-3-319-99737-7_63&amp;partnerID=40&amp;md5=0bbee61e06d7fa2feadc93569e96e4d7",Conference Paper,Scopus</t>
  </si>
  <si>
    <t>Alexandron G., Ruipérez-Valiente J.A., Lee S., Pritchard D.E.,"Evaluating the Robustness of Learning Analytics Results Against Fake Learners",2018,"Lecture Notes in Computer Science (including subseries Lecture Notes in Artificial Intelligence and Lecture Notes in Bioinformatics)","11082 LNCS",,,"74","87",,"10.1007/978-3-319-98572-5_6","https://www.scopus.com/inward/record.uri?eid=2-s2.0-85053208790&amp;doi=10.1007%2f978-3-319-98572-5_6&amp;partnerID=40&amp;md5=45e471d3e2b621bfc52f7cc98f5bcd85",Conference Paper,Scopus</t>
  </si>
  <si>
    <t>Ghaffar F., Peirce N., Serlie A.,"Assessing Leadership Competencies Through Social Network Analysis",2018,"Lecture Notes in Computer Science (including subseries Lecture Notes in Artificial Intelligence and Lecture Notes in Bioinformatics)","11082 LNCS",,,"452","466",,"10.1007/978-3-319-98572-5_35","https://www.scopus.com/inward/record.uri?eid=2-s2.0-85053205836&amp;doi=10.1007%2f978-3-319-98572-5_35&amp;partnerID=40&amp;md5=01660c4c0976a9822fbaad199e552c4f",Conference Paper,Scopus</t>
  </si>
  <si>
    <t>Saint J., Gašević D., Pardo A.,"Detecting Learning Strategies Through Process Mining",2018,"Lecture Notes in Computer Science (including subseries Lecture Notes in Artificial Intelligence and Lecture Notes in Bioinformatics)","11082 LNCS",,,"385","398",,"10.1007/978-3-319-98572-5_29","https://www.scopus.com/inward/record.uri?eid=2-s2.0-85053203779&amp;doi=10.1007%2f978-3-319-98572-5_29&amp;partnerID=40&amp;md5=8d3579807fb4b3b88b5a9478359a7e11",Conference Paper,Scopus</t>
  </si>
  <si>
    <t>Rahmani Hanzaki M., Demmans Epp C.,"The Effect of Personality and Course Attributes on Academic Performance in MOOCs",2018,"Lecture Notes in Computer Science (including subseries Lecture Notes in Artificial Intelligence and Lecture Notes in Bioinformatics)","11082 LNCS",,,"497","509",,"10.1007/978-3-319-98572-5_38","https://www.scopus.com/inward/record.uri?eid=2-s2.0-85053201089&amp;doi=10.1007%2f978-3-319-98572-5_38&amp;partnerID=40&amp;md5=e0b90e7f832cb9be40315d2214398b4d",Conference Paper,Scopus</t>
  </si>
  <si>
    <t>[No author name available],"13th European Conference on Technology Enhanced Learning, EC-TEL 2018",2018,"Lecture Notes in Computer Science (including subseries Lecture Notes in Artificial Intelligence and Lecture Notes in Bioinformatics)","11082 LNCS",,,"","",663,,"https://www.scopus.com/inward/record.uri?eid=2-s2.0-85053191205&amp;partnerID=40&amp;md5=e3b0949f4196607d664eb12513f96ea1",Conference Review,Scopus</t>
  </si>
  <si>
    <t>[No author name available],"Procedia Computer Science",2018,"Procedia Computer Science","135",,,"","",748,,"https://www.scopus.com/inward/record.uri?eid=2-s2.0-85053111445&amp;partnerID=40&amp;md5=04bd18a5397463d4c9b820dedf22455b",Conference Review,Scopus</t>
  </si>
  <si>
    <t>Ament V., Edwards R.,"Better teaching and more learning in mobile learning courses: Towards a model of personable learning",2018,"Proceedings of the 14th International Conference on Mobile Learning 2018, ML 2018",,,,"214","218",,,"https://www.scopus.com/inward/record.uri?eid=2-s2.0-85052241220&amp;partnerID=40&amp;md5=6ca1258e009575fc0f41ba59f5ac8718",Conference Paper,Scopus</t>
  </si>
  <si>
    <t>[No author name available],"Proceedings of the 14th International Conference on Mobile Learning 2018, ML 2018",2018,"Proceedings of the 14th International Conference on Mobile Learning 2018, ML 2018",,,,"","",233,,"https://www.scopus.com/inward/record.uri?eid=2-s2.0-85052237522&amp;partnerID=40&amp;md5=924a79d36eac1207104d5f52b67d90ff",Conference Review,Scopus</t>
  </si>
  <si>
    <t>Jaya I.G.N.M., Toharudin T., Abdullah A.S.,"A Bayesian spatial autoregressive model with k-NN optimization for modeling the learning outcome of the junior high schools in West Java",2018,"Model Assisted Statistics and Applications","13","3",,"207","219",,"10.3233/MAS-180435","https://www.scopus.com/inward/record.uri?eid=2-s2.0-85051318786&amp;doi=10.3233%2fMAS-180435&amp;partnerID=40&amp;md5=0e8272cb4a65a00b395652e43dfcd856",Article,Scopus</t>
  </si>
  <si>
    <t>Sottilare R.,"Community models to enhance adaptive instruction",2018,"Lecture Notes in Computer Science (including subseries Lecture Notes in Artificial Intelligence and Lecture Notes in Bioinformatics)","10915 LNAI",,,"78","88",,"10.1007/978-3-319-91470-1_8","https://www.scopus.com/inward/record.uri?eid=2-s2.0-85050645983&amp;doi=10.1007%2f978-3-319-91470-1_8&amp;partnerID=40&amp;md5=d61b55bf1432f69debc121efc022b481",Conference Paper,Scopus</t>
  </si>
  <si>
    <t>McCoy D.,"Domain models, student models, and assessment methods: Three areas in need of standards for adaptive instruction",2018,"CEUR Workshop Proceedings","2121",,,"55","62",,,"https://www.scopus.com/inward/record.uri?eid=2-s2.0-85049804238&amp;partnerID=40&amp;md5=b800facf956ace652910b4c44ded6491",Conference Paper,Scopus</t>
  </si>
  <si>
    <t>Porayska-Pomsta K., Chryssafidou E.,"Adolescents’ self-regulation during job interviews through an AI coaching environment",2018,"Lecture Notes in Computer Science (including subseries Lecture Notes in Artificial Intelligence and Lecture Notes in Bioinformatics)","10948 LNAI",,,"281","285",,"10.1007/978-3-319-93846-2_52","https://www.scopus.com/inward/record.uri?eid=2-s2.0-85049375001&amp;doi=10.1007%2f978-3-319-93846-2_52&amp;partnerID=40&amp;md5=01759f9fea4cf51f64c638e162c4dc21",Conference Paper,Scopus</t>
  </si>
  <si>
    <t>Wijewickrema S., Ma X., Piromchai P., Briggs R., Bailey J., Kennedy G., O’Leary S.,"Providing automated real-time technical feedback for virtual reality based surgical training: Is the simpler the better?",2018,"Lecture Notes in Computer Science (including subseries Lecture Notes in Artificial Intelligence and Lecture Notes in Bioinformatics)","10947 LNAI",,,"584","598",,"10.1007/978-3-319-93843-1_43","https://www.scopus.com/inward/record.uri?eid=2-s2.0-85049372638&amp;doi=10.1007%2f978-3-319-93843-1_43&amp;partnerID=40&amp;md5=0ff51b2c57fb969cba5f4dcdda88983e",Conference Paper,Scopus</t>
  </si>
  <si>
    <t>Ruseti S., Dascalu M., Johnson A.M., Balyan R., Kopp K.J., McNamara D.S., Crossley S.A., Trausan-Matu S.,"Predicting question quality using recurrent neural networks",2018,"Lecture Notes in Computer Science (including subseries Lecture Notes in Artificial Intelligence and Lecture Notes in Bioinformatics)","10947 LNAI",,,"491","502",,"10.1007/978-3-319-93843-1_36","https://www.scopus.com/inward/record.uri?eid=2-s2.0-85049368697&amp;doi=10.1007%2f978-3-319-93843-1_36&amp;partnerID=40&amp;md5=e2f40c833a6a031182cc9faa01b42a8d",Conference Paper,Scopus</t>
  </si>
  <si>
    <t>Chopade P., Stoeffler K., Khan S.M., Rosen Y., Swartz S., von Davier A.,"Human-agent assessment: Interaction and sub-skills scoring for collaborative problem solving",2018,"Lecture Notes in Computer Science (including subseries Lecture Notes in Artificial Intelligence and Lecture Notes in Bioinformatics)","10948 LNAI",,,"52","57",,"10.1007/978-3-319-93846-2_10","https://www.scopus.com/inward/record.uri?eid=2-s2.0-85049359738&amp;doi=10.1007%2f978-3-319-93846-2_10&amp;partnerID=40&amp;md5=8711838902528ecd58edae9d50f4ef12",Conference Paper,Scopus</t>
  </si>
  <si>
    <t>Kumar N.,"Large Scale Deep Network Architecture of CNN for Unconstraint Visual Activity Analytics",2018,"Advances in Intelligent Systems and Computing","736",,,"251","261",,"10.1007/978-3-319-76348-4_25","https://www.scopus.com/inward/record.uri?eid=2-s2.0-85044470717&amp;doi=10.1007%2f978-3-319-76348-4_25&amp;partnerID=40&amp;md5=453f309d0143ea6f73d6b708efddd8d8",Conference Paper,Scopus</t>
  </si>
  <si>
    <t>Mahmoud M.I., Ammar H.H., Eissa M.H., Hamdy M.M.,"Improved Production Key Performance Indicators (KPI’s) Using Intelligent-Manufacturing Execution Systems (I-MES)",2018,"Advances in Intelligent Systems and Computing","723",,,"437","448",,"10.1007/978-3-319-74690-6_43","https://www.scopus.com/inward/record.uri?eid=2-s2.0-85041844778&amp;doi=10.1007%2f978-3-319-74690-6_43&amp;partnerID=40&amp;md5=fc21d74815e9a22f2ca8cfc9c0eb170a",Conference Paper,Scopus</t>
  </si>
  <si>
    <t>Lee C.-S., Wang M.-H., Yang S.-C., Kao C.-H.,"From T2 FS-based MoGoTW system to DyNaDF for human and machine co-learning on go",2018,"Studies in Fuzziness and Soft Computing","362",,,"1","24",,"10.1007/978-3-319-72892-6_1","https://www.scopus.com/inward/record.uri?eid=2-s2.0-85041831974&amp;doi=10.1007%2f978-3-319-72892-6_1&amp;partnerID=40&amp;md5=e7681359655a79099ee1d8fa93af6fae",Book Chapter,Scopus</t>
  </si>
  <si>
    <t>Kapelner A., Soterwood J., Nessaiver S., Adlof S.,"Predicting Contextual Informativeness for Vocabulary Learning",2018,"IEEE Transactions on Learning Technologies","11","1",,"13","26",,"10.1109/TLT.2018.2789900","https://www.scopus.com/inward/record.uri?eid=2-s2.0-85040629350&amp;doi=10.1109%2fTLT.2018.2789900&amp;partnerID=40&amp;md5=84b629a368f815ea921020db0f770087",Article,Scopus</t>
  </si>
  <si>
    <t>Knauf R.,"Knowledge engineering of system refinement what we learnt from software engineering",2018,"Advances in Intelligent Systems and Computing","626",,,"93","105",,"10.1007/978-3-319-64161-4_5","https://www.scopus.com/inward/record.uri?eid=2-s2.0-85030712018&amp;doi=10.1007%2f978-3-319-64161-4_5&amp;partnerID=40&amp;md5=d76fd28082b2c13f81f6b32def623e8b",Conference Paper,Scopus</t>
  </si>
  <si>
    <t>Elkin C., Nittala S., Devabhaktuni V.,"Fundamental cognitive workload assessment: A machine learning comparative approach",2018,"Advances in Intelligent Systems and Computing","586",,,"275","284",,"10.1007/978-3-319-60642-2_26","https://www.scopus.com/inward/record.uri?eid=2-s2.0-85021798107&amp;doi=10.1007%2f978-3-319-60642-2_26&amp;partnerID=40&amp;md5=089375e2f7a2c6a566ab4d657b513c50",Conference Paper,Scopus</t>
  </si>
  <si>
    <t>Vu L., Kim H., Benson E., Amonette W., Hanson A., Perera J., Rajulu S.,"Development of a depth camera-based instructional tool for resistive exercise during spaceflight",2018,"Advances in Intelligent Systems and Computing","603",,,"91","99",,"10.1007/978-3-319-60822-8_9","https://www.scopus.com/inward/record.uri?eid=2-s2.0-85021772018&amp;doi=10.1007%2f978-3-319-60822-8_9&amp;partnerID=40&amp;md5=05c35c474671b067abff9e39691c56aa",Conference Paper,Scopus</t>
  </si>
  <si>
    <t>Muggler M., Eshwarappav R., Cankaya E.C.,"Cybersecurity management through logging analytics",2018,"Advances in Intelligent Systems and Computing","593",,,"3","15",,"10.1007/978-3-319-60585-2_1","https://www.scopus.com/inward/record.uri?eid=2-s2.0-85021645326&amp;doi=10.1007%2f978-3-319-60585-2_1&amp;partnerID=40&amp;md5=6724cfb13880cf9c39ad46344e1bbf83",Conference Paper,Scopus</t>
  </si>
  <si>
    <t>Nath P., Kilam S., Swetapadma A.,"A machine learning approach to predict volatile substance abuse for drug risk analysis",2017,"Proceedings - 2017 3rd IEEE International Conference on Research in Computational Intelligence and Communication Networks, ICRCICN 2017","2017-December",,,"255","258",,"10.1109/ICRCICN.2017.8234516","https://www.scopus.com/inward/record.uri?eid=2-s2.0-85048971498&amp;doi=10.1109%2fICRCICN.2017.8234516&amp;partnerID=40&amp;md5=888401173c6576fb4258df8659597eaa",Conference Paper,Scopus</t>
  </si>
  <si>
    <t>Garciarena U., Santana R.,"An extensive analysis of the interaction between missing data types, imputation methods, and supervised classifiers",2017,"Expert Systems with Applications","89",,,"52","65",,"10.1016/j.eswa.2017.07.026","https://www.scopus.com/inward/record.uri?eid=2-s2.0-85025602749&amp;doi=10.1016%2fj.eswa.2017.07.026&amp;partnerID=40&amp;md5=15deff76ab7e64d1fcc6be9266e20583",Article,Scopus</t>
  </si>
  <si>
    <t>Lee J., Hong E., Park H.,"A pupil data based classification model for education learning states",2017,"International Conference on Information and Communication Technology Convergence: ICT Convergence Technologies Leading the Fourth Industrial Revolution, ICTC 2017","2017-December",,,"141","143",,"10.1109/ICTC.2017.8190960","https://www.scopus.com/inward/record.uri?eid=2-s2.0-85046887585&amp;doi=10.1109%2fICTC.2017.8190960&amp;partnerID=40&amp;md5=9b9994e8b2b4031e247b31f6134f1856",Conference Paper,Scopus</t>
  </si>
  <si>
    <t>Wan H., Ding J., Gao X., Liu K.,"Supporting quality teaching using educational data mining based on OpenEdX platform",2017,"Proceedings - Frontiers in Education Conference, FIE","2017-October",,,"1","7",,"10.1109/FIE.2017.8190730","https://www.scopus.com/inward/record.uri?eid=2-s2.0-85043280867&amp;doi=10.1109%2fFIE.2017.8190730&amp;partnerID=40&amp;md5=b91e6d2f0eb7bd1dee196f373ca24ffe",Conference Paper,Scopus</t>
  </si>
  <si>
    <t>Ellappan V., Ashwini J.,"Ant colony optimization and event-based dynamic task scheduling and staffing for software projects",2017,"IOP Conference Series: Materials Science and Engineering","263","4","042029","","",,"10.1088/1757-899X/263/4/042029","https://www.scopus.com/inward/record.uri?eid=2-s2.0-85037808348&amp;doi=10.1088%2f1757-899X%2f263%2f4%2f042029&amp;partnerID=40&amp;md5=db1a634ab8b3d18c83e0d13b9079da85",Conference Paper,Scopus</t>
  </si>
  <si>
    <t>Ma L., Song D., Liao L., Wang J.,"PSVM: a preference-enhanced SVM model using preference data for classification",2017,"Science China Information Sciences","60","12","122103","","",,"10.1007/s11432-016-9020-4","https://www.scopus.com/inward/record.uri?eid=2-s2.0-85024098161&amp;doi=10.1007%2fs11432-016-9020-4&amp;partnerID=40&amp;md5=f1ab138ae465fec97d08e921f19ed021",Article,Scopus</t>
  </si>
  <si>
    <t>Dufour P., Pirard C., Charlier C.,"Determination of phenolic organohalogens in human serum from a Belgian population and assessment of parameters affecting the human contamination",2017,"Science of the Total Environment","599-600",,,"1856","1866",,"10.1016/j.scitotenv.2017.05.157","https://www.scopus.com/inward/record.uri?eid=2-s2.0-85019859886&amp;doi=10.1016%2fj.scitotenv.2017.05.157&amp;partnerID=40&amp;md5=98118230659f32b0b2a32f43503ceb0a",Article,Scopus</t>
  </si>
  <si>
    <t>Guo J., Chen Y., Pei Q., Ren H., Huang N., Tian H., Zhang M., Liu Y., Fu G., Hu H., Zhang X.,"SeLL: Second language learning paired with VR and AI",2017,"SIGGRAPH Asia 2017 Symposium on Education, SA 2017",,,"a7","","",,"10.1145/3134368.3139213","https://www.scopus.com/inward/record.uri?eid=2-s2.0-85040192188&amp;doi=10.1145%2f3134368.3139213&amp;partnerID=40&amp;md5=969e97636bb877b1982b29a6aeddd052",Conference Paper,Scopus</t>
  </si>
  <si>
    <t>Flanagan B., Hirokawa S., Kaneko E., Izumi E., Ogata H.,"A Multi-model SVR Approach to Estimating the CEFR Proficiency Level of Grammar Item Features",2017,"Proceedings - 2017 6th IIAI International Congress on Advanced Applied Informatics, IIAI-AAI 2017",,,"8113300","521","526",,"10.1109/IIAI-AAI.2017.169","https://www.scopus.com/inward/record.uri?eid=2-s2.0-85040621782&amp;doi=10.1109%2fIIAI-AAI.2017.169&amp;partnerID=40&amp;md5=fc86540bec1c142109cdd2fea7fdd2c9",Conference Paper,Scopus</t>
  </si>
  <si>
    <t>Dalmazzo D., Ramirez R.,"Air violin: A machine learning approach to fingering gesture recognition",2017,"MIE 2017 - Proceedings of the 1st ACM SIGCHI International Workshop on Multimodal Interaction for Education, Co-located with ICMI 2017","2017-November",,,"63","66",,"10.1145/3139513.3139526","https://www.scopus.com/inward/record.uri?eid=2-s2.0-85046550031&amp;doi=10.1145%2f3139513.3139526&amp;partnerID=40&amp;md5=211ea10b33e2682cc8c8b399097b8b4c",Conference Paper,Scopus</t>
  </si>
  <si>
    <t>Saatfi S., Cansiz H., Asian G., Ozhan E.,"Artificial intelligence-based scholarship and credit pre-assessment system [Yapay Zeka Tabanli Burs ve Kredi Ön Degerlendirme Sistemi]",2017,"2nd International Conference on Computer Science and Engineering, UBMK 2017",,,"8093514","1127","1131",,"10.1109/UBMK.2017.8093514","https://www.scopus.com/inward/record.uri?eid=2-s2.0-85040592146&amp;doi=10.1109%2fUBMK.2017.8093514&amp;partnerID=40&amp;md5=dce3037dbbf46f6e54f6678d985c84f1",Conference Paper,Scopus</t>
  </si>
  <si>
    <t>Zou J., Zhang H., Weng T.,"New 2D pupil and spot center positioning technology under real-Time eye tracking",2017,"ICCSE 2017 - 12th International Conference on Computer Science and Education",,,"8085473","110","115",,"10.1109/ICCSE.2017.8085473","https://www.scopus.com/inward/record.uri?eid=2-s2.0-85040127552&amp;doi=10.1109%2fICCSE.2017.8085473&amp;partnerID=40&amp;md5=541d94d1f7670d3463eb7c45deaca6be",Conference Paper,Scopus</t>
  </si>
  <si>
    <t>Laveti R.N., Kuppili S., Ch J., Pal S.N., Babu N.S.C.,"Implementation of learning analytics framework for MOOCs using state-of-The-Art in-memory computing",2017,"Proceedings - 2017 5th National Conference on E-Learning and E-Learning Technologies, ELELTECH 2017",,,"8074997","","",,"10.1109/ELELTECH.2017.8074997","https://www.scopus.com/inward/record.uri?eid=2-s2.0-85039962630&amp;doi=10.1109%2fELELTECH.2017.8074997&amp;partnerID=40&amp;md5=53d06c8dd56290310e06e62faa8f82b2",Conference Paper,Scopus</t>
  </si>
  <si>
    <t>Chen W., Brinton C.G., Cao D., Chiang M.,"Behavior in social learning networks: Early detection for online short-courses",2017,"Proceedings - IEEE INFOCOM",,,"8057105","","",,"10.1109/INFOCOM.2017.8057105","https://www.scopus.com/inward/record.uri?eid=2-s2.0-85034043796&amp;doi=10.1109%2fINFOCOM.2017.8057105&amp;partnerID=40&amp;md5=89dc3b04d44957ad3c7c838f5997070f",Conference Paper,Scopus</t>
  </si>
  <si>
    <t>Kužnar D., Piltaver R., Gradišek A., Gams M., Luštrek M.,"An intelligent system to monitor refrigeration devices",2017,"Expert Systems","34","5","e12199","","",,"10.1111/exsy.12199","https://www.scopus.com/inward/record.uri?eid=2-s2.0-85023621330&amp;doi=10.1111%2fexsy.12199&amp;partnerID=40&amp;md5=383318bec29634f71d8f2d8d8204278d",Article,Scopus</t>
  </si>
  <si>
    <t>Zhang M.-L., Yu F., Tang C.-Z.,"Disambiguation-free partial label learning",2017,"IEEE Transactions on Knowledge and Data Engineering","29","10","7964762","2155","2167",,"10.1109/TKDE.2017.2721942","https://www.scopus.com/inward/record.uri?eid=2-s2.0-85021994749&amp;doi=10.1109%2fTKDE.2017.2721942&amp;partnerID=40&amp;md5=cc252b1713f56a1ac92c418a68758cf5",Article,Scopus</t>
  </si>
  <si>
    <t>Tran V.C., Nguyen N.T., Fujita H., Hoang D.T., Hwang D.,"A combination of active learning and self-learning for named entity recognition on Twitter using conditional random fields",2017,"Knowledge-Based Systems","132",,,"179","187",,"10.1016/j.knosys.2017.06.023","https://www.scopus.com/inward/record.uri?eid=2-s2.0-85021329830&amp;doi=10.1016%2fj.knosys.2017.06.023&amp;partnerID=40&amp;md5=51090e99590b1ce0667b734f83aea897",Article,Scopus</t>
  </si>
  <si>
    <t>Fan X., Lung C.-H., Ajila S.A.,"An Adaptive Diversity-Based Ensemble Method for Binary Classification",2017,"Proceedings - International Computer Software and Applications Conference","1",,"8029703","822","827",,"10.1109/COMPSAC.2017.49","https://www.scopus.com/inward/record.uri?eid=2-s2.0-85031894646&amp;doi=10.1109%2fCOMPSAC.2017.49&amp;partnerID=40&amp;md5=a8c92db13725a14ac90c6ce6cf47215b",Conference Paper,Scopus</t>
  </si>
  <si>
    <t>Goldin I., Narciss S., Foltz P., Bauer M.,"New Directions in Formative Feedback in Interactive Learning Environments",2017,"International Journal of Artificial Intelligence in Education","27","3",,"385","392",,"10.1007/s40593-016-0135-7","https://www.scopus.com/inward/record.uri?eid=2-s2.0-85025084688&amp;doi=10.1007%2fs40593-016-0135-7&amp;partnerID=40&amp;md5=35af2a495b8c8c29411d06a7e2b14a32",Article,Scopus</t>
  </si>
  <si>
    <t>Lu J., Hu J., Tan Y.-P.,"Discriminative Deep Metric Learning for Face and Kinship Verification",2017,"IEEE Transactions on Image Processing","26","9","7953665","4269","4282",,"10.1109/TIP.2017.2717505","https://www.scopus.com/inward/record.uri?eid=2-s2.0-85021783900&amp;doi=10.1109%2fTIP.2017.2717505&amp;partnerID=40&amp;md5=f0639ed4a92b74e0289eaaf4319e775f",Article,Scopus</t>
  </si>
  <si>
    <t>Fernando B., Gould S.,"Discriminatively Learned Hierarchical Rank Pooling Networks",2017,"International Journal of Computer Vision","124","3",,"335","355",,"10.1007/s11263-017-1030-x","https://www.scopus.com/inward/record.uri?eid=2-s2.0-85021248197&amp;doi=10.1007%2fs11263-017-1030-x&amp;partnerID=40&amp;md5=5ccfe605850e14a66bb82f53658f3fbf",Article,Scopus</t>
  </si>
  <si>
    <t>Thangavel S.K., Bkaratki P.D., Sankar A.,"Student placement analyzer: A recommendation system using machine learning",2017,"2017 4th International Conference on Advanced Computing and Communication Systems, ICACCS 2017",,,"8014632","","",,"10.1109/ICACCS.2017.8014632","https://www.scopus.com/inward/record.uri?eid=2-s2.0-85030232529&amp;doi=10.1109%2fICACCS.2017.8014632&amp;partnerID=40&amp;md5=5da437ef7c0f81475e45dd5d4773f897",Conference Paper,Scopus</t>
  </si>
  <si>
    <t>Venkataraman H., Assfalg R.,"Driver performance detection &amp; recommender system in vehicular environment using video streaming analytics",2017,"IEEE/ASME International Conference on Advanced Intelligent Mechatronics, AIM",,,"8013985","1","3",,"10.1109/AIM.2017.8013985","https://www.scopus.com/inward/record.uri?eid=2-s2.0-85028744556&amp;doi=10.1109%2fAIM.2017.8013985&amp;partnerID=40&amp;md5=2a2a1203245c2f56aa4c7de9f9499119",Conference Paper,Scopus</t>
  </si>
  <si>
    <t>[No author name available],"2016 IEEE Conference on e-Learning, e-Management and e-Services, IC3e 2016",2017,"2016 IEEE Conference on e-Learning, e-Management and e-Services, IC3e 2016",,,,"","",195,,"https://www.scopus.com/inward/record.uri?eid=2-s2.0-85029351708&amp;partnerID=40&amp;md5=98c7d912c64544f6e02414241ff6f0f2",Conference Review,Scopus</t>
  </si>
  <si>
    <t>Tam V., Gupta M.,"Facilitating the Open Learning and Education through Facial Analytics and Video Streaming",2017,"Proceedings - IEEE 17th International Conference on Advanced Learning Technologies, ICALT 2017",,,"8001708","31","33",,"10.1109/ICALT.2017.110","https://www.scopus.com/inward/record.uri?eid=2-s2.0-85030227574&amp;doi=10.1109%2fICALT.2017.110&amp;partnerID=40&amp;md5=83bd977adc5eb55bf646bdac2306979a",Conference Paper,Scopus</t>
  </si>
  <si>
    <t>Lan A.S., Waters A.E., Studer C., Baraniuk R.G.,"BLAh: Boolean Logic Analysis for Graded Student Response Data",2017,"IEEE Journal on Selected Topics in Signal Processing","11","5","7967714","754","764",,"10.1109/JSTSP.2017.2722419","https://www.scopus.com/inward/record.uri?eid=2-s2.0-85023194336&amp;doi=10.1109%2fJSTSP.2017.2722419&amp;partnerID=40&amp;md5=e8c8997edcf476dfccae0ffdd5e8e727",Article,Scopus</t>
  </si>
  <si>
    <t>Hutt S., Mills C., Bosch N., Krasich K., Brockmole J., D'mello S.,"Out of the Fr-""Eye""-ing Pan: Towards gaze-based models of attention during learning with technology in the classroom",2017,"UMAP 2017 - Proceedings of the 25th Conference on User Modeling, Adaptation and Personalization",,,,"94","103",,"10.1145/3079628.3079669","https://www.scopus.com/inward/record.uri?eid=2-s2.0-85026756708&amp;doi=10.1145%2f3079628.3079669&amp;partnerID=40&amp;md5=f6239aa2a116f552f86cd5822bf00964",Conference Paper,Scopus</t>
  </si>
  <si>
    <t>Chen M., Dautais Y., Huang L., Ge J.,"Data driven credit risk management process: A machine learning approach",2017,"ACM International Conference Proceeding Series","Part F128767",,,"109","113",,"10.1145/3084100.3084113","https://www.scopus.com/inward/record.uri?eid=2-s2.0-85025834384&amp;doi=10.1145%2f3084100.3084113&amp;partnerID=40&amp;md5=60e931b3e663443674220bb14b259926",Conference Paper,Scopus</t>
  </si>
  <si>
    <t>Subhani A.R., Mumtaz W., Saad M.N.B.M., Kamel N., Malik A.S.,"Machine learning framework for the detection of mental stress at multiple levels",2017,"IEEE Access","5",,"7968419","13545","13556",,"10.1109/ACCESS.2017.2723622","https://www.scopus.com/inward/record.uri?eid=2-s2.0-85023200977&amp;doi=10.1109%2fACCESS.2017.2723622&amp;partnerID=40&amp;md5=cf17ad669267042737704b5a2063b07c",Article,Scopus</t>
  </si>
  <si>
    <t>Kumar D., Kumar C., Shao M.,"Cross-database mammographic image analysis through unsupervised domain adaptation",2017,"Proceedings - 2017 IEEE International Conference on Big Data, Big Data 2017","2018-January",,,"4035","4042",,"10.1109/BigData.2017.8258419","https://www.scopus.com/inward/record.uri?eid=2-s2.0-85047753009&amp;doi=10.1109%2fBigData.2017.8258419&amp;partnerID=40&amp;md5=bc6336f3a11e1522ca933a247affa17f",Conference Paper,Scopus</t>
  </si>
  <si>
    <t>Ghassemi M.M., Jarvis W., Alhanai T., Brown E.N., Mark R.G., Westover M.B.,"An open-source tool for the transcription of paper-spreadsheet data: Code and supplemental materials available online: Https://github.com/deskool/images to spreadsheets",2017,"Proceedings - 2017 IEEE International Conference on Big Data, Big Data 2017","2018-January",,,"935","941",,"10.1109/BigData.2017.8258012","https://www.scopus.com/inward/record.uri?eid=2-s2.0-85047726514&amp;doi=10.1109%2fBigData.2017.8258012&amp;partnerID=40&amp;md5=9060524734f5e81be4bdfd9219b37f01",Conference Paper,Scopus</t>
  </si>
  <si>
    <t>Ciolacu M., Svasta P.M., Berg W., Popp H.,"Education 4.0 for tall thin engineer in a data driven society",2017,"2017 IEEE 23rd International Symposium for Design and Technology in Electronic Packaging, SIITME 2017 - Proceedings","2018-January",,,"432","437",,"10.1109/SIITME.2017.8259942","https://www.scopus.com/inward/record.uri?eid=2-s2.0-85046968599&amp;doi=10.1109%2fSIITME.2017.8259942&amp;partnerID=40&amp;md5=42a4f44ddf47623474b05c4993a4f874",Conference Paper,Scopus</t>
  </si>
  <si>
    <t>Jacobs J., Webber-Youngman R.C.W.,"A technology map to facilitate the process of mine modernization throughout the mining cycle",2017,"Journal of the Southern African Institute of Mining and Metallurgy","117","7",,"637","648",,"10.17159/2411-9717/2017/v117n7a5","https://www.scopus.com/inward/record.uri?eid=2-s2.0-85039843503&amp;doi=10.17159%2f2411-9717%2f2017%2fv117n7a5&amp;partnerID=40&amp;md5=0af6c315a63c0cea66d048ddd49b4888",Article,Scopus</t>
  </si>
  <si>
    <t>Zutty J., Rohling G.,"Solving test case based problems with fuzzy dominance",2017,"GECCO 2017 - Proceedings of the 2017 Genetic and Evolutionary Computation Conference",,,,"529","536",,"10.1145/3071178.3071234","https://www.scopus.com/inward/record.uri?eid=2-s2.0-85026386995&amp;doi=10.1145%2f3071178.3071234&amp;partnerID=40&amp;md5=bf0841e7fb0bfec294f0eeb6daf44d40",Conference Paper,Scopus</t>
  </si>
  <si>
    <t>Süveges M., Barblan F., Lecoeur-Taïbi I., Prša A., Holl B., Eyer L., Kochoska A., Mowlavi N., Rimoldini L.,"Gaia eclipsing binary and multiple systems. Supervised classification and self-organizing maps",2017,"Astronomy and Astrophysics","603",,"A117","","",,"10.1051/0004-6361/201629710","https://www.scopus.com/inward/record.uri?eid=2-s2.0-85024901744&amp;doi=10.1051%2f0004-6361%2f201629710&amp;partnerID=40&amp;md5=2a28b015d1157857baa1cbe7621a94ec",Article,Scopus</t>
  </si>
  <si>
    <t>Bin Tariq O., Lazarescu M.T., Iqbal J., Lavagno L.,"Performance of Machine Learning Classifiers for Indoor Person Localization with Capacitive Sensors",2017,"IEEE Access","5",,"7967659","12913","12926",,"10.1109/ACCESS.2017.2721538","https://www.scopus.com/inward/record.uri?eid=2-s2.0-85022081417&amp;doi=10.1109%2fACCESS.2017.2721538&amp;partnerID=40&amp;md5=b94a0886594eb255a3b839d58a1b3392",Article,Scopus</t>
  </si>
  <si>
    <t>Bashkov B.M., DeMars C.E.,"Examining the Performance of the Metropolis–Hastings Robbins–Monro Algorithm in the Estimation of Multilevel Multidimensional IRT Models",2017,"Applied Psychological Measurement","41","5",,"323","337",,"10.1177/0146621616688923","https://www.scopus.com/inward/record.uri?eid=2-s2.0-85020209408&amp;doi=10.1177%2f0146621616688923&amp;partnerID=40&amp;md5=1b3a146cd32c382b7821a4781d67aedf",Article,Scopus</t>
  </si>
  <si>
    <t>Al-Shabandar R., Hussain A., Laws A., Keight R., Lunn J., Radi N.,"Machine learning approaches to predict learning outcomes in Massive open online courses",2017,"Proceedings of the International Joint Conference on Neural Networks","2017-May",,"7965922","713","720",,"10.1109/IJCNN.2017.7965922","https://www.scopus.com/inward/record.uri?eid=2-s2.0-85030980116&amp;doi=10.1109%2fIJCNN.2017.7965922&amp;partnerID=40&amp;md5=08c86f555046e1b1ca1c4c47c95a4651",Conference Paper,Scopus</t>
  </si>
  <si>
    <t>Amasyali M.F.,"Ensemble learning with surrogate splits [Vekil Ayrimlarla Kolektif Öǧrenme]",2017,"2017 25th Signal Processing and Communications Applications Conference, SIU 2017",,,"7960149","","",,"10.1109/SIU.2017.7960149","https://www.scopus.com/inward/record.uri?eid=2-s2.0-85026289627&amp;doi=10.1109%2fSIU.2017.7960149&amp;partnerID=40&amp;md5=541e30067ac43fa6bb6ba91b4135aead",Conference Paper,Scopus</t>
  </si>
  <si>
    <t>Celen P.D., Hardalac F.,"Speech record speed up with machine learning technics [Makine Öǧrenmesi Tekniǧi lie Konuşma Kayitiarinin Hiziandiriimasi]",2017,"2017 25th Signal Processing and Communications Applications Conference, SIU 2017",,,"7960316","","",,"10.1109/SIU.2017.7960316","https://www.scopus.com/inward/record.uri?eid=2-s2.0-85026288645&amp;doi=10.1109%2fSIU.2017.7960316&amp;partnerID=40&amp;md5=483e2d2f81639a6338990d61c6d772f6",Conference Paper,Scopus</t>
  </si>
  <si>
    <t>Sserwadda A., Sarac O.S.,"Gene selection and classification of pancreatic microarray datasets [Pankreatik Mikroarray veri küelerinin gen seçimi ve siniflandirilmasi]",2017,"2017 25th Signal Processing and Communications Applications Conference, SIU 2017",,,"7960251","","",,"10.1109/SIU.2017.7960251","https://www.scopus.com/inward/record.uri?eid=2-s2.0-85026288270&amp;doi=10.1109%2fSIU.2017.7960251&amp;partnerID=40&amp;md5=a04469aa31e254498b934c3495022bdf",Conference Paper,Scopus</t>
  </si>
  <si>
    <t>Nguyen T., Bui V., Lam V., Raub C.B., Chang L.-C., Nehmetallah G.,"Automatic phase aberration compensation for digital holographic microscopy based on deep learning background detection",2017,"Optics Express","25","13",,"15043","15057",,"10.1002/ecs2.1832","https://www.scopus.com/inward/record.uri?eid=2-s2.0-85021286686&amp;doi=10.1002%2fecs2.1832&amp;partnerID=40&amp;md5=e6798c6b957f0d6b1d9dde2b860b9946",Article,Scopus</t>
  </si>
  <si>
    <t>Xue D., Hong Z., Guo S., Gao L., Wu L., Zheng J., Zhao N.,"Personality recognition on social media with label distribution learning",2017,"IEEE Access","5",,"7956172","13478","13488",,"10.1109/ACCESS.2017.2719018","https://www.scopus.com/inward/record.uri?eid=2-s2.0-85023772924&amp;doi=10.1109%2fACCESS.2017.2719018&amp;partnerID=40&amp;md5=63b85d6abc1894c1ca278422fabc99d1",Article,Scopus</t>
  </si>
  <si>
    <t>Collander C., Tompkins J., Lioulemes A., Theofanidis M., Sharifara A., Makedon F.,"An interactive robot-based vocational assessment game using lego assembly",2017,"ACM International Conference Proceeding Series","Part F128530",,,"346","353",,"10.1145/3056540.3076182","https://www.scopus.com/inward/record.uri?eid=2-s2.0-85025135680&amp;doi=10.1145%2f3056540.3076182&amp;partnerID=40&amp;md5=b9efc79333d7accccd5350c4e1a9406f",Conference Paper,Scopus</t>
  </si>
  <si>
    <t>Borg M., Lennerstad I., Ros R., Bjarnason E.,"On using active learning and self-training when mining performance discussions on stack overflow",2017,"ACM International Conference Proceeding Series","Part F128635",,,"308","313",,"10.1145/3084226.3084273","https://www.scopus.com/inward/record.uri?eid=2-s2.0-85025467713&amp;doi=10.1145%2f3084226.3084273&amp;partnerID=40&amp;md5=ce19679d0708fd565fb4132e6df0d13d",Conference Paper,Scopus</t>
  </si>
  <si>
    <t>Hossain I., Khosravi A., Nahavandi S.,"Weighted informative inverse active class selection for motor imagery brain computer interface",2017,"Canadian Conference on Electrical and Computer Engineering",,,"7946613","","",,"10.1109/CCECE.2017.7946613","https://www.scopus.com/inward/record.uri?eid=2-s2.0-85021831913&amp;doi=10.1109%2fCCECE.2017.7946613&amp;partnerID=40&amp;md5=27c2db74c762e758d3bcf5deaeaf2c03",Conference Paper,Scopus</t>
  </si>
  <si>
    <t>Hirsch T., Merced K., Narayanan S., Imel Z.E., Atkins D.C.,"Designing contestability: Interaction design, machine learning, and mental health",2017,"DIS 2017 - Proceedings of the 2017 ACM Conference on Designing Interactive Systems",,,,"95","99",,"10.1145/3064663.3064703","https://www.scopus.com/inward/record.uri?eid=2-s2.0-85022132316&amp;doi=10.1145%2f3064663.3064703&amp;partnerID=40&amp;md5=6ecc1978dbea6986ef44d5f2ffc62148",Conference Paper,Scopus</t>
  </si>
  <si>
    <t>Trivodaliev K., Stojkoska B.R., Mihova M., Jovanov M., Kalajdziski S.,"Teaching computer programming: The macedonian case study of functional programming",2017,"IEEE Global Engineering Education Conference, EDUCON",,,"7943013","1282","1289",,"10.1109/EDUCON.2017.7943013","https://www.scopus.com/inward/record.uri?eid=2-s2.0-85023621030&amp;doi=10.1109%2fEDUCON.2017.7943013&amp;partnerID=40&amp;md5=a1be4191b7262a88ed1217b8976d3b09",Conference Paper,Scopus</t>
  </si>
  <si>
    <t>Vishwakarma S., Ram S.S.,"Dictionary learning for classification of indoor micro-Doppler signatures across multiple carriers",2017,"2017 IEEE Radar Conference, RadarConf 2017",,,"7944348","0992","0997",,"10.1109/RADAR.2017.7944348","https://www.scopus.com/inward/record.uri?eid=2-s2.0-85021423862&amp;doi=10.1109%2fRADAR.2017.7944348&amp;partnerID=40&amp;md5=0aab297f119ed3fe9509d2dfc13bc163",Conference Paper,Scopus</t>
  </si>
  <si>
    <t>Liu Q., Zhai J.-W., Zhong S., Zhang Z.-Z., Zhou Q., Zhang P.,"A Deep Recurrent Q-Network Based on Visual Attention Mechanism",2017,"Jisuanji Xuebao/Chinese Journal of Computers","40","6",,"1353","1366",,"10.11897/SP.J.1016.2017.01353","https://www.scopus.com/inward/record.uri?eid=2-s2.0-85029552019&amp;doi=10.11897%2fSP.J.1016.2017.01353&amp;partnerID=40&amp;md5=14a752347d819fbf198f6c513e64f29a",Article,Scopus</t>
  </si>
  <si>
    <t>Saeed M.F., Shaheen M., Ahmad I., Zakir A., Nadeem M., Chishti A.A., Shahid M., Bakhsh K., Damalas C.A.,"Pesticide exposure in the local community of Vehari District in Pakistan: An assessment of knowledge and residues in human blood",2017,"Science of the Total Environment","587-588",,,"137","144",,"10.1016/j.scitotenv.2017.02.086","https://www.scopus.com/inward/record.uri?eid=2-s2.0-85027958866&amp;doi=10.1016%2fj.scitotenv.2017.02.086&amp;partnerID=40&amp;md5=575211abd2143d17a77bbe5f659168c5",Article,Scopus</t>
  </si>
  <si>
    <t>Chien C.-Y., Hung Y.-J., Shieh Y.-S., Hsieh C.-H., Lu C.-H., Lin F.-H., Su S.-C., Lee C.-H.,"A novel potential biomarker for metabolic syndrome in Chinese adults: Circulating protein disulfide isomerase family A, member 4",2017,"PLoS ONE","12","6","e0179963","","",,"10.1371/journal.pone.0179963","https://www.scopus.com/inward/record.uri?eid=2-s2.0-85021373192&amp;doi=10.1371%2fjournal.pone.0179963&amp;partnerID=40&amp;md5=db2ff1edd2620498228a0a76569f36e8",Article,Scopus</t>
  </si>
  <si>
    <t>Ejechi B.O., Ochei O.P.,"Bacteriological safety assessment, hygienic habits and cross-contamination risks in a Nigerian urban sample of household kitchen environment",2017,"Environmental Monitoring and Assessment","189","6","298","","",,"10.1007/s10661-017-6016-1","https://www.scopus.com/inward/record.uri?eid=2-s2.0-85019658513&amp;doi=10.1007%2fs10661-017-6016-1&amp;partnerID=40&amp;md5=214b357bec5ff3b03a7746f2d339e9d0",Article,Scopus</t>
  </si>
  <si>
    <t>Schlipsing M., Salmen J., Tschentscher M., Igel C.,"Adaptive pattern recognition in real-time video-based soccer analysis",2017,"Journal of Real-Time Image Processing","13","2",,"345","361",,"10.1007/s11554-014-0406-1","https://www.scopus.com/inward/record.uri?eid=2-s2.0-84894236570&amp;doi=10.1007%2fs11554-014-0406-1&amp;partnerID=40&amp;md5=c052942891b9ef39fe25ec214522f4c6",Article,Scopus</t>
  </si>
  <si>
    <t>Kokkinidis K., Stergiaki A., Tsagaris A.,"Machine learning via multimodal signal processing",2017,"2017 6th International Conference on Modern Circuits and Systems Technologies, MOCAST 2017",,,"7937653","","",,"10.1109/MOCAST.2017.7937653","https://www.scopus.com/inward/record.uri?eid=2-s2.0-85025699838&amp;doi=10.1109%2fMOCAST.2017.7937653&amp;partnerID=40&amp;md5=feb7897c39058d4f2e45e884297ae0ea",Conference Paper,Scopus</t>
  </si>
  <si>
    <t>Kristo T., Maulidevi N.U.,"Deduction of fighting game countermeasures using Neuroevolution of Augmenting Topologies",2017,"Proceedings of 2016 International Conference on Data and Software Engineering, ICoDSE 2016",,,"7936127","","",,"10.1109/ICODSE.2016.7936127","https://www.scopus.com/inward/record.uri?eid=2-s2.0-85025675949&amp;doi=10.1109%2fICODSE.2016.7936127&amp;partnerID=40&amp;md5=243bf63c447465acb55f0b2275750545",Conference Paper,Scopus</t>
  </si>
  <si>
    <t>Sekawati L., Maulidevi N.U., Suprijanto,"Machine learning to predict person's interest towards visual object by utilizing EEG signal",2017,"Proceedings of 2016 International Conference on Data and Software Engineering, ICoDSE 2016",,,"7936120","","",,"10.1109/ICODSE.2016.7936120","https://www.scopus.com/inward/record.uri?eid=2-s2.0-85025606775&amp;doi=10.1109%2fICODSE.2016.7936120&amp;partnerID=40&amp;md5=f77d6f87441b194eb8d1f03a93e62163",Conference Paper,Scopus</t>
  </si>
  <si>
    <t>Ting P.-S., Tu C.-C., Chen P.-Y., Lo Y.-Y., Cheng S.-M.,"FEAST: An automated feature selection framework for compilation tasks",2017,"Proceedings - International Conference on Advanced Information Networking and Applications, AINA",,,"7921034","1138","1145",,"10.1109/AINA.2017.64","https://www.scopus.com/inward/record.uri?eid=2-s2.0-85019726206&amp;doi=10.1109%2fAINA.2017.64&amp;partnerID=40&amp;md5=6f5568b5e3e9a34ac772f1374993d39c",Conference Paper,Scopus</t>
  </si>
  <si>
    <t>Hagos D.H., Yazidi A., Kure O., Engelstad P.E.,"Enhancing security attacks analysis using regularized machine learning techniques",2017,"Proceedings - International Conference on Advanced Information Networking and Applications, AINA",,,"7921004","909","918",,"10.1109/AINA.2017.19","https://www.scopus.com/inward/record.uri?eid=2-s2.0-85019726015&amp;doi=10.1109%2fAINA.2017.19&amp;partnerID=40&amp;md5=4a892b26a8acbc9b16142f8a0833ad64",Conference Paper,Scopus</t>
  </si>
  <si>
    <t>Alsulaili A.D., Hamoda M.F., Al-Jarallah R., Alrukaibi D.,"Treatment and potential reuse of greywater from schools: A pilot study",2017,"Water Science and Technology","75","9",,"2119","2129",,"10.2166/wst.2017.088","https://www.scopus.com/inward/record.uri?eid=2-s2.0-85024502282&amp;doi=10.2166%2fwst.2017.088&amp;partnerID=40&amp;md5=46304b141a82fac2b08f730c1bc4883b",Article,Scopus</t>
  </si>
  <si>
    <t>Chen T., Bahsoon R.,"Self-Adaptive and online QoS modeling for cloud-based software services",2017,"IEEE Transactions on Software Engineering","43","5","7572219","453","475",,"10.1109/TSE.2016.2608826","https://www.scopus.com/inward/record.uri?eid=2-s2.0-85021774962&amp;doi=10.1109%2fTSE.2016.2608826&amp;partnerID=40&amp;md5=dc87b86b8381696bc49b0a53a1af488e",Article,Scopus</t>
  </si>
  <si>
    <t>Zhang M., Wang C., Yu Z., Shen C., Bu J.,"Active learning for web accessibility evaluation",2017,"Proceedings of the 14th Web for All Conference, W4A 2017",,,"a16","","",,"10.1145/3058555.3058559","https://www.scopus.com/inward/record.uri?eid=2-s2.0-85025666049&amp;doi=10.1145%2f3058555.3058559&amp;partnerID=40&amp;md5=f85d6b48aab22194132106567457f8a4",Conference Paper,Scopus</t>
  </si>
  <si>
    <t>Gulmezoglu B., Eisenbarth T., Sunar B.,"Cache-based application detection in the cloud using machine learning",2017,"ASIA CCS 2017 - Proceedings of the 2017 ACM Asia Conference on Computer and Communications Security",,,,"288","300",,"10.1145/3052973.3053036","https://www.scopus.com/inward/record.uri?eid=2-s2.0-85022048498&amp;doi=10.1145%2f3052973.3053036&amp;partnerID=40&amp;md5=f1e4e126aa5fa39323caf56dfb407986",Conference Paper,Scopus</t>
  </si>
  <si>
    <t>Owens M.T., Seidel S.B., Wong M., Bejines T.E., Lietz S., Perez J.R., Sit S., Subedar Z.S., Acker G.N., Akana S.F., Balukjian B., Benton H.P., Blair J.R., Boaz S.M., Boyer K.E., Bram J.B., Burrus L.W., Byrd D.T., Caporale N., Carpenter E.J., Chan Y.H.M., Chen L., Chovnick A., Chu D.S., Clarkson B.K., Cooper S.E., Creech C., Crow K.D., De La Torre J.R., Denetclaw W.F., Duncan K.E., Edwards A.S., Erickson K.L., Fuse M., Gorga J.J., Govindan B., Green J.L., Hankamp P.Z., Harrisa H.E., He Z.H., Ingalls S., Ingmire P.D., Jacobs J.R., Kamakear M., Kimpo R.R., Knight J.D., Krause S.K., Krueger L.E., Light T.L., Lund L., Márquez-Magaña L.M., McCarthy B.K., McPheron L.J., Miller-Sims V.C., Moffatt C.A., C Muick P., Nagami P.H., Nusse G.L., Okimura K., Pasiona S.G., Patterson R., Pennings P.S., Riggs B., Romeo J., Roy S.W., Russo-Tait T., Schultheis L.M., Sengupta L., Small R., Spicer G.S., Stillman J.H., Swei A., Wade J.M., Waters S.B., Weinstein S.L., Willsie J.K., Wright D.W., Harrison C.D., Kelley L.A., Trujillo G., Domingo C.R., Schinske J.N., Tanner K.D.,"Classroom sound can be used to classify teaching practices in college science courses",2017,"Proceedings of the National Academy of Sciences of the United States of America","114","12",,"3085","3090",,"10.1073/pnas.1618693114","https://www.scopus.com/inward/record.uri?eid=2-s2.0-85016123353&amp;doi=10.1073%2fpnas.1618693114&amp;partnerID=40&amp;md5=65ad98f5c60ccdb5a70f6d5c057701e6",Article,Scopus</t>
  </si>
  <si>
    <t>Chen Y., Chen Q., Zhao M., Boyer S., Veeramachaneni K., Qu H.,"DropoutSeer: Visualizing learning patterns in Massive Open Online Courses for dropout reasoning and prediction",2017,"2016 IEEE Conference on Visual Analytics Science and Technology, VAST 2016 - Proceedings",,,"7883517","111","120",,"10.1109/VAST.2016.7883517","https://www.scopus.com/inward/record.uri?eid=2-s2.0-85017255731&amp;doi=10.1109%2fVAST.2016.7883517&amp;partnerID=40&amp;md5=85101d889d8f6ca7ab042ed07717b0e6",Conference Paper,Scopus</t>
  </si>
  <si>
    <t>[No author name available],"IOP Conference Series: Materials Science and Engineering",2017,"ACM International Conference Proceeding Series",,,,"","",624,,"https://www.scopus.com/inward/record.uri?eid=2-s2.0-85019521859&amp;partnerID=40&amp;md5=a6b1fe58f35c7483db083880db646b66",Conference Review,Scopus</t>
  </si>
  <si>
    <t>Wham D.,"Forecasting student outcomes at university-wide scale using machine learning",2017,"ACM International Conference Proceeding Series",,,,"576","577",,"10.1145/3027385.3029467","https://www.scopus.com/inward/record.uri?eid=2-s2.0-85016493479&amp;doi=10.1145%2f3027385.3029467&amp;partnerID=40&amp;md5=d0b52ae4e96325a7d3206871cd624dc1",Conference Paper,Scopus</t>
  </si>
  <si>
    <t>Hlosta M., Zdrahal Z., Zendulka J.,"Ouroboros: Early identification of at-risk students without models based on legacy data",2017,"ACM International Conference Proceeding Series",,,,"6","15",,"10.1145/3027385.3027449","https://www.scopus.com/inward/record.uri?eid=2-s2.0-85016454481&amp;doi=10.1145%2f3027385.3027449&amp;partnerID=40&amp;md5=ce5dedb49065f808ca59a262c1e5daca",Conference Paper,Scopus</t>
  </si>
  <si>
    <t>Donnelly P.J., Kelly S., Blanchard N., Nystrand M., Olney A.M., D'Mello S.K.,"Words matter: Automatic detection of teacher questions in live classroom discourse using linguistics, acoustics, and context",2017,"ACM International Conference Proceeding Series",,,,"218","227",,"10.1145/3027385.3027417","https://www.scopus.com/inward/record.uri?eid=2-s2.0-85016449479&amp;doi=10.1145%2f3027385.3027417&amp;partnerID=40&amp;md5=495aba986fb65a96a08ed3c3b53fd041",Conference Paper,Scopus</t>
  </si>
  <si>
    <t>Hanheide M., Hebesberger D., Krajník T.,"The When, Where, and How: An Adaptive Robotic Info-Terminal for Care Home Residents",2017,"ACM/IEEE International Conference on Human-Robot Interaction","Part F127194",,,"341","349",,"10.1145/2909824.3020228","https://www.scopus.com/inward/record.uri?eid=2-s2.0-85021780620&amp;doi=10.1145%2f2909824.3020228&amp;partnerID=40&amp;md5=715de52925fc6259755c4bdcb0eabe5b",Conference Paper,Scopus</t>
  </si>
  <si>
    <t>Chen C.C.,"Measuring departmental and overall regional performance: applying the multi-activity DEA model to Taiwan׳s cities/counties",2017,"Omega (United Kingdom)","67",,,"60","80",,"10.1016/j.omega.2016.04.002","https://www.scopus.com/inward/record.uri?eid=2-s2.0-84965114388&amp;doi=10.1016%2fj.omega.2016.04.002&amp;partnerID=40&amp;md5=c9abfe3a9c1046de01af1f052678e0c9",Article,Scopus</t>
  </si>
  <si>
    <t>Camilleri M., Montebello M.,"Optimising the meta-optimiser in machine learning problems",2017,"ACM International Conference Proceeding Series","Part F128357",,,"15","22",,"10.1145/3055635.3056613","https://www.scopus.com/inward/record.uri?eid=2-s2.0-85024403798&amp;doi=10.1145%2f3055635.3056613&amp;partnerID=40&amp;md5=675d470fd995d0c729b2d02c8190f2d3",Conference Paper,Scopus</t>
  </si>
  <si>
    <t>Ahamed A.T.M.S., Mahmood N.T., Rahman R.M.,"Prediction of HSC examination performance using socioeconomic, psychological and academic factors",2017,"Proceedings of 9th International Conference on Electrical and Computer Engineering, ICECE 2016",,,"7853906","263","266",,"10.1109/ICECE.2016.7853906","https://www.scopus.com/inward/record.uri?eid=2-s2.0-85016230469&amp;doi=10.1109%2fICECE.2016.7853906&amp;partnerID=40&amp;md5=a6e2c1fde6b0bc07e8566ab884d70199",Conference Paper,Scopus</t>
  </si>
  <si>
    <t>Shute V.J., Rahimi S.,"Review of computer-based assessment for learning in elementary and secondary education",2017,"Journal of Computer Assisted Learning","33","1",,"1","19",,"10.1111/jcal.12172","https://www.scopus.com/inward/record.uri?eid=2-s2.0-85010465162&amp;doi=10.1111%2fjcal.12172&amp;partnerID=40&amp;md5=8dbfbf34f1e3d6161f557ca3740ff6a2",Review,Scopus</t>
  </si>
  <si>
    <t>Bezawada S., Hu Q., Gray A., Brick T., Tucker C.,"Automatic facial feature extraction for predicting designers' comfort with engineering equipment during prototype creation",2017,"Journal of Mechanical Design, Transactions of the ASME","139","2","2593214","","",,"10.1115/1.4035428","https://www.scopus.com/inward/record.uri?eid=2-s2.0-85009084299&amp;doi=10.1115%2f1.4035428&amp;partnerID=40&amp;md5=1ed4d954ef8abfad90402dd1e91ad0b9",Article,Scopus</t>
  </si>
  <si>
    <t>Krithivasan S., Gupta S., Shandilya S., Arya K., Lala K.,"Auto-Tagging for Massive Online Selection Tests: Machine Learning to the Rescue",2017,"Proceedings - IEEE 8th International Conference on Technology for Education, T4E 2016",,,"7814825","204","207",,"10.1109/T4E.2016.050","https://www.scopus.com/inward/record.uri?eid=2-s2.0-85013304462&amp;doi=10.1109%2fT4E.2016.050&amp;partnerID=40&amp;md5=c80dfaaae6ab822af81c5f8a166217b2",Conference Paper,Scopus</t>
  </si>
  <si>
    <t>Hu X.,"Automated recognition of thinking orders in secondary school student writings",2017,"Learning: Research and Practice","3","1",,"30","41",,"10.1080/23735082.2017.1284253","https://www.scopus.com/inward/record.uri?eid=2-s2.0-85068984728&amp;doi=10.1080%2f23735082.2017.1284253&amp;partnerID=40&amp;md5=d820188e44915726d25c7e04477d12bd",Article,Scopus</t>
  </si>
  <si>
    <t>Kai S., Andres J.M.L., Paquette L., Baker R.S., Molnar K., Watkins H., Moore M.,"Predicting student retention from behavior in an online orientation course",2017,"Proceedings of the 10th International Conference on Educational Data Mining, EDM 2017",,,,"250","255",,,"https://www.scopus.com/inward/record.uri?eid=2-s2.0-85055511014&amp;partnerID=40&amp;md5=37e5ccba33b92f18ef90aaccd69b3939",Conference Paper,Scopus</t>
  </si>
  <si>
    <t>Yasser A.M., Clawson K., Bowerman C.,"Saving cultural heritage with digital make-believe: Machine learning and digital techniques to the rescue",2017,"HCI 2017: Digital Make Believe - Proceedings of the 31st International BCS Human Computer Interaction Conference, HCI 2017","2017-July",,,"","",,"10.14236/ewic/HCI2017.97","https://www.scopus.com/inward/record.uri?eid=2-s2.0-85049052455&amp;doi=10.14236%2fewic%2fHCI2017.97&amp;partnerID=40&amp;md5=0fa0bd5bb17d5002a424c024eb4a4051",Conference Paper,Scopus</t>
  </si>
  <si>
    <t>Dachev Y., Panov A.,"Traditional navigation in e-navigation context",2017,"18th Annual General Assembly of the International Association of Maritime Universities - Global Perspectives in MET: Towards Sustainable, Green and Integrated Maritime Transport, IAMU 2017","2",,,"106","115",,,"https://www.scopus.com/inward/record.uri?eid=2-s2.0-85044425880&amp;partnerID=40&amp;md5=31f544b4f92bae01b15f38503a0bc0f4",Conference Paper,Scopus</t>
  </si>
  <si>
    <t>Holmes M., Latham A., Crockett K., O’Shea J.D.,"Modelling e-learner comprehension within a conversational intelligent tutoring system",2017,"IFIP Advances in Information and Communication Technology","515",,,"251","260",,"10.1007/978-3-319-74310-3_27","https://www.scopus.com/inward/record.uri?eid=2-s2.0-85041551804&amp;doi=10.1007%2f978-3-319-74310-3_27&amp;partnerID=40&amp;md5=d0f6929e9b416a1e6036891b725905ab",Conference Paper,Scopus</t>
  </si>
  <si>
    <t>Calado J., Luís-Ferreira F., Sarraipa J., Jardim-Goncalves R.,"A framework to bridge teachers, student's affective state, and improve academic performance",2017,"ASME International Mechanical Engineering Congress and Exposition, Proceedings (IMECE)","2",,,"","",,"10.1115/IMECE2017-72000","https://www.scopus.com/inward/record.uri?eid=2-s2.0-85040952758&amp;doi=10.1115%2fIMECE2017-72000&amp;partnerID=40&amp;md5=97a9a0ca61a9de6251287966e9da9982",Conference Paper,Scopus</t>
  </si>
  <si>
    <t>Granato M., Gadia D., Maggiorini D., Ripamonti L.A.,"Emotions detection through the analysis of physiological information during video games fruition",2017,"Lecture Notes in Computer Science (including subseries Lecture Notes in Artificial Intelligence and Lecture Notes in Bioinformatics)","10653 LNCS",,,"197","207",,"10.1007/978-3-319-71940-5_18","https://www.scopus.com/inward/record.uri?eid=2-s2.0-85037838320&amp;doi=10.1007%2f978-3-319-71940-5_18&amp;partnerID=40&amp;md5=9c40ad5b1f106d232f7bc527ae2bdbcc",Conference Paper,Scopus</t>
  </si>
  <si>
    <t>Lorenzen S., Pham N., Alstrup S.,"On predicting student performance using low-rank matrix factorization techniques",2017,"Proceedings of the European Conference on e-Learning, ECEL","2010-October",,,"326","334",,,"https://www.scopus.com/inward/record.uri?eid=2-s2.0-85037533014&amp;partnerID=40&amp;md5=2e1cdafecf19b20f97d17fd9dedbb262",Conference Paper,Scopus</t>
  </si>
  <si>
    <t>Bhardwaj A., Mercier D., Dengel A., Ahmed S.,"DeepBIBX: Deep Learning for Image Based Bibliographic Data Extraction",2017,"Lecture Notes in Computer Science (including subseries Lecture Notes in Artificial Intelligence and Lecture Notes in Bioinformatics)","10635 LNCS",,,"286","293",,"10.1007/978-3-319-70096-0_30","https://www.scopus.com/inward/record.uri?eid=2-s2.0-85035104612&amp;doi=10.1007%2f978-3-319-70096-0_30&amp;partnerID=40&amp;md5=2c84f38792ee908ddd2875783cad1141",Conference Paper,Scopus</t>
  </si>
  <si>
    <t>Vostokin S., Artamonov Y., Tsarev D.,"Templet web: The experimental use of volunteer computing approach in scientific platform-as-a-service implementation",2017,"CEUR Workshop Proceedings","1973",,,"129","135",,,"https://www.scopus.com/inward/record.uri?eid=2-s2.0-85034957077&amp;partnerID=40&amp;md5=9dc4d4ce3c12bb59303b8b51e196a3ec",Conference Paper,Scopus</t>
  </si>
  <si>
    <t>Ulmschneider K., Glimm B.,"Knowledge graph: Semantic representation and assessment of innovation ecosystems",2017,"Communications in Computer and Information Science","786",,,"211","226",,"10.1007/978-3-319-69548-8_15","https://www.scopus.com/inward/record.uri?eid=2-s2.0-85034227560&amp;doi=10.1007%2f978-3-319-69548-8_15&amp;partnerID=40&amp;md5=e3e7ac8e9d38de71c02d73b255d1fd7b",Conference Paper,Scopus</t>
  </si>
  <si>
    <t>Nadar N., Kamatchi R.,"The hybrid model for increasing the performance of ICT education",2017,"Journal of Advanced Research in Dynamical and Control Systems","9","Special Issue 12",,"2281","2293",,,"https://www.scopus.com/inward/record.uri?eid=2-s2.0-85032579893&amp;partnerID=40&amp;md5=dd1684efc22b040c89b8e3b630a72fdf",Article,Scopus</t>
  </si>
  <si>
    <t>[No author name available],"Proceedings of the 13th International Conference on Mobile Learning 2017, ML 2017",2017,"Proceedings of the 13th International Conference on Mobile Learning 2017, ML 2017",,,,"","",181,,"https://www.scopus.com/inward/record.uri?eid=2-s2.0-85032472297&amp;partnerID=40&amp;md5=3b6999fdf214e49271c5fb2192f450f0",Conference Review,Scopus</t>
  </si>
  <si>
    <t>Spatiotis N., Paraskevas M., Perikos I., Mporas I.,"Examining the impact of feature selection on sentiment analysis for the greek language",2017,"Lecture Notes in Computer Science (including subseries Lecture Notes in Artificial Intelligence and Lecture Notes in Bioinformatics)","10458 LNAI",,,"353","361",,"10.1007/978-3-319-66429-3_34","https://www.scopus.com/inward/record.uri?eid=2-s2.0-85029505583&amp;doi=10.1007%2f978-3-319-66429-3_34&amp;partnerID=40&amp;md5=17c31fbb6c28c466f783e1e8eb7e8ebf",Conference Paper,Scopus</t>
  </si>
  <si>
    <t>Schubotz M., Krämer L., Meuschke N., Hamborg F., Gipp B.,"Evaluating and improving the extraction of mathematical identifier definitions",2017,"Lecture Notes in Computer Science (including subseries Lecture Notes in Artificial Intelligence and Lecture Notes in Bioinformatics)","10456 LNCS",,,"82","94",,"10.1007/978-3-319-65813-1_7","https://www.scopus.com/inward/record.uri?eid=2-s2.0-85029447474&amp;doi=10.1007%2f978-3-319-65813-1_7&amp;partnerID=40&amp;md5=5cf5c66eac9c3e89b15613ce92f9f991",Conference Paper,Scopus</t>
  </si>
  <si>
    <t>Kostopoulos G., Lipitakis A.-D., Kotsiantis S., Gravvanis G.,"Predicting student performance in distance higher education using active learning",2017,"Communications in Computer and Information Science","744",,,"75","86",,"10.1007/978-3-319-65172-9_7","https://www.scopus.com/inward/record.uri?eid=2-s2.0-85028312956&amp;doi=10.1007%2f978-3-319-65172-9_7&amp;partnerID=40&amp;md5=2c4f22ecf2eeff582642d59312895246",Conference Paper,Scopus</t>
  </si>
  <si>
    <t>Fukui T.,"Algorithm for predicting mathematical formulae from linear strings for mathematical inputs",2017,"Springer Proceedings in Mathematics and Statistics","198",,,"137","148",,"10.1007/978-3-319-56932-1_9","https://www.scopus.com/inward/record.uri?eid=2-s2.0-85028300133&amp;doi=10.1007%2f978-3-319-56932-1_9&amp;partnerID=40&amp;md5=b33e5ca7bae352e58aa48d6ef1f911af",Conference Paper,Scopus</t>
  </si>
  <si>
    <t>Al-Shabandar R., Hussain A., Laws A., Keight R., Lunn J.,"Towards the differentiation of initial and final retention in massive open online courses",2017,"Lecture Notes in Computer Science (including subseries Lecture Notes in Artificial Intelligence and Lecture Notes in Bioinformatics)","10361 LNCS",,,"26","36",,"10.1007/978-3-319-63309-1_3","https://www.scopus.com/inward/record.uri?eid=2-s2.0-85027728420&amp;doi=10.1007%2f978-3-319-63309-1_3&amp;partnerID=40&amp;md5=348fa5a851b2d46d62dda513ccd23f94",Conference Paper,Scopus</t>
  </si>
  <si>
    <t>Mukeshimana M., Ban X., Karani N.,"Sparse extreme learning machine using privileged information for classification",2017,"Communications in Computer and Information Science","710",,,"205","213",,"10.1007/978-981-10-5230-9_23","https://www.scopus.com/inward/record.uri?eid=2-s2.0-85026729869&amp;doi=10.1007%2f978-981-10-5230-9_23&amp;partnerID=40&amp;md5=d04699e475537353b0a6acf75a4a2b98",Conference Paper,Scopus</t>
  </si>
  <si>
    <t>Ni Q., Zhuang S., Sheng H., Kang G., Xiao J.,"An ensemble prediction intervals approach for short-term PV power forecasting",2017,"Solar Energy","155",,,"1072","1083",,"10.1016/j.solener.2017.07.052","https://www.scopus.com/inward/record.uri?eid=2-s2.0-85026199866&amp;doi=10.1016%2fj.solener.2017.07.052&amp;partnerID=40&amp;md5=3d6c70eaa83a5dd0a9fa600fe9771049",Article,Scopus</t>
  </si>
  <si>
    <t>Zhou Y., Xu T., Cai Y., Wu X., Dong B.,"Monitoring cognitive workload in online videos learning through an EEG-based brain-computer interface",2017,"Lecture Notes in Computer Science (including subseries Lecture Notes in Artificial Intelligence and Lecture Notes in Bioinformatics)","10295 LNCS",,,"64","73",,"10.1007/978-3-319-58509-3_7","https://www.scopus.com/inward/record.uri?eid=2-s2.0-85025159140&amp;doi=10.1007%2f978-3-319-58509-3_7&amp;partnerID=40&amp;md5=af99836b9029f88ce6782035e31590a4",Conference Paper,Scopus</t>
  </si>
  <si>
    <t>Brayshaw M., Nganji J., Gordon N.,"Collaborative hybrid agent provision of learner needs using ontology based semantic technology",2017,"Lecture Notes in Computer Science (including subseries Lecture Notes in Artificial Intelligence and Lecture Notes in Bioinformatics)","10296 LNCS",,,"341","351",,"10.1007/978-3-319-58515-4_27","https://www.scopus.com/inward/record.uri?eid=2-s2.0-85025128906&amp;doi=10.1007%2f978-3-319-58515-4_27&amp;partnerID=40&amp;md5=8ee40a5d5a2bc8298a357466cb773fcf",Conference Paper,Scopus</t>
  </si>
  <si>
    <t>Valmarska A., Miljkovic D., Robnik-Šikonja M., Lavrač N.,"Multi-view approach to parkinson’s disease quality of life data analysis",2017,"Lecture Notes in Computer Science (including subseries Lecture Notes in Artificial Intelligence and Lecture Notes in Bioinformatics)","10312 LNCS",,,"163","178",,"10.1007/978-3-319-61461-8_11","https://www.scopus.com/inward/record.uri?eid=2-s2.0-85025124532&amp;doi=10.1007%2f978-3-319-61461-8_11&amp;partnerID=40&amp;md5=3062010ed32c62a71575ce5223aaf4a9",Conference Paper,Scopus</t>
  </si>
  <si>
    <t>Dzieciuch I., Reeder J., Gutzwiller R., Gustafson E., Coronado B., Martinez L., Croft B., Lange D.S.,"Amplifying human ability through autonomics and machine learning in IMPACT",2017,"Proceedings of SPIE - The International Society for Optical Engineering","10194",,"101941Y","","",,"10.1117/12.2262849","https://www.scopus.com/inward/record.uri?eid=2-s2.0-85024384487&amp;doi=10.1117%2f12.2262849&amp;partnerID=40&amp;md5=44938b25b45629b442070f8d4d187c00",Conference Paper,Scopus</t>
  </si>
  <si>
    <t>Martin M., Lebiere C., Fields M., Lennon C.,"A cognitive model of feature selection and categorization for autonomous systems",2017,"Lecture Notes in Computer Science (including subseries Lecture Notes in Artificial Intelligence and Lecture Notes in Bioinformatics)","10354 LNCS",,,"79","89",,"10.1007/978-3-319-60240-0_10","https://www.scopus.com/inward/record.uri?eid=2-s2.0-85022323327&amp;doi=10.1007%2f978-3-319-60240-0_10&amp;partnerID=40&amp;md5=d17ec347a79c13abcb2df1bbf4e20517",Conference Paper,Scopus</t>
  </si>
  <si>
    <t>Kurmukov A., Dodonova Y., Zhukov L.E.,"Machine learning application to human brain network studies: A kernel approach",2017,"Springer Proceedings in Mathematics and Statistics","197",,,"229","249",,"10.1007/978-3-319-56829-4_17","https://www.scopus.com/inward/record.uri?eid=2-s2.0-85022322440&amp;doi=10.1007%2f978-3-319-56829-4_17&amp;partnerID=40&amp;md5=9bd4dcadb6e38929ac8dcd5f9002ead5",Conference Paper,Scopus</t>
  </si>
  <si>
    <t>Samani T., Porayska-Pomsta K., Luckin R.,"Bridging the gap between high and low performing pupils through performance learning online analysis and curricula",2017,"Lecture Notes in Computer Science (including subseries Lecture Notes in Artificial Intelligence and Lecture Notes in Bioinformatics)","10331 LNAI",,,"650","655",,"10.1007/978-3-319-61425-0_82","https://www.scopus.com/inward/record.uri?eid=2-s2.0-85022174391&amp;doi=10.1007%2f978-3-319-61425-0_82&amp;partnerID=40&amp;md5=2235afb3284a41cb7f16409aa455d4c6",Conference Paper,Scopus</t>
  </si>
  <si>
    <t>Sherkat E., Milios E.E.,"Vector embedding of wikipedia concepts and entities",2017,"Lecture Notes in Computer Science (including subseries Lecture Notes in Artificial Intelligence and Lecture Notes in Bioinformatics)","10260 LNCS",,,"418","428",,"10.1007/978-3-319-59569-6_50","https://www.scopus.com/inward/record.uri?eid=2-s2.0-85021764280&amp;doi=10.1007%2f978-3-319-59569-6_50&amp;partnerID=40&amp;md5=fd4bc913b12bd30a6bd4667439b47506",Conference Paper,Scopus</t>
  </si>
  <si>
    <t>Aridhi C., Achour H., Souissi E., Younes J.,"Word-level identification of Romanized Tunisian dialect",2017,"Lecture Notes in Computer Science (including subseries Lecture Notes in Artificial Intelligence and Lecture Notes in Bioinformatics)","10260 LNCS",,,"170","175",,"10.1007/978-3-319-59569-6_19","https://www.scopus.com/inward/record.uri?eid=2-s2.0-85021696260&amp;doi=10.1007%2f978-3-319-59569-6_19&amp;partnerID=40&amp;md5=ae03ebd6ad287d12c3f16382c3675260",Conference Paper,Scopus</t>
  </si>
  <si>
    <t>Dhami D.S., Soni A., Page D., Natarajan S.,"Identifying Parkinson’s patients: A functional gradient boosting approach",2017,"Lecture Notes in Computer Science (including subseries Lecture Notes in Artificial Intelligence and Lecture Notes in Bioinformatics)","10259 LNAI",,,"332","337",,"10.1007/978-3-319-59758-4_39","https://www.scopus.com/inward/record.uri?eid=2-s2.0-85021681672&amp;doi=10.1007%2f978-3-319-59758-4_39&amp;partnerID=40&amp;md5=ca5e84cfa8cbc04bc1986a23a2970e30",Conference Paper,Scopus</t>
  </si>
  <si>
    <t>Polivanova K., Smirnov I.,"What's in my profile: Vkontakte data as a tool for studying the interests of Modern teenagers",2017,"Voprosy Obrazovaniya / Educational Studies Moscow","2017","2",,"134","152",,"10.17323/1814-9545-2017-2-134-152","https://www.scopus.com/inward/record.uri?eid=2-s2.0-85021319030&amp;doi=10.17323%2f1814-9545-2017-2-134-152&amp;partnerID=40&amp;md5=0662c1ca16204ad2bd2f417f686555e4",Article,Scopus</t>
  </si>
  <si>
    <t>[No author name available],"1st International Symposium on Human Mental Workload: Models and Applications, H-WORKLOAD 2017",2017,"Communications in Computer and Information Science","726",,,"1","264",,,"https://www.scopus.com/inward/record.uri?eid=2-s2.0-85020523942&amp;partnerID=40&amp;md5=5c6db9bf42531453ae242733d04906fd",Conference Review,Scopus</t>
  </si>
  <si>
    <t>Lee A.,"Multilevel structural equation models for investigating the effects of computer-based learning in math classrooms on Science Technology Engineering and Math (STEM) major selection in 4-year postsecondary institutions",2017,"Teachers College Record","119","2",,"1","38",,,"https://www.scopus.com/inward/record.uri?eid=2-s2.0-85014714722&amp;partnerID=40&amp;md5=5cd3cc6ff29b84fef9da8b5bce977746",Article,Scopus</t>
  </si>
  <si>
    <t>[No author name available],"International Conference on Digital Human Modeling and Simulation, 2016",2017,"Advances in Intelligent Systems and Computing","481",,,"1","327",,,"https://www.scopus.com/inward/record.uri?eid=2-s2.0-84986210670&amp;partnerID=40&amp;md5=20ee3b0b9723af285d2b385f39cbaa94",Conference Review,Scopus</t>
  </si>
  <si>
    <t>Maenner M.J., Yeargin-Allsopp M., Van Braun K.N., Christensen D.L., Schieve L.A.,"Development of a machine learning algorithm for the surveillance of autism spectrum disorder",2016,"PLoS ONE","11","12","e0168224","","",,"10.1371/journal.pone.0168224","https://www.scopus.com/inward/record.uri?eid=2-s2.0-85007453527&amp;doi=10.1371%2fjournal.pone.0168224&amp;partnerID=40&amp;md5=5457342c6b9ab01fa48de352b022e25f",Article,Scopus</t>
  </si>
  <si>
    <t>Gill M.M., Hoffman H.J., Bobrow E.A., Mugwaneza P., Ndatimana D., Ndayisaba G.F., Baribwira C., Guay L., Asiimwe A.,"Detectable viral load in late pregnancy among women in the Rwanda option B+ PMTCT program: Enrollment results from the Kabeho Study",2016,"PLoS ONE","11","12","e0168671","","",,"10.1371/journal.pone.0168671","https://www.scopus.com/inward/record.uri?eid=2-s2.0-85007388054&amp;doi=10.1371%2fjournal.pone.0168671&amp;partnerID=40&amp;md5=8c27d17a0c2e175b2a6da53fde24c1e2",Article,Scopus</t>
  </si>
  <si>
    <t>Petkovic D., Sosnick-Pérez M., Okada K., Todtenhoefer R., Huang S., Miglani N., Vigil A.,"Using the random forest classifier to assess and predict student learning of Software Engineering Teamwork",2016,"Proceedings - Frontiers in Education Conference, FIE","2016-November",,"7757406","","",,"10.1109/FIE.2016.7757406","https://www.scopus.com/inward/record.uri?eid=2-s2.0-85006792140&amp;doi=10.1109%2fFIE.2016.7757406&amp;partnerID=40&amp;md5=625a366937017cf6d4f4012bd8b13ed5",Conference Paper,Scopus</t>
  </si>
  <si>
    <t>Culligan N., Quille K., Bergin S.,"VEAP: A visualisation engine and analyzer for PreSS#",2016,"ACM International Conference Proceeding Series",,,,"130","134",,"10.1145/2999541.2999553","https://www.scopus.com/inward/record.uri?eid=2-s2.0-85014655502&amp;doi=10.1145%2f2999541.2999553&amp;partnerID=40&amp;md5=a791641f6ac906fd7198b92e7c894117",Conference Paper,Scopus</t>
  </si>
  <si>
    <t>Sagar M., Gupta A., Kaushal R.,"Performance prediction and behavioral analysis of student programming ability",2016,"2016 International Conference on Advances in Computing, Communications and Informatics, ICACCI 2016",,,"7732181","1039","1045",,"10.1109/ICACCI.2016.7732181","https://www.scopus.com/inward/record.uri?eid=2-s2.0-85007376650&amp;doi=10.1109%2fICACCI.2016.7732181&amp;partnerID=40&amp;md5=67d20bbed36073e303eedbf9d802d33c",Conference Paper,Scopus</t>
  </si>
  <si>
    <t>Vishnu V.Y., Modi M., Sharma S., Mohanty M., Goyal M.K., Lal V., Khandelwal N., Mittal B.R., Prabhakar S.,"Role of plasma clusterin in Alzheimer's disease-a pilot study in a tertiary hospital in Northern India",2016,"PLoS ONE","11","11","e0166369","","",,"10.1371/journal.pone.0166369","https://www.scopus.com/inward/record.uri?eid=2-s2.0-84995545656&amp;doi=10.1371%2fjournal.pone.0166369&amp;partnerID=40&amp;md5=3d2c20ffcfe2c9c82f230cf050da6067",Article,Scopus</t>
  </si>
  <si>
    <t>Amigud A., Arnedo-Moreno J., Daradoumis T., Guerrero-Roldan A.-E.,"A behavioral biometrics based and machine learning aided framework for academic integrity in e-assessment",2016,"Proceedings - 2016 International Conference on Intelligent Networking and Collaborative Systems, IEEE INCoS 2016",,,"7695181","255","262",,"10.1109/INCoS.2016.16","https://www.scopus.com/inward/record.uri?eid=2-s2.0-84999041520&amp;doi=10.1109%2fINCoS.2016.16&amp;partnerID=40&amp;md5=30f7c2d9432e79bbcb9b716b13bf6a52",Conference Paper,Scopus</t>
  </si>
  <si>
    <t>Janssens O., Slavkovikj V., Vervisch B., Stockman K., Loccufier M., Verstockt S., Van de Walle R., Van Hoecke S.,"Convolutional Neural Network Based Fault Detection for Rotating Machinery",2016,"Journal of Sound and Vibration","377",,,"331","345",,"10.1016/j.jsv.2016.05.027","https://www.scopus.com/inward/record.uri?eid=2-s2.0-84973470244&amp;doi=10.1016%2fj.jsv.2016.05.027&amp;partnerID=40&amp;md5=bad26fda891a44fd82b365a65c9c4fda",Article,Scopus</t>
  </si>
  <si>
    <t>Antero M.C.,"Model course syllabus: Management of security issues in wearable technology",2016,"Managing Security Issues and the Hidden Dangers of Wearable Technologies",,,,"267","288",,"10.4018/978-1-5225-1016-1.ch011","https://www.scopus.com/inward/record.uri?eid=2-s2.0-85014574988&amp;doi=10.4018%2f978-1-5225-1016-1.ch011&amp;partnerID=40&amp;md5=a01c75e0b6c6cea52b3f5238d62d583a",Book Chapter,Scopus</t>
  </si>
  <si>
    <t>Sheng Y.C., Mustafa M.B., Alam S., Hamid S.H., Sani A.A., Gani A.,"Personal CGPA planning system for undergraduates: Towards achieving the first class CGPA",2016,"Proceedings of the 2016 5th ICT International Student Project Conference, ICT-ISPC 2016",,,"7519249","113","116",,"10.1109/ICT-ISPC.2016.7519249","https://www.scopus.com/inward/record.uri?eid=2-s2.0-84991829441&amp;doi=10.1109%2fICT-ISPC.2016.7519249&amp;partnerID=40&amp;md5=fd4f7a178b08792a8645e89c1381548f",Conference Paper,Scopus</t>
  </si>
  <si>
    <t>Donnelly P., Blanchard N., Samei B., Olney A.M., Sun X., Ward B., Kelly S., Nystrand M., D'Mello S.K.,"Automatic teacher modeling from live classroom audio",2016,"UMAP 2016 - Proceedings of the 2016 Conference on User Modeling Adaptation and Personalization",,,,"45","53",,"10.1145/2930238.2930250","https://www.scopus.com/inward/record.uri?eid=2-s2.0-84984921010&amp;doi=10.1145%2f2930238.2930250&amp;partnerID=40&amp;md5=ff91b4087452aa42683b1c556af209f9",Conference Paper,Scopus</t>
  </si>
  <si>
    <t>Barata G., Gama S., Jorge J., Goncalves D.,"Early Prediction of Student Profiles Based on Performance and Gaming Preferences",2016,"IEEE Transactions on Learning Technologies","9","3","7433408","272","284",,"10.1109/TLT.2016.2541664","https://www.scopus.com/inward/record.uri?eid=2-s2.0-84989897804&amp;doi=10.1109%2fTLT.2016.2541664&amp;partnerID=40&amp;md5=10879b4545c7ee9e2bb5bdd89c49485c",Article,Scopus</t>
  </si>
  <si>
    <t>Hayashi Y.,"Lexical network analysis on an online explanation task: Effects of affect and embodiment of a pedagogical agent",2016,"IEICE Transactions on Information and Systems","E99D","6",,"1455","1461",,"10.1587/transinf.2015CBP0005","https://www.scopus.com/inward/record.uri?eid=2-s2.0-85009180556&amp;doi=10.1587%2ftransinf.2015CBP0005&amp;partnerID=40&amp;md5=f3285a1403e9f54418da4596af443052",Article,Scopus</t>
  </si>
  <si>
    <t>Despinoy F., Bouget D., Forestier G., Penet C., Zemiti N., Poignet P., Jannin P.,"Unsupervised Trajectory Segmentation for Surgical Gesture Recognition in Robotic Training",2016,"IEEE Transactions on Biomedical Engineering","63","6","7302557","1280","1291",,"10.1109/TBME.2015.2493100","https://www.scopus.com/inward/record.uri?eid=2-s2.0-84971657360&amp;doi=10.1109%2fTBME.2015.2493100&amp;partnerID=40&amp;md5=f73e9e418af67a61f157cd5c8fc010c5",Article,Scopus</t>
  </si>
  <si>
    <t>Davis J.J., Foo E.,"Automated feature engineering for HTTP tunnel detection",2016,"Computers and Security","59",,,"166","185",,"10.1016/j.cose.2016.01.006","https://www.scopus.com/inward/record.uri?eid=2-s2.0-84961695986&amp;doi=10.1016%2fj.cose.2016.01.006&amp;partnerID=40&amp;md5=67a6b25dc1c590fb7eaa650acd2b13ff",Article,Scopus</t>
  </si>
  <si>
    <t>Gomez C., Singh D.E., Carretero J.,"QuizMonitor: A learning platform that leverages student monitoring",2016,"IEEE Global Engineering Education Conference, EDUCON","10-13-April-2016",,"7474646","808","817",,"10.1109/EDUCON.2016.7474646","https://www.scopus.com/inward/record.uri?eid=2-s2.0-84994548701&amp;doi=10.1109%2fEDUCON.2016.7474646&amp;partnerID=40&amp;md5=e5d07eb7a11b15f49c12ff4935253435",Conference Paper,Scopus</t>
  </si>
  <si>
    <t>Keating S., Walker E., Motupali A., Solovey E.,"Toward real-time brain sensing for learning assessment: Building a rich dataset",2016,"Conference on Human Factors in Computing Systems - Proceedings","07-12-May-2016",,,"1698","1705",,"10.1145/2851581.2892496","https://www.scopus.com/inward/record.uri?eid=2-s2.0-85014657752&amp;doi=10.1145%2f2851581.2892496&amp;partnerID=40&amp;md5=6730005823f511f159bb116e7d0f907c",Conference Paper,Scopus</t>
  </si>
  <si>
    <t>Juang B.H.,"Deep neural networks- A developmental perspective",2016,"APSIPA Transactions on Signal and Information Processing","5",,"e7","","",,"10.1017/ATSIP.2016.9","https://www.scopus.com/inward/record.uri?eid=2-s2.0-84962114191&amp;doi=10.1017%2fATSIP.2016.9&amp;partnerID=40&amp;md5=fc179b93cb8085640cc57ee7bcec7cd0",Review,Scopus</t>
  </si>
  <si>
    <t>Colson K.E., Rudolph K.E., Zimmerman S.C., Goin D.E., Stuart E.A., Laan M.V.D., Ahern J.,"Optimizing matching and analysis combinations for estimating causal effects",2016,"Scientific Reports","6",,"23222","","",,"10.1038/srep23222","https://www.scopus.com/inward/record.uri?eid=2-s2.0-84961133604&amp;doi=10.1038%2fsrep23222&amp;partnerID=40&amp;md5=9db4207043876dbe63569eeca2e5cc70",Article,Scopus</t>
  </si>
  <si>
    <t>Rizoiu M.-A., Xie L., Caetano T., Cebrian M.,"Evolution of privacy loss in wikipedia",2016,"WSDM 2016 - Proceedings of the 9th ACM International Conference on Web Search and Data Mining",,,,"215","224",,"10.1145/2835776.2835798","https://www.scopus.com/inward/record.uri?eid=2-s2.0-84964380950&amp;doi=10.1145%2f2835776.2835798&amp;partnerID=40&amp;md5=a9ccfeb6e05590eab32c68fb8c886b6e",Conference Paper,Scopus</t>
  </si>
  <si>
    <t>Liu O.L., Rios J.A., Heilman M., Gerard L., Linn M.C.,"Validation of automated scoring of science assessments",2016,"Journal of Research in Science Teaching","53","2",,"215","233",,"10.1002/tea.21299","https://www.scopus.com/inward/record.uri?eid=2-s2.0-84954103223&amp;doi=10.1002%2ftea.21299&amp;partnerID=40&amp;md5=f34eaebdaffa6b421a6ac1637f79ee5b",Article,Scopus</t>
  </si>
  <si>
    <t>Hardt M., Megiddo N., Papadimitriou C., Wootters M.,"Strategic classification",2016,"ITCS 2016 - Proceedings of the 2016 ACM Conference on Innovations in Theoretical Computer Science",,,,"111","122",,"10.1145/2840728.2840730","https://www.scopus.com/inward/record.uri?eid=2-s2.0-84966680053&amp;doi=10.1145%2f2840728.2840730&amp;partnerID=40&amp;md5=1e7adee4a656b9f310a97ac0c8f236d2",Conference Paper,Scopus</t>
  </si>
  <si>
    <t>Yang S.-M., Chen C.-M., Yu C.-M.,"Assessing the Attention Levels of Students by Using a Novel Attention Aware System Based on Brainwave Signals",2016,"Proceedings - 2015 IIAI 4th International Congress on Advanced Applied Informatics, IIAI-AAI 2015",,,"7373936","379","384",,"10.1109/IIAI-AAI.2015.224","https://www.scopus.com/inward/record.uri?eid=2-s2.0-84964330061&amp;doi=10.1109%2fIIAI-AAI.2015.224&amp;partnerID=40&amp;md5=799df6a4eeaad6013af8f6cde0845a2a",Conference Paper,Scopus</t>
  </si>
  <si>
    <t>Costa L., Gago M.F., Yelshyna D., Ferreira J., Silva H.D., Rocha L., Sousa N., Bicho E.,"Application of Machine Learning in Postural Control Kinematics for the Diagnosis of Alzheimer's Disease",2016,"Computational Intelligence and Neuroscience","2016",,"3891253","","",,"10.1155/2016/3891253","https://www.scopus.com/inward/record.uri?eid=2-s2.0-85008951537&amp;doi=10.1155%2f2016%2f3891253&amp;partnerID=40&amp;md5=707a762dc49244922474537c51472525",Article,Scopus</t>
  </si>
  <si>
    <t>Gong C., Tao D., Yang J., Liu W.,"Teaching-to-learn and learning-to-teach for multi-label propagation",2016,"30th AAAI Conference on Artificial Intelligence, AAAI 2016",,,,"1610","1616",,,"https://www.scopus.com/inward/record.uri?eid=2-s2.0-85007198675&amp;partnerID=40&amp;md5=b239a43f7595b94bc729f9b5ea6dc59f",Conference Paper,Scopus</t>
  </si>
  <si>
    <t>Tomkins S., Ramesh A., Getoor L.,"Predicting post-test performance from online student behavior: A high school MOOC case study",2016,"Proceedings of the 9th International Conference on Educational Data Mining, EDM 2016",,,,"239","246",,,"https://www.scopus.com/inward/record.uri?eid=2-s2.0-84994286346&amp;partnerID=40&amp;md5=a729c668158ba910706d5dafcd7e7f31",Conference Paper,Scopus</t>
  </si>
  <si>
    <t>Cui R., Liu M., Liu M.,"Facial expression recognition based on ensemble of mulitple CNNs",2016,"Lecture Notes in Computer Science (including subseries Lecture Notes in Artificial Intelligence and Lecture Notes in Bioinformatics)","9967 LNCS",,,"511","518",,"10.1007/978-3-319-46654-5_56","https://www.scopus.com/inward/record.uri?eid=2-s2.0-84992451583&amp;doi=10.1007%2f978-3-319-46654-5_56&amp;partnerID=40&amp;md5=4e2e1e79211c502ac0f019f06fc7ec1f",Conference Paper,Scopus</t>
  </si>
  <si>
    <t>Kortum X., Grigull L., Muecke U., Lechner W., Klawonn F.,"Diagnosis support for orphan diseases: A case study using a classifier fusion method",2016,"Lecture Notes in Computer Science (including subseries Lecture Notes in Artificial Intelligence and Lecture Notes in Bioinformatics)","9937 LNCS",,,"379","385",,"10.1007/978-3-319-46257-8_41","https://www.scopus.com/inward/record.uri?eid=2-s2.0-84989934388&amp;doi=10.1007%2f978-3-319-46257-8_41&amp;partnerID=40&amp;md5=cf9f68ed99ac0b62c04121253bd4f904",Conference Paper,Scopus</t>
  </si>
  <si>
    <t>Li X., Bai R.,"Freight vehicle travel time prediction using sparse Gaussian processes regression with trajectory data",2016,"Lecture Notes in Computer Science (including subseries Lecture Notes in Artificial Intelligence and Lecture Notes in Bioinformatics)","9937 LNCS",,,"143","153",,"10.1007/978-3-319-46257-8_16","https://www.scopus.com/inward/record.uri?eid=2-s2.0-84989837654&amp;doi=10.1007%2f978-3-319-46257-8_16&amp;partnerID=40&amp;md5=3d7b4a2b72b6bd76d236077842853b65",Conference Paper,Scopus</t>
  </si>
  <si>
    <t>Bian D., Wade J., Warren Z., Sarkar N.,"Online engagement detection and task adaptation in a virtual reality based driving simulator for autism intervention",2016,"Lecture Notes in Computer Science (including subseries Lecture Notes in Artificial Intelligence and Lecture Notes in Bioinformatics)","9739",,,"538","547",,"10.1007/978-3-319-40238-3_51","https://www.scopus.com/inward/record.uri?eid=2-s2.0-84978786371&amp;doi=10.1007%2f978-3-319-40238-3_51&amp;partnerID=40&amp;md5=f405bee3a4f024725688640e6ae1f0dc",Conference Paper,Scopus</t>
  </si>
  <si>
    <t>Roberts J.D., Chung G.K.W.K., Parks C.B.,"Supporting children’s progress through the PBS KIDS learning analytics platform",2016,"Journal of Children and Media","10","2",,"257","266",,"10.1080/17482798.2016.1140489","https://www.scopus.com/inward/record.uri?eid=2-s2.0-84963553658&amp;doi=10.1080%2f17482798.2016.1140489&amp;partnerID=40&amp;md5=3d48ea37d013c10716b9cdb30ede32f9",Note,Scopus</t>
  </si>
  <si>
    <t>Petkovic D.,"Using Learning Analytics to Assess Capstone Project Teams",2016,"Computer","49","1","7383153","80","83",,"10.1109/MC.2016.3","https://www.scopus.com/inward/record.uri?eid=2-s2.0-84962121739&amp;doi=10.1109%2fMC.2016.3&amp;partnerID=40&amp;md5=4ff86ac934efd57042eedeb53cf574db",Article,Scopus</t>
  </si>
  <si>
    <t>Fulford D.S., Bowie B., Berry M.E., Bowen B., Turk D.W.,"Machine learning as a reliable technology for evaluating time/rate performance of unconventional wells",2016,"SPE Economics and Management","8","1",,"23","39",,"10.2118/174784-PA","https://www.scopus.com/inward/record.uri?eid=2-s2.0-84958685776&amp;doi=10.2118%2f174784-PA&amp;partnerID=40&amp;md5=a71de4f0670d905761d4991a9e51101d",Article,Scopus</t>
  </si>
  <si>
    <t>Billones R.K.C., Dadios E.P., Sybingco E.,"Design and development of an artificial intelligent system for audio-visual cancer breast self-examination",2016,"Journal of Advanced Computational Intelligence and Intelligent Informatics","20","1",,"124","131",,"10.20965/jaciii.2016.p0124","https://www.scopus.com/inward/record.uri?eid=2-s2.0-84958258498&amp;doi=10.20965%2fjaciii.2016.p0124&amp;partnerID=40&amp;md5=c51742e773a0397216869c7a6fdd2e93",Article,Scopus</t>
  </si>
  <si>
    <t>Terrelonge M., Jr., Marder K.S., Weintraub D., Alcalay R.N.,"CSF β-Amyloid 1-42 Predicts Progression to Cognitive Impairment in Newly Diagnosed Parkinson Disease",2016,"Journal of Molecular Neuroscience","58","1",,"88","92",,"10.1007/s12031-015-0647-x","https://www.scopus.com/inward/record.uri?eid=2-s2.0-84957428404&amp;doi=10.1007%2fs12031-015-0647-x&amp;partnerID=40&amp;md5=a4088653f624aeb2c9d7cecc9748fd06",Article,Scopus</t>
  </si>
  <si>
    <t>Hamdaoui N., Khalidi Idrissi M., Bennani S.,"AMEG: Adaptive mechanism for educational games based on IMSLD and artificial intelligence",2015,"2015 10th International Conference on Intelligent Systems: Theories and Applications, SITA 2015",,,"7358424","","",,"10.1109/SITA.2015.7358424","https://www.scopus.com/inward/record.uri?eid=2-s2.0-84962439892&amp;doi=10.1109%2fSITA.2015.7358424&amp;partnerID=40&amp;md5=b36ebed08f32a294c78b86c45256594b",Conference Paper,Scopus</t>
  </si>
  <si>
    <t>Ouguengay Y.A., El Faddouli N.-E., Bennani S.,"A neuro-fuzzy inference system for the evaluation of reading/writing competencies acquisition in an e-learning environnement",2015,"Journal of Theoretical and Applied Information Technology","81","3",,"600","608",,,"https://www.scopus.com/inward/record.uri?eid=2-s2.0-84948960010&amp;partnerID=40&amp;md5=d7e5920fc042560e69cd5143187d4e59",Article,Scopus</t>
  </si>
  <si>
    <t>Echeverría V., Guamán B., Chiluiza K.,"Mirroring Teachers' Assessment of Novice Students' Presentations through an Intelligent Tutor System",2015,"Proceedings - 2015 Asia-Pacific Conference on Computer-Aided System Engineering, APCASE 2015",,,"7287030","264","269",,"10.1109/APCASE.2015.53","https://www.scopus.com/inward/record.uri?eid=2-s2.0-84959387558&amp;doi=10.1109%2fAPCASE.2015.53&amp;partnerID=40&amp;md5=f35c1deeafeafb28925516df857a72ae",Conference Paper,Scopus</t>
  </si>
  <si>
    <t>Hong D., Zhang Y., Gao B., Wang J., Li G., Wang L., Zhang L., Wang H., Wang W., Liu B., Liu J., Chen M., He Q., Liao Y., Yu X., Chen N., Zhang J.-E., Hu Z., Liu F., Ma L., Liu H., Zhou X., Chen J., Pan L., Chen W., Wang W., Li X., China National Survey of CKD Working Group,"Metabolic syndrome without diabetes or hypertension still necessitates early screening for chronic kidney disease: Information from a Chinese national cross-sectional study",2015,"PLoS ONE","10","7","e0132220","","",,"10.1371/journal.pone.0132220","https://www.scopus.com/inward/record.uri?eid=2-s2.0-84941336761&amp;doi=10.1371%2fjournal.pone.0132220&amp;partnerID=40&amp;md5=ffae7c91b7a3e1aedf9fd2d9ef3356d2",Article,Scopus</t>
  </si>
  <si>
    <t>Koedinger K.R., D'Mello S., Mclaughlin E.A., Pardos Z.A., Rosé C.P.,"Data mining and education",2015,"Wiley Interdisciplinary Reviews: Cognitive Science","6","4",,"333","353",,"10.1002/wcs.1350","https://www.scopus.com/inward/record.uri?eid=2-s2.0-84930822884&amp;doi=10.1002%2fwcs.1350&amp;partnerID=40&amp;md5=c280463c63437b6f33d7fd75a4c20168",Article,Scopus</t>
  </si>
  <si>
    <t>MacLellan C.J.,"Assessing the creativity of designs at scale",2015,"C and C 2015 - Proceedings of the 2015 ACM SIGCHI Conference on Creativity and Cognition",,,,"339","340",,"10.1145/2757226.2764770","https://www.scopus.com/inward/record.uri?eid=2-s2.0-84962091517&amp;doi=10.1145%2f2757226.2764770&amp;partnerID=40&amp;md5=c3c2952ea0c90ec8b93361d08644f684",Conference Paper,Scopus</t>
  </si>
  <si>
    <t>Geib C., Agrawal V., Sukthankar G., Shastri L., Bui H.,"Architectures for activity recognition and context-aware computing",2015,"AI Magazine","36","2",,"3","9",,"10.1609/aimag.v36i2.2578","https://www.scopus.com/inward/record.uri?eid=2-s2.0-85027275220&amp;doi=10.1609%2faimag.v36i2.2578&amp;partnerID=40&amp;md5=5662a3fe77b1a93e2c46a5661fb18b5c",Conference Paper,Scopus</t>
  </si>
  <si>
    <t>Viciene R.A., Zaicenkoviene K., Stasiule L., Stasiulis A.,"Physiological responses and energetics of competitive group exercise in female aerobic gymnasts with different levels of performance",2015,"Perceptual and Motor Skills","120","3",,"787","803",,"10.2466/29.26.PMS.120v15x7","https://www.scopus.com/inward/record.uri?eid=2-s2.0-84933043556&amp;doi=10.2466%2f29.26.PMS.120v15x7&amp;partnerID=40&amp;md5=0c445473b676d238d6d062a7dd506932",Article,Scopus</t>
  </si>
  <si>
    <t>Zhang Q., Li B.,"Relative hidden Markov models for video-based evaluation of motion skills in surgical training",2015,"IEEE Transactions on Pattern Analysis and Machine Intelligence","37","6","6915721","1206","1218",,"10.1109/TPAMI.2014.2361121","https://www.scopus.com/inward/record.uri?eid=2-s2.0-84929192781&amp;doi=10.1109%2fTPAMI.2014.2361121&amp;partnerID=40&amp;md5=cd3539ef9ce8c054053b96aed5fa680b",Article,Scopus</t>
  </si>
  <si>
    <t>Desai I.K., Kurpad A.V., Chomitz V.R., Thomas T.,"Aerobic fitness, micronutrient status, and academic achievement in Indian school-aged children",2015,"PLoS ONE","10","3","e0122487","","",,"10.1371/journal.pone.0122487","https://www.scopus.com/inward/record.uri?eid=2-s2.0-84926217481&amp;doi=10.1371%2fjournal.pone.0122487&amp;partnerID=40&amp;md5=395dbee3c4e37e436b5f84c8ee662717",Article,Scopus</t>
  </si>
  <si>
    <t>Lan A.S., Vats D., Waters A.E., Baraniuk R.G.,"Mathematical language processing: Automatic grading and feedback for open response mathematical questions",2015,"L@S 2015 - 2nd ACM Conference on Learning at Scale",,,,"167","176",,"10.1145/2724660.2724664","https://www.scopus.com/inward/record.uri?eid=2-s2.0-84928044869&amp;doi=10.1145%2f2724660.2724664&amp;partnerID=40&amp;md5=2fb5c25ad8b9d3b4b5f0e48a9d6d468c",Conference Paper,Scopus</t>
  </si>
  <si>
    <t>Waters A.E., Tinapple D., Baraniuk R.G.,"BayesRank: A bayesian approach to ranked peer grading",2015,"L@S 2015 - 2nd ACM Conference on Learning at Scale",,,,"177","183",,"10.1145/2724660.2724672","https://www.scopus.com/inward/record.uri?eid=2-s2.0-84928039016&amp;doi=10.1145%2f2724660.2724672&amp;partnerID=40&amp;md5=b0036ae3e18df682793096bae2ed8d4c",Conference Paper,Scopus</t>
  </si>
  <si>
    <t>Petkovic D., Sosnick-Perez M., Huang S., Todtenhoefer R., Okada K., Arora S., Sreenivasen R., Flores L., Dubey S.,"SETAP: Software engineering teamwork assessment and prediction using machine learning",2015,"Proceedings - Frontiers in Education Conference, FIE","2015-February","February","7044199","","",,"10.1109/FIE.2014.7044199","https://www.scopus.com/inward/record.uri?eid=2-s2.0-84938124999&amp;doi=10.1109%2fFIE.2014.7044199&amp;partnerID=40&amp;md5=c6b211228a89cf77a956b14304c5a5ea",Conference Paper,Scopus</t>
  </si>
  <si>
    <t>Reich J.,"Rebooting MOOC research",2015,"Science","347","6217",,"34","35",,"10.1126/science.1261627","https://www.scopus.com/inward/record.uri?eid=2-s2.0-84922481451&amp;doi=10.1126%2fscience.1261627&amp;partnerID=40&amp;md5=8151097220f1584a65d242270a9ef867",Short Survey,Scopus</t>
  </si>
  <si>
    <t>Niraula N.B., Rus V.,"Judging the quality of automatically generated gap-fill question using active learning",2015,"10th Workshop on Innovative Use of NLP for Building Educational Applications, BEA 2015 at the 2015 Conference of the North American Chapter of the Association for Computational Linguistics: Human Language Technologies, NAACL-HLT 2015",,,,"196","206",,,"https://www.scopus.com/inward/record.uri?eid=2-s2.0-85071299893&amp;partnerID=40&amp;md5=a043cdd9ae5b67777bb66ca70d685253",Conference Paper,Scopus</t>
  </si>
  <si>
    <t>Li B., Yu J., Zhang J., Ke B.,"Detecting accounting frauds in publicly traded U.S. Firms: A machine learning approach",2015,"ACML 2015 - 7th Asian Conference on Machine Learning",,,,"173","188",,,"https://www.scopus.com/inward/record.uri?eid=2-s2.0-85026301021&amp;partnerID=40&amp;md5=eb2b89578925617acfd3ebc208adc736",Conference Paper,Scopus</t>
  </si>
  <si>
    <t>Bryant B.R., Kim M.K., Ok M.W., Kang E.Y., Bryant D.P., Lang R., Son S.H.,"A comparison of the effects of reading interventions on engagement and performance for fourth-grade students with learning disabilities",2015,"Behavior modification","39","1",,"167","190",,"10.1177/0145445514561316","https://www.scopus.com/inward/record.uri?eid=2-s2.0-84989160292&amp;doi=10.1177%2f0145445514561316&amp;partnerID=40&amp;md5=b1c699fd07dfbc96f7d8fa7c2e99674c",Article,Scopus</t>
  </si>
  <si>
    <t>Corrigan O., Glynn M., McKenna A., Smeaton A., Smyth S.,"Student data: Data is knowledge: Putting the knowledge back in the students' hands",2015,"Proceedings of the European Conference on e-Learning, ECEL",,,,"165","172",,,"https://www.scopus.com/inward/record.uri?eid=2-s2.0-84977123234&amp;partnerID=40&amp;md5=025f10167cdb97865979a201f304136a",Conference Paper,Scopus</t>
  </si>
  <si>
    <t>Wakelam E., Jefferies A., Davey N., Sun Y.,"The potential for using artificial intelligence techniques to improve e-learning systems",2015,"Proceedings of the European Conference on e-Learning, ECEL",,,,"762","770",,,"https://www.scopus.com/inward/record.uri?eid=2-s2.0-84977119892&amp;partnerID=40&amp;md5=dc6ab1a908813cef4f83a30d8cf77fe1",Conference Paper,Scopus</t>
  </si>
  <si>
    <t>Beuls K., Loeckx J.,"Steps Towards Intelligent MOOCs:: A case study for learning counterpoint",2015,"Future of Learning","6",,,"119","143",,"10.3233/978-1-61499-593-7-119","https://www.scopus.com/inward/record.uri?eid=2-s2.0-84951993902&amp;doi=10.3233%2f978-1-61499-593-7-119&amp;partnerID=40&amp;md5=21f97f23c2e78e7da1369f422fed714a",Book Chapter,Scopus</t>
  </si>
  <si>
    <t>Tylec A., Baran T., Wojciechowska K., Ślemp H.D., Kucharska K.,"Complications after the treatment of laryngeal cancer in a paranoid schizophrenia patient",2015,"Acta Neuropsychologica","13","3",,"293","300",,"10.5604/17307503.1184041","https://www.scopus.com/inward/record.uri?eid=2-s2.0-84949547389&amp;doi=10.5604%2f17307503.1184041&amp;partnerID=40&amp;md5=3a6d05b299c38e2f5d902cbb8476a579",Article,Scopus</t>
  </si>
  <si>
    <t>Ezen-Can A., Boyer K.E.,"A tutorial dialogue system for real-time evaluation of unsupervised dialogue act classifiers: Exploring system outcomes",2015,"Lecture Notes in Computer Science (including subseries Lecture Notes in Artificial Intelligence and Lecture Notes in Bioinformatics)","9112",,,"105","114",,"10.1007/978-3-319-19773-9_11","https://www.scopus.com/inward/record.uri?eid=2-s2.0-84949024096&amp;doi=10.1007%2f978-3-319-19773-9_11&amp;partnerID=40&amp;md5=ed42fa1b015f6c0797f698db74911251",Conference Paper,Scopus</t>
  </si>
  <si>
    <t>Millán E., Jiménez G., Belmonte M.-V., Pérez-De-La-Cruz J.-L.,"Learning Bayesian networks for student modeling",2015,"Lecture Notes in Computer Science (including subseries Lecture Notes in Artificial Intelligence and Lecture Notes in Bioinformatics)","9112",,,"718","721",,"10.1007/978-3-319-19773-9_100","https://www.scopus.com/inward/record.uri?eid=2-s2.0-84949009800&amp;doi=10.1007%2f978-3-319-19773-9_100&amp;partnerID=40&amp;md5=d42deb7c25e2eeac2d6b2dacdbbb193b",Conference Paper,Scopus</t>
  </si>
  <si>
    <t>[No author name available],"17th International Conference on Artificial Intelligence in Education, AIED 2015",2015,"Lecture Notes in Computer Science (including subseries Lecture Notes in Artificial Intelligence and Lecture Notes in Bioinformatics)","9112",,,"1","926",,,"https://www.scopus.com/inward/record.uri?eid=2-s2.0-84948958999&amp;partnerID=40&amp;md5=f1ec57c06057f5ad3968ed2f31da400c",Conference Review,Scopus</t>
  </si>
  <si>
    <t>Ellis G.W., Rudnitsky A., McGinnis-Cavanaugh B., Huff I., Ellis S.K.,"Designing a multimedia learning environment that engages children through narrative",2015,"ASEE Annual Conference and Exposition, Conference Proceedings","122nd ASEE Annual Conference and Exposition: Making Value for Society","122nd ASEE Annual Conference and Exposition: Making Value for Society",,"","",,,"https://www.scopus.com/inward/record.uri?eid=2-s2.0-84941994339&amp;partnerID=40&amp;md5=11560a7bf33fd871f97db2b9a3bfac7f",Conference Paper,Scopus</t>
  </si>
  <si>
    <t>Noble J.M., Scarmeas N., Celenti R.S., Elkind M.S.V., Wright C.B., Schupf N., Papapanou P.N.,"Serum IgG antibody levels to periodontal microbiota are associated with incident alzheimer disease",2014,"PLoS ONE","9","12","e114959","","",,"10.1371/journal.pone.0114959","https://www.scopus.com/inward/record.uri?eid=2-s2.0-84919485815&amp;doi=10.1371%2fjournal.pone.0114959&amp;partnerID=40&amp;md5=79a219152e7a95016fc75422890d559d",Article,Scopus</t>
  </si>
  <si>
    <t>Sultan M.A., Bethard S., Sumner T.,"Towards automatic identification of core concepts in educational resources",2014,"Proceedings of the ACM/IEEE Joint Conference on Digital Libraries",,,"6970194","379","388",,"10.1109/JCDL.2014.6970194","https://www.scopus.com/inward/record.uri?eid=2-s2.0-84919360808&amp;doi=10.1109%2fJCDL.2014.6970194&amp;partnerID=40&amp;md5=c8c6dc454ccf4bb7bd7df9335144cc47",Conference Paper,Scopus</t>
  </si>
  <si>
    <t>Sikora R., Al-Laymoun O.,"A modified stacking ensemble machine learning algorithm using genetic algorithms",2014,"Handbook of Research on Organizational Transformations through Big Data Analytics",,,,"43","53",,"10.4018/978-1-4666-7272-7.ch004","https://www.scopus.com/inward/record.uri?eid=2-s2.0-84957051214&amp;doi=10.4018%2f978-1-4666-7272-7.ch004&amp;partnerID=40&amp;md5=5bc9622dad01a5b14a0c7cd08f6871c5",Book Chapter,Scopus</t>
  </si>
  <si>
    <t>Wu S., Miller T., Masanz J., Coarr M., Halgrim S., Carrell D., Clark C.,"Negation's not solved: Generalizability versus optimizability in clinical natural language processing",2014,"PLoS ONE","9","11","e112774","","",,"10.1371/journal.pone.0112774","https://www.scopus.com/inward/record.uri?eid=2-s2.0-84911878838&amp;doi=10.1371%2fjournal.pone.0112774&amp;partnerID=40&amp;md5=d79891cb8558f01629cf415978aba3d0",Article,Scopus</t>
  </si>
  <si>
    <t>Landro D., Stifano G., De Gasperis G., Macchiarelli G.,"An adaptive learning agent integrated in a collaborative portal for advanced training in the biomedical field",2014,"FUSION 2014 - 17th International Conference on Information Fusion",,,"6916031","","",,,"https://www.scopus.com/inward/record.uri?eid=2-s2.0-84910655755&amp;partnerID=40&amp;md5=cc8293a61890e42892fbe7c433b80fad",Conference Paper,Scopus</t>
  </si>
  <si>
    <t>Torres-Carrión P., González-González C., Carreño A.M.,"Methodology of emotional evaluation in education and rehabilitation activities for people with Down Syndrome",2014,"ACM International Conference Proceeding Series","10-12-September-2014",,"a21","","",,"10.1145/2662253.2662274","https://www.scopus.com/inward/record.uri?eid=2-s2.0-84985945044&amp;doi=10.1145%2f2662253.2662274&amp;partnerID=40&amp;md5=ca9ddc6843e0c40990c8f45d81cae25b",Conference Paper,Scopus</t>
  </si>
  <si>
    <t>Bulut F., Bucak I.O.,"An urgent precaution system to detect students at risk of substance abuse through classification algorithms",2014,"Turkish Journal of Electrical Engineering and Computer Sciences","22","3",,"690","707",,"10.3906/elk-1208-60","https://www.scopus.com/inward/record.uri?eid=2-s2.0-84897888442&amp;doi=10.3906%2felk-1208-60&amp;partnerID=40&amp;md5=7f8a2205193855df9973dfcc2fd95bc6",Article,Scopus</t>
  </si>
  <si>
    <t>Thai A., Papapanou P.N., Jacobs Jr. D.R., Desvarieux M., Demmer R.T.,"Periodontal infection and cardiorespiratory fitness in younger adults: Results from continuous National Health and Nutrition Examination Survey 1999-2004",2014,"PLoS ONE","9","3","e92441","","",,"10.1371/journal.pone.0092441","https://www.scopus.com/inward/record.uri?eid=2-s2.0-84899762597&amp;doi=10.1371%2fjournal.pone.0092441&amp;partnerID=40&amp;md5=f867258758bf5d0022436ae642e233b7",Article,Scopus</t>
  </si>
  <si>
    <t>Sureda X., Martínez-Sánchez J.M., Fu M., Pérez-Ortuño R., Martínez C., Carabasa E., López M.J., Saltó E., Pascual J.A., Fernández E.,"Impact of the Spanish smoke-free legislation on adult, non-smoker exposure to secondhand smoke: Cross-sectional surveys before (2004) and after (2012) legislation",2014,"PLoS ONE","9","2","e89430","","",,"10.1371/journal.pone.0089430","https://www.scopus.com/inward/record.uri?eid=2-s2.0-84897903068&amp;doi=10.1371%2fjournal.pone.0089430&amp;partnerID=40&amp;md5=d1af07b5ea8d6f00bd84d4e8609f7ad9",Article,Scopus</t>
  </si>
  <si>
    <t>Beggrow E.P., Ha M., Nehm R.H., Pearl D., Boone W.J.,"Assessing Scientific Practices Using Machine-Learning Methods: How Closely Do They Match Clinical Interview Performance?",2014,"Journal of Science Education and Technology","23","1",,"160","182",,"10.1007/s10956-013-9461-9","https://www.scopus.com/inward/record.uri?eid=2-s2.0-84895910194&amp;doi=10.1007%2fs10956-013-9461-9&amp;partnerID=40&amp;md5=74b9bb359c8c9b4eeea28f576afd7d7c",Article,Scopus</t>
  </si>
  <si>
    <t>Vandewaetere M., Clarebout G.,"Advanced technologies for personalized learning, instruction, and performance",2014,"Handbook of Research on Educational Communications and Technology: Fourth Edition",,,,"425","437",,"10.1007/978-1-4614-3185-5_34","https://www.scopus.com/inward/record.uri?eid=2-s2.0-85006853975&amp;doi=10.1007%2f978-1-4614-3185-5_34&amp;partnerID=40&amp;md5=20d6530a739441f11cd96a5077c1d162",Book Chapter,Scopus</t>
  </si>
  <si>
    <t>Li D., Jayaweera S.K.,"Machine-learning aided optimal customer decisions in interactive smart grids",2014,"Smart Grids: Technologies, Applications and Management Systems",,,,"81","123",,,"https://www.scopus.com/inward/record.uri?eid=2-s2.0-84955150675&amp;partnerID=40&amp;md5=a82acf3a98209396b3e8b52a68f46d12",Book Chapter,Scopus</t>
  </si>
  <si>
    <t>Susnjak T., Barczak A.,"On combining boosting with rule-induction for automated fruit grading",2014,"Transactions on Engineering Technologies: Special Issue of the World Congress on Engineering and Computer Science 2013",,,,"275","290",,"10.1007/978-94-017-9115-1_21","https://www.scopus.com/inward/record.uri?eid=2-s2.0-84948695038&amp;doi=10.1007%2f978-94-017-9115-1_21&amp;partnerID=40&amp;md5=5bfc5dd608f24ed5f9b24aeee1411d20",Book Chapter,Scopus</t>
  </si>
  <si>
    <t>Patil K.R., Zhu X., Kopeć Ł., Love B.C.,"Optimal teaching for limited-capacity human learners",2014,"Advances in Neural Information Processing Systems","3","January",,"2465","2473",,,"https://www.scopus.com/inward/record.uri?eid=2-s2.0-84937875010&amp;partnerID=40&amp;md5=aa19b02ced0129865ba465027b784751",Conference Paper,Scopus</t>
  </si>
  <si>
    <t>Kyrilov A., Noelle D.C.,"Using case-based reasoning to improve the quality of feedback provided by automated grading systems",2014,"Proceedings of the International Conference e-Learning 2014 - Part of the Multi Conference on Computer Science and Information Systems, MCCSIS 2014",,,,"384","388",,,"https://www.scopus.com/inward/record.uri?eid=2-s2.0-84929410677&amp;partnerID=40&amp;md5=81d2cdfb018187b88668822b5fc69c6f",Conference Paper,Scopus</t>
  </si>
  <si>
    <t>Stimpson A.J., Cummings M.L.,"Assessing intervention timing in computer-based education using machine learning algorithms",2014,"IEEE Access","2",,,"78","87",,"10.1109/ACCESS.2014.2303071","https://www.scopus.com/inward/record.uri?eid=2-s2.0-84923318081&amp;doi=10.1109%2fACCESS.2014.2303071&amp;partnerID=40&amp;md5=0eb590eb30cd901a83e7e0dddec11299",Article,Scopus</t>
  </si>
  <si>
    <t>Ezen-Can A., Boyer K.E.,"Toward adaptive unsupervised dialogue act classification in tutoring by gender and self-efficacy",2014,"CEUR Workshop Proceedings","1183",,,"94","99",,,"https://www.scopus.com/inward/record.uri?eid=2-s2.0-84922283926&amp;partnerID=40&amp;md5=8b49e276f692a42b5442b8b4a5641944",Conference Paper,Scopus</t>
  </si>
  <si>
    <t>[No author name available],"2014 IEEE/ACIS 15th International Conference on Software Engineering, Artificial Intelligence, Networking and Parallel/Distributed Computing, SNPD 2014 - Proceedings",2014,"2014 IEEE/ACIS 15th International Conference on Software Engineering, Artificial Intelligence, Networking and Parallel/Distributed Computing, SNPD 2014 - Proceedings",,,,"","",486,,"https://www.scopus.com/inward/record.uri?eid=2-s2.0-84908868674&amp;partnerID=40&amp;md5=e73d71833e7c396483ce974d1960c3ff",Conference Review,Scopus</t>
  </si>
  <si>
    <t>Gierl M.J., Latifi S., Lai H., Boulais A.-P., de Champlain A.,"Automated essay scoring and the future of educational assessment in medical education",2014,"Medical Education","48","10",,"950","962",,"10.1111/medu.12517","https://www.scopus.com/inward/record.uri?eid=2-s2.0-84908301593&amp;doi=10.1111%2fmedu.12517&amp;partnerID=40&amp;md5=0517ded3cd517bc8d2f8e7f541107a42",Article,Scopus</t>
  </si>
  <si>
    <t>Campbell K.M., Berne-Anderson T., Wang A., Dormeus G., Rodríguez J.E.,"USSTRIDE program is associated with competitive Black and Latino student applicants to medical school.",2014,"Medical education online","19",,,"24200","",,"10.3402/meo.v19.24200","https://www.scopus.com/inward/record.uri?eid=2-s2.0-84907424137&amp;doi=10.3402%2fmeo.v19.24200&amp;partnerID=40&amp;md5=ae1c3bcd4764fb9f7c9a11c90d7d1457",Article,Scopus</t>
  </si>
  <si>
    <t>Cruz Y., Boughzala I., Assar S.,"Technology acceptance and actual use with mobile leraning: First stage for studying the influence of learning styles on the behavioral intention",2014,"ECIS 2014 Proceedings - 22nd European Conference on Information Systems",,,,"","",,,"https://www.scopus.com/inward/record.uri?eid=2-s2.0-84905845496&amp;partnerID=40&amp;md5=58a06a3b73ff0451ac85a2f147b55c67",Conference Paper,Scopus</t>
  </si>
  <si>
    <t>Luo L., Yin H., Cai W., Lees M., Othman N.B., Zhou S.,"Towards a data-driven approach to scenario generation for serious games",2014,"Computer Animation and Virtual Worlds","25","3-4",,"393","402",,"10.1002/cav.1588","https://www.scopus.com/inward/record.uri?eid=2-s2.0-84905645027&amp;doi=10.1002%2fcav.1588&amp;partnerID=40&amp;md5=ec56e2e0d8eb3d6697b4be9af3fe8fe7",Conference Paper,Scopus</t>
  </si>
  <si>
    <t>Elgibreen H., Aksoy M.S.,"RULES-IT: Incremental transfer learning with RULES family",2014,"Frontiers of Computer Science","8","4",,"537","562",,"10.1007/s11704-014-3297-1","https://www.scopus.com/inward/record.uri?eid=2-s2.0-84905098520&amp;doi=10.1007%2fs11704-014-3297-1&amp;partnerID=40&amp;md5=210b8469e96cbb7c10b2fc225db15de7",Article,Scopus</t>
  </si>
  <si>
    <t>Spiegelhalter D.J.,"The future lies in uncertainty",2014,"Science","345","6194","1251122","264","265",,"10.1126/science.1251122","https://www.scopus.com/inward/record.uri?eid=2-s2.0-84904395169&amp;doi=10.1126%2fscience.1251122&amp;partnerID=40&amp;md5=b5b91f489a60d30bcd02313efcbb96bd",Short Survey,Scopus</t>
  </si>
  <si>
    <t>Whitehill J., Serpell Z., Lin Y.-C., Foster A., Movellan J.R.,"The faces of engagement: Automatic recognition of student engagement from facial expressions",2014,"IEEE Transactions on Affective Computing","5","1","6786307","86","98",,"10.1109/TAFFC.2014.2316163","https://www.scopus.com/inward/record.uri?eid=2-s2.0-84903626001&amp;doi=10.1109%2fTAFFC.2014.2316163&amp;partnerID=40&amp;md5=71149153c625270f9734654771a20c16",Article,Scopus</t>
  </si>
  <si>
    <t>Jia Y.L.,"Design and implementation of university human resources management platform based on YII",2014,"Applied Mechanics and Materials","536-537",,,"1726","1728",,"10.4028/www.scientific.net/AMM.536-537.1726","https://www.scopus.com/inward/record.uri?eid=2-s2.0-84901270815&amp;doi=10.4028%2fwww.scientific.net%2fAMM.536-537.1726&amp;partnerID=40&amp;md5=f1c643087437f5c9b37267531c952c55",Conference Paper,Scopus</t>
  </si>
  <si>
    <t>Yuvaraj R., Murugappan M., Ibrahim N.M., Omar M.I., Sundaraj K., Mohamad K., Palaniappan R., Satiyan M.,"Emotion classification in Parkinson's disease by higher-order spectra and power spectrum features using EEG signals: A comparative study",2014,"Journal of Integrative Neuroscience","13","1",,"89","120",,"10.1142/S021963521450006X","https://www.scopus.com/inward/record.uri?eid=2-s2.0-84898930153&amp;doi=10.1142%2fS021963521450006X&amp;partnerID=40&amp;md5=088ad6ecbb590bfda62ef2026b27b04a",Article,Scopus</t>
  </si>
  <si>
    <t>[No author name available],"2014 International Conference on Sensors Instrument and Information Technology, ICSIIT 2014",2014,"Applied Mechanics and Materials","530-531",,,"","",,,"https://www.scopus.com/inward/record.uri?eid=2-s2.0-84896308776&amp;partnerID=40&amp;md5=6faabf6f5e14ecf9bc4f305e7316a2ea",Conference Review,Scopus</t>
  </si>
  <si>
    <t>Abeßer J.,"Automatic string detection for bass guitar and electric guitar",2013,"Lecture Notes in Computer Science (including subseries Lecture Notes in Artificial Intelligence and Lecture Notes in Bioinformatics)","7900 LNCS",,,"333","352",,"10.1007/978-3-642-41248-6_18","https://www.scopus.com/inward/record.uri?eid=2-s2.0-84885024902&amp;doi=10.1007%2f978-3-642-41248-6_18&amp;partnerID=40&amp;md5=1399d52e61a4df3f294fcd2cdf17e613",Conference Paper,Scopus</t>
  </si>
  <si>
    <t>Hormozi E., Akbari M.K., Javan M.S., Hormozi H.,"Performance evaluation of a fraud detection system based artificial immune system on the cloud",2013,"Proceedings of the 8th International Conference on Computer Science and Education, ICCSE 2013",,,"6554022","819","823",,"10.1109/ICCSE.2013.6554022","https://www.scopus.com/inward/record.uri?eid=2-s2.0-84881539076&amp;doi=10.1109%2fICCSE.2013.6554022&amp;partnerID=40&amp;md5=a567d7c73285108bfac79a3bcc900191",Conference Paper,Scopus</t>
  </si>
  <si>
    <t>Zhao J.-H., Li P.-X., Li W.-J.,"Strategies of learning participation based on distance learning support: A case study of Hebei RTVU",2013,"Proceedings of the 8th International Conference on Computer Science and Education, ICCSE 2013",,,"6554087","1135","1138",,"10.1109/ICCSE.2013.6554087","https://www.scopus.com/inward/record.uri?eid=2-s2.0-84881490917&amp;doi=10.1109%2fICCSE.2013.6554087&amp;partnerID=40&amp;md5=926de17e7de775f4e5725398883dec23",Conference Paper,Scopus</t>
  </si>
  <si>
    <t>Karamshuk D., Noulas A., Scellato S., Nicosia V., Mascolo C.,"Geo-spotting: Mining online location-based services for optimal retail store placement",2013,"Proceedings of the ACM SIGKDD International Conference on Knowledge Discovery and Data Mining","Part F128815",,"2487616","793","801",,"10.1145/2487575.2487616","https://www.scopus.com/inward/record.uri?eid=2-s2.0-84984991118&amp;doi=10.1145%2f2487575.2487616&amp;partnerID=40&amp;md5=895f5b40ee69f48ef0b36d1b9eb05314",Conference Paper,Scopus</t>
  </si>
  <si>
    <t>Perlis R.H.,"A clinical risk stratification tool for predicting treatment resistance in major depressive disorder",2013,"Biological Psychiatry","74","1",,"7","14",,"10.1016/j.biopsych.2012.12.007","https://www.scopus.com/inward/record.uri?eid=2-s2.0-84879321551&amp;doi=10.1016%2fj.biopsych.2012.12.007&amp;partnerID=40&amp;md5=7f2c4f8db7d8488acb3195122d0479b4",Article,Scopus</t>
  </si>
  <si>
    <t>Deng L., Li X.,"Machine learning paradigms for speech recognition: An overview",2013,"IEEE Transactions on Audio, Speech and Language Processing","21","5","6423821","1060","1089",,"10.1109/TASL.2013.2244083","https://www.scopus.com/inward/record.uri?eid=2-s2.0-84876672166&amp;doi=10.1109%2fTASL.2013.2244083&amp;partnerID=40&amp;md5=f618b6d11239d6d76e76ad2a99602675",Article,Scopus</t>
  </si>
  <si>
    <t>Tesfamariam S., Liu Z.,"Seismic risk analysis using Bayesian belief networks",2013,"Handbook of Seismic Risk Analysis and Management of Civil Infrastructure Systems",,,,"175","208",,"10.1533/9780857098986.2.175","https://www.scopus.com/inward/record.uri?eid=2-s2.0-84892399981&amp;doi=10.1533%2f9780857098986.2.175&amp;partnerID=40&amp;md5=fbf6dc0bce75f4e126663f9d303e169e",Book Chapter,Scopus</t>
  </si>
  <si>
    <t>Heidl W., Thumfart S., Lughofer E., Eitzinger C., Klement E.P.,"Machine learning based analysis of gender differences in visual inspection decision making",2013,"Information Sciences","224",,,"62","76",,"10.1016/j.ins.2012.09.054","https://www.scopus.com/inward/record.uri?eid=2-s2.0-84871023777&amp;doi=10.1016%2fj.ins.2012.09.054&amp;partnerID=40&amp;md5=ad894415268e2fb3077d5c7e820fb048",Article,Scopus</t>
  </si>
  <si>
    <t>Wang H., Li Y., Hu X., Yang Y., Meng Z., Chang K.-M.,"Using EEG to improve massive open online courses feedback interaction",2013,"CEUR Workshop Proceedings","1009",,,"59","66",,,"https://www.scopus.com/inward/record.uri?eid=2-s2.0-84924995273&amp;partnerID=40&amp;md5=fd8317c2c2866fe8b576250d1a9ffcf8",Conference Paper,Scopus</t>
  </si>
  <si>
    <t>Lemon O., Janarthanam S., Rieser V.,"Reinforcement learning approaches to natural language generation in interactive systems",2013,"Natural Language Generation in Interactive Systems","9781107010024",,,"151","179",,"10.1017/CBO9780511844492.007","https://www.scopus.com/inward/record.uri?eid=2-s2.0-84923509529&amp;doi=10.1017%2fCBO9780511844492.007&amp;partnerID=40&amp;md5=e0076430ed5006680b488e78b561409c",Book Chapter,Scopus</t>
  </si>
  <si>
    <t>Li N., Cohen W.W., Koedinger K.R.,"Problem order implications for learning",2013,"International Journal of Artificial Intelligence in Education","23","1-4",,"71","93",,"10.1007/s40593-013-0005-5","https://www.scopus.com/inward/record.uri?eid=2-s2.0-84902491979&amp;doi=10.1007%2fs40593-013-0005-5&amp;partnerID=40&amp;md5=93e6252f20d98d2ce353bd7e6b9932fe",Article,Scopus</t>
  </si>
  <si>
    <t>Woolf B.P., Lane H.C., Chaudhri V.K., Kolodner J.L.,"AI grand challenges for education",2013,"AI Magazine","34","4",,"66","84",,"10.1609/aimag.v34i4.2490","https://www.scopus.com/inward/record.uri?eid=2-s2.0-84896355339&amp;doi=10.1609%2faimag.v34i4.2490&amp;partnerID=40&amp;md5=26bffd26b0c065256c1914f254ae50f1",Article,Scopus</t>
  </si>
  <si>
    <t>Takabe Y., Uehara M.,"Rapid deployment for machine learning in the educational cloud",2013,"Proceedings - 16th International Conference on Network-Based Information Systems, NBiS 2013",,,"6685427","372","376",,"10.1109/NBiS.2013.59","https://www.scopus.com/inward/record.uri?eid=2-s2.0-84893278806&amp;doi=10.1109%2fNBiS.2013.59&amp;partnerID=40&amp;md5=e1c4d22846c0e1c9ab5349fffe72c8db",Conference Paper,Scopus</t>
  </si>
  <si>
    <t>Al-Hudhud G.,"Intelligent system design requirements for personalizing e-learning systems: Applications of AI to education",2012,"International Journal of Engineering Education","28","6",,"1353","1359",,,"https://www.scopus.com/inward/record.uri?eid=2-s2.0-84873645666&amp;partnerID=40&amp;md5=0c94590453c4229f4c89ed6d65d4f1b0",Article,Scopus</t>
  </si>
  <si>
    <t>Teoh T.-T., Cho S.-Y., Nguwi Y.-Y.,"Hidden Markov model for hard-drive failure detection",2012,"ICCSE 2012 - Proceedings of 2012 7th International Conference on Computer Science and Education",,,"6295014","3","8",,"10.1109/ICCSE.2012.6295014","https://www.scopus.com/inward/record.uri?eid=2-s2.0-84868156530&amp;doi=10.1109%2fICCSE.2012.6295014&amp;partnerID=40&amp;md5=d8316b1bd57c9db6d4bfbbc9aee3a135",Conference Paper,Scopus</t>
  </si>
  <si>
    <t>Chao W.-L., Liu J.-Z., Ding J.-J.,"Facial age estimation based on label-sensitive learning and age-specific local regression",2012,"ICASSP, IEEE International Conference on Acoustics, Speech and Signal Processing - Proceedings",,,"6288285","1941","1944",,"10.1109/ICASSP.2012.6288285","https://www.scopus.com/inward/record.uri?eid=2-s2.0-84867608918&amp;doi=10.1109%2fICASSP.2012.6288285&amp;partnerID=40&amp;md5=8f243bc8c7a257ed2ffc9c8aea539860",Conference Paper,Scopus</t>
  </si>
  <si>
    <t>Bansilal S., Mkhwanazi T., Mahlabela P.,"Mathematical literacy teachers' engagement with contextual tasks based on personal finance",2012,"Perspectives in Education","30","3",,"98","109",,,"https://www.scopus.com/inward/record.uri?eid=2-s2.0-84872082508&amp;partnerID=40&amp;md5=498e459ef1d38f18e453e20456d26515",Article,Scopus</t>
  </si>
  <si>
    <t>Lintean M., Rus V., Azevedo R.,"Automatic detection of student mental models based on natural language student input during metacognitive skill training",2012,"International Journal of Artificial Intelligence in Education","21","3",,"169","190",,"10.3233/JAI-2012-022","https://www.scopus.com/inward/record.uri?eid=2-s2.0-84863305064&amp;doi=10.3233%2fJAI-2012-022&amp;partnerID=40&amp;md5=9c8fa91a76b5c14e1cbd8a988b1e8079",Article,Scopus</t>
  </si>
  <si>
    <t>Li N., Cohen W.W., Koedinger K.R.,"Efficient cross-domain learning of complex skills",2012,"Lecture Notes in Computer Science (including subseries Lecture Notes in Artificial Intelligence and Lecture Notes in Bioinformatics)","7315 LNCS",,,"493","498",,"10.1007/978-3-642-30950-2_63","https://www.scopus.com/inward/record.uri?eid=2-s2.0-84862506891&amp;doi=10.1007%2f978-3-642-30950-2_63&amp;partnerID=40&amp;md5=63a037fae557259d84690275e00cce6e",Conference Paper,Scopus</t>
  </si>
  <si>
    <t>de Wardt J., Chapman C.D., Behounek M., Smith G., Putra D.,"SPE 163146 Well construction automation preparing for the big jump SPE applied technical workshop",2012,"Society of Petroleum Engineers - SPE Applied Technology Workshop on Well Construction Automation 2012, ATWCA 2012",,,,"1","66",,,"https://www.scopus.com/inward/record.uri?eid=2-s2.0-85118263048&amp;partnerID=40&amp;md5=b860aeb8a30136185b88efa34ec87cbf",Conference Paper,Scopus</t>
  </si>
  <si>
    <t>Duffy V.G.,"Advances in applied human modeling and simulation",2012,"Advances in Applied Human Modeling and Simulation",,,,"1","565",,"10.1201/b12319","https://www.scopus.com/inward/record.uri?eid=2-s2.0-85055834387&amp;doi=10.1201%2fb12319&amp;partnerID=40&amp;md5=3d21289d9005e0e320c8da9f84b0fadf",Book,Scopus</t>
  </si>
  <si>
    <t>Kukar M.Ž..,"Transductive reliability estimation for individual classifications in machine learning and data mining",2012,"Reliable Knowledge Discovery",,,,"3","27",,"10.1007/978-1-4614-1903-7","https://www.scopus.com/inward/record.uri?eid=2-s2.0-84948778960&amp;doi=10.1007%2f978-1-4614-1903-7&amp;partnerID=40&amp;md5=b02edb927d04fe4d061dbb47935bec13",Book Chapter,Scopus</t>
  </si>
  <si>
    <t>Robledo-Rella V., Aguilar G., Shea S., Pérez-Novelo R., Ortega E., Olmedo J.C., Noguez J., Tamés E., Toiminen P.,"Design and evaluation of mobile learning resources in Mathematics for public elementary schools in Mexico",2012,"Proceedings of the IADIS International Conference Mobile Learning 2012, ML 2012",,,,"51","58",,,"https://www.scopus.com/inward/record.uri?eid=2-s2.0-84871740764&amp;partnerID=40&amp;md5=d346b4045a97a65e35ea276d9df4c018",Conference Paper,Scopus</t>
  </si>
  <si>
    <t>Curtin R., Vasiloglou N., Anderson D.V.,"Learning distances to improve phoneme classification",2011,"IEEE International Workshop on Machine Learning for Signal Processing",,,"6064601","","",,"10.1109/MLSP.2011.6064601","https://www.scopus.com/inward/record.uri?eid=2-s2.0-82455163778&amp;doi=10.1109%2fMLSP.2011.6064601&amp;partnerID=40&amp;md5=621135d19309dfcfcefa107a647d0724",Conference Paper,Scopus</t>
  </si>
  <si>
    <t>De Salabert A., Díez F., Cobos R., Alfonseca M.,"An interactive platform for IA Games",2011,"Research in Engineering Education Symposium 2011, REES 2011",,,,"736","744",,,"https://www.scopus.com/inward/record.uri?eid=2-s2.0-84883077354&amp;partnerID=40&amp;md5=c48c86c7ed4beb04a3e4ceb0856c9661",Conference Paper,Scopus</t>
  </si>
  <si>
    <t>[No author name available],"KI 2011: Advances in Artificial Intelligence - 34th Annual German Conference on AI, Proceedings",2011,"Lecture Notes in Computer Science (including subseries Lecture Notes in Artificial Intelligence and Lecture Notes in Bioinformatics)","7006 LNAI",,,"","",370,,"https://www.scopus.com/inward/record.uri?eid=2-s2.0-80053984674&amp;partnerID=40&amp;md5=2cc8ae17043a69f8a43887baeab5f1e4",Conference Review,Scopus</t>
  </si>
  <si>
    <t>Šerbec I.N., Žerovnik A., Rugelj J.,"Adaptive assessment based on decision trees and decision rules",2011,"CSEDU 2011 - Proceedings of the 3rd International Conference on Computer Supported Education","2",,,"473","479",,,"https://www.scopus.com/inward/record.uri?eid=2-s2.0-80053016548&amp;partnerID=40&amp;md5=1fb9c2428bf8887bfb23625ee965f63a",Conference Paper,Scopus</t>
  </si>
  <si>
    <t>Loizou A., Laouris Y.,"Developing Prognosis Tools to Identify Learning Difficulties in Children Using Machine Learning Technologies",2011,"Cognitive Computation","3","3",,"490","500",,"10.1007/s12559-010-9052-5","https://www.scopus.com/inward/record.uri?eid=2-s2.0-80052268389&amp;doi=10.1007%2fs12559-010-9052-5&amp;partnerID=40&amp;md5=2f94f8e26e867f738c01855f624263c4",Article,Scopus</t>
  </si>
  <si>
    <t>Huang C.-J., Wang Y.-W., Huang T.-H., Chen Y.-C., Chen H.-M., Chang S.-C.,"Performance evaluation of an online argumentation learning assistance agent",2011,"Computers and Education","57","1",,"1270","1280",,"10.1016/j.compedu.2011.01.013","https://www.scopus.com/inward/record.uri?eid=2-s2.0-79951943468&amp;doi=10.1016%2fj.compedu.2011.01.013&amp;partnerID=40&amp;md5=668e7fe1c9c1124a287b9602f4dd161e",Article,Scopus</t>
  </si>
  <si>
    <t>Leary H., Recker M., Walker A., Wetzler P., Sumner T., Martin J.,"Automating open educational resources assessments: A machine learning generalization study",2011,"Proceedings of the ACM/IEEE Joint Conference on Digital Libraries",,,,"283","286",,"10.1145/1998076.1998129","https://www.scopus.com/inward/record.uri?eid=2-s2.0-79960535721&amp;doi=10.1145%2f1998076.1998129&amp;partnerID=40&amp;md5=44b13e53e69ff6295b7cc08f9154ab35",Conference Paper,Scopus</t>
  </si>
  <si>
    <t>Hussain M.S., Calvo R.A.,"Multimodal affect detection from physiological and facial features during its interaction",2011,"Lecture Notes in Computer Science (including subseries Lecture Notes in Artificial Intelligence and Lecture Notes in Bioinformatics)","6738 LNAI",,,"472","474",,"10.1007/978-3-642-21869-9_73","https://www.scopus.com/inward/record.uri?eid=2-s2.0-79959318459&amp;doi=10.1007%2f978-3-642-21869-9_73&amp;partnerID=40&amp;md5=63191a0d6879ab5992a5dcb342219ff1",Conference Paper,Scopus</t>
  </si>
  <si>
    <t>Chen C.-M., Lee T.-H.,"Emotion recognition and communication for reducing second-language speaking anxiety in a web-based one-to-one synchronous learning environment",2011,"British Journal of Educational Technology","42","3",,"417","440",,"10.1111/j.1467-8535.2009.01035.x","https://www.scopus.com/inward/record.uri?eid=2-s2.0-79953778660&amp;doi=10.1111%2fj.1467-8535.2009.01035.x&amp;partnerID=40&amp;md5=44beeeb56f88f4c85b235fabdabe581f",Article,Scopus</t>
  </si>
  <si>
    <t>Kulkarni S., Harman G.,"An Elementary Introduction to Statistical Learning Theory",2011,"An Elementary Introduction to Statistical Learning Theory",,,,"1","219",,"10.1002/9781118023471","https://www.scopus.com/inward/record.uri?eid=2-s2.0-84949789552&amp;doi=10.1002%2f9781118023471&amp;partnerID=40&amp;md5=cd8aaf661a06fe52b6d02ae66dcbf15e",Book,Scopus</t>
  </si>
  <si>
    <t>Gütl C., Lankmayr K., Weinhofer J., Höfler M.,"Enhanced automatic question creator - EAQC: Concept, development and evaluation of an automatic test item creation tool to Foster modern e-Education",2011,"Electronic Journal of e-Learning","9","1",,"23","38",,,"https://www.scopus.com/inward/record.uri?eid=2-s2.0-84859946743&amp;partnerID=40&amp;md5=f8e816e0797ca01beebd04e11a00c356",Article,Scopus</t>
  </si>
  <si>
    <t>Garcia C., Barela J.A., Viana A.R., Barela A.M.F.,"Influence of gymnastics training on the development of postural control",2011,"Neuroscience Letters","492","1",,"29","32",,"10.1016/j.neulet.2011.01.047","https://www.scopus.com/inward/record.uri?eid=2-s2.0-79952005586&amp;doi=10.1016%2fj.neulet.2011.01.047&amp;partnerID=40&amp;md5=fb44029ef342113c20bad8de4308c648",Article,Scopus</t>
  </si>
  <si>
    <t>Koutina M., Kermanidis K.L.,"Predicting postgraduate students' performance using machine learning techniques",2011,"IFIP Advances in Information and Communication Technology","364 AICT","PART 2",,"159","168",,"10.1007/978-3-642-23960-1_20","https://www.scopus.com/inward/record.uri?eid=2-s2.0-80055047226&amp;doi=10.1007%2f978-3-642-23960-1_20&amp;partnerID=40&amp;md5=1bdca89a66d565753935b187679e66cd",Conference Paper,Scopus</t>
  </si>
  <si>
    <t>Scarton C., Gasperin C., Aluisio S.,"Revisiting the readability assessment of texts in Portuguese",2010,"Lecture Notes in Computer Science (including subseries Lecture Notes in Artificial Intelligence and Lecture Notes in Bioinformatics)","6433 LNAI",,,"306","315",,"10.1007/978-3-642-16952-6_31","https://www.scopus.com/inward/record.uri?eid=2-s2.0-78650006392&amp;doi=10.1007%2f978-3-642-16952-6_31&amp;partnerID=40&amp;md5=fa8a42b71cefbff71615f7d623d1983c",Conference Paper,Scopus</t>
  </si>
  <si>
    <t>Ai H., Sionti M., Wang Y.-C., Rosé C.P.,"Finding transactive contributions in whole group classroom discussions",2010,"Learning in the Disciplines: ICLS 2010 Conference Proceedings - 9th International Conference of the Learning Sciences","1",,,"976","983",,,"https://www.scopus.com/inward/record.uri?eid=2-s2.0-84872278740&amp;partnerID=40&amp;md5=112287080217b53a792d9e9e4950219c",Conference Paper,Scopus</t>
  </si>
  <si>
    <t>Huang C.-J., Wang Y.-W., Huang T.-H., Liao J.-J., Chen C.-H., Weng C.-H., Chu Y.-J., Chien C.-Y., Shen H.-Y.,"Implementation and performance evaluation of an intelligent online argumentation assessment system",2010,"Proceedings - International Conference on Electrical and Control Engineering, ICECE 2010",,,"5630727","2560","2563",,"10.1109/iCECE.2010.632","https://www.scopus.com/inward/record.uri?eid=2-s2.0-79952229044&amp;doi=10.1109%2fiCECE.2010.632&amp;partnerID=40&amp;md5=a1789a2486f625cc836cffdda1b1998d",Conference Paper,Scopus</t>
  </si>
  <si>
    <t>Tripathi P., Islam S.N., Ranjan J., Pandeya T.,"Developing computational intelligence method for competence assessment through expert system: An institutional development approach",2010,"2010 IEEE International Conference on Computational Intelligence and Computing Research, ICCIC 2010",,,"5705747","146","151",,"10.1109/ICCIC.2010.5705747","https://www.scopus.com/inward/record.uri?eid=2-s2.0-79951804630&amp;doi=10.1109%2fICCIC.2010.5705747&amp;partnerID=40&amp;md5=2d24c35c44b943dd0b98ee17f8d47d5f",Conference Paper,Scopus</t>
  </si>
  <si>
    <t>[No author name available],"Technology Enhanced Learning: Quality of Teaching and Educational Reform - First International Conference, TECH-EDUCATION 2010, Proceedings",2010,"Communications in Computer and Information Science","73 CCIS",,,"","",715,,"https://www.scopus.com/inward/record.uri?eid=2-s2.0-77957952255&amp;partnerID=40&amp;md5=2f1533292c17dce189cf7e83fcce825c",Conference Review,Scopus</t>
  </si>
  <si>
    <t>Caballé S., Lapedriza À., Masip D., Xhafa F., Abraham A.,"Enabling automatic just-in-time evaluation of in-class discussions in on-line collaborative learning practices",2010,"Journal of Digital Information Management","8","5",,"322","329",,,"https://www.scopus.com/inward/record.uri?eid=2-s2.0-79960216812&amp;partnerID=40&amp;md5=0f38528ca7e6fa26bdcaf9c0b81206c9",Article,Scopus</t>
  </si>
  <si>
    <t>Shibuya K., Kuboyama N.,"Decreased activation in the primary motor cortex area during middle-intensity hand grip exercise to exhaustion in athlete and nonathlete participants",2010,"Perceptual and Motor Skills","111","1",,"19","30",,"10.2466/15.25.26.PMS.111.4.19-30","https://www.scopus.com/inward/record.uri?eid=2-s2.0-79952051165&amp;doi=10.2466%2f15.25.26.PMS.111.4.19-30&amp;partnerID=40&amp;md5=260143a411f0db9487cd5a3ae327b380",Article,Scopus</t>
  </si>
  <si>
    <t>Mahmoodi N., Shirzadi Laskookalayeh S., Sabouhi M.,"Recreational value estimation of anzali wetland using contingent valuation method",2010,"Journal of Environmental Studies","36","54",,"51","58",,,"https://www.scopus.com/inward/record.uri?eid=2-s2.0-78349241083&amp;partnerID=40&amp;md5=1a2114e1c2428ac6bbd9d3cb3651dd0e",Article,Scopus</t>
  </si>
  <si>
    <t>Twala B.,"Multiple classifier application to credit risk assessment",2010,"Expert Systems with Applications","37","4",,"3326","3336",,"10.1016/j.eswa.2009.10.018","https://www.scopus.com/inward/record.uri?eid=2-s2.0-71349085322&amp;doi=10.1016%2fj.eswa.2009.10.018&amp;partnerID=40&amp;md5=4b2395a28fd03b466428c6cc7923ac37",Article,Scopus</t>
  </si>
  <si>
    <t>Nanni L., Lumini A., Lin Y.-S., Hsu C.-N., Lin C.-C.,"Fusion of systems for automated cell phenotype image classification",2010,"Expert Systems with Applications","37","2",,"1556","1562",,"10.1016/j.eswa.2009.06.062","https://www.scopus.com/inward/record.uri?eid=2-s2.0-71749110909&amp;doi=10.1016%2fj.eswa.2009.06.062&amp;partnerID=40&amp;md5=cee7121abbeb1c9d68ef5f56879efe9a",Article,Scopus</t>
  </si>
  <si>
    <t>Chang C.-Y., Lee G.,"A major e-learning project to renovate science leaning environment in Taiwan",2010,"Turkish Online Journal of Educational Technology","9","1",,"7","12",,,"https://www.scopus.com/inward/record.uri?eid=2-s2.0-76449096732&amp;partnerID=40&amp;md5=ecc766df282e381aa6a6e5fa824b4b51",Article,Scopus</t>
  </si>
  <si>
    <t>Hüllermeier E., Fürnkranz J.,"On predictive accuracy and risk minimization in pairwise label ranking",2010,"Journal of Computer and System Sciences","76","1",,"49","62",,"10.1016/j.jcss.2009.05.005","https://www.scopus.com/inward/record.uri?eid=2-s2.0-71749097385&amp;doi=10.1016%2fj.jcss.2009.05.005&amp;partnerID=40&amp;md5=0d00fd59f89dff4102987e0453ac9223",Article,Scopus</t>
  </si>
  <si>
    <t>Bootkrajang J., Kim S., Zhang B.-T.,"Evolutionary hypernetwork classifiers for protein-protein interaction sentence filtering",2009,"Proceedings of the 11th Annual Genetic and Evolutionary Computation Conference, GECCO-2009",,,,"185","191",,"10.1145/1569901.1569928","https://www.scopus.com/inward/record.uri?eid=2-s2.0-72749109604&amp;doi=10.1145%2f1569901.1569928&amp;partnerID=40&amp;md5=00dc6de41aba374163a0c64f200f1cb0",Conference Paper,Scopus</t>
  </si>
  <si>
    <t>Xiao B., Yang X., Xu Y., Zha H.,"Learning distance metric for regression by semidefinite programming with application to human age estimation",2009,"MM'09 - Proceedings of the 2009 ACM Multimedia Conference, with Co-located Workshops and Symposiums",,,,"451","460",,"10.1145/1631272.1631334","https://www.scopus.com/inward/record.uri?eid=2-s2.0-72449148708&amp;doi=10.1145%2f1631272.1631334&amp;partnerID=40&amp;md5=cbe3dc9fd93a51d939ba165d837946a2",Conference Paper,Scopus</t>
  </si>
  <si>
    <t>Jiang L., Hou J., Chen Z., Zhang D.,"Automatic image annotation based on decision tree machine learning",2009,"CyberC 2009 - International Conference on Cyber-Enabled Distributed Computing and Knowledge Discovery",,,"5342168","170","175",,"10.1109/CYBERC.2009.5342168","https://www.scopus.com/inward/record.uri?eid=2-s2.0-72449120293&amp;doi=10.1109%2fCYBERC.2009.5342168&amp;partnerID=40&amp;md5=49d1e0eaa45ac27f74744d7d364bd9f0",Conference Paper,Scopus</t>
  </si>
  <si>
    <t>[No author name available],"32nd International Convention Proceedings: Microelectronics, Electronics and Electronic Technology, MEET and Grid and Visualizations Systems, GVS",2009,"MIPRO 2009 - 32nd International Convention Proceedings: Microelectronics, Electronics and Electronic Technology, MEET and Grid and Visualizations Systems, GVS","1",,,"","",,,"https://www.scopus.com/inward/record.uri?eid=2-s2.0-84897654573&amp;partnerID=40&amp;md5=1010ce0e52f4c2d5ea30405e5cb02556",Conference Review,Scopus</t>
  </si>
  <si>
    <t>[No author name available],"32nd International Convention Proceedings: Computers in Education",2009,"MIPRO 2009 - 32nd International Convention Proceedings: Computers in Education","4",,,"","",,,"https://www.scopus.com/inward/record.uri?eid=2-s2.0-84897638712&amp;partnerID=40&amp;md5=59fab819c4a3e533c5e5f1c19cab24a0",Conference Review,Scopus</t>
  </si>
  <si>
    <t>[No author name available],"32nd International Convention Proceedings: Digital Economy 6th ALADIN, Information Systems Security, Business Intelligence Systems, Local Government and Student Papers",2009,"MIPRO 2009 - 32nd International Convention Proceedings: Digital Economy - 6th ALADIN, Information Systems Security, Business Intelligence Systems, Local Government and Student Papers","5",,,"","",,,"https://www.scopus.com/inward/record.uri?eid=2-s2.0-84897632207&amp;partnerID=40&amp;md5=b1e0c6616a0a2123b2dede6ca41d6e73",Conference Review,Scopus</t>
  </si>
  <si>
    <t>[No author name available],"32nd International Convention Proceedings: Computers in Technical Systems and Intelligent Systems",2009,"MIPRO 2009 - 32nd International Convention Proceedings: Computers in Technical Systems and Intelligent Systems","3",,,"","",,,"https://www.scopus.com/inward/record.uri?eid=2-s2.0-84897617053&amp;partnerID=40&amp;md5=01f72ac87909a5bd02a3822dbbd1b57b",Conference Review,Scopus</t>
  </si>
  <si>
    <t>[No author name available],"32nd International Convention Proceedings: Telecommunications and Information",2009,"MIPRO 2009 - 32nd International Convention Proceedings: Telecommunications and Information","2",,,"","",,,"https://www.scopus.com/inward/record.uri?eid=2-s2.0-84897597921&amp;partnerID=40&amp;md5=dcecf470bb3ed9b19b35c6e025f5f5cc",Conference Review,Scopus</t>
  </si>
  <si>
    <t>Dekel O., Shamir O.,"Vox populi: Collecting high-quality labels from a crowd",2009,"COLT 2009 - The 22nd Conference on Learning Theory",,,,"","",,,"https://www.scopus.com/inward/record.uri?eid=2-s2.0-84867409394&amp;partnerID=40&amp;md5=3bb86f77424b7c8b367d08249ce5e2ae",Conference Paper,Scopus</t>
  </si>
  <si>
    <t>Sameh A.,"Ontology-based feedback E-learning system for mobile computing",2009,"Lecture Notes in Electrical Engineering","27 LNEE","VOL.1",,"479","488",,"10.1007/978-0-387-84814-3_48","https://www.scopus.com/inward/record.uri?eid=2-s2.0-78651529273&amp;doi=10.1007%2f978-0-387-84814-3_48&amp;partnerID=40&amp;md5=3e17bfa412f152389560b4c90e39ec8c",Conference Paper,Scopus</t>
  </si>
  <si>
    <t>Barbosa R.P., Belo O.,"Lazy classification using an optimized instance-based learner",2009,"Lecture Notes in Computer Science (including subseries Lecture Notes in Artificial Intelligence and Lecture Notes in Bioinformatics)","5788 LNCS",,,"66","73",,"10.1007/978-3-642-04394-9_9","https://www.scopus.com/inward/record.uri?eid=2-s2.0-76249084333&amp;doi=10.1007%2f978-3-642-04394-9_9&amp;partnerID=40&amp;md5=f72f7e3f5718514405360ab677bd0d00",Conference Paper,Scopus</t>
  </si>
  <si>
    <t>Bauer R.S., Brassil D., Hogan C., Taranto G., Brown J.S.,"Impedance matching of humans ↔ machines in high-Q information retrieval systems",2009,"Conference Proceedings - IEEE International Conference on Systems, Man and Cybernetics",,,"5346117","97","101",,"10.1109/ICSMC.2009.5346117","https://www.scopus.com/inward/record.uri?eid=2-s2.0-74849109707&amp;doi=10.1109%2fICSMC.2009.5346117&amp;partnerID=40&amp;md5=fc785326a67345a472f3d3cb79c99178",Conference Paper,Scopus</t>
  </si>
  <si>
    <t>Dan Burdescu D., Mihǎescu M.C., Logofatu B.,"Building a quality web based environment starting from a testing and assessment infrastructure",2009,"Proceedings of the 8th IASTED International Conference on Web-based Education, WBE 2009",,,,"325","330",,,"https://www.scopus.com/inward/record.uri?eid=2-s2.0-74549146757&amp;partnerID=40&amp;md5=538e8f323e521a66caefd89e1ccbaedf",Conference Paper,Scopus</t>
  </si>
  <si>
    <t>Bethard S., Ghosh S., Martin J.H., Sumner T.,"Topic model methods for automatically identifying out-of-scope resources",2009,"Proceedings of the ACM/IEEE Joint Conference on Digital Libraries",,,,"19","28",,"10.1145/1555400.1555405","https://www.scopus.com/inward/record.uri?eid=2-s2.0-70450246954&amp;doi=10.1145%2f1555400.1555405&amp;partnerID=40&amp;md5=8519eb6b46f39124c33ae8641a09b48c",Conference Paper,Scopus</t>
  </si>
  <si>
    <t>Li W., Cheng Y., Liu T., Zhang X., Zhong N.,"Using multi-phase cost-sensitive learning to filtering spam",2009,"Proceedings - 2009 9th International Conference on Hybrid Intelligent Systems, HIS 2009","2",,"5254416","39","44",,"10.1109/HIS.2009.120","https://www.scopus.com/inward/record.uri?eid=2-s2.0-70450187299&amp;doi=10.1109%2fHIS.2009.120&amp;partnerID=40&amp;md5=8baca4b6b0fa2289876cc5da675e5dea",Conference Paper,Scopus</t>
  </si>
  <si>
    <t>Griffiths T.L.,"Connecting human and machine learning via probabilistic models of cognition",2009,"Proceedings of the Annual Conference of the International Speech Communication Association, INTERSPEECH",,,,"9","12",,,"https://www.scopus.com/inward/record.uri?eid=2-s2.0-70450193022&amp;partnerID=40&amp;md5=9b10c6e91500e0a28106358972309894",Conference Paper,Scopus</t>
  </si>
  <si>
    <t>Chen K.-Y., Lindsay P.A., Robinson P.J., Abbass H.A.,"A hierarchical conflict resolution method for multi-agent path planning",2009,"2009 IEEE Congress on Evolutionary Computation, CEC 2009",,,"4983078","1169","1176",,"10.1109/CEC.2009.4983078","https://www.scopus.com/inward/record.uri?eid=2-s2.0-70449761241&amp;doi=10.1109%2fCEC.2009.4983078&amp;partnerID=40&amp;md5=f45613946c271581920aa2c447c259a2",Conference Paper,Scopus</t>
  </si>
  <si>
    <t>Missura O., Gärtner T.,"Player modeling for intelligent difficulty adjustment",2009,"Lecture Notes in Computer Science (including subseries Lecture Notes in Artificial Intelligence and Lecture Notes in Bioinformatics)","5808 LNAI",,,"197","211",,"10.1007/978-3-642-04747-3_17","https://www.scopus.com/inward/record.uri?eid=2-s2.0-71049188599&amp;doi=10.1007%2f978-3-642-04747-3_17&amp;partnerID=40&amp;md5=3f007d9cf0c813d67721b74d27cfaac3",Conference Paper,Scopus</t>
  </si>
  <si>
    <t>Navarro L., Corruble V.,"Extending the STRADA framework to design an AI for ORTS",2009,"Lecture Notes in Computer Science (including subseries Lecture Notes in Artificial Intelligence and Lecture Notes in Bioinformatics)","5709 LNCS",,,"270","275",,"10.1007/978-3-642-04052-8_32","https://www.scopus.com/inward/record.uri?eid=2-s2.0-70350577079&amp;doi=10.1007%2f978-3-642-04052-8_32&amp;partnerID=40&amp;md5=5865c81da487476c84092fe827a4673d",Conference Paper,Scopus</t>
  </si>
  <si>
    <t>Jonsdottir G.R., Thórisson K.R.,"Teaching computers to conduct spoken interviews: Breaking the realtime barrier with learning",2009,"Lecture Notes in Computer Science (including subseries Lecture Notes in Artificial Intelligence and Lecture Notes in Bioinformatics)","5773 LNAI",,,"446","459",,"10.1007/978-3-642-04380-2_49","https://www.scopus.com/inward/record.uri?eid=2-s2.0-70350357468&amp;doi=10.1007%2f978-3-642-04380-2_49&amp;partnerID=40&amp;md5=efc3f6ee7531fad03c782bdf2848e7ba",Conference Paper,Scopus</t>
  </si>
  <si>
    <t>Li X.-C., Mao W.-J., Zeng D., Su P., Wang F.-Y.,"Performance evaluation of machine learning methods in cultural modeling",2009,"Journal of Computer Science and Technology","24","6",,"1010","1017",,"10.1007/s11390-009-9290-8","https://www.scopus.com/inward/record.uri?eid=2-s2.0-70450162497&amp;doi=10.1007%2fs11390-009-9290-8&amp;partnerID=40&amp;md5=2f1b9c4ff25fd0f10da30401f0414513",Article,Scopus</t>
  </si>
  <si>
    <t>Caballé S., Lapedriza À., Masip D., Xhafa F., Abraham A.,"Enabling automatic just-in-time evaluation of in-class discussions in on-line collaborative learning practices",2009,"Journal of Digital Information Management","7","5",,"289","296",,,"https://www.scopus.com/inward/record.uri?eid=2-s2.0-77953238102&amp;partnerID=40&amp;md5=6dce6350dd861170e2133b9b2f597627",Article,Scopus</t>
  </si>
  <si>
    <t>Wen Y., Korb K.B., Nicholson A.E.,"DataZapper: Generating incomplete datasets",2009,"ICAART 2009 - Proceedings of the 1st International Conference on Agents and Artificial Intelligence",,,,"69","76",,,"https://www.scopus.com/inward/record.uri?eid=2-s2.0-70349445587&amp;partnerID=40&amp;md5=80af9889520a0ca1e0eb82ea49763f34",Conference Paper,Scopus</t>
  </si>
  <si>
    <t>Cui B., Lin H., Yang Z.,"Uncertainty sampling-based active learning for protein-protein interaction extraction from biomedical literature",2009,"Expert Systems with Applications","36","7",,"10344","10350",,"10.1016/j.eswa.2009.01.043","https://www.scopus.com/inward/record.uri?eid=2-s2.0-67349140916&amp;doi=10.1016%2fj.eswa.2009.01.043&amp;partnerID=40&amp;md5=855b4815206efe4b3f73a81a9b33cff8",Article,Scopus</t>
  </si>
  <si>
    <t>Oh H.-J., Myaeng S.H., Jang M.-G.,"Enhancing performance with a learnable strategy for multiple question answering modules",2009,"ETRI Journal","31","4",,"419","428",,"10.4218/etrij.09.0108.0388","https://www.scopus.com/inward/record.uri?eid=2-s2.0-68949116761&amp;doi=10.4218%2fetrij.09.0108.0388&amp;partnerID=40&amp;md5=87e22ebe025fcb2f24a5911ccaeb49bf",Article,Scopus</t>
  </si>
  <si>
    <t>Shiue Y.-R.,"Development of two-level decision tree-based real-time scheduling system under product mix variety environment",2009,"Robotics and Computer-Integrated Manufacturing","25","4-5",,"709","720",,"10.1016/j.rcim.2008.06.002","https://www.scopus.com/inward/record.uri?eid=2-s2.0-63449134271&amp;doi=10.1016%2fj.rcim.2008.06.002&amp;partnerID=40&amp;md5=7005b97e536669f1b3f888f6429c9f17",Article,Scopus</t>
  </si>
  <si>
    <t>Cherubini A., Giannone F., Iocchi L., Lombardo M., Oriolo G.,"Policy gradient learning for a humanoid soccer robot",2009,"Robotics and Autonomous Systems","57","8",,"808","818",,"10.1016/j.robot.2009.03.006","https://www.scopus.com/inward/record.uri?eid=2-s2.0-67349098383&amp;doi=10.1016%2fj.robot.2009.03.006&amp;partnerID=40&amp;md5=41682e113793aed6eec42d839b109e67",Article,Scopus</t>
  </si>
  <si>
    <t>Whitehill J., Littlewort G., Fasel I., Bartlett M., Movellan J.,"Toward practical smile detection",2009,"IEEE Transactions on Pattern Analysis and Machine Intelligence","31","11",,"2106","2111",,"10.1109/TPAMI.2009.42","https://www.scopus.com/inward/record.uri?eid=2-s2.0-70349881615&amp;doi=10.1109%2fTPAMI.2009.42&amp;partnerID=40&amp;md5=2b9a93a75a5226093079f3d4e0c3b938",Article,Scopus</t>
  </si>
  <si>
    <t>Chartier S., Giguère G., Langlois D.,"A new bidirectional heteroassociative memory encompassing correlational, competitive and topological properties",2009,"Neural Networks","22","5-6",,"568","578",,"10.1016/j.neunet.2009.06.011","https://www.scopus.com/inward/record.uri?eid=2-s2.0-68249147915&amp;doi=10.1016%2fj.neunet.2009.06.011&amp;partnerID=40&amp;md5=191668a15c128b45b66d856e3b5f7856",Article,Scopus</t>
  </si>
  <si>
    <t>Chen H., Tiňo P., Yao X.,"Predictive ensemble pruning by expectation propagation",2009,"IEEE Transactions on Knowledge and Data Engineering","21","7","4798164","999","1013",,"10.1109/TKDE.2009.62","https://www.scopus.com/inward/record.uri?eid=2-s2.0-67749105990&amp;doi=10.1109%2fTKDE.2009.62&amp;partnerID=40&amp;md5=0285cfec5e84f070340d9a1a2a17b383",Article,Scopus</t>
  </si>
  <si>
    <t>Kala R., ShuLkla A., Tiwari R.,"Fuzzy neuro systems for machine learning for large data sets",2009,"2009 IEEE International Advance Computing Conference, IACC 2009",,,"4809069","541","545",,"10.1109/IADCC.2009.4809069","https://www.scopus.com/inward/record.uri?eid=2-s2.0-66249118395&amp;doi=10.1109%2fIADCC.2009.4809069&amp;partnerID=40&amp;md5=2a0cf9ac3c37803f4b22ef731990c8f8",Conference Paper,Scopus</t>
  </si>
  <si>
    <t>Danziger Z., Fishbach A., Mussa-Ivaldi F.A.,"Learning algorithms for human-machine interfaces",2009,"IEEE Transactions on Biomedical Engineering","56","5","4776455","1502","1511",,"10.1109/TBME.2009.2013822","https://www.scopus.com/inward/record.uri?eid=2-s2.0-67649159259&amp;doi=10.1109%2fTBME.2009.2013822&amp;partnerID=40&amp;md5=c8dbea84b217d4a5ece407f7bdb81a48",Article,Scopus</t>
  </si>
  <si>
    <t>Brannon N.G., Seiffertt J.E., Draelos T.J., Wunsch II D.C.,"Coordinated machine learning and decision support for situation awareness",2009,"Neural Networks","22","3",,"316","325",,"10.1016/j.neunet.2009.03.013","https://www.scopus.com/inward/record.uri?eid=2-s2.0-67349104210&amp;doi=10.1016%2fj.neunet.2009.03.013&amp;partnerID=40&amp;md5=d79b2e938cbc28e113c450c891deb9b2",Article,Scopus</t>
  </si>
  <si>
    <t>Gillies M.,"Learning finite-state machine controllers from motion capture data",2009,"IEEE Transactions on Computational Intelligence and AI in Games","1","1","4812072","63","72",,"10.1109/TCIAIG.2009.2019630","https://www.scopus.com/inward/record.uri?eid=2-s2.0-76649087824&amp;doi=10.1109%2fTCIAIG.2009.2019630&amp;partnerID=40&amp;md5=fdb972fd7408e4ab50fe1bac60c82667",Article,Scopus</t>
  </si>
  <si>
    <t>Deisenroth M.P., Rasmussen C.E., Peters J.,"Gaussian process dynamic programming",2009,"Neurocomputing","72","7-9",,"1508","1524",,"10.1016/j.neucom.2008.12.019","https://www.scopus.com/inward/record.uri?eid=2-s2.0-61849173491&amp;doi=10.1016%2fj.neucom.2008.12.019&amp;partnerID=40&amp;md5=0cf3e65ac9e02a13c2e90569c996c4e4",Article,Scopus</t>
  </si>
  <si>
    <t>Ishida F., Sasaki T., Sakaguchi Y., Shimai H.,"Reinforcement-learning agents with different temperature parameters explain the variety of human action-selection behavior in a Markov decision process task",2009,"Neurocomputing","72","7-9",,"1979","1984",,"10.1016/j.neucom.2008.04.009","https://www.scopus.com/inward/record.uri?eid=2-s2.0-61849147871&amp;doi=10.1016%2fj.neucom.2008.04.009&amp;partnerID=40&amp;md5=4fa09f52399e8b41e7ac23a49c80d062",Article,Scopus</t>
  </si>
  <si>
    <t>Suresh S., Venkatesh Babu R., Kim H.J.,"No-reference image quality assessment using modified extreme learning machine classifier",2009,"Applied Soft Computing Journal","9","2",,"541","552",,"10.1016/j.asoc.2008.07.005","https://www.scopus.com/inward/record.uri?eid=2-s2.0-58549103087&amp;doi=10.1016%2fj.asoc.2008.07.005&amp;partnerID=40&amp;md5=10d10094cb32b7db82fe410301458ddd",Article,Scopus</t>
  </si>
  <si>
    <t>Ross M.G., Kaelbling L.P.,"Segmentation according to natural examples: Learning static segmentation from motion segmentation",2009,"IEEE Transactions on Pattern Analysis and Machine Intelligence","31","4",,"661","676",,"10.1109/TPAMI.2008.109","https://www.scopus.com/inward/record.uri?eid=2-s2.0-62249129217&amp;doi=10.1109%2fTPAMI.2008.109&amp;partnerID=40&amp;md5=94ffcd5f464504cff2f6058b225ae9c4",Article,Scopus</t>
  </si>
  <si>
    <t>Greenfield P.M.,"Technology and informal education: What is taught, what is learned",2009,"Science","323","5910",,"69","71",,"10.1126/science.1167190","https://www.scopus.com/inward/record.uri?eid=2-s2.0-58149270966&amp;doi=10.1126%2fscience.1167190&amp;partnerID=40&amp;md5=c190e85cbfb7523cc70d14d0fb1942b3",Review,Scopus</t>
  </si>
  <si>
    <t>Miguel Encarnação L.,"On the future of Serious Games in science and industry",2009,"Proceedings of CGAMES 2009 USA - 14th International Conference on Computer Games: AI, Animation, Mobile, Interactive Multimedia, Educational and Serious Games",,,,"9","16",,,"https://www.scopus.com/inward/record.uri?eid=2-s2.0-84906974339&amp;partnerID=40&amp;md5=a9d741df6073d0f3ef7ade485cbfe3f5",Conference Paper,Scopus</t>
  </si>
  <si>
    <t>Heraz A., Frasson C.,"Predicting learner answers correctness through brainwaves assesment and emotional dimensions",2009,"Frontiers in Artificial Intelligence and Applications","200","1",,"49","56",,"10.3233/978-1-60750-028-5-49","https://www.scopus.com/inward/record.uri?eid=2-s2.0-73149123824&amp;doi=10.3233%2f978-1-60750-028-5-49&amp;partnerID=40&amp;md5=8412f3b839eee6b44ffc1ab1c0bf44f1",Conference Paper,Scopus</t>
  </si>
  <si>
    <t>Shigei N., Miyajima H., Maeda M., Ma L.,"Bagging and AdaBoost algorithms for vector quantization",2009,"Neurocomputing","73","1-3",,"106","114",,"10.1016/j.neucom.2009.02.020","https://www.scopus.com/inward/record.uri?eid=2-s2.0-70350712267&amp;doi=10.1016%2fj.neucom.2009.02.020&amp;partnerID=40&amp;md5=e8d7b816338f785b0ecc3848db178d97",Article,Scopus</t>
  </si>
  <si>
    <t>Ko Y., Seo J.,"Text classification from unlabeled documents with bootstrapping and feature projection techniques",2009,"Information Processing and Management","45","1",,"70","83",,"10.1016/j.ipm.2008.07.004","https://www.scopus.com/inward/record.uri?eid=2-s2.0-55949121544&amp;doi=10.1016%2fj.ipm.2008.07.004&amp;partnerID=40&amp;md5=8dea401241b2f0ef3cee163997f77d59",Article,Scopus</t>
  </si>
  <si>
    <t>Luo Z.-P., Zhang X.-M.,"A semi-supervised learning based relevance feedback algorithm in content-based image retrieval",2008,"Proceedings of the 2008 Chinese Conference on Pattern Recognition, CCPR 2008",,,"4662990","149","152",,"10.1109/CCPR.2008.37","https://www.scopus.com/inward/record.uri?eid=2-s2.0-57949110234&amp;doi=10.1109%2fCCPR.2008.37&amp;partnerID=40&amp;md5=37efea0c7c2939b43c24e8de6d187ebf",Conference Paper,Scopus</t>
  </si>
  <si>
    <t>Breazeal C., Berlin M.,"Spatial scaffolding for sociable robot learning",2008,"Proceedings of the National Conference on Artificial Intelligence","3",,,"1268","1273",,,"https://www.scopus.com/inward/record.uri?eid=2-s2.0-57749106252&amp;partnerID=40&amp;md5=1c1686e7b116507eec2f7b9af57b6e5d",Conference Paper,Scopus</t>
  </si>
  <si>
    <t>Burstein M., Laddaga R., McDonald D., Cox M., Benyo B., Robertson P., Hussain T., Brinn M., McDermott D.,"POIROT - Integrated learning of web service procedures",2008,"Proceedings of the National Conference on Artificial Intelligence","3",,,"1274","1279",,,"https://www.scopus.com/inward/record.uri?eid=2-s2.0-57749106251&amp;partnerID=40&amp;md5=8444512213534ebf9210e305c0c32c5a",Conference Paper,Scopus</t>
  </si>
  <si>
    <t>Jia J.,"A case study of AI application on language instruction: CSIEC",2008,"Proceedings of the National Conference on Artificial Intelligence","3",,,"1624","1631",,,"https://www.scopus.com/inward/record.uri?eid=2-s2.0-57749097470&amp;partnerID=40&amp;md5=c276b2ff3f33b588bc2007b2512fe73e",Conference Paper,Scopus</t>
  </si>
  <si>
    <t>Patel K., Fogarty J., Landay J.A., Harrison B.,"Investigating statistical machine learning as a tool for software development",2008,"Conference on Human Factors in Computing Systems - Proceedings",,,,"667","676",,"10.1145/1357054.1357160","https://www.scopus.com/inward/record.uri?eid=2-s2.0-57649217503&amp;doi=10.1145%2f1357054.1357160&amp;partnerID=40&amp;md5=04226713764e832f6697ce37310a0e43",Conference Paper,Scopus</t>
  </si>
  <si>
    <t>Charrier C., Lebrun G., Lezoray O.,"A color image quality assessment using a reduced-reference image machine learning expert",2008,"Proceedings of SPIE - The International Society for Optical Engineering","6808",,"68080U","","",,"10.1117/12.766473","https://www.scopus.com/inward/record.uri?eid=2-s2.0-45749139574&amp;doi=10.1117%2f12.766473&amp;partnerID=40&amp;md5=da5bf5e888c6105611450ee75f4c1813",Conference Paper,Scopus</t>
  </si>
  <si>
    <t>Wender S., Watson I.,"Using reinforcement learning for city site selection in the turn-based strategy game civilization IV",2008,"2008 IEEE Symposium on Computational Intelligence and Games, CIG 2008",,,"5035664","372","377",,"10.1109/CIG.2008.5035664","https://www.scopus.com/inward/record.uri?eid=2-s2.0-70349301926&amp;doi=10.1109%2fCIG.2008.5035664&amp;partnerID=40&amp;md5=97abf7a6d7ec61c1479c3cccb8078138",Conference Paper,Scopus</t>
  </si>
  <si>
    <t>Knauf R., Böck R., Sakurai Y., Dohi S., Tsuruta S.,"Knowledge mining for supporting learning processes",2008,"Conference Proceedings - IEEE International Conference on Systems, Man and Cybernetics",,,"4811690","2615","2621",,"10.1109/ICSMC.2008.4811690","https://www.scopus.com/inward/record.uri?eid=2-s2.0-69949137364&amp;doi=10.1109%2fICSMC.2008.4811690&amp;partnerID=40&amp;md5=322779d2e82ae9434a036a2e118ec1fd",Conference Paper,Scopus</t>
  </si>
  <si>
    <t>Freed M., Carbonell J., Gordon G., Hayes J., Myers B., Siewiorek D., Smith S., Steinfeld A., Tomasic A.,"RADAR: A personal assistant that learns to reduce email overload",2008,"AAAI Workshop - Technical Report","WS-08-04",,,"15","21",,,"https://www.scopus.com/inward/record.uri?eid=2-s2.0-66149160375&amp;partnerID=40&amp;md5=14cea1ed2c60b6a627eb5aac8f74e31a",Conference Paper,Scopus</t>
  </si>
  <si>
    <t>Zheng Z., Zha H., Sun G.,"Query-level learning to rank using isotonic regression",2008,"46th Annual Allerton Conference on Communication, Control, and Computing",,,"4797684","1108","1115",,"10.1109/ALLERTON.2008.4797684","https://www.scopus.com/inward/record.uri?eid=2-s2.0-64749103872&amp;doi=10.1109%2fALLERTON.2008.4797684&amp;partnerID=40&amp;md5=73ec92e53bc8bb2a43bc6f1c28b3c509",Conference Paper,Scopus</t>
  </si>
  <si>
    <t>Jabin S., Alam A.,"Learning classifier systems approach for automated generation of censored production rules from large data sets containing missing and continuous attribute values",2008,"Proceedings of the 2008 International Conference on Data Mining, DMIN 2008",,,,"150","156",,,"https://www.scopus.com/inward/record.uri?eid=2-s2.0-62649121941&amp;partnerID=40&amp;md5=d57864ce5ad5a75fd1ca874685dc6e00",Conference Paper,Scopus</t>
  </si>
  <si>
    <t>Sönströd C., Johansson U., Norinder U., Boström H.,"Comprehensible models for predicting molecular interaction with heart-regulating genes",2008,"Proceedings - 7th International Conference on Machine Learning and Applications, ICMLA 2008",,,"4725029","559","564",,"10.1109/ICMLA.2008.130","https://www.scopus.com/inward/record.uri?eid=2-s2.0-60649087754&amp;doi=10.1109%2fICMLA.2008.130&amp;partnerID=40&amp;md5=4a460b6bab0dfb5993ff96c3c586e646",Conference Paper,Scopus</t>
  </si>
  <si>
    <t>Li M., Zhou Z.,"Online semi-supervised learning with multi-kernel ensemble",2008,"Jisuanji Yanjiu yu Fazhan/Computer Research and Development","45","12",,"2060","2068",,,"https://www.scopus.com/inward/record.uri?eid=2-s2.0-59549093138&amp;partnerID=40&amp;md5=664ce300fb78e988cf236a8919c0a638",Article,Scopus</t>
  </si>
  <si>
    <t>Wang H.-C., Chang C.-Y., Li T.-Y.,"Assessing creative problem-solving with automated text grading",2008,"Computers and Education","51","4",,"1450","1466",,"10.1016/j.compedu.2008.01.006","https://www.scopus.com/inward/record.uri?eid=2-s2.0-49449115241&amp;doi=10.1016%2fj.compedu.2008.01.006&amp;partnerID=40&amp;md5=aac1509c9940ca98f1f846516ca3d37b",Article,Scopus</t>
  </si>
  <si>
    <t>Pfeifer N., Kohlbacher O.,"Multiple instance learning allows MHC class II epitope predictions across alleles",2008,"Lecture Notes in Computer Science (including subseries Lecture Notes in Artificial Intelligence and Lecture Notes in Bioinformatics)","5251 LNBI",,,"210","221",,"10.1007/978-3-540-87361-7_18","https://www.scopus.com/inward/record.uri?eid=2-s2.0-56649091109&amp;doi=10.1007%2f978-3-540-87361-7_18&amp;partnerID=40&amp;md5=ac4c0876d1433e3518dcf3b920af046a",Conference Paper,Scopus</t>
  </si>
  <si>
    <t>Liang L., Cherkassky V.,"Connection between SVM+ and multi-task learning",2008,"Proceedings of the International Joint Conference on Neural Networks",,,"4634079","2048","2054",,"10.1109/IJCNN.2008.4634079","https://www.scopus.com/inward/record.uri?eid=2-s2.0-56349168083&amp;doi=10.1109%2fIJCNN.2008.4634079&amp;partnerID=40&amp;md5=1c09df6197e54d6b037a9c67f73d4a53",Conference Paper,Scopus</t>
  </si>
  <si>
    <t>Goebel P.M., Vincze M., Favre-Bulle B.,"Hippocampal-like categorization of obect views: A self-organizing learning approach to vision modeling using stochastic grammar inference and associative memory",2008,"IEEE International Conference on Emerging Technologies and Factory Automation, ETFA",,,"4638577","1370","1377",,"10.1109/ETFA.2008.4638577","https://www.scopus.com/inward/record.uri?eid=2-s2.0-56349108079&amp;doi=10.1109%2fETFA.2008.4638577&amp;partnerID=40&amp;md5=ccd3fcf1b9ed3329b3003f26536f1b97",Conference Paper,Scopus</t>
  </si>
  <si>
    <t>Vázquez F.D., Sánchez J.S., Pla F.,"Learning and forgetting with local information of new objects",2008,"Lecture Notes in Computer Science (including subseries Lecture Notes in Artificial Intelligence and Lecture Notes in Bioinformatics)","5197 LNCS",,,"261","268",,"10.1007/978-3-540-85920-8_32","https://www.scopus.com/inward/record.uri?eid=2-s2.0-55349095489&amp;doi=10.1007%2f978-3-540-85920-8_32&amp;partnerID=40&amp;md5=f514c3fffaeed63c7b364f58532f0efa",Conference Paper,Scopus</t>
  </si>
  <si>
    <t>Ikuta K., Kage H., Sumi K., Tanaka K.-I., Kyuma K.,"SOM-based continuous category learning for age classification by facial images",2008,"Lecture Notes in Computer Science (including subseries Lecture Notes in Artificial Intelligence and Lecture Notes in Bioinformatics)","4985 LNCS","PART 2",,"569","576",,"10.1007/978-3-540-69162-4_59","https://www.scopus.com/inward/record.uri?eid=2-s2.0-54049142529&amp;doi=10.1007%2f978-3-540-69162-4_59&amp;partnerID=40&amp;md5=38a608379da1fcab9710d9b0c341dd88",Conference Paper,Scopus</t>
  </si>
  <si>
    <t>Huang C.-J., Chuang Y.-T.,"Supporting the development of collaborative problem-based learning environments with an intelligent diagnosis tool",2008,"Expert Systems with Applications","35","3",,"622","631",,"10.1016/j.eswa.2007.07.028","https://www.scopus.com/inward/record.uri?eid=2-s2.0-44949122633&amp;doi=10.1016%2fj.eswa.2007.07.028&amp;partnerID=40&amp;md5=5057f1921af9d433a6bbe288338cc7d7",Article,Scopus</t>
  </si>
  <si>
    <t>Khashman A.,"A modified backpropagation learning algorithm with added emotional coefficients",2008,"IEEE Transactions on Neural Networks","19","11",,"1896","1909",,"10.1109/TNN.2008.2002913","https://www.scopus.com/inward/record.uri?eid=2-s2.0-56449117278&amp;doi=10.1109%2fTNN.2008.2002913&amp;partnerID=40&amp;md5=f710122814db4ce3df30fedf8f6c30b0",Article,Scopus</t>
  </si>
  <si>
    <t>Mamer T., Bryant C.H., McCall J.,"L-modified ILP evaluation functions for positive-only biological grammar learning",2008,"Lecture Notes in Computer Science (including subseries Lecture Notes in Artificial Intelligence and Lecture Notes in Bioinformatics)","5194 LNAI",,,"176","191",,"10.1007/978-3-540-85928-4_16","https://www.scopus.com/inward/record.uri?eid=2-s2.0-52149122728&amp;doi=10.1007%2f978-3-540-85928-4_16&amp;partnerID=40&amp;md5=df2e4517b3c2bf655913cf27cd57a92c",Conference Paper,Scopus</t>
  </si>
  <si>
    <t>[No author name available],"Conference on Human System Interaction, HSI 2008",2008,"2008 Conference on Human System Interaction, HSI 2008",,,,"","",1056,,"https://www.scopus.com/inward/record.uri?eid=2-s2.0-51849106019&amp;partnerID=40&amp;md5=ac7bcef50856dcf2cd7c8aa7a9f22f6c",Conference Review,Scopus</t>
  </si>
  <si>
    <t>Kim B., Kang B., Park S., Kang S.,"Learning robot stiffness for contact tasks using the natural actor-critic",2008,"Proceedings - IEEE International Conference on Robotics and Automation",,,"4543799","3832","3837",,"10.1109/ROBOT.2008.4543799","https://www.scopus.com/inward/record.uri?eid=2-s2.0-51649113734&amp;doi=10.1109%2fROBOT.2008.4543799&amp;partnerID=40&amp;md5=21cfda5389cbc85a9fa6d0e11279b27c",Conference Paper,Scopus</t>
  </si>
  <si>
    <t>Luo Y., Tsai J.J.P.,"A framework for extrusion detection using machine learning",2008,"Proceedings - 11th IEEE Symposium on Object/Component/Service-Oriented Real-Time Distributed Computing, ISORC 2008",,,"4519564","83","88",,"10.1109/ISORC.2008.70","https://www.scopus.com/inward/record.uri?eid=2-s2.0-49649094250&amp;doi=10.1109%2fISORC.2008.70&amp;partnerID=40&amp;md5=8c2f60ce7d46d5ebeac46eefb1ad69b5",Conference Paper,Scopus</t>
  </si>
  <si>
    <t>Chong S.Y., Tiño P., Yao X.,"Measuring generalization performance in coevolutionary learning",2008,"IEEE Transactions on Evolutionary Computation","12","4",,"479","505",,"10.1109/TEVC.2007.907593","https://www.scopus.com/inward/record.uri?eid=2-s2.0-49049100073&amp;doi=10.1109%2fTEVC.2007.907593&amp;partnerID=40&amp;md5=6c848a52ad8fd3d4a2307e52b4c6da8c",Article,Scopus</t>
  </si>
  <si>
    <t>Dong D., Chen C., Li H., Tarn T.-J.,"Quantum reinforcement learning",2008,"IEEE Transactions on Systems, Man, and Cybernetics, Part B: Cybernetics","38","5",,"1207","1220",,"10.1109/TSMCB.2008.925743","https://www.scopus.com/inward/record.uri?eid=2-s2.0-49049104480&amp;doi=10.1109%2fTSMCB.2008.925743&amp;partnerID=40&amp;md5=d845d79a303577039344ad89ba914a29",Article,Scopus</t>
  </si>
  <si>
    <t>Lee Z.-J.,"A robust learning algorithm based on support vector regression and robust fuzzy cerebellar model articulation controller",2008,"Applied Intelligence","29","1",,"47","55",,"10.1007/s10489-007-0080-0","https://www.scopus.com/inward/record.uri?eid=2-s2.0-45749097829&amp;doi=10.1007%2fs10489-007-0080-0&amp;partnerID=40&amp;md5=b74da9e54934c410bb1f6eaf1724fef1",Article,Scopus</t>
  </si>
  <si>
    <t>Zhao W., Long J., Zhu E., Liu Y.,"A scalable algorithm for graph-based active learning",2008,"Lecture Notes in Computer Science (including subseries Lecture Notes in Artificial Intelligence and Lecture Notes in Bioinformatics)","5059 LNCS",,,"311","322",,"10.1007/978-3-540-69311-6_32","https://www.scopus.com/inward/record.uri?eid=2-s2.0-45849129453&amp;doi=10.1007%2f978-3-540-69311-6_32&amp;partnerID=40&amp;md5=b1d68c06547aa4c647f6d6675350807d",Conference Paper,Scopus</t>
  </si>
  <si>
    <t>Chen Y., Chen A.,"A dual-mode learning mechanism combining knowledge-education and machine-learning",2008,"Lecture Notes in Computer Science (including subseries Lecture Notes in Artificial Intelligence and Lecture Notes in Bioinformatics)","5263 LNCS","PART 1",,"87","96",,"10.1007/978-3-540-87732-5_11","https://www.scopus.com/inward/record.uri?eid=2-s2.0-59149098173&amp;doi=10.1007%2f978-3-540-87732-5_11&amp;partnerID=40&amp;md5=89cb36e2ed050829c33d075b6f814c7f",Conference Paper,Scopus</t>
  </si>
  <si>
    <t>Silver D., Sutton R.S., Müller M.,"Sample-based learning and search with permanent and transient memories",2008,"Proceedings of the 25th International Conference on Machine Learning",,,,"968","975",,"10.1145/1390156.1390278","https://www.scopus.com/inward/record.uri?eid=2-s2.0-56449110907&amp;doi=10.1145%2f1390156.1390278&amp;partnerID=40&amp;md5=faff76cf3010047a658f9d354b692c4a",Conference Paper,Scopus</t>
  </si>
  <si>
    <t>Ertekin S., Huang J., Bottou L., Lee Giles C.,"Learning on the border: active learning in imbalanced data classification",2007,"International Conference on Information and Knowledge Management, Proceedings",,,,"127","136",,"10.1145/1321440.1321461","https://www.scopus.com/inward/record.uri?eid=2-s2.0-63449090301&amp;doi=10.1145%2f1321440.1321461&amp;partnerID=40&amp;md5=6c81d2d46fd9e2df1f4d7004136dfc89",Conference Paper,Scopus</t>
  </si>
  <si>
    <t>Kiekintveld C., Miller J., Jordan P.R., Wellman M.P.,"Forecasting market prices in a supply chain game",2007,"Proceedings of the International Conference on Autonomous Agents",,,"234","1323","1330",,"10.1145/1329125.1329408","https://www.scopus.com/inward/record.uri?eid=2-s2.0-60349117073&amp;doi=10.1145%2f1329125.1329408&amp;partnerID=40&amp;md5=0abb8422518c86847a4c7ef77c050a33",Conference Paper,Scopus</t>
  </si>
  <si>
    <t>De-Marcos L., Pages C., Martínez J.J., Gutiérrez J.A.,"Competency-based learning object sequencing using particle swarms",2007,"Proceedings - International Conference on Tools with Artificial Intelligence, ICTAI","2",,"4410367","111","116",,"10.1109/ICTAI.2007.14","https://www.scopus.com/inward/record.uri?eid=2-s2.0-48649096076&amp;doi=10.1109%2fICTAI.2007.14&amp;partnerID=40&amp;md5=c116b92b63ef66bcb151242a30e155f8",Conference Paper,Scopus</t>
  </si>
  <si>
    <t>Yaman S., Lee C.-H.,"A multi-objective programming approach to compromising classification performance metrics",2007,"Machine Learning for Signal Processing 17 - Proceedings of the 2007 IEEE Signal Processing Society Workshop, MLSP",,,"4414287","87","92",,"10.1109/MLSP.2007.4414287","https://www.scopus.com/inward/record.uri?eid=2-s2.0-48149108767&amp;doi=10.1109%2fMLSP.2007.4414287&amp;partnerID=40&amp;md5=a9fd5ead4ab6a222932d1849d5aa0dc2",Conference Paper,Scopus</t>
  </si>
  <si>
    <t>Silva C., Ribeiro B.,"Combining active learning and relevance vector machines for text classification",2007,"Proceedings - 6th International Conference on Machine Learning and Applications, ICMLA 2007",,,"4457220","130","135",,"10.1109/ICMLA.2007.30","https://www.scopus.com/inward/record.uri?eid=2-s2.0-47349133763&amp;doi=10.1109%2fICMLA.2007.30&amp;partnerID=40&amp;md5=2181a9fe67d84fb02f734b889ba00207",Conference Paper,Scopus</t>
  </si>
  <si>
    <t>Yan R., Jurisica I., Boutros P.C., Penn L.Z.,"Comparison of machine learning and pattern discovery algorithms for the prediction of human single nucleotide polymorphisms",2007,"Proceedings - 2007 IEEE International Conference on Granular Computing, GrC 2007",,,"4403141","452","457",,"10.1109/GRC.2007.4403141","https://www.scopus.com/inward/record.uri?eid=2-s2.0-46749123512&amp;doi=10.1109%2fGRC.2007.4403141&amp;partnerID=40&amp;md5=f3f573da1a990cb0ea70b880ec9af74a",Conference Paper,Scopus</t>
  </si>
  <si>
    <t>Guan D., Yuan W., Lee Y.-K., Gavrilov A., Lee S.,"Activity recognition based on semi-supervised learning",2007,"Proceedings - 13th IEEE International Conference on Embedded and Real-Time Computing Systems and Applications, RTCSA 2007",,,"4296885","469","475",,"10.1109/RTCSA.2007.17","https://www.scopus.com/inward/record.uri?eid=2-s2.0-46449113001&amp;doi=10.1109%2fRTCSA.2007.17&amp;partnerID=40&amp;md5=d8be0080f3b1aa284b2a74dc7a20c9f3",Conference Paper,Scopus</t>
  </si>
  <si>
    <t>Steinfeld A., Bennett S.R., Cunningham K., Lahut M., Quinones P.-A., Wexler D., Siewiorek D., Hayes J., Cohen P., Fitzgerald J., Hansson O., Pool M., Drummond M.,"Evaluation of an integrated multi-task machine learning system with humans in the loop",2007,"Performance Metrics for Intelligent Systems (PerMIS) Workshop",,,,"182","188",,,"https://www.scopus.com/inward/record.uri?eid=2-s2.0-45349083234&amp;partnerID=40&amp;md5=72747a148cbd371bd5c83bc96a67a420",Conference Paper,Scopus</t>
  </si>
  <si>
    <t>Huang C.-J., Chu S.-S., Guan C.-T.,"Implementation and performance evaluation of parameter improvement mechanisms for intelligent e-learning systems",2007,"Computers and Education","49","3",,"597","614",,"10.1016/j.compedu.2005.11.008","https://www.scopus.com/inward/record.uri?eid=2-s2.0-34248652129&amp;doi=10.1016%2fj.compedu.2005.11.008&amp;partnerID=40&amp;md5=3f81a8e5f2c3884165216b7641adc971",Article,Scopus</t>
  </si>
  <si>
    <t>Crossley J., Russell J., Jolly B., Ricketts C., Roberts C., Schuwirth L., Norcini J.,"'I'm pickin' up good regressions': The governance of generalisability analyses",2007,"Medical Education","41","10",,"926","934",,"10.1111/j.1365-2923.2007.02843.x","https://www.scopus.com/inward/record.uri?eid=2-s2.0-34848830158&amp;doi=10.1111%2fj.1365-2923.2007.02843.x&amp;partnerID=40&amp;md5=ca49fbe882a109534b56387b7d268359",Article,Scopus</t>
  </si>
  <si>
    <t>Sheng J., He M., Yu S., Shi H., Qian Y.,"Microcystin-LR detection based on indirect competitive enzyme-linked immunosorbent assay",2007,"Frontiers of Environmental Science and Engineering in China","1","3",,"329","333",,"10.1007/s11783-007-0056-7","https://www.scopus.com/inward/record.uri?eid=2-s2.0-34548103283&amp;doi=10.1007%2fs11783-007-0056-7&amp;partnerID=40&amp;md5=10ea60552406c4e3d2eecc62a8692a56",Article,Scopus</t>
  </si>
  <si>
    <t>Sarkar S.K., Saha M., Takada H., Bhattacharya A., Mishra P., Bhattacharya B.,"Water quality management in the lower stretch of the river Ganges, east coast of India: an approach through environmental education",2007,"Journal of Cleaner Production","15","16",,"1559","1567",,"10.1016/j.jclepro.2006.07.030","https://www.scopus.com/inward/record.uri?eid=2-s2.0-33847307819&amp;doi=10.1016%2fj.jclepro.2006.07.030&amp;partnerID=40&amp;md5=d962c55b8ab9910a137d21a6fbde8247",Article,Scopus</t>
  </si>
  <si>
    <t>Maytorena E., Winch G.M., Freeman J., Kiely T.,"The influence of experience and information search styles on project risk identification performance",2007,"IEEE Transactions on Engineering Management","54","2",,"315","326",,"10.1109/TEM.2007.893993","https://www.scopus.com/inward/record.uri?eid=2-s2.0-34247561671&amp;doi=10.1109%2fTEM.2007.893993&amp;partnerID=40&amp;md5=fa344efc5c46f791721628ac09438d92",Article,Scopus</t>
  </si>
  <si>
    <t>Sameh A., Mahmoud A., Ibrahim A.,"Hybrid ontology-based feedback E-Learning system for Mobile Computing",2006,"WEBIST 2006 - 2nd International Conference on Web Information Systems and Technologies, Proceedings","SEBEG","EL/-",,"347","356",,,"https://www.scopus.com/inward/record.uri?eid=2-s2.0-77954095407&amp;partnerID=40&amp;md5=cf2ce6f550ca6cb65b243a695cac64b5",Conference Paper,Scopus</t>
  </si>
  <si>
    <t>Jouan A., Labbé V.,"Incremental machine learning with holographic neural theory for ATD/ATR",2006,"2006 9th International Conference on Information Fusion, FUSION",,,"4085982","","",,"10.1109/ICIF.2006.301696","https://www.scopus.com/inward/record.uri?eid=2-s2.0-50149103960&amp;doi=10.1109%2fICIF.2006.301696&amp;partnerID=40&amp;md5=20c086081acf64c06b452bae0d394ef4",Conference Paper,Scopus</t>
  </si>
  <si>
    <t>Diederich J.,"Computational methods to detect plagiarism in assessment",2006,"7th International Conference on Information Technology Based Higher Education and Training, ITHET",,,"4141621","147","154",,"10.1109/ITHET.2006.339758","https://www.scopus.com/inward/record.uri?eid=2-s2.0-46949096832&amp;doi=10.1109%2fITHET.2006.339758&amp;partnerID=40&amp;md5=426207d4bafe6f5eb8846ae627e5d539",Conference Paper,Scopus</t>
  </si>
  <si>
    <t>Meng X., Lee K.K., Xu Y.,"Human driving behavior recognition based on hidden Markov models",2006,"2006 IEEE International Conference on Robotics and Biomimetics, ROBIO 2006",,,"4141877","274","279",,"10.1109/ROBIO.2006.340166","https://www.scopus.com/inward/record.uri?eid=2-s2.0-46249126795&amp;doi=10.1109%2fROBIO.2006.340166&amp;partnerID=40&amp;md5=83064adbc25d1bf4177dc5900aa8de81",Conference Paper,Scopus</t>
  </si>
  <si>
    <t>Hatzilygeroudis I., Koutsojannis C., Papavlasopoulos C., Prentzas J.,"Knowledge-based adaptive assessment in a web-based intelligent educational system",2006,"Proceedings - Sixth International Conference on Advanced Learning Technologies, ICALT 2006","2006",,"1652526","651","655",,,"https://www.scopus.com/inward/record.uri?eid=2-s2.0-34247150684&amp;partnerID=40&amp;md5=185c4061a5edb86266c1e719ce2242cc",Conference Paper,Scopus</t>
  </si>
  <si>
    <t>Abell M.,"Individualizing learning using intelligent technology and universally designed curriculum",2006,"Journal of Technology, Learning, and Assessment","5","3",,"3","20",,,"https://www.scopus.com/inward/record.uri?eid=2-s2.0-33845443407&amp;partnerID=40&amp;md5=42f4846365201bf27f91f30051783837",Article,Scopus</t>
  </si>
  <si>
    <t>Ng E.Y.K., Chong C.,"ANN-based mapping of febrile subjects in mass thermogram screening: Facts and myths",2006,"Journal of Medical Engineering and Technology","30","5",,"330","337",,"10.1080/03091900500225136","https://www.scopus.com/inward/record.uri?eid=2-s2.0-33748791740&amp;doi=10.1080%2f03091900500225136&amp;partnerID=40&amp;md5=93e26c868d676776f06beffdf83e872a",Article,Scopus</t>
  </si>
  <si>
    <t>Srihari S., Collins J., Srihari R., Babu P., Srinivasan H.,"Automated scoring of handwritten essays based on latent semantic analysis",2006,"Lecture Notes in Computer Science (including subseries Lecture Notes in Artificial Intelligence and Lecture Notes in Bioinformatics)","3872 LNCS",,,"71","83",,"10.1007/11669487_7","https://www.scopus.com/inward/record.uri?eid=2-s2.0-33745582550&amp;doi=10.1007%2f11669487_7&amp;partnerID=40&amp;md5=d13a844068ee78c68aecdad68d85734d",Conference Paper,Scopus</t>
  </si>
  <si>
    <t>Spronck P., Ponsen M., Sprinkhuizen-Kuyper I., Postma E.,"Adaptive game AI with dynamic scripting",2006,"Machine Learning","63","3",,"217","248",,"10.1007/s10994-006-6205-6","https://www.scopus.com/inward/record.uri?eid=2-s2.0-33744791741&amp;doi=10.1007%2fs10994-006-6205-6&amp;partnerID=40&amp;md5=b09acc4c2955e11a7897565f87bb9932",Article,Scopus</t>
  </si>
  <si>
    <t>Cesa-Bianchi N.,"Prediction, learning, and games",2006,"Prediction, Learning, and Games","9780521841085",,,"1","394",,"10.1017/CBO9780511546921","https://www.scopus.com/inward/record.uri?eid=2-s2.0-84926078662&amp;doi=10.1017%2fCBO9780511546921&amp;partnerID=40&amp;md5=22f65e74926dfe4edc4f92482ebe2e26",Book,Scopus</t>
  </si>
  <si>
    <t>[No author name available],"MIPRO 2006 - 29th International Convention: Microelectronics, Electronics and Electronic Technologies, MEET, Hypermedia and Grid Systems HGS",2006,"MIPRO 2006 - 29th International Convention Proceedings: Microelectronics, Electronics and Electronic Technologies, MEET, Hypermedia and Grid Systems HGS","1",,,"","",,,"https://www.scopus.com/inward/record.uri?eid=2-s2.0-84896012031&amp;partnerID=40&amp;md5=b214d8b35d27b8ff0369f3aef450ac50",Conference Review,Scopus</t>
  </si>
  <si>
    <t>[No author name available],"MIPRO 2006 - 29th International Convention: Computers in Technical Systems and Intelligent Systems, CTS and CIS",2006,"MIPRO 2006 - 29th International Convention Proceedings: Computers in Technical Systems and Intelligent Systems","3",,,"","",,,"https://www.scopus.com/inward/record.uri?eid=2-s2.0-84896005947&amp;partnerID=40&amp;md5=49e2c5430264a05885867eb178da628c",Conference Review,Scopus</t>
  </si>
  <si>
    <t>[No author name available],"MIPRO 2006 - 29th International Convention: Telecommunications and Information, CTI",2006,"MIPRO 2006 - 29th International Convention Proceedings: Telecommunications and Information","2",,,"","",,,"https://www.scopus.com/inward/record.uri?eid=2-s2.0-84895996552&amp;partnerID=40&amp;md5=3a905f888336f4663baf993b16e3d7e9",Conference Review,Scopus</t>
  </si>
  <si>
    <t>[No author name available],"MIPRO 2006 - 29th International Convention: Digital Economy - 3rd ALADIN, Information Systems Security and Business Intelligence Systems",2006,"MIPRO 2006 - 29th International Convention Proceedings: Digital Economy - 3rd ALADIN, Information Systems Security and Business Intelligence Systems","5",,,"","",,,"https://www.scopus.com/inward/record.uri?eid=2-s2.0-84895985031&amp;partnerID=40&amp;md5=b06b4f2f502374fcf02b1f5697339f50",Conference Review,Scopus</t>
  </si>
  <si>
    <t>[No author name available],"MIPRO 2006 - 29th International Convention: Computers in Education, CE",2006,"MIPRO 2006 - 29th International Convention Proceedings: Computers in Education","4",,,"","",,,"https://www.scopus.com/inward/record.uri?eid=2-s2.0-84895891732&amp;partnerID=40&amp;md5=6d806e7c448624cbd6827e30679e8ff1",Conference Review,Scopus</t>
  </si>
  <si>
    <t>Soh L.-K., Blank T.,"An intelligent agent that learns how to tutor students: Design and results",2005,"Proc. Int. Conf. on Computers in Education 2005: ""Towards Sustainable and Scalable Educational Innovations Informed by the Learning Sciences""- Sharing Research Results and Exemplary Innovations, ICCE",,,,"418","425",,,"https://www.scopus.com/inward/record.uri?eid=2-s2.0-84856951070&amp;partnerID=40&amp;md5=665a6ea076d47431565e4c394c57e567",Conference Paper,Scopus</t>
  </si>
  <si>
    <t>Beal C.R.,"Adaptive user displays for intelligent tutoring software",2004,"Cyberpsychology and Behavior","7","6",,"689","693",,"10.1089/cpb.2004.7.689","https://www.scopus.com/inward/record.uri?eid=2-s2.0-12744253461&amp;doi=10.1089%2fcpb.2004.7.689&amp;partnerID=40&amp;md5=35bcafbd3a9ec4c080fe181869917b6f",Review,Scopus</t>
  </si>
  <si>
    <t>Meka V.V., van Oostrom J.H.,"Bellows-less lung system for the human patient simulator",2004,"Medical and Biological Engineering and Computing","42","3",,"413","418",,"10.1007/BF02344718","https://www.scopus.com/inward/record.uri?eid=2-s2.0-2942711313&amp;doi=10.1007%2fBF02344718&amp;partnerID=40&amp;md5=9653310db22f8166516631dccee1eaef",Article,Scopus</t>
  </si>
  <si>
    <t>Woolf B.P.,"Reasoning about teaching and learning",2004,"Lecture Notes in Computer Science (including subseries Lecture Notes in Artificial Intelligence and Lecture Notes in Bioinformatics)","3040",,,"1","15",,"10.1007/978-3-540-25945-9_1","https://www.scopus.com/inward/record.uri?eid=2-s2.0-7444237190&amp;doi=10.1007%2f978-3-540-25945-9_1&amp;partnerID=40&amp;md5=21d211922efcf1f9689a69810b2af3cb",Conference Paper,Scopus</t>
  </si>
  <si>
    <t>Nair R., Tambe M., Marsella S., Raines T.,"Automated assistants for analyzing team behaviors",2004,"Autonomous Agents and Multi-Agent Systems","8","1",,"69","111",,"10.1023/B:AGNT.0000009411.79208.f4","https://www.scopus.com/inward/record.uri?eid=2-s2.0-3543112600&amp;doi=10.1023%2fB%3aAGNT.0000009411.79208.f4&amp;partnerID=40&amp;md5=b30e127dadbfb14082c2df1d58bd9458",Article,Scopus</t>
  </si>
  <si>
    <t>Beck J.E.,"Directing development effort with simulated students",2002,"Lecture Notes in Computer Science (including subseries Lecture Notes in Artificial Intelligence and Lecture Notes in Bioinformatics)","2363",,,"851","860",,"10.1007/3-540-47987-2_85","https://www.scopus.com/inward/record.uri?eid=2-s2.0-23044533191&amp;doi=10.1007%2f3-540-47987-2_85&amp;partnerID=40&amp;md5=28536a71f490a8c001321b75a5d19ab5",Conference Paper,Scopus</t>
  </si>
  <si>
    <t>Petrushin V.A.,"Using speech analysis techniques for language learning",2001,"Proceedings - IEEE International Conference on Advanced Learning Technologies, ICALT 2001",,,"943877","129","130",,"10.1109/ICALT.2001.943877","https://www.scopus.com/inward/record.uri?eid=2-s2.0-84894124867&amp;doi=10.1109%2fICALT.2001.943877&amp;partnerID=40&amp;md5=f55e2618e60e15c33877c96d4591e7ca",Conference Paper,Scopus</t>
  </si>
  <si>
    <t>Raines T., Tambe M., Marsella S.,"Automated assistants to aid humans in understanding team behaviors",2000,"Lecture Notes in Computer Science (including subseries Lecture Notes in Artificial Intelligence and Lecture Notes in Bioinformatics)","1856",,,"85","102",,"10.1007/3-540-45327-x_6","https://www.scopus.com/inward/record.uri?eid=2-s2.0-33646179578&amp;doi=10.1007%2f3-540-45327-x_6&amp;partnerID=40&amp;md5=90f54db15a4ad6d4c8cef0866ccb4fd0",Conference Paper,Scopus</t>
  </si>
  <si>
    <t>Raines Taylor, Tambe Milind, Marsella Stacy,"Automated assistants to aid humans in understanding team behaviors",2000,"Proceedings of the International Conference on Autonomous Agents",,,,"419","426",,"10.1145/336595.337558","https://www.scopus.com/inward/record.uri?eid=2-s2.0-0033707831&amp;doi=10.1145%2f336595.337558&amp;partnerID=40&amp;md5=5c0f2f385e8d42e8d4eec2367b6b5f59",Conference Paper,Scopus</t>
  </si>
  <si>
    <t>Gelepithis P.A.M.,"AI and human society",1999,"AI and Society","13","3",,"312","321",,"10.1007/BF01174784","https://www.scopus.com/inward/record.uri?eid=2-s2.0-53149122907&amp;doi=10.1007%2fBF01174784&amp;partnerID=40&amp;md5=b27dd4df5092c4d990578d79c5fd1d6f",Review,Scopus</t>
  </si>
  <si>
    <t>Valentino J., Blue A.V., Donnelly M.B., Stratton T.D.,"The Most Valuable Critical Incidents in a 4th-Year Acting Internship in Surgery",1999,"Teaching and Learning in Medicine","11","2",,"75","79",,"10.1207/S15328015TL110203","https://www.scopus.com/inward/record.uri?eid=2-s2.0-0033432575&amp;doi=10.1207%2fS15328015TL110203&amp;partnerID=40&amp;md5=b29e1499b80a164e7ed1e8cb60328772",Article,Scopus</t>
  </si>
  <si>
    <t>Beck J.E., Woolf B.P.,"Using a learning agent with a student model",1998,"Lecture Notes in Computer Science (including subseries Lecture Notes in Artificial Intelligence and Lecture Notes in Bioinformatics)","1452",,,"6","15",,"10.1007/3-540-68716-5_6","https://www.scopus.com/inward/record.uri?eid=2-s2.0-84957054464&amp;doi=10.1007%2f3-540-68716-5_6&amp;partnerID=40&amp;md5=055f4c9551c348f401931380651389c8",Conference Paper,Scopus</t>
  </si>
  <si>
    <t>Cressy C.J.,"Towards the design and implementation of computer-modeled opponents for use in entertainment and educational software: Some initial considerations",1997,"Computers in Human Behavior","13","2",,"181","203",,"10.1016/S0747-5632(97)80003-9","https://www.scopus.com/inward/record.uri?eid=2-s2.0-0031130997&amp;doi=10.1016%2fS0747-5632%2897%2980003-9&amp;partnerID=40&amp;md5=662df6874589ab4550529867f5b0a6cc",Article,Scopus</t>
  </si>
  <si>
    <t>Summers Barbara G., Hicks H.Richard, Oliver C.Edward,"Reaching minority, female and disadvantaged students",1995,"Proceedings - Frontiers in Education Conference","1",,,"84","87",,,"https://www.scopus.com/inward/record.uri?eid=2-s2.0-0029487535&amp;partnerID=40&amp;md5=3b55425749874e21a44c874632e7db2d",Conference Paper,Scopus</t>
  </si>
  <si>
    <t>Millea Susan, Mendall Mary Anne,"Automating human service practice expertise ASAP the automated screening and assessment package",1994,"Innovative Applications of Artificial Intelligence - Conference Proceedings",,,,"103","117",,,"https://www.scopus.com/inward/record.uri?eid=2-s2.0-0028601567&amp;partnerID=40&amp;md5=3efb6a1c4bd9fd94b1f64eb508c13f40",Conference Paper,Scopus</t>
  </si>
  <si>
    <t>Alem L., Lee M.,"A task oriented intelligent tutoring system",1993,"ANNES 1993 - 1st New Zealand International Two-Stream Conference on Artificial Neural Networks and Expert Systems",,,"323045","196","200",,"10.1109/ANNES.1993.323045","https://www.scopus.com/inward/record.uri?eid=2-s2.0-85064536689&amp;doi=10.1109%2fANNES.1993.323045&amp;partnerID=40&amp;md5=f677bfbb08cd869628501a37382eef08",Conference Paper,Scopus</t>
  </si>
  <si>
    <t>[No author name available],"BOOK REVIEWS",1993,"The Heythrop Journal","34","2",,"183","224",,"10.1111/j.1468-2265.1993.tb00911.x","https://www.scopus.com/inward/record.uri?eid=2-s2.0-84985143941&amp;doi=10.1111%2fj.1468-2265.1993.tb00911.x&amp;partnerID=40&amp;md5=d5b70ec98e56e49db3b2d5d9983162ca",Article,Scopus</t>
  </si>
  <si>
    <t>Aiken R., Hoskin N., Ingargiola G., Solley J., Wilson J., Christensen M., Papalaskari M.-A.,"Providing laboratory support for the introductory al course",1992,"Proceedings - Frontiers in Education Conference, FIE",,,"683493","714","718",,"10.1109/FIE.1992.683493","https://www.scopus.com/inward/record.uri?eid=2-s2.0-77954046354&amp;doi=10.1109%2fFIE.1992.683493&amp;partnerID=40&amp;md5=856500bb8ba704686f7fcb024c32b249",Conference Paper,Scopus</t>
  </si>
  <si>
    <t>Beusmans J., Wieckert K.,"Computing, Research, and War: If Knowledge is Power, Where is Responsibility?",1989,"Communications of the ACM","32","8",,"939","951",,"10.1145/65971.65973","https://www.scopus.com/inward/record.uri?eid=2-s2.0-84976720378&amp;doi=10.1145%2f65971.65973&amp;partnerID=40&amp;md5=5d2e5a2045d19ee31e0512a178d0d89a",Article,Scopus</t>
  </si>
  <si>
    <t>Anon,"PROCEEDINGS OF THE 1986 IEEE INTERNATIONAL CONFERENCE ON SYSTEMS, MAN, AND CYBERNETICS.",1986,,,,,"","",1630,,"https://www.scopus.com/inward/record.uri?eid=2-s2.0-0022866966&amp;partnerID=40&amp;md5=69d848ce1cb26720e0b2c75188a18d30",Conference Review,Scopus</t>
  </si>
  <si>
    <t>Source title</t>
  </si>
  <si>
    <t>Page count</t>
  </si>
  <si>
    <t>Garg M., Goel A.</t>
  </si>
  <si>
    <t>A systematic literature review on online assessment security: Current challenges and integrity strategies</t>
  </si>
  <si>
    <t>Computers and Security</t>
  </si>
  <si>
    <t>113</t>
  </si>
  <si>
    <t>102544</t>
  </si>
  <si>
    <t>10.1016/j.cose.2021.102544</t>
  </si>
  <si>
    <t>https://www.scopus.com/inward/record.uri?eid=2-s2.0-85119442261&amp;doi=10.1016%2fj.cose.2021.102544&amp;partnerID=40&amp;md5=03d30b7231932e7fc5847ca2a8c95e11</t>
  </si>
  <si>
    <t>Ariely M., Nazaretsky T., Alexandron G.</t>
  </si>
  <si>
    <t>Machine Learning and Hebrew NLP for Automated Assessment of Open-Ended Questions in Biology</t>
  </si>
  <si>
    <t>International Journal of Artificial Intelligence in Education</t>
  </si>
  <si>
    <t>10.1007/s40593-021-00283-x</t>
  </si>
  <si>
    <t>https://www.scopus.com/inward/record.uri?eid=2-s2.0-85122233708&amp;doi=10.1007%2fs40593-021-00283-x&amp;partnerID=40&amp;md5=023253c11f4413406c71aa1ffa7b037a</t>
  </si>
  <si>
    <t>Inunganbi S., Katariya R.S.</t>
  </si>
  <si>
    <t>Transfer Learning for Handwritten Character Recognition</t>
  </si>
  <si>
    <t>334</t>
  </si>
  <si>
    <t>691</t>
  </si>
  <si>
    <t>699</t>
  </si>
  <si>
    <t>10.1007/978-981-16-6369-7_63</t>
  </si>
  <si>
    <t>https://www.scopus.com/inward/record.uri?eid=2-s2.0-85122085642&amp;doi=10.1007%2f978-981-16-6369-7_63&amp;partnerID=40&amp;md5=2badc1a0fa28d87ca7b2057de0259f61</t>
  </si>
  <si>
    <t>Opu Md.N.I., Islam Md.R., Kabir M.A., Hossain Md.S., Islam M.M.</t>
  </si>
  <si>
    <t>Learn2Write: Augmented Reality and Machine Learning-Based Mobile App to Learn Writing</t>
  </si>
  <si>
    <t>Computers</t>
  </si>
  <si>
    <t>10.3390/computers11010004</t>
  </si>
  <si>
    <t>https://www.scopus.com/inward/record.uri?eid=2-s2.0-85122059565&amp;doi=10.3390%2fcomputers11010004&amp;partnerID=40&amp;md5=3d9be8da025b5d6205b44afff9ba0f08</t>
  </si>
  <si>
    <t>Nguyen D.P., Phan L.T., Ho H.X., Le A.N.-H.</t>
  </si>
  <si>
    <t>Human resource management practices in higher education: a literature review using co-word analysis</t>
  </si>
  <si>
    <t>International Journal of Management in Education</t>
  </si>
  <si>
    <t>61</t>
  </si>
  <si>
    <t>10.1504/IJMIE.2022.119682</t>
  </si>
  <si>
    <t>https://www.scopus.com/inward/record.uri?eid=2-s2.0-85122001321&amp;doi=10.1504%2fIJMIE.2022.119682&amp;partnerID=40&amp;md5=7003b72f47320c975562aac53b1d6475</t>
  </si>
  <si>
    <t>Schlippe T., Sawatzki J.</t>
  </si>
  <si>
    <t>AI-Based Multilingual Interactive Exam Preparation</t>
  </si>
  <si>
    <t>396</t>
  </si>
  <si>
    <t>408</t>
  </si>
  <si>
    <t>10.1007/978-3-030-90677-1_38</t>
  </si>
  <si>
    <t>https://www.scopus.com/inward/record.uri?eid=2-s2.0-85119864821&amp;doi=10.1007%2f978-3-030-90677-1_38&amp;partnerID=40&amp;md5=ecb57b35a42db91e0c84bdbc4c5d7580</t>
  </si>
  <si>
    <t>89</t>
  </si>
  <si>
    <t>98</t>
  </si>
  <si>
    <t>[No author name available]</t>
  </si>
  <si>
    <t>The Learning Ideas Conference, TLIC 2021</t>
  </si>
  <si>
    <t>https://www.scopus.com/inward/record.uri?eid=2-s2.0-85119825769&amp;partnerID=40&amp;md5=438d28c2cda69e1ed1acaa0ff6f6bf80</t>
  </si>
  <si>
    <t>Conference Review</t>
  </si>
  <si>
    <t>111</t>
  </si>
  <si>
    <t>120</t>
  </si>
  <si>
    <t>Liu T., Liu Z., Chai Y., Wang J., Wang Y.</t>
  </si>
  <si>
    <t>Agent affective computing in human-computer interaction [人机交互中的智能体情感计算研究]</t>
  </si>
  <si>
    <t>Journal of Image and Graphics</t>
  </si>
  <si>
    <t>26</t>
  </si>
  <si>
    <t>2767</t>
  </si>
  <si>
    <t>2777</t>
  </si>
  <si>
    <t>10.11834/jig.200498</t>
  </si>
  <si>
    <t>https://www.scopus.com/inward/record.uri?eid=2-s2.0-85121292219&amp;doi=10.11834%2fjig.200498&amp;partnerID=40&amp;md5=7031f679c995c4ea6f17cf46487bf99d</t>
  </si>
  <si>
    <t>133</t>
  </si>
  <si>
    <t>154</t>
  </si>
  <si>
    <t>Liu X., Lei J.</t>
  </si>
  <si>
    <t>Research on the application of Artificial intelligence machine learning technology in improving the accuracy of engineering image processing</t>
  </si>
  <si>
    <t>Journal of Physics: Conference Series</t>
  </si>
  <si>
    <t>2083</t>
  </si>
  <si>
    <t>042007</t>
  </si>
  <si>
    <t>10.1088/1742-6596/2083/4/042007</t>
  </si>
  <si>
    <t>https://www.scopus.com/inward/record.uri?eid=2-s2.0-85121553182&amp;doi=10.1088%2f1742-6596%2f2083%2f4%2f042007&amp;partnerID=40&amp;md5=4dd79a7f448ae977b5f683608bb97225</t>
  </si>
  <si>
    <t>Moon S., Carpenter S.L., Hansen A.K., Bushong L., Bianchini J.A.</t>
  </si>
  <si>
    <t>Examining the effects of undergraduate STEM teacher recruitment and teacher education programs on preservice secondary science and mathematics teacher readiness and teacher performance assessment (edTPA) scores</t>
  </si>
  <si>
    <t>School Science and Mathematics</t>
  </si>
  <si>
    <t>121</t>
  </si>
  <si>
    <t>452</t>
  </si>
  <si>
    <t>465</t>
  </si>
  <si>
    <t>10.1111/ssm.12498</t>
  </si>
  <si>
    <t>https://www.scopus.com/inward/record.uri?eid=2-s2.0-85119424168&amp;doi=10.1111%2fssm.12498&amp;partnerID=40&amp;md5=e15eb8acd450ac3968e3218418241be7</t>
  </si>
  <si>
    <t>Coghlan S., Miller T., Paterson J.</t>
  </si>
  <si>
    <t>Good Proctor or “Big Brother”? Ethics of Online Exam Supervision Technologies</t>
  </si>
  <si>
    <t>Philosophy and Technology</t>
  </si>
  <si>
    <t>1581</t>
  </si>
  <si>
    <t>1606</t>
  </si>
  <si>
    <t>10.1007/s13347-021-00476-1</t>
  </si>
  <si>
    <t>https://www.scopus.com/inward/record.uri?eid=2-s2.0-85114670734&amp;doi=10.1007%2fs13347-021-00476-1&amp;partnerID=40&amp;md5=56da680d7338be9b519479c251adb531</t>
  </si>
  <si>
    <t>Lincke A., Jansen M., Milrad M., Berge E.</t>
  </si>
  <si>
    <t>The performance of some machine learning approaches and a rich context model in student answer prediction</t>
  </si>
  <si>
    <t>Research and Practice in Technology Enhanced Learning</t>
  </si>
  <si>
    <t>10.1186/s41039-021-00159-7</t>
  </si>
  <si>
    <t>https://www.scopus.com/inward/record.uri?eid=2-s2.0-85114267410&amp;doi=10.1186%2fs41039-021-00159-7&amp;partnerID=40&amp;md5=a6bcb119cf47d370e74f84f0b6eabf77</t>
  </si>
  <si>
    <t>Banerjee M., Chiew D., Patel K.T., Johns I., Chappell D., Linton N., Cole G.D., Francis D.P., Szram J., Ross J., Zaman S.</t>
  </si>
  <si>
    <t>The impact of artificial intelligence on clinical education: perceptions of postgraduate trainee doctors in London (UK) and recommendations for trainers</t>
  </si>
  <si>
    <t>BMC Medical Education</t>
  </si>
  <si>
    <t>21</t>
  </si>
  <si>
    <t>429</t>
  </si>
  <si>
    <t>10.1186/s12909-021-02870-x</t>
  </si>
  <si>
    <t>https://www.scopus.com/inward/record.uri?eid=2-s2.0-85112431087&amp;doi=10.1186%2fs12909-021-02870-x&amp;partnerID=40&amp;md5=844ace06dc9585f5a49d2dc3753801c6</t>
  </si>
  <si>
    <t>Baqui P., Marra V., Alaa A.M., Bica I., Ercole A., van der Schaar M.</t>
  </si>
  <si>
    <t>Comparing COVID-19 risk factors in Brazil using machine learning: the importance of socioeconomic, demographic and structural factors</t>
  </si>
  <si>
    <t>Scientific Reports</t>
  </si>
  <si>
    <t>15591</t>
  </si>
  <si>
    <t>10.1038/s41598-021-95004-8</t>
  </si>
  <si>
    <t>https://www.scopus.com/inward/record.uri?eid=2-s2.0-85111860569&amp;doi=10.1038%2fs41598-021-95004-8&amp;partnerID=40&amp;md5=047b4be604a715d30262dc6c3030b412</t>
  </si>
  <si>
    <t>Ouni S., Fkih F., Omri M.N.</t>
  </si>
  <si>
    <t>Toward a new approach to author profiling based on the extraction of statistical features</t>
  </si>
  <si>
    <t>Social Network Analysis and Mining</t>
  </si>
  <si>
    <t>10.1007/s13278-021-00768-6</t>
  </si>
  <si>
    <t>https://www.scopus.com/inward/record.uri?eid=2-s2.0-85110868216&amp;doi=10.1007%2fs13278-021-00768-6&amp;partnerID=40&amp;md5=158ea6d7f231a9ba64a6d4b13e50a37d</t>
  </si>
  <si>
    <t>Karaca O., Çalışkan S.A., Demir K.</t>
  </si>
  <si>
    <t>Medical artificial intelligence readiness scale for medical students (MAIRS-MS) – development, validity and reliability study</t>
  </si>
  <si>
    <t>112</t>
  </si>
  <si>
    <t>10.1186/s12909-021-02546-6</t>
  </si>
  <si>
    <t>https://www.scopus.com/inward/record.uri?eid=2-s2.0-85101210639&amp;doi=10.1186%2fs12909-021-02546-6&amp;partnerID=40&amp;md5=96f289294f05c2a32017a19bf4a752a1</t>
  </si>
  <si>
    <t>Vaz D.V., Ferreira E.M.R., Palma G.B., Atun-Einy O., Kafri M., Ferreira F.R.</t>
  </si>
  <si>
    <t>Testing a new active learning approach to advance motor learning knowledge and self-efficacy in physical therapy undergraduate education</t>
  </si>
  <si>
    <t>62</t>
  </si>
  <si>
    <t>10.1186/s12909-021-02486-1</t>
  </si>
  <si>
    <t>https://www.scopus.com/inward/record.uri?eid=2-s2.0-85100210784&amp;doi=10.1186%2fs12909-021-02486-1&amp;partnerID=40&amp;md5=1805aabb940cf011831b8bc0ba41bb0b</t>
  </si>
  <si>
    <t>Wyatt H.E., Vicinanza D., Newell K.M., Irwin G., Williams G.K.R.</t>
  </si>
  <si>
    <t>Bidirectional causal control in the dynamics of handstand balance</t>
  </si>
  <si>
    <t>405</t>
  </si>
  <si>
    <t>10.1038/s41598-020-79730-z</t>
  </si>
  <si>
    <t>https://www.scopus.com/inward/record.uri?eid=2-s2.0-85099245564&amp;doi=10.1038%2fs41598-020-79730-z&amp;partnerID=40&amp;md5=54a54b161c2770bee44c6b905bbec4c9</t>
  </si>
  <si>
    <t>Awais M., Raza M., Singh N., Bashir K., Manzoor U., Islam S.U., Rodrigues J.J.P.C.</t>
  </si>
  <si>
    <t>LSTM-Based Emotion Detection Using Physiological Signals: IoT Framework for Healthcare and Distance Learning in COVID-19</t>
  </si>
  <si>
    <t>IEEE Internet of Things Journal</t>
  </si>
  <si>
    <t>16863</t>
  </si>
  <si>
    <t>16871</t>
  </si>
  <si>
    <t>10.1109/JIOT.2020.3044031</t>
  </si>
  <si>
    <t>https://www.scopus.com/inward/record.uri?eid=2-s2.0-85097953953&amp;doi=10.1109%2fJIOT.2020.3044031&amp;partnerID=40&amp;md5=e85db43d2d583e9e779c8e5e8fcb97d3</t>
  </si>
  <si>
    <t>Tedre M., Denning P., Toivonen T.</t>
  </si>
  <si>
    <t>CT 2.0</t>
  </si>
  <si>
    <t>10.1145/3488042.3488053</t>
  </si>
  <si>
    <t>https://www.scopus.com/inward/record.uri?eid=2-s2.0-85119882069&amp;doi=10.1145%2f3488042.3488053&amp;partnerID=40&amp;md5=2fc98faf4e862b205ab358e94759c6bb</t>
  </si>
  <si>
    <t>Burk-Rafel J., Reinstein I., Feng J., Kim M.B., Miller L.H., Cocks P.M., Marin M., Aphinyanaphongs Y.</t>
  </si>
  <si>
    <t>Development and Validation of a Machine Learning-Based Decision Support Tool for Residency Applicant Screening and Review</t>
  </si>
  <si>
    <t>Academic medicine : journal of the Association of American Medical Colleges</t>
  </si>
  <si>
    <t>S54</t>
  </si>
  <si>
    <t>S61</t>
  </si>
  <si>
    <t>10.1097/ACM.0000000000004317</t>
  </si>
  <si>
    <t>https://www.scopus.com/inward/record.uri?eid=2-s2.0-85120816713&amp;doi=10.1097%2fACM.0000000000004317&amp;partnerID=40&amp;md5=81ec29fe794287ddb90feb3ae85614ba</t>
  </si>
  <si>
    <t>Virgilio E., Vecchio D., Crespi I., Barbero P., Caloni B., Naldi P., Cantello R., Dianzani U., Comi C.</t>
  </si>
  <si>
    <t>Serum vitamin d as a marker of impaired information processing speed and early disability in multiple sclerosis patients</t>
  </si>
  <si>
    <t>Brain Sciences</t>
  </si>
  <si>
    <t>1521</t>
  </si>
  <si>
    <t>10.3390/brainsci11111521</t>
  </si>
  <si>
    <t>https://www.scopus.com/inward/record.uri?eid=2-s2.0-85119681663&amp;doi=10.3390%2fbrainsci11111521&amp;partnerID=40&amp;md5=cbc16debb063570d182dffd5fa1715e1</t>
  </si>
  <si>
    <t>Tjoa E., Guan C.</t>
  </si>
  <si>
    <t>A Survey on Explainable Artificial Intelligence (XAI): Toward Medical XAI</t>
  </si>
  <si>
    <t>IEEE Transactions on Neural Networks and Learning Systems</t>
  </si>
  <si>
    <t>32</t>
  </si>
  <si>
    <t>4793</t>
  </si>
  <si>
    <t>4813</t>
  </si>
  <si>
    <t>10.1109/TNNLS.2020.3027314</t>
  </si>
  <si>
    <t>https://www.scopus.com/inward/record.uri?eid=2-s2.0-85118982145&amp;doi=10.1109%2fTNNLS.2020.3027314&amp;partnerID=40&amp;md5=393cfa9492e35b252eb842c710eabdd2</t>
  </si>
  <si>
    <t>Sri Harsha N.C., Anudeep Y.G.V.S., Vikash K., Ratnam D.V.</t>
  </si>
  <si>
    <t>Performance Analysis of Machine Learning Algorithms for Smartphone-Based Human Activity Recognition</t>
  </si>
  <si>
    <t>Wireless Personal Communications</t>
  </si>
  <si>
    <t>381</t>
  </si>
  <si>
    <t>398</t>
  </si>
  <si>
    <t>10.1007/s11277-021-08641-7</t>
  </si>
  <si>
    <t>https://www.scopus.com/inward/record.uri?eid=2-s2.0-85109301799&amp;doi=10.1007%2fs11277-021-08641-7&amp;partnerID=40&amp;md5=94a590b86e18db1f30e9273163bbff29</t>
  </si>
  <si>
    <t>746</t>
  </si>
  <si>
    <t>751</t>
  </si>
  <si>
    <t>Aydin A.S., Ko Y.-J., Uckun U., Ramakrishnan I.V., Ashok V.</t>
  </si>
  <si>
    <t>Non-Visual Accessibility Assessment of Videos</t>
  </si>
  <si>
    <t>International Conference on Information and Knowledge Management, Proceedings</t>
  </si>
  <si>
    <t>58</t>
  </si>
  <si>
    <t>67</t>
  </si>
  <si>
    <t>10.1145/3459637.3482457</t>
  </si>
  <si>
    <t>https://www.scopus.com/inward/record.uri?eid=2-s2.0-85119205673&amp;doi=10.1145%2f3459637.3482457&amp;partnerID=40&amp;md5=a5714e2add086b9ff21c06d09321ab6b</t>
  </si>
  <si>
    <t>Automated Student Group Collaboration Assessment and Recommendation System Using Individual Role and Behavioral Cues</t>
  </si>
  <si>
    <t>Frontiers in Computer Science</t>
  </si>
  <si>
    <t>728801</t>
  </si>
  <si>
    <t>10.3389/fcomp.2021.728801</t>
  </si>
  <si>
    <t>https://www.scopus.com/inward/record.uri?eid=2-s2.0-85117801550&amp;doi=10.3389%2ffcomp.2021.728801&amp;partnerID=40&amp;md5=bb8ef1445a47e65eda46f8153cc91276</t>
  </si>
  <si>
    <t>Alam T.M., Mushtaq M., Shaukat K., Hameed I.A., Sarwar M.U., Luo S.</t>
  </si>
  <si>
    <t>A novel method for performance measurement of public educational institutions using machine learning models</t>
  </si>
  <si>
    <t>19</t>
  </si>
  <si>
    <t>9296</t>
  </si>
  <si>
    <t>10.3390/app11199296</t>
  </si>
  <si>
    <t>https://www.scopus.com/inward/record.uri?eid=2-s2.0-85116945391&amp;doi=10.3390%2fapp11199296&amp;partnerID=40&amp;md5=6d65af54b7a06e9e3c669bc80f249a9d</t>
  </si>
  <si>
    <t>Tamai T., Okamoto K., Iuchi K., Kawada K.</t>
  </si>
  <si>
    <t>Development of Teaching Material to Design a Vehicle on Data Science in Junior High School Technology Education</t>
  </si>
  <si>
    <t>IEEJ Transactions on Electrical and Electronic Engineering</t>
  </si>
  <si>
    <t>1407</t>
  </si>
  <si>
    <t>1413</t>
  </si>
  <si>
    <t>10.1002/tee.23437</t>
  </si>
  <si>
    <t>https://www.scopus.com/inward/record.uri?eid=2-s2.0-85111277434&amp;doi=10.1002%2ftee.23437&amp;partnerID=40&amp;md5=44cc94048c5cd8a4a396a40b59c79798</t>
  </si>
  <si>
    <t>Gardner J., O'Leary M., Yuan L.</t>
  </si>
  <si>
    <t>Artificial intelligence in educational assessment: ‘Breakthrough? Or buncombe and ballyhoo?’</t>
  </si>
  <si>
    <t>Journal of Computer Assisted Learning</t>
  </si>
  <si>
    <t>37</t>
  </si>
  <si>
    <t>1207</t>
  </si>
  <si>
    <t>1216</t>
  </si>
  <si>
    <t>10.1111/jcal.12577</t>
  </si>
  <si>
    <t>https://www.scopus.com/inward/record.uri?eid=2-s2.0-85109092024&amp;doi=10.1111%2fjcal.12577&amp;partnerID=40&amp;md5=f617e7a81fb77a145b19c105afd9501e</t>
  </si>
  <si>
    <t>Pacyga D.C., Gardiner J.C., Flaws J.A., Li Z., Calafat A.M., Korrick S.A., Schantz S.L., Strakovsky R.S.</t>
  </si>
  <si>
    <t>Maternal phthalate and phthalate alternative metabolites and urinary biomarkers of estrogens and testosterones across pregnancy</t>
  </si>
  <si>
    <t>Environment International</t>
  </si>
  <si>
    <t>155</t>
  </si>
  <si>
    <t>106676</t>
  </si>
  <si>
    <t>10.1016/j.envint.2021.106676</t>
  </si>
  <si>
    <t>https://www.scopus.com/inward/record.uri?eid=2-s2.0-85107585395&amp;doi=10.1016%2fj.envint.2021.106676&amp;partnerID=40&amp;md5=19e4b9deaf1f9a8c73da0422fb8de738</t>
  </si>
  <si>
    <t>1015</t>
  </si>
  <si>
    <t>1035</t>
  </si>
  <si>
    <t>2619</t>
  </si>
  <si>
    <t>2623</t>
  </si>
  <si>
    <t>Su Z., Liu M., Song B., Lian S.</t>
  </si>
  <si>
    <t>The intervention of internet technology on students' english learning in the intelligent era</t>
  </si>
  <si>
    <t>775</t>
  </si>
  <si>
    <t>780</t>
  </si>
  <si>
    <t>10.1145/3482632.3483015</t>
  </si>
  <si>
    <t>https://www.scopus.com/inward/record.uri?eid=2-s2.0-85120521138&amp;doi=10.1145%2f3482632.3483015&amp;partnerID=40&amp;md5=07b838a25de4fde6e60359dbff44f489</t>
  </si>
  <si>
    <t>Li J.</t>
  </si>
  <si>
    <t>Design of Human-computer Interaction System Using Gesture Recognition Algorithm from the Perspective of Machine Learning</t>
  </si>
  <si>
    <t>2021 IEEE International Conference on Computer Science, Electronic Information Engineering and Intelligent Control Technology, CEI 2021</t>
  </si>
  <si>
    <t>124</t>
  </si>
  <si>
    <t>10.1109/CEI52496.2021.9574581</t>
  </si>
  <si>
    <t>https://www.scopus.com/inward/record.uri?eid=2-s2.0-85118946062&amp;doi=10.1109%2fCEI52496.2021.9574581&amp;partnerID=40&amp;md5=8f4af7d42f8c4b64d28fe43538746520</t>
  </si>
  <si>
    <t>Sanfelici R., Antonucci L.A., Dwyer D.B., Koutsouleris N.</t>
  </si>
  <si>
    <t>Reply to: Individualized Diagnostic and Prognostic Models for Psychosis Risk Syndromes: Do Not Underestimate Antipsychotic Exposure</t>
  </si>
  <si>
    <t>Biological Psychiatry</t>
  </si>
  <si>
    <t>90</t>
  </si>
  <si>
    <t>e37</t>
  </si>
  <si>
    <t>e38</t>
  </si>
  <si>
    <t>10.1016/j.biopsych.2021.03.013</t>
  </si>
  <si>
    <t>https://www.scopus.com/inward/record.uri?eid=2-s2.0-85107025615&amp;doi=10.1016%2fj.biopsych.2021.03.013&amp;partnerID=40&amp;md5=260627dbde5fd5e47c1cc9096bf7a6f0</t>
  </si>
  <si>
    <t>Letter</t>
  </si>
  <si>
    <t>Hahanov V., Litvinova E., Mishchenko A., Chumachenko S., Khakhanova H., Rakhlis D.</t>
  </si>
  <si>
    <t>Cyber Social FML - Computing II. Relations Metrics</t>
  </si>
  <si>
    <t>2021 IEEE East-West Design and Test Symposium, EWDTS 2021 - Proceedings</t>
  </si>
  <si>
    <t>10.1109/EWDTS52692.2021.9581007</t>
  </si>
  <si>
    <t>https://www.scopus.com/inward/record.uri?eid=2-s2.0-85119001666&amp;doi=10.1109%2fEWDTS52692.2021.9581007&amp;partnerID=40&amp;md5=9624cd8ba0a406699efbbbdcbe4ab53d</t>
  </si>
  <si>
    <t>Schmidhuber J., Schlogl S., Ploder C.</t>
  </si>
  <si>
    <t>Cognitive Load and Productivity Implications in Human-Chatbot Interaction</t>
  </si>
  <si>
    <t>Proceedings of the 2021 IEEE International Conference on Human-Machine Systems, ICHMS 2021</t>
  </si>
  <si>
    <t>10.1109/ICHMS53169.2021.9582445</t>
  </si>
  <si>
    <t>https://www.scopus.com/inward/record.uri?eid=2-s2.0-85118951191&amp;doi=10.1109%2fICHMS53169.2021.9582445&amp;partnerID=40&amp;md5=2be40006e4de0df35b186ea78ff86b10</t>
  </si>
  <si>
    <t>Chaiyarak S., Nilsook P., Wannapiroon P.</t>
  </si>
  <si>
    <t>An empirical study of intelligent virtual universal learning platforms</t>
  </si>
  <si>
    <t>Proceedings - 2021 Research, Invention, and Innovation Congress: Innovation Electricals and Electronics, RI2C 2021</t>
  </si>
  <si>
    <t>66</t>
  </si>
  <si>
    <t>73</t>
  </si>
  <si>
    <t>10.1109/RI2C51727.2021.9559785</t>
  </si>
  <si>
    <t>https://www.scopus.com/inward/record.uri?eid=2-s2.0-85118410271&amp;doi=10.1109%2fRI2C51727.2021.9559785&amp;partnerID=40&amp;md5=6791f84aed41bae32e990f16937e7471</t>
  </si>
  <si>
    <t>1007</t>
  </si>
  <si>
    <t>1021</t>
  </si>
  <si>
    <t>Whelshula M.M., LaPlante D.A., Nelson S.E., Gray H.M.</t>
  </si>
  <si>
    <t>Recommendations for improving adolescent addiction recovery support in six northwest tribal communities</t>
  </si>
  <si>
    <t>Journal of Community Psychology</t>
  </si>
  <si>
    <t>7</t>
  </si>
  <si>
    <t>2922</t>
  </si>
  <si>
    <t>2937</t>
  </si>
  <si>
    <t>10.1002/jcop.22665</t>
  </si>
  <si>
    <t>https://www.scopus.com/inward/record.uri?eid=2-s2.0-85110952150&amp;doi=10.1002%2fjcop.22665&amp;partnerID=40&amp;md5=8b96167ea40bef7234dcd4ede08cb53b</t>
  </si>
  <si>
    <t>Timmins K.M., van der Schaaf I.C., Bennink E., Ruigrok Y.M., An X., Baumgartner M., Bourdon P., De Feo R., Noto T.D., Dubost F., Fava-Sanches A., Feng X., Giroud C., Group I., Hu M., Jaeger P.F., Kaiponen J., Klimont M., Li Y., Li H., Lin Y., Loehr T., Ma J., Maier-Hein K.H., Marie G., Menze B., Richiardi J., Rjiba S., Shah D., Shit S., Tohka J., Urruty T., Walińska U., Yang X., Yang Y., Yin Y., Velthuis B.K., Kuijf H.J.</t>
  </si>
  <si>
    <t>Comparing methods of detecting and segmenting unruptured intracranial aneurysms on TOF-MRAS: The ADAM challenge</t>
  </si>
  <si>
    <t>NeuroImage</t>
  </si>
  <si>
    <t>238</t>
  </si>
  <si>
    <t>118216</t>
  </si>
  <si>
    <t>10.1016/j.neuroimage.2021.118216</t>
  </si>
  <si>
    <t>https://www.scopus.com/inward/record.uri?eid=2-s2.0-85108723810&amp;doi=10.1016%2fj.neuroimage.2021.118216&amp;partnerID=40&amp;md5=1cd9244131794f5174e56fe24ef8dcbf</t>
  </si>
  <si>
    <t>Nigam A., Pasricha R., Singh T., Churi P.</t>
  </si>
  <si>
    <t>A Systematic Review on AI-based Proctoring Systems: Past, Present and Future</t>
  </si>
  <si>
    <t>6421</t>
  </si>
  <si>
    <t>6445</t>
  </si>
  <si>
    <t>10.1007/s10639-021-10597-x</t>
  </si>
  <si>
    <t>https://www.scopus.com/inward/record.uri?eid=2-s2.0-85108585909&amp;doi=10.1007%2fs10639-021-10597-x&amp;partnerID=40&amp;md5=1f0532c1c5c092561cc12d211ad4d1f6</t>
  </si>
  <si>
    <t>Tao X., Liu S., Yang B., Zhang L., Ma K., Shu L., Wang F.</t>
  </si>
  <si>
    <t>Recent advances, scientific issues, key technologies and perspective of textile electronics [织物电子器件及系统的发展现状, 科学问题, 核心技术和应用展望]</t>
  </si>
  <si>
    <t>Kexue Tongbao/Chinese Science Bulletin</t>
  </si>
  <si>
    <t>3071</t>
  </si>
  <si>
    <t>3087</t>
  </si>
  <si>
    <t>10.1360/TB-2020-1402</t>
  </si>
  <si>
    <t>https://www.scopus.com/inward/record.uri?eid=2-s2.0-85115447775&amp;doi=10.1360%2fTB-2020-1402&amp;partnerID=40&amp;md5=aa8d9a1ac2aa6283df3418b3ae0c40d7</t>
  </si>
  <si>
    <t>Jain A., Kerne A., Lupfer N., Britain G., Perrine A., Choe Y., Keyser J., Huang R.</t>
  </si>
  <si>
    <t>Recognizing creative visual design: Multiscale design characteristics in free-form web curation documents</t>
  </si>
  <si>
    <t>DocEng 2021 - Proceedings of the 2021 ACM Symposium on Document Engineering</t>
  </si>
  <si>
    <t>3469869</t>
  </si>
  <si>
    <t>10.1145/3469096.3469869</t>
  </si>
  <si>
    <t>https://www.scopus.com/inward/record.uri?eid=2-s2.0-85113642921&amp;doi=10.1145%2f3469096.3469869&amp;partnerID=40&amp;md5=a9c75afdd56e531768671ed56f5d3ae0</t>
  </si>
  <si>
    <t>Qiao X.</t>
  </si>
  <si>
    <t>Research on artificial intelligence machine learning character recognition method based on Feature Fusion</t>
  </si>
  <si>
    <t>1982</t>
  </si>
  <si>
    <t>012007</t>
  </si>
  <si>
    <t>10.1088/1742-6596/1982/1/012007</t>
  </si>
  <si>
    <t>https://www.scopus.com/inward/record.uri?eid=2-s2.0-85112755755&amp;doi=10.1088%2f1742-6596%2f1982%2f1%2f012007&amp;partnerID=40&amp;md5=71cd0d5c4756584fd28a52cb3b542807</t>
  </si>
  <si>
    <t>Kamalov F., Sulieman H., Calonge D.S.</t>
  </si>
  <si>
    <t>Machine learning based approach to exam cheating detection</t>
  </si>
  <si>
    <t>8 August</t>
  </si>
  <si>
    <t>e0254340</t>
  </si>
  <si>
    <t>10.1371/journal.pone.0254340</t>
  </si>
  <si>
    <t>https://www.scopus.com/inward/record.uri?eid=2-s2.0-85111963606&amp;doi=10.1371%2fjournal.pone.0254340&amp;partnerID=40&amp;md5=9c146861824115354cc94bacfddc8f1c</t>
  </si>
  <si>
    <t>Rosecký M., Šomplák R., Slavík J., Kalina J., Bulková G., Bednář J.</t>
  </si>
  <si>
    <t>Predictive modelling as a tool for effective municipal waste management policy at different territorial levels</t>
  </si>
  <si>
    <t>Journal of Environmental Management</t>
  </si>
  <si>
    <t>291</t>
  </si>
  <si>
    <t>112584</t>
  </si>
  <si>
    <t>10.1016/j.jenvman.2021.112584</t>
  </si>
  <si>
    <t>https://www.scopus.com/inward/record.uri?eid=2-s2.0-85105836019&amp;doi=10.1016%2fj.jenvman.2021.112584&amp;partnerID=40&amp;md5=c8d07d817d38ecd149aca24836cb81d4</t>
  </si>
  <si>
    <t>Liu J., Wang L., Zhou H.</t>
  </si>
  <si>
    <t>The Application of Human–Computer Interaction Technology Fused With Artificial Intelligence in Sports Moving Target Detection Education for College Athlete</t>
  </si>
  <si>
    <t>677590</t>
  </si>
  <si>
    <t>10.3389/fpsyg.2021.677590</t>
  </si>
  <si>
    <t>https://www.scopus.com/inward/record.uri?eid=2-s2.0-85112605263&amp;doi=10.3389%2ffpsyg.2021.677590&amp;partnerID=40&amp;md5=3b24c7933a71a9bcb843ea78eb675aab</t>
  </si>
  <si>
    <t>Chimatapu R., Hagras H., Kern M., Owusu G.</t>
  </si>
  <si>
    <t>Enhanced Deep Type-2 Fuzzy Logic System for Global Interpretability</t>
  </si>
  <si>
    <t>IEEE International Conference on Fuzzy Systems</t>
  </si>
  <si>
    <t>2021-July</t>
  </si>
  <si>
    <t>10.1109/FUZZ45933.2021.9494569</t>
  </si>
  <si>
    <t>https://www.scopus.com/inward/record.uri?eid=2-s2.0-85114703646&amp;doi=10.1109%2fFUZZ45933.2021.9494569&amp;partnerID=40&amp;md5=19bad8665009460df621352e4a5cb532</t>
  </si>
  <si>
    <t>39</t>
  </si>
  <si>
    <t>Huang-Fu C.-Y., Liao C.-H., Wu J.-Y.</t>
  </si>
  <si>
    <t>Comparing the performance of machine learning and deep learning algorithms classifying messages in Facebook learning group</t>
  </si>
  <si>
    <t>347</t>
  </si>
  <si>
    <t>349</t>
  </si>
  <si>
    <t>10.1109/ICALT52272.2021.00111</t>
  </si>
  <si>
    <t>https://www.scopus.com/inward/record.uri?eid=2-s2.0-85114859399&amp;doi=10.1109%2fICALT52272.2021.00111&amp;partnerID=40&amp;md5=f9bd6d5f7e1211a90624f1294d7878a9</t>
  </si>
  <si>
    <t>Kiritchenko S., Nejadgholi I., Fraser K.C.</t>
  </si>
  <si>
    <t>Confronting abusive language online: A survey from the ethical and human rights perspective</t>
  </si>
  <si>
    <t>Journal of Artificial Intelligence Research</t>
  </si>
  <si>
    <t>71</t>
  </si>
  <si>
    <t>431</t>
  </si>
  <si>
    <t>478</t>
  </si>
  <si>
    <t>10.1613/JAIR.1.12590</t>
  </si>
  <si>
    <t>https://www.scopus.com/inward/record.uri?eid=2-s2.0-85111630458&amp;doi=10.1613%2fJAIR.1.12590&amp;partnerID=40&amp;md5=48a95b1682fa5bbc6e5e4b4319313b8c</t>
  </si>
  <si>
    <t>Thoma B., Ellaway R.H., Chan T.M.</t>
  </si>
  <si>
    <t>From Utopia Through Dystopia: Charting a Course for Learning Analytics in Competency-Based Medical Education</t>
  </si>
  <si>
    <t>S89</t>
  </si>
  <si>
    <t>S95</t>
  </si>
  <si>
    <t>10.1097/ACM.0000000000004092</t>
  </si>
  <si>
    <t>https://www.scopus.com/inward/record.uri?eid=2-s2.0-85109665208&amp;doi=10.1097%2fACM.0000000000004092&amp;partnerID=40&amp;md5=c59e7319084894e2e80afc3ef7cc89c2</t>
  </si>
  <si>
    <t>Lentz A., Siy J.O., Carraccio C.</t>
  </si>
  <si>
    <t>AI-ssessment: Towards Assessment As a Sociotechnical System for Learning</t>
  </si>
  <si>
    <t>S87</t>
  </si>
  <si>
    <t>S88</t>
  </si>
  <si>
    <t>10.1097/ACM.0000000000004104</t>
  </si>
  <si>
    <t>https://www.scopus.com/inward/record.uri?eid=2-s2.0-85109605923&amp;doi=10.1097%2fACM.0000000000004104&amp;partnerID=40&amp;md5=7efd7b3b08c8ef17d0bb5fdb805a627e</t>
  </si>
  <si>
    <t>Areed M.F., Amasha M.A., Abougalala R.A., Alkhalaf S., Khairy D.</t>
  </si>
  <si>
    <t>Developing gamification e-quizzes based on an android app: the impact of asynchronous form</t>
  </si>
  <si>
    <t>4857</t>
  </si>
  <si>
    <t>4878</t>
  </si>
  <si>
    <t>10.1007/s10639-021-10469-4</t>
  </si>
  <si>
    <t>https://www.scopus.com/inward/record.uri?eid=2-s2.0-85103193786&amp;doi=10.1007%2fs10639-021-10469-4&amp;partnerID=40&amp;md5=dbd5bcf5e19d222703d3ceb393b2ecf1</t>
  </si>
  <si>
    <t>603</t>
  </si>
  <si>
    <t>619</t>
  </si>
  <si>
    <t>Cobos R., Ruiz-Garcia J.C.</t>
  </si>
  <si>
    <t>Improving learner engagement in MOOCs using a learning intervention system: A research study in engineering education</t>
  </si>
  <si>
    <t>Computer Applications in Engineering Education</t>
  </si>
  <si>
    <t>29</t>
  </si>
  <si>
    <t>733</t>
  </si>
  <si>
    <t>749</t>
  </si>
  <si>
    <t>10.1002/cae.22316</t>
  </si>
  <si>
    <t>https://www.scopus.com/inward/record.uri?eid=2-s2.0-85089199302&amp;doi=10.1002%2fcae.22316&amp;partnerID=40&amp;md5=3655d96e6606d438950f44db7b90b70c</t>
  </si>
  <si>
    <t>Wang Y., Qin Y., Li H., Yao D., Sun B., Gong J., Dai Y., Wen C., Zhang L., Zhang C., Luo C., Zhu T.</t>
  </si>
  <si>
    <t>Identifying Internet Addiction and Evaluating the Efficacy of Treatment Based on Functional Connectivity Density: A Machine Learning Study</t>
  </si>
  <si>
    <t>Frontiers in Neuroscience</t>
  </si>
  <si>
    <t>15</t>
  </si>
  <si>
    <t>665578</t>
  </si>
  <si>
    <t>10.3389/fnins.2021.665578</t>
  </si>
  <si>
    <t>https://www.scopus.com/inward/record.uri?eid=2-s2.0-85109051314&amp;doi=10.3389%2ffnins.2021.665578&amp;partnerID=40&amp;md5=48bb611667bf279e42108f76a5da2126</t>
  </si>
  <si>
    <t>Ziegler V., Yrjola S.</t>
  </si>
  <si>
    <t>How to make 6G a general purpose technology: Prerequisites and value creation paradigm shift</t>
  </si>
  <si>
    <t>2021 Joint European Conference on Networks and Communications and 6G Summit, EuCNC/6G Summit 2021</t>
  </si>
  <si>
    <t>9482431</t>
  </si>
  <si>
    <t>586</t>
  </si>
  <si>
    <t>591</t>
  </si>
  <si>
    <t>10.1109/EuCNC/6GSummit51104.2021.9482431</t>
  </si>
  <si>
    <t>https://www.scopus.com/inward/record.uri?eid=2-s2.0-85112616556&amp;doi=10.1109%2fEuCNC%2f6GSummit51104.2021.9482431&amp;partnerID=40&amp;md5=723a25b2d1416b9fa7a2623a36998914</t>
  </si>
  <si>
    <t>Uusitalo M.A., Ericson M., Richerzhagen B., Soykan E.U., Rugeland P., Fettweis G., Sabella D., Wikstrom G., Boldi M., Hamon M.-H., Schotten H.D., Ziegler V., Strinati E.C., Latva-Aho M., Serrano P., Zou Y., Carrozzo G., Martrat J., Stea G., Demestichas P., Parssinen A., Svensson T.</t>
  </si>
  <si>
    <t>Hexa-X: The european 6G flagship project</t>
  </si>
  <si>
    <t>9482430</t>
  </si>
  <si>
    <t>580</t>
  </si>
  <si>
    <t>585</t>
  </si>
  <si>
    <t>10.1109/EuCNC/6GSummit51104.2021.9482430</t>
  </si>
  <si>
    <t>https://www.scopus.com/inward/record.uri?eid=2-s2.0-85111232090&amp;doi=10.1109%2fEuCNC%2f6GSummit51104.2021.9482430&amp;partnerID=40&amp;md5=2f836cb61d17f54f65bacd429fa9dd54</t>
  </si>
  <si>
    <t>Bernius J.P., Krusche S., Bruegge B.</t>
  </si>
  <si>
    <t>A Machine Learning Approach for Suggesting Feedback in Textual Exercises in Large Courses</t>
  </si>
  <si>
    <t>173</t>
  </si>
  <si>
    <t>182</t>
  </si>
  <si>
    <t>10.1145/3430895.3460135</t>
  </si>
  <si>
    <t>https://www.scopus.com/inward/record.uri?eid=2-s2.0-85108123395&amp;doi=10.1145%2f3430895.3460135&amp;partnerID=40&amp;md5=891c562b926299496a9ccbf5e2e24e2e</t>
  </si>
  <si>
    <t>151</t>
  </si>
  <si>
    <t>159</t>
  </si>
  <si>
    <t>Olney A.M.</t>
  </si>
  <si>
    <t>Generating Response-Specific Elaborated Feedback Using Long-Form Neural Question Answering</t>
  </si>
  <si>
    <t>27</t>
  </si>
  <si>
    <t>36</t>
  </si>
  <si>
    <t>10.1145/3430895.3460131</t>
  </si>
  <si>
    <t>https://www.scopus.com/inward/record.uri?eid=2-s2.0-85108100571&amp;doi=10.1145%2f3430895.3460131&amp;partnerID=40&amp;md5=2d98105eb5a59c99141c474d403d4b4a</t>
  </si>
  <si>
    <t>Ganesh P., Priya L., Nandakumar R.</t>
  </si>
  <si>
    <t>Fake News Detection - A Comparative Study of Advanced Ensemble Approaches</t>
  </si>
  <si>
    <t>Proceedings of the 5th International Conference on Trends in Electronics and Informatics, ICOEI 2021</t>
  </si>
  <si>
    <t>9453061</t>
  </si>
  <si>
    <t>1003</t>
  </si>
  <si>
    <t>1008</t>
  </si>
  <si>
    <t>10.1109/ICOEI51242.2021.9453061</t>
  </si>
  <si>
    <t>https://www.scopus.com/inward/record.uri?eid=2-s2.0-85113434410&amp;doi=10.1109%2fICOEI51242.2021.9453061&amp;partnerID=40&amp;md5=5f09403e255b20781ba0edfa5707d511</t>
  </si>
  <si>
    <t>Zhang Y., Ning Y., Li B., Jun Y.</t>
  </si>
  <si>
    <t>The research on talent education for AI-based IoT system development and implementation by the CDIO concept</t>
  </si>
  <si>
    <t>Proceedings - 2021 2nd International Conference on Artificial Intelligence and Education, ICAIE 2021</t>
  </si>
  <si>
    <t>110</t>
  </si>
  <si>
    <t>114</t>
  </si>
  <si>
    <t>10.1109/ICAIE53562.2021.00031</t>
  </si>
  <si>
    <t>https://www.scopus.com/inward/record.uri?eid=2-s2.0-85116143477&amp;doi=10.1109%2fICAIE53562.2021.00031&amp;partnerID=40&amp;md5=b469ecad398550d4c8e298fb1c7a0bd2</t>
  </si>
  <si>
    <t>Ramírez-Moreno M.A., Díaz-Padilla M., Valenzuela-Gómez K.D., Vargas-Martínez A., Tudón-Martínez J.C., Morales-Menendez R., Ramírez-Mendoza R.A., Pérez-Henríquez B.L., Lozoya-Santos J.J.</t>
  </si>
  <si>
    <t>Eeg-based tool for prediction of university students’ cognitive performance in the classroom</t>
  </si>
  <si>
    <t>698</t>
  </si>
  <si>
    <t>10.3390/brainsci11060698</t>
  </si>
  <si>
    <t>https://www.scopus.com/inward/record.uri?eid=2-s2.0-85107502162&amp;doi=10.3390%2fbrainsci11060698&amp;partnerID=40&amp;md5=a7b220df78583cf41455a75658231b2f</t>
  </si>
  <si>
    <t>Ferrer X., Nuenen T.V., Such J.M., Cote M., Criado N.</t>
  </si>
  <si>
    <t>Bias and Discrimination in AI: A Cross-Disciplinary Perspective</t>
  </si>
  <si>
    <t>IEEE Technology and Society Magazine</t>
  </si>
  <si>
    <t>9445793</t>
  </si>
  <si>
    <t>72</t>
  </si>
  <si>
    <t>80</t>
  </si>
  <si>
    <t>10.1109/MTS.2021.3056293</t>
  </si>
  <si>
    <t>https://www.scopus.com/inward/record.uri?eid=2-s2.0-85107333084&amp;doi=10.1109%2fMTS.2021.3056293&amp;partnerID=40&amp;md5=72bc07217f2ffc64f1ab777d18331084</t>
  </si>
  <si>
    <t>Alshehri M., Alamri A., Cristea A.I., Stewart C.D.</t>
  </si>
  <si>
    <t>Towards Designing Profitable Courses: Predicting Student Purchasing Behaviour in MOOCs</t>
  </si>
  <si>
    <t>31</t>
  </si>
  <si>
    <t>215</t>
  </si>
  <si>
    <t>233</t>
  </si>
  <si>
    <t>10.1007/s40593-021-00246-2</t>
  </si>
  <si>
    <t>https://www.scopus.com/inward/record.uri?eid=2-s2.0-85103185364&amp;doi=10.1007%2fs40593-021-00246-2&amp;partnerID=40&amp;md5=ca8b0f62791896d2de0adc783021a552</t>
  </si>
  <si>
    <t>Chen X., Zhao X., Shi Z.</t>
  </si>
  <si>
    <t>Organophosphorus flame retardants in breast milk from Beijing, China: Occurrence, nursing infant's exposure and risk assessment</t>
  </si>
  <si>
    <t>Science of the Total Environment</t>
  </si>
  <si>
    <t>771</t>
  </si>
  <si>
    <t>145404</t>
  </si>
  <si>
    <t>10.1016/j.scitotenv.2021.145404</t>
  </si>
  <si>
    <t>https://www.scopus.com/inward/record.uri?eid=2-s2.0-85100410306&amp;doi=10.1016%2fj.scitotenv.2021.145404&amp;partnerID=40&amp;md5=2a130233404bd728000b17a3ab8b1acd</t>
  </si>
  <si>
    <t>Zhai X., Shi L., Nehm R.H.</t>
  </si>
  <si>
    <t>A Meta-Analysis of Machine Learning-Based Science Assessments: Factors Impacting Machine-Human Score Agreements</t>
  </si>
  <si>
    <t>Journal of Science Education and Technology</t>
  </si>
  <si>
    <t>361</t>
  </si>
  <si>
    <t>379</t>
  </si>
  <si>
    <t>10.1007/s10956-020-09875-z</t>
  </si>
  <si>
    <t>https://www.scopus.com/inward/record.uri?eid=2-s2.0-85096292215&amp;doi=10.1007%2fs10956-020-09875-z&amp;partnerID=40&amp;md5=66f1bcd7a500cdc5bd499e1dcf486bae</t>
  </si>
  <si>
    <t>Deng X., Thurston G., Zhang W., Ryan I., Jiang C., Khwaja H., Romeiko X., Marks T., Ye B., Qu Y., Lin S.</t>
  </si>
  <si>
    <t>Application of data science methods to identify school and home risk factors for asthma and allergy-related symptoms among children in New York</t>
  </si>
  <si>
    <t>770</t>
  </si>
  <si>
    <t>144746</t>
  </si>
  <si>
    <t>10.1016/j.scitotenv.2020.144746</t>
  </si>
  <si>
    <t>https://www.scopus.com/inward/record.uri?eid=2-s2.0-85100119276&amp;doi=10.1016%2fj.scitotenv.2020.144746&amp;partnerID=40&amp;md5=0d1d24eed8f4e8b404738e63f7aeb6c0</t>
  </si>
  <si>
    <t>Sonkaeo P., Techawatcharapaikul C.</t>
  </si>
  <si>
    <t>The hydrophobicity class of porcelain insulator detection based on digital image processing : AA paper review</t>
  </si>
  <si>
    <t>ECTI-CON 2021 - 2021 18th International Conference on Electrical Engineering/Electronics, Computer, Telecommunications and Information Technology: Smart Electrical System and Technology, Proceedings</t>
  </si>
  <si>
    <t>9454864</t>
  </si>
  <si>
    <t>759</t>
  </si>
  <si>
    <t>762</t>
  </si>
  <si>
    <t>10.1109/ECTI-CON51831.2021.9454864</t>
  </si>
  <si>
    <t>https://www.scopus.com/inward/record.uri?eid=2-s2.0-85112818198&amp;doi=10.1109%2fECTI-CON51831.2021.9454864&amp;partnerID=40&amp;md5=e57d22463d27ef2149f978e9e7307985</t>
  </si>
  <si>
    <t>Li S., Jiang Y., Ke S., Nie K., Wu C.</t>
  </si>
  <si>
    <t>Understanding the effects of influential factors on housing prices by combining extreme gradient boosting and a hedonic price model (Xgboost-hpm)</t>
  </si>
  <si>
    <t>Land</t>
  </si>
  <si>
    <t>533</t>
  </si>
  <si>
    <t>10.3390/land10050533</t>
  </si>
  <si>
    <t>https://www.scopus.com/inward/record.uri?eid=2-s2.0-85107193252&amp;doi=10.3390%2fland10050533&amp;partnerID=40&amp;md5=772403eda1cbb6998cbcea0db95daf7b</t>
  </si>
  <si>
    <t>Liu T., Wang J., Yang B., Wang X.</t>
  </si>
  <si>
    <t>NGDNet: Nonuniform Gaussian-label distribution learning for infrared head pose estimation and on-task behavior understanding in the classroom</t>
  </si>
  <si>
    <t>436</t>
  </si>
  <si>
    <t>210</t>
  </si>
  <si>
    <t>220</t>
  </si>
  <si>
    <t>10.1016/j.neucom.2020.12.090</t>
  </si>
  <si>
    <t>https://www.scopus.com/inward/record.uri?eid=2-s2.0-85100263155&amp;doi=10.1016%2fj.neucom.2020.12.090&amp;partnerID=40&amp;md5=67a122acad80da9d647a3554657b7ecf</t>
  </si>
  <si>
    <t>Abhishek K., Dalla V.K., Shrivastava A.</t>
  </si>
  <si>
    <t>Humanoid robot applications in COVID-19: A comprehensive study</t>
  </si>
  <si>
    <t>AIP Conference Proceedings</t>
  </si>
  <si>
    <t>2341</t>
  </si>
  <si>
    <t>0050146</t>
  </si>
  <si>
    <t>10.1063/5.0050146</t>
  </si>
  <si>
    <t>https://www.scopus.com/inward/record.uri?eid=2-s2.0-85105979867&amp;doi=10.1063%2f5.0050146&amp;partnerID=40&amp;md5=20abf42faf2a0ec59efcbf4637bdab8e</t>
  </si>
  <si>
    <t>Gupta N., Juneja P.K., Sharma S., Garg U.</t>
  </si>
  <si>
    <t>Future aspect of 5G-IoT architecture in smart healthcare system</t>
  </si>
  <si>
    <t>Proceedings - 5th International Conference on Intelligent Computing and Control Systems, ICICCS 2021</t>
  </si>
  <si>
    <t>9432082</t>
  </si>
  <si>
    <t>406</t>
  </si>
  <si>
    <t>411</t>
  </si>
  <si>
    <t>10.1109/ICICCS51141.2021.9432082</t>
  </si>
  <si>
    <t>https://www.scopus.com/inward/record.uri?eid=2-s2.0-85107585996&amp;doi=10.1109%2fICICCS51141.2021.9432082&amp;partnerID=40&amp;md5=10dc680b58798ed37073fa32f1f2b888</t>
  </si>
  <si>
    <t>Hsu S., Wentin T., Zhang Z., Fowler M.</t>
  </si>
  <si>
    <t>Atitudes surrounding an imperfect ai autograder</t>
  </si>
  <si>
    <t>Conference on Human Factors in Computing Systems - Proceedings</t>
  </si>
  <si>
    <t>10.1145/3411764.3445424</t>
  </si>
  <si>
    <t>https://www.scopus.com/inward/record.uri?eid=2-s2.0-85106684874&amp;doi=10.1145%2f3411764.3445424&amp;partnerID=40&amp;md5=16786d76ae456ce313751362910514ed</t>
  </si>
  <si>
    <t>Zhang X., Cao X., Xue C., Zheng J., Zhang S., Huang Q., Liu W.</t>
  </si>
  <si>
    <t>Aberrant functional connectivity and activity in Parkinson’s disease and comorbidity with depression based on radiomic analysis</t>
  </si>
  <si>
    <t>Brain and Behavior</t>
  </si>
  <si>
    <t>e02103</t>
  </si>
  <si>
    <t>10.1002/brb3.2103</t>
  </si>
  <si>
    <t>https://www.scopus.com/inward/record.uri?eid=2-s2.0-85102306321&amp;doi=10.1002%2fbrb3.2103&amp;partnerID=40&amp;md5=d2d0be8bae96ddd5ac3b7a8796a563a9</t>
  </si>
  <si>
    <t>El Shazly R.</t>
  </si>
  <si>
    <t>Effects of artificial intelligence on English speaking anxiety and speaking performance: A case study</t>
  </si>
  <si>
    <t>Expert Systems</t>
  </si>
  <si>
    <t>e12667</t>
  </si>
  <si>
    <t>10.1111/exsy.12667</t>
  </si>
  <si>
    <t>https://www.scopus.com/inward/record.uri?eid=2-s2.0-85100109132&amp;doi=10.1111%2fexsy.12667&amp;partnerID=40&amp;md5=b6c96e610a4690d069eb5bfd60cfd6ec</t>
  </si>
  <si>
    <t>606</t>
  </si>
  <si>
    <t>620</t>
  </si>
  <si>
    <t>Sood S., Saini M.</t>
  </si>
  <si>
    <t>Hybridization of cluster-based LDA and ANN for student performance prediction and comments evaluation</t>
  </si>
  <si>
    <t>2863</t>
  </si>
  <si>
    <t>2878</t>
  </si>
  <si>
    <t>10.1007/s10639-020-10381-3</t>
  </si>
  <si>
    <t>https://www.scopus.com/inward/record.uri?eid=2-s2.0-85096121283&amp;doi=10.1007%2fs10639-020-10381-3&amp;partnerID=40&amp;md5=20e46756a4d0178a04fa14a1690627a5</t>
  </si>
  <si>
    <t>Rana P., Raj Gupta L., Dubey M.K., Kumar G.</t>
  </si>
  <si>
    <t>Review on evaluation techniques for better student learning outcomes using machine learning</t>
  </si>
  <si>
    <t>Proceedings of 2021 2nd International Conference on Intelligent Engineering and Management, ICIEM 2021</t>
  </si>
  <si>
    <t>9445294</t>
  </si>
  <si>
    <t>86</t>
  </si>
  <si>
    <t>10.1109/ICIEM51511.2021.9445294</t>
  </si>
  <si>
    <t>https://www.scopus.com/inward/record.uri?eid=2-s2.0-85108026304&amp;doi=10.1109%2fICIEM51511.2021.9445294&amp;partnerID=40&amp;md5=ec7cd298f697c5e455792e104ec916fa</t>
  </si>
  <si>
    <t>Siek M., Urian T.W.</t>
  </si>
  <si>
    <t>Converging on mutual harmony of knowledge-based expert system and technology consultant</t>
  </si>
  <si>
    <t>IOP Conference Series: Earth and Environmental Science</t>
  </si>
  <si>
    <t>729</t>
  </si>
  <si>
    <t>012131</t>
  </si>
  <si>
    <t>10.1088/1755-1315/729/1/012131</t>
  </si>
  <si>
    <t>https://www.scopus.com/inward/record.uri?eid=2-s2.0-85105478389&amp;doi=10.1088%2f1755-1315%2f729%2f1%2f012131&amp;partnerID=40&amp;md5=becd51150fc42f2e77462e863ef64e49</t>
  </si>
  <si>
    <t>Tangtisanon P.</t>
  </si>
  <si>
    <t>COVID-19 Pandemic Prevention Mobile Application for on Campus Classroom</t>
  </si>
  <si>
    <t>2021 IEEE 6th International Conference on Computer and Communication Systems, ICCCS 2021</t>
  </si>
  <si>
    <t>9449201</t>
  </si>
  <si>
    <t>1117</t>
  </si>
  <si>
    <t>1121</t>
  </si>
  <si>
    <t>10.1109/ICCCS52626.2021.9449201</t>
  </si>
  <si>
    <t>https://www.scopus.com/inward/record.uri?eid=2-s2.0-85113308682&amp;doi=10.1109%2fICCCS52626.2021.9449201&amp;partnerID=40&amp;md5=8a916131d4f0d0f0c6365b962e970103</t>
  </si>
  <si>
    <t>187</t>
  </si>
  <si>
    <t>192</t>
  </si>
  <si>
    <t>777</t>
  </si>
  <si>
    <t>782</t>
  </si>
  <si>
    <t>Lind A., Akbarian E., Olsson S., Nåsell H., Sköldenberg O., Razavian A.S., Gordon M.</t>
  </si>
  <si>
    <t>Artificial intelligence for the classification of fractures around the knee in adults according to the 2018 AO/OTA classification system</t>
  </si>
  <si>
    <t>e0248809</t>
  </si>
  <si>
    <t>10.1371/journal.pone.0248809</t>
  </si>
  <si>
    <t>https://www.scopus.com/inward/record.uri?eid=2-s2.0-85103796556&amp;doi=10.1371%2fjournal.pone.0248809&amp;partnerID=40&amp;md5=f71da1031aec76a6644b9d57e4ea6b33</t>
  </si>
  <si>
    <t>Nanda G., A. Douglas K., R. Waller D., E. Merzdorf H., Goldwasser D.</t>
  </si>
  <si>
    <t>Analyzing Large Collections of Open-Ended Feedback from MOOC Learners Using LDA Topic Modeling and Qualitative Analysis</t>
  </si>
  <si>
    <t>9373927</t>
  </si>
  <si>
    <t>146</t>
  </si>
  <si>
    <t>160</t>
  </si>
  <si>
    <t>10.1109/TLT.2021.3064798</t>
  </si>
  <si>
    <t>https://www.scopus.com/inward/record.uri?eid=2-s2.0-85102630092&amp;doi=10.1109%2fTLT.2021.3064798&amp;partnerID=40&amp;md5=388362f6b8902906bee6a8c787a21f69</t>
  </si>
  <si>
    <t>Qu Y., Pokhrel S.R., Garg S., Gao L., Xiang Y.</t>
  </si>
  <si>
    <t>A Blockchained Federated Learning Framework for Cognitive Computing in Industry 4.0 Networks</t>
  </si>
  <si>
    <t>IEEE Transactions on Industrial Informatics</t>
  </si>
  <si>
    <t>9134967</t>
  </si>
  <si>
    <t>2964</t>
  </si>
  <si>
    <t>2973</t>
  </si>
  <si>
    <t>10.1109/TII.2020.3007817</t>
  </si>
  <si>
    <t>https://www.scopus.com/inward/record.uri?eid=2-s2.0-85099507209&amp;doi=10.1109%2fTII.2020.3007817&amp;partnerID=40&amp;md5=a2660a6840ba4b01a324dd3ac8460d80</t>
  </si>
  <si>
    <t>Bertolini R., Finch S.J., Nehm R.H.</t>
  </si>
  <si>
    <t>Testing the Impact of Novel Assessment Sources and Machine Learning Methods on Predictive Outcome Modeling in Undergraduate Biology</t>
  </si>
  <si>
    <t>193</t>
  </si>
  <si>
    <t>209</t>
  </si>
  <si>
    <t>10.1007/s10956-020-09888-8</t>
  </si>
  <si>
    <t>https://www.scopus.com/inward/record.uri?eid=2-s2.0-85098856913&amp;doi=10.1007%2fs10956-020-09888-8&amp;partnerID=40&amp;md5=0401a52890f080aa694c907b3ba63617</t>
  </si>
  <si>
    <t>Dwivedi Y.K., Hughes L., Ismagilova E., Aarts G., Coombs C., Crick T., Duan Y., Dwivedi R., Edwards J., Eirug A., Galanos V., Ilavarasan P.V., Janssen M., Jones P., Kar A.K., Kizgin H., Kronemann B., Lal B., Lucini B., Medaglia R., Le Meunier-FitzHugh K., Le Meunier-FitzHugh L.C., Misra S., Mogaji E., Sharma S.K., Singh J.B., Raghavan V., Raman R., Rana N.P., Samothrakis S., Spencer J., Tamilmani K., Tubadji A., Walton P., Williams M.D.</t>
  </si>
  <si>
    <t>Artificial Intelligence (AI): Multidisciplinary perspectives on emerging challenges, opportunities, and agenda for research, practice and policy</t>
  </si>
  <si>
    <t>International Journal of Information Management</t>
  </si>
  <si>
    <t>57</t>
  </si>
  <si>
    <t>101994</t>
  </si>
  <si>
    <t>10.1016/j.ijinfomgt.2019.08.002</t>
  </si>
  <si>
    <t>https://www.scopus.com/inward/record.uri?eid=2-s2.0-85071255877&amp;doi=10.1016%2fj.ijinfomgt.2019.08.002&amp;partnerID=40&amp;md5=57979a9fcfe1d49e657767e272e5b9eb</t>
  </si>
  <si>
    <t>Xu X., Chikersal P., Dutcher J.M., Sefidgar Y.S., Seo W., Tumminia M.J., Villalba D.K., Cohen S., Creswell K.G., David Creswell J., Doryab A., Nurius P.S., Riskin E., Dey A.K., Mankoff J.</t>
  </si>
  <si>
    <t>Leveraging Collaborative-Filtering for Personalized Behavior Modeling</t>
  </si>
  <si>
    <t>Proceedings of the ACM on Interactive, Mobile, Wearable and Ubiquitous Technologies</t>
  </si>
  <si>
    <t>3448107</t>
  </si>
  <si>
    <t>10.1145/3448107</t>
  </si>
  <si>
    <t>https://www.scopus.com/inward/record.uri?eid=2-s2.0-85103663635&amp;doi=10.1145%2f3448107&amp;partnerID=40&amp;md5=8e627484c3cd57db8627c7c5511b31d4</t>
  </si>
  <si>
    <t>350</t>
  </si>
  <si>
    <t>355</t>
  </si>
  <si>
    <t>Ponce P., Mendez J.I., Medina A., Mata O., Meier A., Peffer T., Molina A.</t>
  </si>
  <si>
    <t>Smart cities using social cyber-physical systems driven by education</t>
  </si>
  <si>
    <t>2021 IEEE European Technology and Engineering Management Summit, E-TEMS 2021 - Conference Proceedings</t>
  </si>
  <si>
    <t>10.1109/E-TEMS51171.2021.9524889</t>
  </si>
  <si>
    <t>https://www.scopus.com/inward/record.uri?eid=2-s2.0-85115362621&amp;doi=10.1109%2fE-TEMS51171.2021.9524889&amp;partnerID=40&amp;md5=33c8728d5f6b9aadecfdc9a3161b96b4</t>
  </si>
  <si>
    <t>B. Guruge D., Paudel K., Kadel R., Aziz S., Karagiannidis V.</t>
  </si>
  <si>
    <t>Analysing Student Expectation on Mobile Technologies to Enhance Student Learning Experience</t>
  </si>
  <si>
    <t>45</t>
  </si>
  <si>
    <t>10.1145/3459043.3459050</t>
  </si>
  <si>
    <t>https://www.scopus.com/inward/record.uri?eid=2-s2.0-85112748503&amp;doi=10.1145%2f3459043.3459050&amp;partnerID=40&amp;md5=fd911a57d75ca70cd06a6269ee633168</t>
  </si>
  <si>
    <t>Indumathi N., Ramalakshmi R., Ajith V.</t>
  </si>
  <si>
    <t>Analysis of risk factors in the Firework Industries: Using Decision Tree Classifier</t>
  </si>
  <si>
    <t>2021 International Conference on Advance Computing and Innovative Technologies in Engineering, ICACITE 2021</t>
  </si>
  <si>
    <t>9404726</t>
  </si>
  <si>
    <t>811</t>
  </si>
  <si>
    <t>814</t>
  </si>
  <si>
    <t>10.1109/ICACITE51222.2021.9404726</t>
  </si>
  <si>
    <t>https://www.scopus.com/inward/record.uri?eid=2-s2.0-85104995502&amp;doi=10.1109%2fICACITE51222.2021.9404726&amp;partnerID=40&amp;md5=2002d7f61667c30a73f9da88ef8d54de</t>
  </si>
  <si>
    <t>Rojanavasu P., Jitpattanakul A., Mekruksavanich S.</t>
  </si>
  <si>
    <t>Comparative Analysis of LSTM-based Deep Learning Models for HAR using Smartphone Sensor</t>
  </si>
  <si>
    <t>2021 Joint 6th International Conference on Digital Arts, Media and Technology with 4th ECTI Northern Section Conference on Electrical, Electronics, Computer and Telecommunication Engineering, ECTI DAMT and NCON 2021</t>
  </si>
  <si>
    <t>9425733</t>
  </si>
  <si>
    <t>269</t>
  </si>
  <si>
    <t>10.1109/ECTIDAMTNCON51128.2021.9425733</t>
  </si>
  <si>
    <t>https://www.scopus.com/inward/record.uri?eid=2-s2.0-85106656249&amp;doi=10.1109%2fECTIDAMTNCON51128.2021.9425733&amp;partnerID=40&amp;md5=52d797a6a042d192bd56d03271b0404f</t>
  </si>
  <si>
    <t>Martinez Neda B., Zeng Y., Gago-Masague S.</t>
  </si>
  <si>
    <t>Using Machine Learning in Admissions: Reducing Human and Algorithmic Bias in the Selection Process</t>
  </si>
  <si>
    <t>SIGCSE 2021 - Proceedings of the 52nd ACM Technical Symposium on Computer Science Education</t>
  </si>
  <si>
    <t>1323</t>
  </si>
  <si>
    <t>10.1145/3408877.3439664</t>
  </si>
  <si>
    <t>https://www.scopus.com/inward/record.uri?eid=2-s2.0-85103334763&amp;doi=10.1145%2f3408877.3439664&amp;partnerID=40&amp;md5=931eca82847b8eefe279dcb58a7cf83a</t>
  </si>
  <si>
    <t>Rodríguez-Garciá J.D., Moreno-León J., Román-González M., Robles G.</t>
  </si>
  <si>
    <t>Evaluation of an Online Intervention to Teach Artificial Intelligence with LearningML to 10-16-Year-Old Students</t>
  </si>
  <si>
    <t>177</t>
  </si>
  <si>
    <t>183</t>
  </si>
  <si>
    <t>https://www.scopus.com/inward/record.uri?eid=2-s2.0-85103320988&amp;partnerID=40&amp;md5=a8c73e692772967848b4e25cf7f48055</t>
  </si>
  <si>
    <t>Lo-Ciganic W.-H., Donohue J.M., Hulsey E.G., Barnes S., Li Y., Kuza C.C., Yang Q., Buchanich J., Huang J.L., Mair C., Wilson D.L., Gellad W.F.</t>
  </si>
  <si>
    <t>Integrating human services and criminal justice data with claims data to predict risk of opioid overdose among Medicaid beneficiaries: A machine-learning approach</t>
  </si>
  <si>
    <t>3 March</t>
  </si>
  <si>
    <t>e0248360</t>
  </si>
  <si>
    <t>10.1371/journal.pone.0248360</t>
  </si>
  <si>
    <t>https://www.scopus.com/inward/record.uri?eid=2-s2.0-85102759059&amp;doi=10.1371%2fjournal.pone.0248360&amp;partnerID=40&amp;md5=9bb20fab6d1b7d2cb0078d1dd9f13cd2</t>
  </si>
  <si>
    <t>Liu J., Kadzinski M., Liao X., Mao X.</t>
  </si>
  <si>
    <t>Data-driven preference learning methods for value-driven multiple criteria sorting with interacting criteria</t>
  </si>
  <si>
    <t>INFORMS Journal on Computing</t>
  </si>
  <si>
    <t>33</t>
  </si>
  <si>
    <t>10.1287/ijoc.2020.0977</t>
  </si>
  <si>
    <t>https://www.scopus.com/inward/record.uri?eid=2-s2.0-85099546038&amp;doi=10.1287%2fijoc.2020.0977&amp;partnerID=40&amp;md5=2714c77e29fd1095c10c500f32c1b400</t>
  </si>
  <si>
    <t>Nieuważny J., Nowakowski K., Ptaszyński M., Masui F., Rzepka R., Araki K.</t>
  </si>
  <si>
    <t>Does change in ethical education influence core moral values? Towards history- and culture-aware morality model with application in automatic moral reasoning</t>
  </si>
  <si>
    <t>Cognitive Systems Research</t>
  </si>
  <si>
    <t>99</t>
  </si>
  <si>
    <t>10.1016/j.cogsys.2020.10.011</t>
  </si>
  <si>
    <t>https://www.scopus.com/inward/record.uri?eid=2-s2.0-85097337309&amp;doi=10.1016%2fj.cogsys.2020.10.011&amp;partnerID=40&amp;md5=f7dac1f66b112b5b56e91c3b59992a77</t>
  </si>
  <si>
    <t>Priya B.H., Chaitra C., Reddy K.V.</t>
  </si>
  <si>
    <t>Performance Analysis of Machine Learning Algorithms for Disease Prediction</t>
  </si>
  <si>
    <t>2021 Grace Hopper Celebration India, GHCI 2021</t>
  </si>
  <si>
    <t>9514000</t>
  </si>
  <si>
    <t>10.1109/GHCI50508.2021.9514000</t>
  </si>
  <si>
    <t>https://www.scopus.com/inward/record.uri?eid=2-s2.0-85114041279&amp;doi=10.1109%2fGHCI50508.2021.9514000&amp;partnerID=40&amp;md5=41f14f7af8c658d277c5c3fb544b3770</t>
  </si>
  <si>
    <t>Sanuvala G., Fatima S.S.</t>
  </si>
  <si>
    <t>A Study of Automated Evaluation of Student's Examination Paper using Machine Learning Techniques</t>
  </si>
  <si>
    <t>Proceedings - IEEE 2021 International Conference on Computing, Communication, and Intelligent Systems, ICCCIS 2021</t>
  </si>
  <si>
    <t>9397227</t>
  </si>
  <si>
    <t>1049</t>
  </si>
  <si>
    <t>1054</t>
  </si>
  <si>
    <t>10.1109/ICCCIS51004.2021.9397227</t>
  </si>
  <si>
    <t>https://www.scopus.com/inward/record.uri?eid=2-s2.0-85104596797&amp;doi=10.1109%2fICCCIS51004.2021.9397227&amp;partnerID=40&amp;md5=669745986c3c0ec411b083591f6fa6f6</t>
  </si>
  <si>
    <t>Santamaría-García H., Baez S., Aponte-Canencio D.M., Pasciarello G.O., Donnelly-Kehoe P.A., Maggiotti G., Matallana D., Hesse E., Neely A., Zapata J.G., Chiong W., Levy J., Decety J., Ibáñez A.</t>
  </si>
  <si>
    <t>Uncovering social-contextual and individual mental health factors associated with violence via computational inference</t>
  </si>
  <si>
    <t>Patterns</t>
  </si>
  <si>
    <t>100176</t>
  </si>
  <si>
    <t>10.1016/j.patter.2020.100176</t>
  </si>
  <si>
    <t>https://www.scopus.com/inward/record.uri?eid=2-s2.0-85100771024&amp;doi=10.1016%2fj.patter.2020.100176&amp;partnerID=40&amp;md5=d87bb0fc877e14d9a12f95e7119791c5</t>
  </si>
  <si>
    <t>Kanimozhiselvi C.S., Santhiya S.</t>
  </si>
  <si>
    <t>Communication disorder identification from recorded speech using machine learning assisted mobile application</t>
  </si>
  <si>
    <t>Proceedings of the 3rd International Conference on Intelligent Communication Technologies and Virtual Mobile Networks, ICICV 2021</t>
  </si>
  <si>
    <t>9388493</t>
  </si>
  <si>
    <t>789</t>
  </si>
  <si>
    <t>793</t>
  </si>
  <si>
    <t>10.1109/ICICV50876.2021.9388493</t>
  </si>
  <si>
    <t>https://www.scopus.com/inward/record.uri?eid=2-s2.0-85104387114&amp;doi=10.1109%2fICICV50876.2021.9388493&amp;partnerID=40&amp;md5=ad29e5253d914887e4cf53aae0672686</t>
  </si>
  <si>
    <t>Keles H.O., Cengiz C., Demiral I., Ozmen M.M., Omurtag A.</t>
  </si>
  <si>
    <t>High density optical neuroimaging predicts surgeons’s subjective experience and skill levels</t>
  </si>
  <si>
    <t>2 February</t>
  </si>
  <si>
    <t>e0247117</t>
  </si>
  <si>
    <t>10.1371/journal.pone.0247117</t>
  </si>
  <si>
    <t>https://www.scopus.com/inward/record.uri?eid=2-s2.0-85101357728&amp;doi=10.1371%2fjournal.pone.0247117&amp;partnerID=40&amp;md5=67ffd5321059391731df4c10baabd5f2</t>
  </si>
  <si>
    <t>Mandal S., Naskar S.K.</t>
  </si>
  <si>
    <t>Classifying and Solving Arithmetic Math Word Problems - An Intelligent Math Solver</t>
  </si>
  <si>
    <t>9350233</t>
  </si>
  <si>
    <t>41</t>
  </si>
  <si>
    <t>10.1109/TLT.2021.3057805</t>
  </si>
  <si>
    <t>https://www.scopus.com/inward/record.uri?eid=2-s2.0-85100867766&amp;doi=10.1109%2fTLT.2021.3057805&amp;partnerID=40&amp;md5=5d854646bac4973d5d4e4bd3d66bd465</t>
  </si>
  <si>
    <t>Şahin M.</t>
  </si>
  <si>
    <t>A Comparative Analysis of Dropout Prediction in Massive Open Online Courses</t>
  </si>
  <si>
    <t>Arabian Journal for Science and Engineering</t>
  </si>
  <si>
    <t>46</t>
  </si>
  <si>
    <t>1845</t>
  </si>
  <si>
    <t>1861</t>
  </si>
  <si>
    <t>10.1007/s13369-020-05127-9</t>
  </si>
  <si>
    <t>https://www.scopus.com/inward/record.uri?eid=2-s2.0-85096460975&amp;doi=10.1007%2fs13369-020-05127-9&amp;partnerID=40&amp;md5=f3cb093cc91566a46e5ab1483229ea19</t>
  </si>
  <si>
    <t>Bi Z.M., Luo M., Miao Z., Zhang B., Zhang W.J., Wang L.</t>
  </si>
  <si>
    <t>Safety assurance mechanisms of collaborative robotic systems in manufacturing</t>
  </si>
  <si>
    <t>Robotics and Computer-Integrated Manufacturing</t>
  </si>
  <si>
    <t>102022</t>
  </si>
  <si>
    <t>10.1016/j.rcim.2020.102022</t>
  </si>
  <si>
    <t>https://www.scopus.com/inward/record.uri?eid=2-s2.0-85086822139&amp;doi=10.1016%2fj.rcim.2020.102022&amp;partnerID=40&amp;md5=cbd57d73efc896f2ea6b1cd2a419f56b</t>
  </si>
  <si>
    <t>2020 5th International Seminar on Computer Technology, Mechanical and Electrical Engineering, ISCME 2020 - 5. Mechanical Engineering and Power Movement Design Analysis</t>
  </si>
  <si>
    <t>1748</t>
  </si>
  <si>
    <t>https://www.scopus.com/inward/record.uri?eid=2-s2.0-85102439580&amp;partnerID=40&amp;md5=63ad914a05a38fb4d2fd0ac128533f0d</t>
  </si>
  <si>
    <t>2020 5th International Seminar on Computer Technology, Mechanical and Electrical Engineering, ISCME 2020 - 3. Computer Software Intelligent Application and Information Image Recognition</t>
  </si>
  <si>
    <t>https://www.scopus.com/inward/record.uri?eid=2-s2.0-85102346267&amp;partnerID=40&amp;md5=263d56da170e3ba858d1373848fcc5ae</t>
  </si>
  <si>
    <t>2020 5th International Seminar on Computer Technology, Mechanical and Electrical Engineering, ISCME 2020 - Preface</t>
  </si>
  <si>
    <t>2151</t>
  </si>
  <si>
    <t>https://www.scopus.com/inward/record.uri?eid=2-s2.0-85102342474&amp;partnerID=40&amp;md5=d8750ce170a62f451ad198c582d759f7</t>
  </si>
  <si>
    <t>2020 5th International Seminar on Computer Technology, Mechanical and Electrical Engineering, ISCME 2020 - 1. Research on Computer Technology and Machine Deep Learning</t>
  </si>
  <si>
    <t>https://www.scopus.com/inward/record.uri?eid=2-s2.0-85102339143&amp;partnerID=40&amp;md5=bee9f661ed06831d0220a18b32042917</t>
  </si>
  <si>
    <t>2020 5th International Seminar on Computer Technology, Mechanical and Electrical Engineering, ISCME 2020 - 4. Development and Application of Smart Grid and Energy Power System</t>
  </si>
  <si>
    <t>https://www.scopus.com/inward/record.uri?eid=2-s2.0-85102307434&amp;partnerID=40&amp;md5=08110114305a4e4bc60085c70b2b19cd</t>
  </si>
  <si>
    <t>2020 5th International Seminar on Computer Technology, Mechanical and Electrical Engineering, ISCME 2020 - 2. Network Information and Big Data Algorithm Prediction Optimization</t>
  </si>
  <si>
    <t>https://www.scopus.com/inward/record.uri?eid=2-s2.0-85102294311&amp;partnerID=40&amp;md5=3bb15ee8e6169f06b5a26258c6fe5340</t>
  </si>
  <si>
    <t>Gomerova A., Volkov A., Muratchaev S., Lukmanova O., Afonin I.</t>
  </si>
  <si>
    <t>Digital Twins for Students: Approaches, Advantages and Novelty</t>
  </si>
  <si>
    <t>Proceedings of the 2021 IEEE Conference of Russian Young Researchers in Electrical and Electronic Engineering, ElConRus 2021</t>
  </si>
  <si>
    <t>9396360</t>
  </si>
  <si>
    <t>1937</t>
  </si>
  <si>
    <t>1940</t>
  </si>
  <si>
    <t>10.1109/ElConRus51938.2021.9396360</t>
  </si>
  <si>
    <t>https://www.scopus.com/inward/record.uri?eid=2-s2.0-85104776832&amp;doi=10.1109%2fElConRus51938.2021.9396360&amp;partnerID=40&amp;md5=5cf27218def382759820da1257e80ab1</t>
  </si>
  <si>
    <t>Gosudarkin Y.S., Krinkin K.V., Takmakov M.V., Sharakhina L.V.</t>
  </si>
  <si>
    <t>The Role of Analyst Engineer in Algorithm Life and Social Cycle</t>
  </si>
  <si>
    <t>9396293</t>
  </si>
  <si>
    <t>377</t>
  </si>
  <si>
    <t>382</t>
  </si>
  <si>
    <t>10.1109/ElConRus51938.2021.9396293</t>
  </si>
  <si>
    <t>https://www.scopus.com/inward/record.uri?eid=2-s2.0-85104708331&amp;doi=10.1109%2fElConRus51938.2021.9396293&amp;partnerID=40&amp;md5=786474b2abbf0d2d2fd979e3d9f03e2d</t>
  </si>
  <si>
    <t>Xiao S., Shanthini A., Thilak D.</t>
  </si>
  <si>
    <t>Instructor Performance Prediction Model Using Artificial Intelligence for Higher Education Systems</t>
  </si>
  <si>
    <t>Journal of Interconnection Networks</t>
  </si>
  <si>
    <t>2144003</t>
  </si>
  <si>
    <t>10.1142/S0219265921440035</t>
  </si>
  <si>
    <t>https://www.scopus.com/inward/record.uri?eid=2-s2.0-85121864271&amp;doi=10.1142%2fS0219265921440035&amp;partnerID=40&amp;md5=30e12f5552d7a22d70f18224671ce109</t>
  </si>
  <si>
    <t>Xu F., Wu T., Huang S., Han K., Lin W., Wu S., Sivaparthipan C.B., Dinesh Jackson S.R.</t>
  </si>
  <si>
    <t>Extensive classification of visual art paintings for enhancing education system using hybrid SVM-ANN with sparse metric learning based on kernel regression</t>
  </si>
  <si>
    <t>International Journal of Interactive Multimedia and Artificial Intelligence</t>
  </si>
  <si>
    <t>224</t>
  </si>
  <si>
    <t>231</t>
  </si>
  <si>
    <t>10.9781/ijimai.2021.10.001</t>
  </si>
  <si>
    <t>https://www.scopus.com/inward/record.uri?eid=2-s2.0-85121685012&amp;doi=10.9781%2fijimai.2021.10.001&amp;partnerID=40&amp;md5=04c3ee35e10bf65743ab0d85fc9db057</t>
  </si>
  <si>
    <t>4th International Conference on Innovative Technologies and Learning, ICITL 2021</t>
  </si>
  <si>
    <t>https://www.scopus.com/inward/record.uri?eid=2-s2.0-85121614630&amp;partnerID=40&amp;md5=d7dd8b953c2248ceaacae4ca0a59b979</t>
  </si>
  <si>
    <t>165881</t>
  </si>
  <si>
    <t>165891</t>
  </si>
  <si>
    <t>Gin B.C., ten Cate O., O'Sullivan P.S., Hauer K.E., Boscardin C.</t>
  </si>
  <si>
    <t>Exploring how feedback reflects entrustment decisions using artificial intelligence</t>
  </si>
  <si>
    <t>Medical Education</t>
  </si>
  <si>
    <t>10.1111/medu.14696</t>
  </si>
  <si>
    <t>https://www.scopus.com/inward/record.uri?eid=2-s2.0-85120307856&amp;doi=10.1111%2fmedu.14696&amp;partnerID=40&amp;md5=d27bb1d469f2e834f519a54144311a16</t>
  </si>
  <si>
    <t>Rahman A., Hossain Z., Kabir E., Rois R.</t>
  </si>
  <si>
    <t>Machine Learning Algorithm for Analysing Infant Mortality in Bangladesh</t>
  </si>
  <si>
    <t>13079 LNCS</t>
  </si>
  <si>
    <t>205</t>
  </si>
  <si>
    <t>219</t>
  </si>
  <si>
    <t>10.1007/978-3-030-90885-0_19</t>
  </si>
  <si>
    <t>https://www.scopus.com/inward/record.uri?eid=2-s2.0-85120059546&amp;doi=10.1007%2f978-3-030-90885-0_19&amp;partnerID=40&amp;md5=96ff3e74236eb77e21b7d59fddaf40dd</t>
  </si>
  <si>
    <t>Sar L., Hasegawa-Johnson M., Yoo C.D.</t>
  </si>
  <si>
    <t>Counterfactually Fair Automatic Speech Recognition</t>
  </si>
  <si>
    <t>IEEE/ACM Transactions on Audio Speech and Language Processing</t>
  </si>
  <si>
    <t>3515</t>
  </si>
  <si>
    <t>3525</t>
  </si>
  <si>
    <t>10.1109/TASLP.2021.3126949</t>
  </si>
  <si>
    <t>https://www.scopus.com/inward/record.uri?eid=2-s2.0-85119948304&amp;doi=10.1109%2fTASLP.2021.3126949&amp;partnerID=40&amp;md5=d7316950e6747bada93212766c31d33a</t>
  </si>
  <si>
    <t>20th International Conference on Advances in Web-Based Learning, ICWL 2021</t>
  </si>
  <si>
    <t>13103 LNCS</t>
  </si>
  <si>
    <t>https://www.scopus.com/inward/record.uri?eid=2-s2.0-85119837148&amp;partnerID=40&amp;md5=4521b69fb224187bab96a710689c9d60</t>
  </si>
  <si>
    <t>Caballero H.S., McFall G.P., Zheng Y., Dixon R.A.</t>
  </si>
  <si>
    <t>Data-Driven Approaches to Executive Function Performance and Structure in Aging: Integrating Person-Centered Analyses and Machine Learning Risk Prediction</t>
  </si>
  <si>
    <t>Neuropsychology</t>
  </si>
  <si>
    <t>889</t>
  </si>
  <si>
    <t>903</t>
  </si>
  <si>
    <t>10.1037/neu0000775</t>
  </si>
  <si>
    <t>https://www.scopus.com/inward/record.uri?eid=2-s2.0-85119584429&amp;doi=10.1037%2fneu0000775&amp;partnerID=40&amp;md5=be720f27543454a85ba83659ce5d2f05</t>
  </si>
  <si>
    <t>Herremans D.</t>
  </si>
  <si>
    <t>AiSTROM-A Roadmap for Developing a Successful AI Strategy</t>
  </si>
  <si>
    <t>155826</t>
  </si>
  <si>
    <t>155838</t>
  </si>
  <si>
    <t>10.1109/ACCESS.2021.3127548</t>
  </si>
  <si>
    <t>https://www.scopus.com/inward/record.uri?eid=2-s2.0-85119411090&amp;doi=10.1109%2fACCESS.2021.3127548&amp;partnerID=40&amp;md5=913354608524aaf43141c526aeff8689</t>
  </si>
  <si>
    <t>203</t>
  </si>
  <si>
    <t>213</t>
  </si>
  <si>
    <t>Zhang Z.</t>
  </si>
  <si>
    <t>Application of digital intelligent communication technology in contemporary comparative education methodology</t>
  </si>
  <si>
    <t>Alexandria Engineering Journal</t>
  </si>
  <si>
    <t>10.1016/j.aej.2021.10.019</t>
  </si>
  <si>
    <t>https://www.scopus.com/inward/record.uri?eid=2-s2.0-85119207400&amp;doi=10.1016%2fj.aej.2021.10.019&amp;partnerID=40&amp;md5=667fe79a25e27c41ea21ae2a9490dd6c</t>
  </si>
  <si>
    <t>56</t>
  </si>
  <si>
    <t>Atlam E.-S., Ewis A., El-Raouf M.M.A., Ghoneim O., Gad I.</t>
  </si>
  <si>
    <t>A new approach in identifying the psychological impact of COVID-19 on university student's academic performance</t>
  </si>
  <si>
    <t>10.1016/j.aej.2021.10.046</t>
  </si>
  <si>
    <t>https://www.scopus.com/inward/record.uri?eid=2-s2.0-85118706612&amp;doi=10.1016%2fj.aej.2021.10.046&amp;partnerID=40&amp;md5=26689962e4e287e238448e1612ae958c</t>
  </si>
  <si>
    <t>Tiyasha T., Bhagat S.K., Fituma F., Tung T.M., Shahid S., Yaseen Z.M.</t>
  </si>
  <si>
    <t>Dual Water Choices: The Assessment of the Influential Factors on Water Sources Choices Using Unsupervised Machine Learning Market Basket Analysis</t>
  </si>
  <si>
    <t>150532</t>
  </si>
  <si>
    <t>150544</t>
  </si>
  <si>
    <t>10.1109/ACCESS.2021.3124817</t>
  </si>
  <si>
    <t>https://www.scopus.com/inward/record.uri?eid=2-s2.0-85118607884&amp;doi=10.1109%2fACCESS.2021.3124817&amp;partnerID=40&amp;md5=a893f89d8ebecbbb139c69706ac4ef5b</t>
  </si>
  <si>
    <t>171</t>
  </si>
  <si>
    <t>189</t>
  </si>
  <si>
    <t>Naufal A.A., Metra S.</t>
  </si>
  <si>
    <t>A digital oilfield comprehensive study: Automated intelligent production network optimization</t>
  </si>
  <si>
    <t>Society of Petroleum Engineers - SPE/IATMI Asia Pacific Oil and Gas Conference and Exhibition 2021, APOG 2021</t>
  </si>
  <si>
    <t>10.2118/205735-MS</t>
  </si>
  <si>
    <t>https://www.scopus.com/inward/record.uri?eid=2-s2.0-85118446371&amp;doi=10.2118%2f205735-MS&amp;partnerID=40&amp;md5=a8361227fdbd10a6b394508a8b8b948d</t>
  </si>
  <si>
    <t>Biswas S., Appina B., Tamboli R.R., Kara P.A., Simon A.</t>
  </si>
  <si>
    <t>On the practical applications of objective quality metrics for stereoscopic 3D imaging</t>
  </si>
  <si>
    <t>Proceedings of SPIE - The International Society for Optical Engineering</t>
  </si>
  <si>
    <t>11843</t>
  </si>
  <si>
    <t>118430E</t>
  </si>
  <si>
    <t>10.1117/12.2597649</t>
  </si>
  <si>
    <t>https://www.scopus.com/inward/record.uri?eid=2-s2.0-85118273519&amp;doi=10.1117%2f12.2597649&amp;partnerID=40&amp;md5=e962eb4073c5670ffc649d935b427ab3</t>
  </si>
  <si>
    <t>Pan Y., Yang P.</t>
  </si>
  <si>
    <t>The role of AI assisted socio-cultural frameworks in academic change and higher education growth</t>
  </si>
  <si>
    <t>International Journal of Technology Management</t>
  </si>
  <si>
    <t>2-4</t>
  </si>
  <si>
    <t>196</t>
  </si>
  <si>
    <t>10.1504/IJTM.2021.118316</t>
  </si>
  <si>
    <t>https://www.scopus.com/inward/record.uri?eid=2-s2.0-85118195087&amp;doi=10.1504%2fIJTM.2021.118316&amp;partnerID=40&amp;md5=2a7147cba425ce33dcca46345d30c0f8</t>
  </si>
  <si>
    <t>Shen H.</t>
  </si>
  <si>
    <t>Application of Transfer Learning Algorithm and Real Time Speech Detection in Music Education Platform</t>
  </si>
  <si>
    <t>Scientific Programming</t>
  </si>
  <si>
    <t>2021</t>
  </si>
  <si>
    <t>1093698</t>
  </si>
  <si>
    <t>10.1155/2021/1093698</t>
  </si>
  <si>
    <t>https://www.scopus.com/inward/record.uri?eid=2-s2.0-85118185850&amp;doi=10.1155%2f2021%2f1093698&amp;partnerID=40&amp;md5=cf7ccfbd7221e77b0c47f34c1c3fefd5</t>
  </si>
  <si>
    <t>Wu B., Zheng C.</t>
  </si>
  <si>
    <t>An Analysis of the Effectiveness of Machine Learning Theory in the Evaluation of Education and Teaching</t>
  </si>
  <si>
    <t>Wireless Communications and Mobile Computing</t>
  </si>
  <si>
    <t>4456222</t>
  </si>
  <si>
    <t>10.1155/2021/4456222</t>
  </si>
  <si>
    <t>https://www.scopus.com/inward/record.uri?eid=2-s2.0-85118151365&amp;doi=10.1155%2f2021%2f4456222&amp;partnerID=40&amp;md5=f236e9d6ab57d809592d931f53532480</t>
  </si>
  <si>
    <t>12th International Conference on Computer Supported Education, CSEDU 2020</t>
  </si>
  <si>
    <t>1473 CCIS</t>
  </si>
  <si>
    <t>https://www.scopus.com/inward/record.uri?eid=2-s2.0-85118106504&amp;partnerID=40&amp;md5=9196850ec8f2e30331bc725522d4f6ac</t>
  </si>
  <si>
    <t>Raman R., Pramod D.</t>
  </si>
  <si>
    <t>The role of predictive analytics to explain the employability of management graduates</t>
  </si>
  <si>
    <t>Benchmarking</t>
  </si>
  <si>
    <t>10.1108/BIJ-08-2021-0444</t>
  </si>
  <si>
    <t>https://www.scopus.com/inward/record.uri?eid=2-s2.0-85117914244&amp;doi=10.1108%2fBIJ-08-2021-0444&amp;partnerID=40&amp;md5=d4d722406d4a31553ab85e0dfa822b46</t>
  </si>
  <si>
    <t>Anwar M., Rani R.</t>
  </si>
  <si>
    <t>A machine learning approach to identify impact of mathematical courses performance in engineering degree program</t>
  </si>
  <si>
    <t>IBIMA Business Review</t>
  </si>
  <si>
    <t>750757</t>
  </si>
  <si>
    <t>10.5171/2021.750757</t>
  </si>
  <si>
    <t>https://www.scopus.com/inward/record.uri?eid=2-s2.0-85117568490&amp;doi=10.5171%2f2021.750757&amp;partnerID=40&amp;md5=54129ed4503361f26168c608cf2b257d</t>
  </si>
  <si>
    <t>Polsley S., Powell L., Kim H.-H., Thomas X., Liew J., Hammond T.</t>
  </si>
  <si>
    <t>Detecting Children’s Fine Motor Skill Development using Machine Learning</t>
  </si>
  <si>
    <t>10.1007/s40593-021-00279-7</t>
  </si>
  <si>
    <t>https://www.scopus.com/inward/record.uri?eid=2-s2.0-85117352962&amp;doi=10.1007%2fs40593-021-00279-7&amp;partnerID=40&amp;md5=b03c952492bececa5e2c9fae1c3c0218</t>
  </si>
  <si>
    <t>Okoye K., Arrona-Palacios A., Camacho-Zuñiga C., Achem J.A.G., Escamilla J., Hosseini S.</t>
  </si>
  <si>
    <t>Towards teaching analytics: a contextual model for analysis of students’ evaluation of teaching through text mining and machine learning classification</t>
  </si>
  <si>
    <t>10.1007/s10639-021-10751-5</t>
  </si>
  <si>
    <t>https://www.scopus.com/inward/record.uri?eid=2-s2.0-85116847668&amp;doi=10.1007%2fs10639-021-10751-5&amp;partnerID=40&amp;md5=576d51ecb28e5e6403291fc2b7daa82f</t>
  </si>
  <si>
    <t>Xu Q., Yin J.</t>
  </si>
  <si>
    <t>Application of Random Forest Algorithm in Physical Education</t>
  </si>
  <si>
    <t>1996904</t>
  </si>
  <si>
    <t>10.1155/2021/1996904</t>
  </si>
  <si>
    <t>https://www.scopus.com/inward/record.uri?eid=2-s2.0-85115752924&amp;doi=10.1155%2f2021%2f1996904&amp;partnerID=40&amp;md5=390eadde30c9713b781d1a87a8458791</t>
  </si>
  <si>
    <t>Ramesh D., Sanampudi S.K.</t>
  </si>
  <si>
    <t>An automated essay scoring systems: a systematic literature review</t>
  </si>
  <si>
    <t>10.1007/s10462-021-10068-2</t>
  </si>
  <si>
    <t>https://www.scopus.com/inward/record.uri?eid=2-s2.0-85115610435&amp;doi=10.1007%2fs10462-021-10068-2&amp;partnerID=40&amp;md5=6b3297be9721d04705afdc1ba7a94721</t>
  </si>
  <si>
    <t>206</t>
  </si>
  <si>
    <t>Naji M.A., Filali S.E., Bouhlal M., Benlahmar E.L.H., Abdelouhahid R.A., Debauche O.</t>
  </si>
  <si>
    <t>Breast Cancer Prediction and Diagnosis through a New Approach based on Majority Voting Ensemble Classifier</t>
  </si>
  <si>
    <t>Procedia Computer Science</t>
  </si>
  <si>
    <t>481</t>
  </si>
  <si>
    <t>486</t>
  </si>
  <si>
    <t>10.1016/j.procs.2021.07.061</t>
  </si>
  <si>
    <t>https://www.scopus.com/inward/record.uri?eid=2-s2.0-85115273055&amp;doi=10.1016%2fj.procs.2021.07.061&amp;partnerID=40&amp;md5=3051c42348778e39510272d2f2871eec</t>
  </si>
  <si>
    <t>A New Paradigm through Machine Learning: A Learning Maximization Approach for Sustainable Education</t>
  </si>
  <si>
    <t>445</t>
  </si>
  <si>
    <t>450</t>
  </si>
  <si>
    <t>10.1016/j.procs.2021.07.055</t>
  </si>
  <si>
    <t>https://www.scopus.com/inward/record.uri?eid=2-s2.0-85115263226&amp;doi=10.1016%2fj.procs.2021.07.055&amp;partnerID=40&amp;md5=9724f5a847f5404e0d9ffca746cff109</t>
  </si>
  <si>
    <t>Lin L., Tan L.W.L., Kan N.H.L., Tan O.K., Sze C.C., Goh W.W.B.</t>
  </si>
  <si>
    <t>Predicting Student Performance in Experiential Education</t>
  </si>
  <si>
    <t>12923 LNCS</t>
  </si>
  <si>
    <t>328</t>
  </si>
  <si>
    <t>10.1007/978-3-030-86472-9_30</t>
  </si>
  <si>
    <t>https://www.scopus.com/inward/record.uri?eid=2-s2.0-85115182339&amp;doi=10.1007%2f978-3-030-86472-9_30&amp;partnerID=40&amp;md5=4757463939731b114b85224116428f9d</t>
  </si>
  <si>
    <t>Che Y., Sivaparthipan C.B., Alfred Daniel J.</t>
  </si>
  <si>
    <t>Human–Computer Interaction on IoT-Based College Physical Education</t>
  </si>
  <si>
    <t>10.1007/s13369-021-05895-y</t>
  </si>
  <si>
    <t>https://www.scopus.com/inward/record.uri?eid=2-s2.0-85114349567&amp;doi=10.1007%2fs13369-021-05895-y&amp;partnerID=40&amp;md5=672c80e952c230540b9886dc62481c9d</t>
  </si>
  <si>
    <t>Guo H., Zou S.C., Xu Y.L., Yang H., Wang J., Zhang H.X., Chen W.</t>
  </si>
  <si>
    <t>DanceVis: toward better understanding of online cheer and dance training</t>
  </si>
  <si>
    <t>Journal of Visualization</t>
  </si>
  <si>
    <t>10.1007/s12650-021-00783-x</t>
  </si>
  <si>
    <t>https://www.scopus.com/inward/record.uri?eid=2-s2.0-85114105809&amp;doi=10.1007%2fs12650-021-00783-x&amp;partnerID=40&amp;md5=b7ba35f4fbbc3b3c2254b3bbb3f00042</t>
  </si>
  <si>
    <t>Jung Y., Wise A.F., Allen K.L.</t>
  </si>
  <si>
    <t>Using theory-informed data science methods to trace the quality of dental student reflections over time</t>
  </si>
  <si>
    <t>Advances in Health Sciences Education</t>
  </si>
  <si>
    <t>10.1007/s10459-021-10067-6</t>
  </si>
  <si>
    <t>https://www.scopus.com/inward/record.uri?eid=2-s2.0-85114086943&amp;doi=10.1007%2fs10459-021-10067-6&amp;partnerID=40&amp;md5=71043b9d0a23979a6ae07a115d22cebe</t>
  </si>
  <si>
    <t>Guryanova L., Yatsenko R., Zarzhetskyi V., Lytovchenko I.</t>
  </si>
  <si>
    <t>Set of models for assessing knowledge in distance learning systems</t>
  </si>
  <si>
    <t>2927</t>
  </si>
  <si>
    <t>82</t>
  </si>
  <si>
    <t>https://www.scopus.com/inward/record.uri?eid=2-s2.0-85113855997&amp;partnerID=40&amp;md5=b0ac538d0b712a89ac457908d24dab4a</t>
  </si>
  <si>
    <t>Miyazoe T.</t>
  </si>
  <si>
    <t>Students’ Evaluation of Performance-Centred Blended Learning Assessment in Japan: Can-Do and Cannot-Do Notions</t>
  </si>
  <si>
    <t>12830 LNCS</t>
  </si>
  <si>
    <t>10.1007/978-3-030-80504-3_17</t>
  </si>
  <si>
    <t>https://www.scopus.com/inward/record.uri?eid=2-s2.0-85113552505&amp;doi=10.1007%2f978-3-030-80504-3_17&amp;partnerID=40&amp;md5=6d47020299e4f0b746a0393a1780eadf</t>
  </si>
  <si>
    <t>Laksana E.A.</t>
  </si>
  <si>
    <t>The Integration of Artificial Intelligence Education into Various Human Resource Management Functions and Their Impact on Education Industry and Environment</t>
  </si>
  <si>
    <t>Review of International Geographical Education Online</t>
  </si>
  <si>
    <t>137</t>
  </si>
  <si>
    <t>143</t>
  </si>
  <si>
    <t>10.33403/rigeo.800477</t>
  </si>
  <si>
    <t>https://www.scopus.com/inward/record.uri?eid=2-s2.0-85113370039&amp;doi=10.33403%2frigeo.800477&amp;partnerID=40&amp;md5=7d71661817a6d57de481552b9076f23f</t>
  </si>
  <si>
    <t>1st International Conference on Artificial Intelligence and Sustainable Computing for Smart City, AIS2C2 2021</t>
  </si>
  <si>
    <t>1434</t>
  </si>
  <si>
    <t>https://www.scopus.com/inward/record.uri?eid=2-s2.0-85113328476&amp;partnerID=40&amp;md5=bb7ef40cf4e1032ebfac33b44e9e7569</t>
  </si>
  <si>
    <t>Tolmachev A., Astratova G.</t>
  </si>
  <si>
    <t>Assessment of Online Courses Control Materials Using Information Theory Methods</t>
  </si>
  <si>
    <t>Lecture Notes in Information Systems and Organisation</t>
  </si>
  <si>
    <t>44</t>
  </si>
  <si>
    <t>257</t>
  </si>
  <si>
    <t>271</t>
  </si>
  <si>
    <t>10.1007/978-3-030-73261-5_24</t>
  </si>
  <si>
    <t>https://www.scopus.com/inward/record.uri?eid=2-s2.0-85113289960&amp;doi=10.1007%2f978-3-030-73261-5_24&amp;partnerID=40&amp;md5=e422e885adabe5840b2178757c0a97aa</t>
  </si>
  <si>
    <t>Pereira F.D., Fonseca S.C., Oliveira E.H.T., Cristea A.I., Bellhauser H., Rodrigues L., Oliveira D.B.F., Isotani S., Carvalho L.S.G.</t>
  </si>
  <si>
    <t>Explaining individual and collective programming students&amp;#x2019; behaviour by interpreting a black-box predictive model</t>
  </si>
  <si>
    <t>10.1109/ACCESS.2021.3105956</t>
  </si>
  <si>
    <t>https://www.scopus.com/inward/record.uri?eid=2-s2.0-85113196372&amp;doi=10.1109%2fACCESS.2021.3105956&amp;partnerID=40&amp;md5=c9814e0dc3d2971fc6375e612911fb01</t>
  </si>
  <si>
    <t>Coovert M.D., Bennett W., Jr</t>
  </si>
  <si>
    <t>The importance of identifying the dimensionality of constructs employed in simulation and training for AI</t>
  </si>
  <si>
    <t>Journal of Defense Modeling and Simulation</t>
  </si>
  <si>
    <t>10.1177/15485129211036936</t>
  </si>
  <si>
    <t>https://www.scopus.com/inward/record.uri?eid=2-s2.0-85113171605&amp;doi=10.1177%2f15485129211036936&amp;partnerID=40&amp;md5=f1a41f3cee5ae233c764fec439fa6831</t>
  </si>
  <si>
    <t>Larco A., Montenegro C., Yanez C., Luján-Mora S.</t>
  </si>
  <si>
    <t>An experience selecting quality features of apps for people with disabilities using abductive approach to explanatory theory generation</t>
  </si>
  <si>
    <t>PeerJ Computer Science</t>
  </si>
  <si>
    <t>10.7717/PEERJ-CS.595</t>
  </si>
  <si>
    <t>https://www.scopus.com/inward/record.uri?eid=2-s2.0-85112849600&amp;doi=10.7717%2fPEERJ-CS.595&amp;partnerID=40&amp;md5=d4a00c82c481e9096e1878438a9663c8</t>
  </si>
  <si>
    <t>Papa R., Jackson K.M.</t>
  </si>
  <si>
    <t>Enduring Questions, Innovative Technologies: Educational Theories Interface with AI</t>
  </si>
  <si>
    <t>284</t>
  </si>
  <si>
    <t>725</t>
  </si>
  <si>
    <t>742</t>
  </si>
  <si>
    <t>10.1007/978-3-030-80126-7_51</t>
  </si>
  <si>
    <t>https://www.scopus.com/inward/record.uri?eid=2-s2.0-85112682555&amp;doi=10.1007%2f978-3-030-80126-7_51&amp;partnerID=40&amp;md5=d835f192ec473ab8a2a11b970f987093</t>
  </si>
  <si>
    <t>Shin J., Chen F., Lu C., Bulut O.</t>
  </si>
  <si>
    <t>Analyzing students’ performance in computerized formative assessments to optimize teachers’ test administration decisions using deep learning frameworks</t>
  </si>
  <si>
    <t>Journal of Computers in Education</t>
  </si>
  <si>
    <t>10.1007/s40692-021-00196-7</t>
  </si>
  <si>
    <t>https://www.scopus.com/inward/record.uri?eid=2-s2.0-85112347762&amp;doi=10.1007%2fs40692-021-00196-7&amp;partnerID=40&amp;md5=233acc902d2bf7d4b7e8dced66e2289e</t>
  </si>
  <si>
    <t>78</t>
  </si>
  <si>
    <t>5th International Conference on Information and Communication Technology for Competitive Strategies, ICTCS 2020</t>
  </si>
  <si>
    <t>190</t>
  </si>
  <si>
    <t>https://www.scopus.com/inward/record.uri?eid=2-s2.0-85112236687&amp;partnerID=40&amp;md5=4c3416f5d2a0e97eaa6289efc15728f0</t>
  </si>
  <si>
    <t>UYSAL I., Doǧan N.</t>
  </si>
  <si>
    <t>How reliable is it to automatically score open-ended items? an application in the turkish language</t>
  </si>
  <si>
    <t>Journal of Measurement and Evaluation in Education and Psychology</t>
  </si>
  <si>
    <t>53</t>
  </si>
  <si>
    <t>10.21031/epod.817396</t>
  </si>
  <si>
    <t>https://www.scopus.com/inward/record.uri?eid=2-s2.0-85112175890&amp;doi=10.21031%2fepod.817396&amp;partnerID=40&amp;md5=e9f0d2cf1ae3875777da4d53ea9f2232</t>
  </si>
  <si>
    <t>Haddad R., Mercier-Laurent E.</t>
  </si>
  <si>
    <t>Curriculum Vitae (CVs) Evaluation Using Machine Learning Approach</t>
  </si>
  <si>
    <t>614</t>
  </si>
  <si>
    <t>65</t>
  </si>
  <si>
    <t>10.1007/978-3-030-80847-1_4</t>
  </si>
  <si>
    <t>https://www.scopus.com/inward/record.uri?eid=2-s2.0-85112172632&amp;doi=10.1007%2f978-3-030-80847-1_4&amp;partnerID=40&amp;md5=f27a1e050903e09b05b1173b96c56507</t>
  </si>
  <si>
    <t>Barrett M.D.</t>
  </si>
  <si>
    <t>A Conceptual Model for Hybrid Adaptive Instructional and Assessment Systems</t>
  </si>
  <si>
    <t>12792 LNCS</t>
  </si>
  <si>
    <t>13</t>
  </si>
  <si>
    <t>10.1007/978-3-030-77857-6_1</t>
  </si>
  <si>
    <t>https://www.scopus.com/inward/record.uri?eid=2-s2.0-85112166730&amp;doi=10.1007%2f978-3-030-77857-6_1&amp;partnerID=40&amp;md5=e184cf3e7c6ed54bda9ebd6d364dfca4</t>
  </si>
  <si>
    <t>Yang S., Yu K., Lammers T., Chen F.</t>
  </si>
  <si>
    <t>Artificial Intelligence in Pilot Training and Education – Towards a Machine Learning Aided Instructor Assistant for Flight Simulators</t>
  </si>
  <si>
    <t>1420</t>
  </si>
  <si>
    <t>581</t>
  </si>
  <si>
    <t>587</t>
  </si>
  <si>
    <t>10.1007/978-3-030-78642-7_78</t>
  </si>
  <si>
    <t>https://www.scopus.com/inward/record.uri?eid=2-s2.0-85112094163&amp;doi=10.1007%2f978-3-030-78642-7_78&amp;partnerID=40&amp;md5=2ec80293d045f03934e256c2ab199201</t>
  </si>
  <si>
    <t>243</t>
  </si>
  <si>
    <t>197</t>
  </si>
  <si>
    <t>Pudil P., Somol P., Mikova I., Pribyl V., Komarkova L.</t>
  </si>
  <si>
    <t>Further education, its methods and selected characteristics of organisations: An empirical study of their association with organisations profitability</t>
  </si>
  <si>
    <t>Business, Management and Economics Engineering</t>
  </si>
  <si>
    <t>130</t>
  </si>
  <si>
    <t>10.3846/bmee.2021.13952</t>
  </si>
  <si>
    <t>https://www.scopus.com/inward/record.uri?eid=2-s2.0-85111444666&amp;doi=10.3846%2fbmee.2021.13952&amp;partnerID=40&amp;md5=2f8bab9cc862d6cfbccbddb8d0bfee26</t>
  </si>
  <si>
    <t>Anashkin D.V., Malyshenko K.A.</t>
  </si>
  <si>
    <t>Social media content analysis with machine learning tools</t>
  </si>
  <si>
    <t>2914</t>
  </si>
  <si>
    <t>https://www.scopus.com/inward/record.uri?eid=2-s2.0-85111358973&amp;partnerID=40&amp;md5=f10bb684237f6e51a2d0a6b4b26679af</t>
  </si>
  <si>
    <t>Kochmar E., Vu D.D., Belfer R., Gupta V., Serban I.V., Pineau J.</t>
  </si>
  <si>
    <t>Automated Data-Driven Generation of Personalized Pedagogical Interventions in Intelligent Tutoring Systems</t>
  </si>
  <si>
    <t>10.1007/s40593-021-00267-x</t>
  </si>
  <si>
    <t>https://www.scopus.com/inward/record.uri?eid=2-s2.0-85111353737&amp;doi=10.1007%2fs40593-021-00267-x&amp;partnerID=40&amp;md5=01f462e30c850059dad85ddea6492f3a</t>
  </si>
  <si>
    <t>Alhumaid K., Habes M., Salloum S.A.</t>
  </si>
  <si>
    <t>Examining the Factors Influencing the Mobile Learning Usage during COVID-19 Pandemic: An Integrated SEM-ANN Method</t>
  </si>
  <si>
    <t>9488198</t>
  </si>
  <si>
    <t>102567</t>
  </si>
  <si>
    <t>102578</t>
  </si>
  <si>
    <t>10.1109/ACCESS.2021.3097753</t>
  </si>
  <si>
    <t>https://www.scopus.com/inward/record.uri?eid=2-s2.0-85110862217&amp;doi=10.1109%2fACCESS.2021.3097753&amp;partnerID=40&amp;md5=43cf9d4d7a1cdd330a0ae55a426bb13f</t>
  </si>
  <si>
    <t>Lin C.-H., Yu C.-C., Shih P.-K., Wu L.Y.</t>
  </si>
  <si>
    <t>STEM based Artificial Intelligence Learning in General Education for Non Engineering Undergraduate Students</t>
  </si>
  <si>
    <t>237</t>
  </si>
  <si>
    <t>https://www.scopus.com/inward/record.uri?eid=2-s2.0-85110732295&amp;partnerID=40&amp;md5=99ace1784072207d8984127de7ddf029</t>
  </si>
  <si>
    <t>Islam N., Farhin F., Sultana I., Kaiser S., Rahman S., Mahmud M., Hosen S., Cho G.H.</t>
  </si>
  <si>
    <t>Towards Machine Learning Based Intrusion Detection in IoT Networks</t>
  </si>
  <si>
    <t>Computers, Materials and Continua</t>
  </si>
  <si>
    <t>69</t>
  </si>
  <si>
    <t>1801</t>
  </si>
  <si>
    <t>1821</t>
  </si>
  <si>
    <t>10.32604/cmc.2021.018466</t>
  </si>
  <si>
    <t>https://www.scopus.com/inward/record.uri?eid=2-s2.0-85110579106&amp;doi=10.32604%2fcmc.2021.018466&amp;partnerID=40&amp;md5=13e4efce986592fb40c41fa1a120ebbe</t>
  </si>
  <si>
    <t>Lu O.H.T., Huang A.Y.Q., Tsai D.C.L., Yang S.J.H.</t>
  </si>
  <si>
    <t>Expert Authored and Machine Generated Short Answer Questions for Assessing Students Learning Performance</t>
  </si>
  <si>
    <t>https://www.scopus.com/inward/record.uri?eid=2-s2.0-85110454051&amp;partnerID=40&amp;md5=3f05ee4ae79b7783374ac6e7866f3fee</t>
  </si>
  <si>
    <t>Bryzgalina E.V.</t>
  </si>
  <si>
    <t>Artificial intelligence in education. Analysis of implementation goals</t>
  </si>
  <si>
    <t>Chelovek</t>
  </si>
  <si>
    <t>10.31857/S023620070014856-8</t>
  </si>
  <si>
    <t>https://www.scopus.com/inward/record.uri?eid=2-s2.0-85109195342&amp;doi=10.31857%2fS023620070014856-8&amp;partnerID=40&amp;md5=c1b03e2ebeb21ce8d5acfc41c12bc6b5</t>
  </si>
  <si>
    <t>Cianciolo A.T., Lavoie N., Parker J.</t>
  </si>
  <si>
    <t>Machine Scoring of Medical Students' Written Clinical Reasoning: Initial Validity Evidence</t>
  </si>
  <si>
    <t>Academic Medicine</t>
  </si>
  <si>
    <t>1026</t>
  </si>
  <si>
    <t>10.1097/ACM.0000000000004010</t>
  </si>
  <si>
    <t>https://www.scopus.com/inward/record.uri?eid=2-s2.0-85109184930&amp;doi=10.1097%2fACM.0000000000004010&amp;partnerID=40&amp;md5=915719578b54990e2b98a282eccba905</t>
  </si>
  <si>
    <t>115</t>
  </si>
  <si>
    <t>125</t>
  </si>
  <si>
    <t>Andreatta P., Smith C.S., Graybill J.C., Bowyer M., Elster E.</t>
  </si>
  <si>
    <t>Challenges and opportunities for artificial intelligence in surgery</t>
  </si>
  <si>
    <t>10.1177/15485129211022855</t>
  </si>
  <si>
    <t>https://www.scopus.com/inward/record.uri?eid=2-s2.0-85108524943&amp;doi=10.1177%2f15485129211022855&amp;partnerID=40&amp;md5=82f71ef00b727d5ddf8dbf41bc93e39e</t>
  </si>
  <si>
    <t>Wenge M.</t>
  </si>
  <si>
    <t>Artificial intelligence-based real-time communication and ai-multimedia services in higher education</t>
  </si>
  <si>
    <t>Journal of Multiple-Valued Logic and Soft Computing</t>
  </si>
  <si>
    <t>248</t>
  </si>
  <si>
    <t>https://www.scopus.com/inward/record.uri?eid=2-s2.0-85108330080&amp;partnerID=40&amp;md5=9d2751efd13ed63b082b01eb5c52a452</t>
  </si>
  <si>
    <t>Chen Z., Xu M., Hu Z., Zhang S., Zhang J., Jiang X., Jumani A.K.</t>
  </si>
  <si>
    <t>Multimedia educational system and its improvement using ai model for a higher education platform</t>
  </si>
  <si>
    <t>25</t>
  </si>
  <si>
    <t>https://www.scopus.com/inward/record.uri?eid=2-s2.0-85108327783&amp;partnerID=40&amp;md5=c0f08feb9ce6105e0dd02179477df43a</t>
  </si>
  <si>
    <t>Hamdy H., Sreedharan J., Rotgans J.I., Zary N., Bahous S.A., Venkatramana M., AbdelFattah Elzayat E., Lamba P., Sebastian S.K., Momen N.K.A.</t>
  </si>
  <si>
    <t>Virtual Clinical Encounter Examination (VICEE): A novel approach for assessing medical students’ non-psychomotor clinical competency</t>
  </si>
  <si>
    <t>Medical Teacher</t>
  </si>
  <si>
    <t>43</t>
  </si>
  <si>
    <t>1203</t>
  </si>
  <si>
    <t>1209</t>
  </si>
  <si>
    <t>10.1080/0142159X.2021.1935828</t>
  </si>
  <si>
    <t>https://www.scopus.com/inward/record.uri?eid=2-s2.0-85107967070&amp;doi=10.1080%2f0142159X.2021.1935828&amp;partnerID=40&amp;md5=ccb36984aaf83c165b2bf0cb068dd0c6</t>
  </si>
  <si>
    <t>Fahim A., Tan Q., Mazzi M., Sahabuddin M., Naz B., Ullah Bazai S.</t>
  </si>
  <si>
    <t>Hybrid LSTM Self-Attention Mechanism Model for Forecasting the Reform of Scientific Research in Morocco</t>
  </si>
  <si>
    <t>Computational Intelligence and Neuroscience</t>
  </si>
  <si>
    <t>6689204</t>
  </si>
  <si>
    <t>10.1155/2021/6689204</t>
  </si>
  <si>
    <t>https://www.scopus.com/inward/record.uri?eid=2-s2.0-85107704646&amp;doi=10.1155%2f2021%2f6689204&amp;partnerID=40&amp;md5=6cc033ef5306894a5f6d6a1ad3694813</t>
  </si>
  <si>
    <t>Vijh G., Sharma R., Agrawal S.</t>
  </si>
  <si>
    <t>The Heartfelt and Thoughtful Rulers of the World: AI Implementation in HR</t>
  </si>
  <si>
    <t>1395 CCIS</t>
  </si>
  <si>
    <t>276</t>
  </si>
  <si>
    <t>287</t>
  </si>
  <si>
    <t>10.1007/978-981-16-1480-4_24</t>
  </si>
  <si>
    <t>https://www.scopus.com/inward/record.uri?eid=2-s2.0-85107355980&amp;doi=10.1007%2f978-981-16-1480-4_24&amp;partnerID=40&amp;md5=cd94787e9b501144d54f36ec63cefc7f</t>
  </si>
  <si>
    <t>277</t>
  </si>
  <si>
    <t>290</t>
  </si>
  <si>
    <t>739</t>
  </si>
  <si>
    <t>47</t>
  </si>
  <si>
    <t>60</t>
  </si>
  <si>
    <t>Khaperskaya A.V., Minin M.G.</t>
  </si>
  <si>
    <t>E-learning platform and pedagogical monitoring in the context of digital transformation</t>
  </si>
  <si>
    <t>Vysshee Obrazovanie v Rossii</t>
  </si>
  <si>
    <t>131</t>
  </si>
  <si>
    <t>138</t>
  </si>
  <si>
    <t>10.31992/0869-3617-2021-30-4-131-138</t>
  </si>
  <si>
    <t>https://www.scopus.com/inward/record.uri?eid=2-s2.0-85106482775&amp;doi=10.31992%2f0869-3617-2021-30-4-131-138&amp;partnerID=40&amp;md5=fd5eeb06546d27171871911e4b0b6160</t>
  </si>
  <si>
    <t>Samani T., Canhoto A.I., Yoruk E.</t>
  </si>
  <si>
    <t>Improving the Retention and Progression of Learners Through Intelligent Systems for Diagnosing Metacognitive Competencies – A Case Study in UK Further Education</t>
  </si>
  <si>
    <t>1378 AISC</t>
  </si>
  <si>
    <t>20</t>
  </si>
  <si>
    <t>10.1007/978-3-030-74009-2_3</t>
  </si>
  <si>
    <t>https://www.scopus.com/inward/record.uri?eid=2-s2.0-85105893125&amp;doi=10.1007%2f978-3-030-74009-2_3&amp;partnerID=40&amp;md5=3f2f45a3c1ee833dd078311f64427218</t>
  </si>
  <si>
    <t>Metcalfe J.S., Perelman B.S., Boothe D.L., McDowell K.</t>
  </si>
  <si>
    <t>Systemic Oversimplification Limits the Potential for Human-AI Partnership</t>
  </si>
  <si>
    <t>9425540</t>
  </si>
  <si>
    <t>70242</t>
  </si>
  <si>
    <t>70260</t>
  </si>
  <si>
    <t>10.1109/ACCESS.2021.3078298</t>
  </si>
  <si>
    <t>https://www.scopus.com/inward/record.uri?eid=2-s2.0-85105876906&amp;doi=10.1109%2fACCESS.2021.3078298&amp;partnerID=40&amp;md5=48627dc721aa69171496d3d9c0e522ae</t>
  </si>
  <si>
    <t>Ahmad S., Chang K.-C., Sung T.-W., Chu K.-C., Zhou Y.-W., Omer A.A.I., Amesimenu G.D.K., Chang F.-H.</t>
  </si>
  <si>
    <t>Study of Low-Cost-Based Smart Home Control Using IoT Powered by Photovoltaic Cells</t>
  </si>
  <si>
    <t>211</t>
  </si>
  <si>
    <t>10.1007/978-981-33-6420-2_5</t>
  </si>
  <si>
    <t>https://www.scopus.com/inward/record.uri?eid=2-s2.0-85105870576&amp;doi=10.1007%2f978-981-33-6420-2_5&amp;partnerID=40&amp;md5=228458f859a305c877b7ed6f18f164df</t>
  </si>
  <si>
    <t>Chou T.-N.</t>
  </si>
  <si>
    <t>Apply explainable AI to sustain the assessment of learning effectiveness</t>
  </si>
  <si>
    <t>IMCIC 2021 - 12th International Multi-Conference on Complexity, Informatics and Cybernetics, Proceedings</t>
  </si>
  <si>
    <t>https://www.scopus.com/inward/record.uri?eid=2-s2.0-85105849348&amp;partnerID=40&amp;md5=1d6d9564088544453690ca475137da57</t>
  </si>
  <si>
    <t>Na L.</t>
  </si>
  <si>
    <t>Simulation of English feature recognition based on machine learning and artificial intelligence technology</t>
  </si>
  <si>
    <t>Journal of Ambient Intelligence and Humanized Computing</t>
  </si>
  <si>
    <t>10.1007/s12652-021-03068-1</t>
  </si>
  <si>
    <t>https://www.scopus.com/inward/record.uri?eid=2-s2.0-85104981061&amp;doi=10.1007%2fs12652-021-03068-1&amp;partnerID=40&amp;md5=827df3ec9381c472dc2dd25eed6c3585</t>
  </si>
  <si>
    <t>392</t>
  </si>
  <si>
    <t>401</t>
  </si>
  <si>
    <t>Noh S.-K.</t>
  </si>
  <si>
    <t>Recycled clothing classification system using intelligent IoT and deep learning with ALExNet</t>
  </si>
  <si>
    <t>5544784</t>
  </si>
  <si>
    <t>10.1155/2021/5544784</t>
  </si>
  <si>
    <t>https://www.scopus.com/inward/record.uri?eid=2-s2.0-85104412002&amp;doi=10.1155%2f2021%2f5544784&amp;partnerID=40&amp;md5=65419e57c592064b16ae516c9438859f</t>
  </si>
  <si>
    <t>Weimin O.</t>
  </si>
  <si>
    <t>Classroom education effect evaluation model based on MFO intelligent optimization algorithm</t>
  </si>
  <si>
    <t>Journal of Intelligent and Fuzzy Systems</t>
  </si>
  <si>
    <t>6791</t>
  </si>
  <si>
    <t>6802</t>
  </si>
  <si>
    <t>10.3233/jifs-189512</t>
  </si>
  <si>
    <t>https://www.scopus.com/inward/record.uri?eid=2-s2.0-85104338940&amp;doi=10.3233%2fjifs-189512&amp;partnerID=40&amp;md5=d26c4ea04c6f0259f3ca3a38e8444e89</t>
  </si>
  <si>
    <t>Pesquita C.</t>
  </si>
  <si>
    <t>Towards semantic integration for explainable artificial intelligence in the biomedical domain</t>
  </si>
  <si>
    <t>HEALTHINF 2021 - 14th International Conference on Health Informatics; Part of the 14th International Joint Conference on Biomedical Engineering Systems and Technologies, BIOSTEC 2021</t>
  </si>
  <si>
    <t>747</t>
  </si>
  <si>
    <t>753</t>
  </si>
  <si>
    <t>https://www.scopus.com/inward/record.uri?eid=2-s2.0-85103858298&amp;partnerID=40&amp;md5=6178138bc7873ba7deef470d3053b03a</t>
  </si>
  <si>
    <t>Radford J., Richard G., Richard H., Serrurier M.</t>
  </si>
  <si>
    <t>Detecting dyslexia from audio records: An ai approach</t>
  </si>
  <si>
    <t>https://www.scopus.com/inward/record.uri?eid=2-s2.0-85103835354&amp;partnerID=40&amp;md5=6127212fa4ea51d07228c07361172906</t>
  </si>
  <si>
    <t>Riekki J., Mammela A.</t>
  </si>
  <si>
    <t>Research and Education towards Smart and Sustainable World</t>
  </si>
  <si>
    <t>9389764</t>
  </si>
  <si>
    <t>53156</t>
  </si>
  <si>
    <t>53177</t>
  </si>
  <si>
    <t>10.1109/ACCESS.2021.3069902</t>
  </si>
  <si>
    <t>https://www.scopus.com/inward/record.uri?eid=2-s2.0-85103792200&amp;doi=10.1109%2fACCESS.2021.3069902&amp;partnerID=40&amp;md5=264b59c3cd451e7ffd018c6feefd9623</t>
  </si>
  <si>
    <t>250</t>
  </si>
  <si>
    <t>266</t>
  </si>
  <si>
    <t>Yang T.-C., Liu Y.-L., Wang L.-C.</t>
  </si>
  <si>
    <t>Using and Institutional Research Perspective to Predict Undergraduate Student' Career Decisions in the Practice of Precision Education</t>
  </si>
  <si>
    <t>280</t>
  </si>
  <si>
    <t>296</t>
  </si>
  <si>
    <t>https://www.scopus.com/inward/record.uri?eid=2-s2.0-85102823546&amp;partnerID=40&amp;md5=05bbec6145e1434b703fb8379c301ec3</t>
  </si>
  <si>
    <t>Yang S.J.H.</t>
  </si>
  <si>
    <t>Guest Editorial: Precision Education - A New Challenge for AI in Education</t>
  </si>
  <si>
    <t>105</t>
  </si>
  <si>
    <t>108</t>
  </si>
  <si>
    <t>https://www.scopus.com/inward/record.uri?eid=2-s2.0-85102796177&amp;partnerID=40&amp;md5=9429d4bd1666b3f10d06c5f70270db1a</t>
  </si>
  <si>
    <t>Yang A.C.M., Chen I.Y.L., Flanagan B., Ogata H.</t>
  </si>
  <si>
    <t>From Human Grading to Machine Grading: Automatic Diagnosis of e-Book Text Marking Skills in Precision Education</t>
  </si>
  <si>
    <t>164</t>
  </si>
  <si>
    <t>175</t>
  </si>
  <si>
    <t>https://www.scopus.com/inward/record.uri?eid=2-s2.0-85102791402&amp;partnerID=40&amp;md5=e4ea09468d3849c1723bef3e27b1c41e</t>
  </si>
  <si>
    <t>63</t>
  </si>
  <si>
    <t>75</t>
  </si>
  <si>
    <t>Liu H., Liu Y., Zhang R., Wu X.</t>
  </si>
  <si>
    <t>A Clustering Algorithm via Density Perception and Hierarchical Aggregation Based on Urban Multimodal Big Data for Identifying and Analyzing Categories of Poverty-Stricken Households in China</t>
  </si>
  <si>
    <t>6692975</t>
  </si>
  <si>
    <t>10.1155/2021/6692975</t>
  </si>
  <si>
    <t>https://www.scopus.com/inward/record.uri?eid=2-s2.0-85102251664&amp;doi=10.1155%2f2021%2f6692975&amp;partnerID=40&amp;md5=d203ed67d2f05efe8314e85cd969ea15</t>
  </si>
  <si>
    <t>Cruz Castro L.M., Magana A.J., Douglas K.A., Boutin M.</t>
  </si>
  <si>
    <t>Analyzing Students' Computational Thinking Practices in a First-Year Engineering Course</t>
  </si>
  <si>
    <t>9360590</t>
  </si>
  <si>
    <t>33041</t>
  </si>
  <si>
    <t>33050</t>
  </si>
  <si>
    <t>10.1109/ACCESS.2021.3061277</t>
  </si>
  <si>
    <t>https://www.scopus.com/inward/record.uri?eid=2-s2.0-85101766251&amp;doi=10.1109%2fACCESS.2021.3061277&amp;partnerID=40&amp;md5=b85d1dab98d0237dbee54a21806b31c4</t>
  </si>
  <si>
    <t>Casalino G., Grilli L., Limone P., Santoro D., Schicchi D.</t>
  </si>
  <si>
    <t>Deep learning for knowledge tracing in learning analytics: An overview</t>
  </si>
  <si>
    <t>2817</t>
  </si>
  <si>
    <t>https://www.scopus.com/inward/record.uri?eid=2-s2.0-85101764673&amp;partnerID=40&amp;md5=49519f132743f137d9b90156d2bd674d</t>
  </si>
  <si>
    <t>Chou I., Zhang C., Yu Y.</t>
  </si>
  <si>
    <t>The Design and Implementation of a Virtual Reality Program for Improving Situated Consecutive Interpreting Skills</t>
  </si>
  <si>
    <t>12511 LNCS</t>
  </si>
  <si>
    <t>410</t>
  </si>
  <si>
    <t>10.1007/978-3-030-66906-5_38</t>
  </si>
  <si>
    <t>https://www.scopus.com/inward/record.uri?eid=2-s2.0-85101588629&amp;doi=10.1007%2f978-3-030-66906-5_38&amp;partnerID=40&amp;md5=c89feefaf7681c58d37df148390f9bff</t>
  </si>
  <si>
    <t>153</t>
  </si>
  <si>
    <t>Ndou N., Ajoodha R., Jadhav A.</t>
  </si>
  <si>
    <t>A case study to enhance student support initiatives through forecasting student success in higher-education</t>
  </si>
  <si>
    <t>230</t>
  </si>
  <si>
    <t>241</t>
  </si>
  <si>
    <t>10.25046/aj060126</t>
  </si>
  <si>
    <t>https://www.scopus.com/inward/record.uri?eid=2-s2.0-85100978869&amp;doi=10.25046%2faj060126&amp;partnerID=40&amp;md5=4d9e0a84fb327ae0f15c3050f2aca67e</t>
  </si>
  <si>
    <t>850</t>
  </si>
  <si>
    <t>861</t>
  </si>
  <si>
    <t>Yuan Z.</t>
  </si>
  <si>
    <t>Interactive intelligent teaching and automatic composition scoring system based on linear regression machine learning algorithm</t>
  </si>
  <si>
    <t>2069</t>
  </si>
  <si>
    <t>2081</t>
  </si>
  <si>
    <t>10.3233/JIFS-189208</t>
  </si>
  <si>
    <t>https://www.scopus.com/inward/record.uri?eid=2-s2.0-85100549081&amp;doi=10.3233%2fJIFS-189208&amp;partnerID=40&amp;md5=d0011b7a2f34c579eddad5eeb6c80638</t>
  </si>
  <si>
    <t>Sheik Abdullah A., Abirami R.M., Gitwina A., Varthana C.</t>
  </si>
  <si>
    <t>Assessment of academic performance with the e-mental health interventions in virtual learning environment using machine learning techniques: A hybrid approach</t>
  </si>
  <si>
    <t>Journal of Engineering Education Transformations</t>
  </si>
  <si>
    <t>Special Issue</t>
  </si>
  <si>
    <t>79</t>
  </si>
  <si>
    <t>85</t>
  </si>
  <si>
    <t>10.16920/jeet/2021/v34i0/157109</t>
  </si>
  <si>
    <t>https://www.scopus.com/inward/record.uri?eid=2-s2.0-85099867973&amp;doi=10.16920%2fjeet%2f2021%2fv34i0%2f157109&amp;partnerID=40&amp;md5=1bdd0a54d17c0f8e9ecefa1c4e216a00</t>
  </si>
  <si>
    <t>Li H., Wang N., Ding X., Yang X., Gao X.</t>
  </si>
  <si>
    <t>Adaptively Learning Facial Expression Representation via C-F Labels and Distillation</t>
  </si>
  <si>
    <t>IEEE Transactions on Image Processing</t>
  </si>
  <si>
    <t>9321757</t>
  </si>
  <si>
    <t>2016</t>
  </si>
  <si>
    <t>2028</t>
  </si>
  <si>
    <t>10.1109/TIP.2021.3049955</t>
  </si>
  <si>
    <t>https://www.scopus.com/inward/record.uri?eid=2-s2.0-85099572650&amp;doi=10.1109%2fTIP.2021.3049955&amp;partnerID=40&amp;md5=5877ff3381e282a3628b8cc14d0e1304</t>
  </si>
  <si>
    <t>Facial expression recognition method with multi-label distribution learning for non-verbal behavior understanding in the classroom</t>
  </si>
  <si>
    <t>Infrared Physics and Technology</t>
  </si>
  <si>
    <t>103594</t>
  </si>
  <si>
    <t>10.1016/j.infrared.2020.103594</t>
  </si>
  <si>
    <t>https://www.scopus.com/inward/record.uri?eid=2-s2.0-85098456401&amp;doi=10.1016%2fj.infrared.2020.103594&amp;partnerID=40&amp;md5=5b0602b409087a4aad1413da81257174</t>
  </si>
  <si>
    <t>Wang X.</t>
  </si>
  <si>
    <t>Application of Artificial Intelligence Technology in Physical Fitness Test of College Students</t>
  </si>
  <si>
    <t>1282</t>
  </si>
  <si>
    <t>10.1007/978-3-030-62743-0_8</t>
  </si>
  <si>
    <t>https://www.scopus.com/inward/record.uri?eid=2-s2.0-85097252674&amp;doi=10.1007%2f978-3-030-62743-0_8&amp;partnerID=40&amp;md5=a5aa1734d9d70f54d8d97deda80cc081</t>
  </si>
  <si>
    <t>Wei Y.</t>
  </si>
  <si>
    <t>Influence Factors of Using Modern Teaching Technology in the Classroom of Junior Middle School Teachers Under the Background of Artificial Intelligence—Analysis Based on HLM</t>
  </si>
  <si>
    <t>10.1007/978-3-030-62743-0_16</t>
  </si>
  <si>
    <t>https://www.scopus.com/inward/record.uri?eid=2-s2.0-85097247785&amp;doi=10.1007%2f978-3-030-62743-0_16&amp;partnerID=40&amp;md5=003b65bb762c6021bf0a53f94aca2cfd</t>
  </si>
  <si>
    <t>Pan X.</t>
  </si>
  <si>
    <t>Innovation of Ideological and Political Education Model in the Context of Big Data</t>
  </si>
  <si>
    <t>326</t>
  </si>
  <si>
    <t>331</t>
  </si>
  <si>
    <t>10.1007/978-3-030-62743-0_47</t>
  </si>
  <si>
    <t>https://www.scopus.com/inward/record.uri?eid=2-s2.0-85097229957&amp;doi=10.1007%2f978-3-030-62743-0_47&amp;partnerID=40&amp;md5=60de298171f0ae64da046c35b6a57e99</t>
  </si>
  <si>
    <t>Wei L.</t>
  </si>
  <si>
    <t>Application and Practice of ID3 Algorithms in College Students’ Education</t>
  </si>
  <si>
    <t>10.1007/978-3-030-62743-0_6</t>
  </si>
  <si>
    <t>https://www.scopus.com/inward/record.uri?eid=2-s2.0-85097226134&amp;doi=10.1007%2f978-3-030-62743-0_6&amp;partnerID=40&amp;md5=567f1d556141b23ad181fac51f5eca36</t>
  </si>
  <si>
    <t>Hussain E., Hasan M., Rahman M.A., Lee I., Tamanna T., Parvez M.Z.</t>
  </si>
  <si>
    <t>CoroDet: A deep learning based classification for COVID-19 detection using chest X-ray images</t>
  </si>
  <si>
    <t>Chaos, Solitons and Fractals</t>
  </si>
  <si>
    <t>142</t>
  </si>
  <si>
    <t>110495</t>
  </si>
  <si>
    <t>10.1016/j.chaos.2020.110495</t>
  </si>
  <si>
    <t>https://www.scopus.com/inward/record.uri?eid=2-s2.0-85097073414&amp;doi=10.1016%2fj.chaos.2020.110495&amp;partnerID=40&amp;md5=19b159f9c7947e8749b68ae03806c564</t>
  </si>
  <si>
    <t>Yu H.Q.</t>
  </si>
  <si>
    <t>Dynamic Causality Knowledge Graph Generation for Supporting the Chatbot Healthcare System</t>
  </si>
  <si>
    <t>1290</t>
  </si>
  <si>
    <t>10.1007/978-3-030-63092-8_3</t>
  </si>
  <si>
    <t>https://www.scopus.com/inward/record.uri?eid=2-s2.0-85096464640&amp;doi=10.1007%2f978-3-030-63092-8_3&amp;partnerID=40&amp;md5=ec3417be4502dd39e391b41896dfbebb</t>
  </si>
  <si>
    <t>13th International Conference on Interactive Mobile Communication, Technologies and Learning, IMCL 2019</t>
  </si>
  <si>
    <t>1192 AISC</t>
  </si>
  <si>
    <t>https://www.scopus.com/inward/record.uri?eid=2-s2.0-85091526145&amp;partnerID=40&amp;md5=9439c3aea5483955f4a4e66446957adb</t>
  </si>
  <si>
    <t>Alrashedi A., Abbod M.</t>
  </si>
  <si>
    <t>The Effect of Using Artificial Intelligence on Performance of Appraisal System: A Case Study for University of Jeddah Staff in Saudi Arabia</t>
  </si>
  <si>
    <t>1250 AISC</t>
  </si>
  <si>
    <t>145</t>
  </si>
  <si>
    <t>10.1007/978-3-030-55180-3_11</t>
  </si>
  <si>
    <t>https://www.scopus.com/inward/record.uri?eid=2-s2.0-85090175687&amp;doi=10.1007%2f978-3-030-55180-3_11&amp;partnerID=40&amp;md5=591e16e41e8a6dd74e8e768818bc2e66</t>
  </si>
  <si>
    <t>Blessing G., Azeta A., Misra S., Chigozie F., Ahuja R.</t>
  </si>
  <si>
    <t>A machine learning prediction of automatic text based assessment for open and distance learning: A review</t>
  </si>
  <si>
    <t>1180 AISC</t>
  </si>
  <si>
    <t>369</t>
  </si>
  <si>
    <t>380</t>
  </si>
  <si>
    <t>10.1007/978-3-030-49339-4_38</t>
  </si>
  <si>
    <t>https://www.scopus.com/inward/record.uri?eid=2-s2.0-85089723246&amp;doi=10.1007%2f978-3-030-49339-4_38&amp;partnerID=40&amp;md5=5d3cb35682eeb6609fef495eefd709f3</t>
  </si>
  <si>
    <t>Toçoğlu M.A., Onan A.</t>
  </si>
  <si>
    <t>Sentiment Analysis on Students’ Evaluation of Higher Educational Institutions</t>
  </si>
  <si>
    <t>1197 AISC</t>
  </si>
  <si>
    <t>1693</t>
  </si>
  <si>
    <t>1700</t>
  </si>
  <si>
    <t>10.1007/978-3-030-51156-2_197</t>
  </si>
  <si>
    <t>https://www.scopus.com/inward/record.uri?eid=2-s2.0-85088743061&amp;doi=10.1007%2f978-3-030-51156-2_197&amp;partnerID=40&amp;md5=d96592478adc98f66020b2a448df5c50</t>
  </si>
  <si>
    <t>Telner J., Temple J., Phipps D., Riina J., Choudhary R., Mann U.</t>
  </si>
  <si>
    <t>Conversational Advisors – Are These Really What Users Prefer? User Preferences, Lessons Learned and Design Recommended Practices</t>
  </si>
  <si>
    <t>1213 AISC</t>
  </si>
  <si>
    <t>167</t>
  </si>
  <si>
    <t>10.1007/978-3-030-51328-3_24</t>
  </si>
  <si>
    <t>https://www.scopus.com/inward/record.uri?eid=2-s2.0-85088498969&amp;doi=10.1007%2f978-3-030-51328-3_24&amp;partnerID=40&amp;md5=e7dd2350c8b93cef742478e8c811c7e8</t>
  </si>
  <si>
    <t>Cope B., Kalantzis M., Searsmith D.</t>
  </si>
  <si>
    <t>Artificial intelligence for education: Knowledge and its assessment in AI-enabled learning ecologies</t>
  </si>
  <si>
    <t>Educational Philosophy and Theory</t>
  </si>
  <si>
    <t>1229</t>
  </si>
  <si>
    <t>1245</t>
  </si>
  <si>
    <t>10.1080/00131857.2020.1728732</t>
  </si>
  <si>
    <t>https://www.scopus.com/inward/record.uri?eid=2-s2.0-85079717342&amp;doi=10.1080%2f00131857.2020.1728732&amp;partnerID=40&amp;md5=fc98623432f2b4c364352b5cbb96e3e3</t>
  </si>
  <si>
    <t>Ding X., Larson E.C., Doyle A., Donahoo K., Rajgopal R., Bing E.</t>
  </si>
  <si>
    <t>EduAware: using tablet-based navigation gestures to predict learning module performance</t>
  </si>
  <si>
    <t>Interactive Learning Environments</t>
  </si>
  <si>
    <t>720</t>
  </si>
  <si>
    <t>732</t>
  </si>
  <si>
    <t>10.1080/10494820.2019.1609524</t>
  </si>
  <si>
    <t>https://www.scopus.com/inward/record.uri?eid=2-s2.0-85065165994&amp;doi=10.1080%2f10494820.2019.1609524&amp;partnerID=40&amp;md5=1caa5e8464a92b0d183b840f4134435b</t>
  </si>
  <si>
    <t>Chen F., Cui Y.</t>
  </si>
  <si>
    <t>LogCF: Deep collaborative filtering with process data for enhanced learning outcome modeling</t>
  </si>
  <si>
    <t>Journal of Educational Data Mining</t>
  </si>
  <si>
    <t>10.5281/zenodo.4399685</t>
  </si>
  <si>
    <t>https://www.scopus.com/inward/record.uri?eid=2-s2.0-85106593821&amp;doi=10.5281%2fzenodo.4399685&amp;partnerID=40&amp;md5=48e2fbc85cf50e8124b385ca0c9b9e22</t>
  </si>
  <si>
    <t>Dawson N., Rizoiu M.-A., Johnston B., Williams M.-A.</t>
  </si>
  <si>
    <t>Predicting Skill Shortages in Labor Markets: A Machine Learning Approach</t>
  </si>
  <si>
    <t>Proceedings - 2020 IEEE International Conference on Big Data, Big Data 2020</t>
  </si>
  <si>
    <t>9377773</t>
  </si>
  <si>
    <t>3052</t>
  </si>
  <si>
    <t>3061</t>
  </si>
  <si>
    <t>10.1109/BigData50022.2020.9377773</t>
  </si>
  <si>
    <t>https://www.scopus.com/inward/record.uri?eid=2-s2.0-85103857611&amp;doi=10.1109%2fBigData50022.2020.9377773&amp;partnerID=40&amp;md5=5fb38f0e8e21e450db95607ca0806416</t>
  </si>
  <si>
    <t>Akour M.A., Das A.</t>
  </si>
  <si>
    <t>Developing a virtual smart total learning environment for future teaching-learning system</t>
  </si>
  <si>
    <t>Proceedings of 2020 IEEE International Conference on Teaching, Assessment, and Learning for Engineering, TALE 2020</t>
  </si>
  <si>
    <t>9368373</t>
  </si>
  <si>
    <t>576</t>
  </si>
  <si>
    <t>579</t>
  </si>
  <si>
    <t>10.1109/TALE48869.2020.9368373</t>
  </si>
  <si>
    <t>https://www.scopus.com/inward/record.uri?eid=2-s2.0-85102971550&amp;doi=10.1109%2fTALE48869.2020.9368373&amp;partnerID=40&amp;md5=efcabdb50cd7753bab213cdc5cf24d0d</t>
  </si>
  <si>
    <t>Mountstephens J.</t>
  </si>
  <si>
    <t>Enhancing memory for technical lists with computer-generated mnemonics</t>
  </si>
  <si>
    <t>Proceedings of the International Conference on e-Learning, ICEL</t>
  </si>
  <si>
    <t>2020-December</t>
  </si>
  <si>
    <t>274</t>
  </si>
  <si>
    <t>https://www.scopus.com/inward/record.uri?eid=2-s2.0-85104181123&amp;partnerID=40&amp;md5=9f59cf6961f63d95fd300a51535d58fb</t>
  </si>
  <si>
    <t>Sui L., Su Y., Yi Y., Li Z., Zhu J.</t>
  </si>
  <si>
    <t>Intelligent Drumming Robot for Human interaction</t>
  </si>
  <si>
    <t>2020 International Symposium on Autonomous Systems, ISAS 2020</t>
  </si>
  <si>
    <t>9378858</t>
  </si>
  <si>
    <t>168</t>
  </si>
  <si>
    <t>10.1109/ISAS49493.2020.9378858</t>
  </si>
  <si>
    <t>https://www.scopus.com/inward/record.uri?eid=2-s2.0-85103796949&amp;doi=10.1109%2fISAS49493.2020.9378858&amp;partnerID=40&amp;md5=86f21047f71bd3257ff817a5ae096a8a</t>
  </si>
  <si>
    <t>Al-Nafakh Z.M., Al-Dujaili A.N.G., Rudha A.R.M.</t>
  </si>
  <si>
    <t>Assessment of cancer embryonic antigen (CEA) biomarker in women with breast cancer disease</t>
  </si>
  <si>
    <t>2290</t>
  </si>
  <si>
    <t>0029114</t>
  </si>
  <si>
    <t>10.1063/5.0029114</t>
  </si>
  <si>
    <t>https://www.scopus.com/inward/record.uri?eid=2-s2.0-85097625689&amp;doi=10.1063%2f5.0029114&amp;partnerID=40&amp;md5=1b5a59402a2735ff759f2b8446bb903d</t>
  </si>
  <si>
    <t>Al-Nafakh Z.M., Al-Dujaili A.N.G., Mohammed Rudha A.R.</t>
  </si>
  <si>
    <t>Assessment of plasminogen activator inhibitor-1(PAI-1) biomarker in women with breast cancer disease</t>
  </si>
  <si>
    <t>0029591</t>
  </si>
  <si>
    <t>10.1063/5.0029591</t>
  </si>
  <si>
    <t>https://www.scopus.com/inward/record.uri?eid=2-s2.0-85097620110&amp;doi=10.1063%2f5.0029591&amp;partnerID=40&amp;md5=2be62df8154aeff805e027f1cdce60e3</t>
  </si>
  <si>
    <t>Zhou Y., Xiao K., Zhang Y.</t>
  </si>
  <si>
    <t>An ensemble learning approach for extracting concept prerequisite relations from wikipedia</t>
  </si>
  <si>
    <t>Proceedings - 2020 16th International Conference on Mobility, Sensing and Networking, MSN 2020</t>
  </si>
  <si>
    <t>9394266</t>
  </si>
  <si>
    <t>642</t>
  </si>
  <si>
    <t>647</t>
  </si>
  <si>
    <t>10.1109/MSN50589.2020.00107</t>
  </si>
  <si>
    <t>https://www.scopus.com/inward/record.uri?eid=2-s2.0-85104588791&amp;doi=10.1109%2fMSN50589.2020.00107&amp;partnerID=40&amp;md5=4bd09bbf1f63c2ed16942f77e1576b5e</t>
  </si>
  <si>
    <t>Ting C.-Y., Ho C.C., Yee H.-J.</t>
  </si>
  <si>
    <t>Geospatial Insights for Retail Recommendation Using Similarity Measures</t>
  </si>
  <si>
    <t>Big Data</t>
  </si>
  <si>
    <t>519</t>
  </si>
  <si>
    <t>527</t>
  </si>
  <si>
    <t>10.1089/big.2020.0028</t>
  </si>
  <si>
    <t>https://www.scopus.com/inward/record.uri?eid=2-s2.0-85098329500&amp;doi=10.1089%2fbig.2020.0028&amp;partnerID=40&amp;md5=43b1360334abfba3fc8fa1838df55e07</t>
  </si>
  <si>
    <t>Porter B., Grippa F.</t>
  </si>
  <si>
    <t>A platform for ai-enabled real-time feedback to promote digital collaboration</t>
  </si>
  <si>
    <t>Sustainability (Switzerland)</t>
  </si>
  <si>
    <t>10243</t>
  </si>
  <si>
    <t>10.3390/su122410243</t>
  </si>
  <si>
    <t>https://www.scopus.com/inward/record.uri?eid=2-s2.0-85097431710&amp;doi=10.3390%2fsu122410243&amp;partnerID=40&amp;md5=4b54d0b0f953e17812649f406f50528f</t>
  </si>
  <si>
    <t>Boyaci O., Serpedin E., Stotland M.A.</t>
  </si>
  <si>
    <t>Personalized quantification of facial normality: a machine learning approach</t>
  </si>
  <si>
    <t>21375</t>
  </si>
  <si>
    <t>10.1038/s41598-020-78180-x</t>
  </si>
  <si>
    <t>https://www.scopus.com/inward/record.uri?eid=2-s2.0-85097276671&amp;doi=10.1038%2fs41598-020-78180-x&amp;partnerID=40&amp;md5=7f5e2310fbf6aa1139de847dc2ccf940</t>
  </si>
  <si>
    <t>Jalal A., Akhtar I., Kim K.</t>
  </si>
  <si>
    <t>Human posture estimation and sustainable events classification via Pseudo-2D stick model and K-ary tree hashing</t>
  </si>
  <si>
    <t>9814</t>
  </si>
  <si>
    <t>10.3390/su12239814</t>
  </si>
  <si>
    <t>https://www.scopus.com/inward/record.uri?eid=2-s2.0-85096581068&amp;doi=10.3390%2fsu12239814&amp;partnerID=40&amp;md5=fc6a40d4608a96456d0e31097c66c372</t>
  </si>
  <si>
    <t>Han B., Chen H., Yao Y., Liu X., Nie C., Min J., Zeng Y., Lutz M.W.</t>
  </si>
  <si>
    <t>Genetic and non-genetic factors associated with the phenotype of exceptional longevity &amp; normal cognition</t>
  </si>
  <si>
    <t>19140</t>
  </si>
  <si>
    <t>10.1038/s41598-020-75446-2</t>
  </si>
  <si>
    <t>https://www.scopus.com/inward/record.uri?eid=2-s2.0-85095120541&amp;doi=10.1038%2fs41598-020-75446-2&amp;partnerID=40&amp;md5=4a79c9cfaca847b7987354224aeb50d3</t>
  </si>
  <si>
    <t>Tolsgaard M.G., Boscardin C.K., Park Y.S., Cuddy M.M., Sebok-Syer S.S.</t>
  </si>
  <si>
    <t>The role of data science and machine learning in Health Professions Education: practical applications, theoretical contributions, and epistemic beliefs</t>
  </si>
  <si>
    <t>1057</t>
  </si>
  <si>
    <t>1086</t>
  </si>
  <si>
    <t>10.1007/s10459-020-10009-8</t>
  </si>
  <si>
    <t>https://www.scopus.com/inward/record.uri?eid=2-s2.0-85094952740&amp;doi=10.1007%2fs10459-020-10009-8&amp;partnerID=40&amp;md5=2bc5d208a419bb8a3e2a5afcf8665bd9</t>
  </si>
  <si>
    <t>Park Y.-E.</t>
  </si>
  <si>
    <t>Uncovering trend-based research insights on teaching and learning in big data</t>
  </si>
  <si>
    <t>Journal of Big Data</t>
  </si>
  <si>
    <t>93</t>
  </si>
  <si>
    <t>10.1186/s40537-020-00368-9</t>
  </si>
  <si>
    <t>https://www.scopus.com/inward/record.uri?eid=2-s2.0-85093070959&amp;doi=10.1186%2fs40537-020-00368-9&amp;partnerID=40&amp;md5=4ab42ba088b7316f3939df95bba23690</t>
  </si>
  <si>
    <t>Geng M., Liu K., Huang K., Zhu Y., Ding P., Zhang J., Wang B., Liu W., Han Y., Gao H., Wang S., Chen G., Wu X., Tao F.</t>
  </si>
  <si>
    <t>Urinary antibiotic exposure across pregnancy from Chinese pregnant women and health risk assessment: Repeated measures analysis</t>
  </si>
  <si>
    <t>106164</t>
  </si>
  <si>
    <t>10.1016/j.envint.2020.106164</t>
  </si>
  <si>
    <t>https://www.scopus.com/inward/record.uri?eid=2-s2.0-85092060955&amp;doi=10.1016%2fj.envint.2020.106164&amp;partnerID=40&amp;md5=ecb20e2fdf92e2d9a3dfcb781cf9ae88</t>
  </si>
  <si>
    <t>Jani K.H., Jones K.A., Jones G.W., Amiel J., Barron B., Elhadad N.</t>
  </si>
  <si>
    <t>Machine learning to extract communication and history-taking skills in OSCE transcripts</t>
  </si>
  <si>
    <t>54</t>
  </si>
  <si>
    <t>1159</t>
  </si>
  <si>
    <t>1170</t>
  </si>
  <si>
    <t>10.1111/medu.14347</t>
  </si>
  <si>
    <t>https://www.scopus.com/inward/record.uri?eid=2-s2.0-85090758586&amp;doi=10.1111%2fmedu.14347&amp;partnerID=40&amp;md5=20932fc77e322b874f88d5a691ee91a1</t>
  </si>
  <si>
    <t>Saqr M., Nouri J., Vartiainen H., Tedre M.</t>
  </si>
  <si>
    <t>Robustness and rich clubs in collaborative learning groups: a learning analytics study using network science</t>
  </si>
  <si>
    <t>14445</t>
  </si>
  <si>
    <t>10.1038/s41598-020-71483-z</t>
  </si>
  <si>
    <t>https://www.scopus.com/inward/record.uri?eid=2-s2.0-85090111913&amp;doi=10.1038%2fs41598-020-71483-z&amp;partnerID=40&amp;md5=27b40bda2ed6be0e8af8404eccdf73d4</t>
  </si>
  <si>
    <t>Leo X., Huh Y.E.</t>
  </si>
  <si>
    <t>Who gets the blame for service failures? Attribution of responsibility toward robot versus human service providers and service firms</t>
  </si>
  <si>
    <t>106520</t>
  </si>
  <si>
    <t>10.1016/j.chb.2020.106520</t>
  </si>
  <si>
    <t>https://www.scopus.com/inward/record.uri?eid=2-s2.0-85089503453&amp;doi=10.1016%2fj.chb.2020.106520&amp;partnerID=40&amp;md5=9fe75a4cd7c02568c451d104cad1c601</t>
  </si>
  <si>
    <t>4506</t>
  </si>
  <si>
    <t>4528</t>
  </si>
  <si>
    <t>Pillutla V.S., Tawfik A.A., Giabbanelli P.J.</t>
  </si>
  <si>
    <t>Detecting the Depth and Progression of Learning in Massive Open Online Courses by Mining Discussion Data</t>
  </si>
  <si>
    <t>Technology, Knowledge and Learning</t>
  </si>
  <si>
    <t>881</t>
  </si>
  <si>
    <t>898</t>
  </si>
  <si>
    <t>10.1007/s10758-020-09434-w</t>
  </si>
  <si>
    <t>https://www.scopus.com/inward/record.uri?eid=2-s2.0-85080932764&amp;doi=10.1007%2fs10758-020-09434-w&amp;partnerID=40&amp;md5=efd888eab99fa93b2456e8be3cf83fef</t>
  </si>
  <si>
    <t>Mfenguza W., Sibanda K.</t>
  </si>
  <si>
    <t>Support Vector Machine Prediction Model: Students' Protests in South Africa</t>
  </si>
  <si>
    <t>9334074</t>
  </si>
  <si>
    <t>10.1109/IMITEC50163.2020.9334074</t>
  </si>
  <si>
    <t>https://www.scopus.com/inward/record.uri?eid=2-s2.0-85101106125&amp;doi=10.1109%2fIMITEC50163.2020.9334074&amp;partnerID=40&amp;md5=a40f5706d38bedbcaa16942efe0ea400</t>
  </si>
  <si>
    <t>94</t>
  </si>
  <si>
    <t>332</t>
  </si>
  <si>
    <t>340</t>
  </si>
  <si>
    <t>Dlamini N., Marebane S., Makhubela J.</t>
  </si>
  <si>
    <t>Mining Campus Transfer Request Data</t>
  </si>
  <si>
    <t>2020 7th International Conference on Soft Computing and Machine Intelligence, ISCMI 2020</t>
  </si>
  <si>
    <t>9311578</t>
  </si>
  <si>
    <t>148</t>
  </si>
  <si>
    <t>152</t>
  </si>
  <si>
    <t>10.1109/ISCMI51676.2020.9311578</t>
  </si>
  <si>
    <t>https://www.scopus.com/inward/record.uri?eid=2-s2.0-85100344080&amp;doi=10.1109%2fISCMI51676.2020.9311578&amp;partnerID=40&amp;md5=6051cea2eab1eca5a0a3346db8f3935d</t>
  </si>
  <si>
    <t>Gunawansyah, Rahayu R., Nurwathi, Sugiarto B., Gunawan</t>
  </si>
  <si>
    <t>Automated essay scoring using natural language processing and text mining method</t>
  </si>
  <si>
    <t>Proceeding of 14th International Conference on Telecommunication Systems, Services, and Applications, TSSA 2020</t>
  </si>
  <si>
    <t>9310845</t>
  </si>
  <si>
    <t>10.1109/TSSA51342.2020.9310845</t>
  </si>
  <si>
    <t>https://www.scopus.com/inward/record.uri?eid=2-s2.0-85100238963&amp;doi=10.1109%2fTSSA51342.2020.9310845&amp;partnerID=40&amp;md5=89613b0765f35e5855d8590bb644b4f5</t>
  </si>
  <si>
    <t>Choi Y., McClenen C.</t>
  </si>
  <si>
    <t>Development of adaptive formative assessment system using computerized adaptive testing and dynamic bayesian networks</t>
  </si>
  <si>
    <t>8196</t>
  </si>
  <si>
    <t>10.3390/app10228196</t>
  </si>
  <si>
    <t>https://www.scopus.com/inward/record.uri?eid=2-s2.0-85096323920&amp;doi=10.3390%2fapp10228196&amp;partnerID=40&amp;md5=ba4771aa50bca59ba27a2d382dbec85f</t>
  </si>
  <si>
    <t>Tanveer M., Hassan S., Bhaumik A.</t>
  </si>
  <si>
    <t>Academic policy regarding sustainability and artificial intelligence (Ai)</t>
  </si>
  <si>
    <t>9435</t>
  </si>
  <si>
    <t>10.3390/su12229435</t>
  </si>
  <si>
    <t>https://www.scopus.com/inward/record.uri?eid=2-s2.0-85096026804&amp;doi=10.3390%2fsu12229435&amp;partnerID=40&amp;md5=738148557314498766d5496efd290cd4</t>
  </si>
  <si>
    <t>Chand V., Kostia S., Reis A.</t>
  </si>
  <si>
    <t>Taxing artificial intelligence and robots: Critical assessment of potential policy solutions and recommendation for alternative approaches-Sovereign measure: Education taxes/global measure: Global education tax or planetary tax</t>
  </si>
  <si>
    <t>World Tax Journal</t>
  </si>
  <si>
    <t>711</t>
  </si>
  <si>
    <t>761</t>
  </si>
  <si>
    <t>https://www.scopus.com/inward/record.uri?eid=2-s2.0-85104173877&amp;partnerID=40&amp;md5=4d8da1a1fbb4246cb0d1e76b5273e8ef</t>
  </si>
  <si>
    <t>Moore A.G., McMahan R.P., Dong H., Ruozzi N.</t>
  </si>
  <si>
    <t>Extracting Velocity-Based User-Tracking Features to Predict Learning Gains in a Virtual Reality Training Application</t>
  </si>
  <si>
    <t>Proceedings - 2020 IEEE International Symposium on Mixed and Augmented Reality, ISMAR 2020</t>
  </si>
  <si>
    <t>9284660</t>
  </si>
  <si>
    <t>694</t>
  </si>
  <si>
    <t>703</t>
  </si>
  <si>
    <t>10.1109/ISMAR50242.2020.00099</t>
  </si>
  <si>
    <t>https://www.scopus.com/inward/record.uri?eid=2-s2.0-85099313045&amp;doi=10.1109%2fISMAR50242.2020.00099&amp;partnerID=40&amp;md5=dd0703e4b7c3034465e414ae3b7f0569</t>
  </si>
  <si>
    <t>Gabler L.F., Huddleston S.H., Dau N.Z., Lessley D.J., Arbogast K.B., Thompson X., Resch J.E., Crandall J.R.</t>
  </si>
  <si>
    <t>On-Field Performance of an Instrumented Mouthguard for Detecting Head Impacts in American Football</t>
  </si>
  <si>
    <t>Annals of Biomedical Engineering</t>
  </si>
  <si>
    <t>2599</t>
  </si>
  <si>
    <t>2612</t>
  </si>
  <si>
    <t>10.1007/s10439-020-02654-2</t>
  </si>
  <si>
    <t>https://www.scopus.com/inward/record.uri?eid=2-s2.0-85092909872&amp;doi=10.1007%2fs10439-020-02654-2&amp;partnerID=40&amp;md5=e00fc854cf25a4b5a3d012ac13bfaff8</t>
  </si>
  <si>
    <t>Helberger N., Araujo T., de Vreese C.H.</t>
  </si>
  <si>
    <t>Who is the fairest of them all? Public attitudes and expectations regarding automated decision-making</t>
  </si>
  <si>
    <t>Computer Law and Security Review</t>
  </si>
  <si>
    <t>105456</t>
  </si>
  <si>
    <t>10.1016/j.clsr.2020.105456</t>
  </si>
  <si>
    <t>https://www.scopus.com/inward/record.uri?eid=2-s2.0-85090350790&amp;doi=10.1016%2fj.clsr.2020.105456&amp;partnerID=40&amp;md5=ba26c74627948799a5e3989fc2f27220</t>
  </si>
  <si>
    <t>Sajedi H., Mohammadipanah F., Pashaei A.</t>
  </si>
  <si>
    <t>Image-processing based taxonomy analysis of bacterial macromorphology using machine-learning models</t>
  </si>
  <si>
    <t>Multimedia Tools and Applications</t>
  </si>
  <si>
    <t>43-44</t>
  </si>
  <si>
    <t>32711</t>
  </si>
  <si>
    <t>32730</t>
  </si>
  <si>
    <t>10.1007/s11042-020-09284-9</t>
  </si>
  <si>
    <t>https://www.scopus.com/inward/record.uri?eid=2-s2.0-85089961122&amp;doi=10.1007%2fs11042-020-09284-9&amp;partnerID=40&amp;md5=66ce1ec7279b5ed014f53037e88e0423</t>
  </si>
  <si>
    <t>Ulum Ö.G.</t>
  </si>
  <si>
    <t>A critical deconstruction of computer-based test application in Turkish State University</t>
  </si>
  <si>
    <t>4883</t>
  </si>
  <si>
    <t>4896</t>
  </si>
  <si>
    <t>10.1007/s10639-020-10199-z</t>
  </si>
  <si>
    <t>https://www.scopus.com/inward/record.uri?eid=2-s2.0-85084265820&amp;doi=10.1007%2fs10639-020-10199-z&amp;partnerID=40&amp;md5=80faf2ec3a15e926d1b6eba192c0969b</t>
  </si>
  <si>
    <t>Hasibuan Z.A.</t>
  </si>
  <si>
    <t>Towards using universal big data in artificial intelligence research and development to gain meaningful insights and automation systems</t>
  </si>
  <si>
    <t>2020 International Workshop on Big Data and Information Security, IWBIS 2020</t>
  </si>
  <si>
    <t>9255497</t>
  </si>
  <si>
    <t>10.1109/IWBIS50925.2020.9255497</t>
  </si>
  <si>
    <t>https://www.scopus.com/inward/record.uri?eid=2-s2.0-85097632062&amp;doi=10.1109%2fIWBIS50925.2020.9255497&amp;partnerID=40&amp;md5=8c60cd971ffbc1dba8f9b7c8e4025745</t>
  </si>
  <si>
    <t>225</t>
  </si>
  <si>
    <t>236</t>
  </si>
  <si>
    <t>Monisaa Tharani S.K., Vivek Raj S.N.</t>
  </si>
  <si>
    <t>Predicting employee turnover intention in ITITeS industry using machine learning algorithms</t>
  </si>
  <si>
    <t>Proceedings of the 4th International Conference on IoT in Social, Mobile, Analytics and Cloud, ISMAC 2020</t>
  </si>
  <si>
    <t>9243552</t>
  </si>
  <si>
    <t>508</t>
  </si>
  <si>
    <t>513</t>
  </si>
  <si>
    <t>10.1109/I-SMAC49090.2020.9243552</t>
  </si>
  <si>
    <t>https://www.scopus.com/inward/record.uri?eid=2-s2.0-85097836801&amp;doi=10.1109%2fI-SMAC49090.2020.9243552&amp;partnerID=40&amp;md5=48f178afb10700027fbe9e6446a019a0</t>
  </si>
  <si>
    <t>Sarikaya E., Bagriyanik S., Gökalp M.</t>
  </si>
  <si>
    <t>Teaching Agile Software Development Using Agile Methods: A Case Study [Çevik Yöntemlerle Çevik Yazilim Geliştirme Eǧitimi: Bir Vaka Çalişmasi]</t>
  </si>
  <si>
    <t>2020 Turkish National Software Engineering Symposium, UYMS 2020 - Proceedings</t>
  </si>
  <si>
    <t>9247027</t>
  </si>
  <si>
    <t>10.1109/UYMS50627.2020.9247027</t>
  </si>
  <si>
    <t>https://www.scopus.com/inward/record.uri?eid=2-s2.0-85097568178&amp;doi=10.1109%2fUYMS50627.2020.9247027&amp;partnerID=40&amp;md5=b07d1d8c244924f363e26afff2fb5a72</t>
  </si>
  <si>
    <t>Das S., Mandal S.K.D., Basu A.</t>
  </si>
  <si>
    <t>Identification of cognitive learning complexity of assessment questions using multi-class text classification</t>
  </si>
  <si>
    <t>Contemporary Educational Technology</t>
  </si>
  <si>
    <t>ep275</t>
  </si>
  <si>
    <t>10.30935/cedtech/8341</t>
  </si>
  <si>
    <t>https://www.scopus.com/inward/record.uri?eid=2-s2.0-85097412268&amp;doi=10.30935%2fcedtech%2f8341&amp;partnerID=40&amp;md5=22f40883f8aee8c900dd199e85b98df8</t>
  </si>
  <si>
    <t>AlKaabi L.A., Ahmed L.S., Al Attiyah M.F., Abdel-Rahman M.E.</t>
  </si>
  <si>
    <t>Predicting hypertension using machine learning: Findings from Qatar Biobank Study</t>
  </si>
  <si>
    <t>10 October 2020</t>
  </si>
  <si>
    <t>e0240370</t>
  </si>
  <si>
    <t>10.1371/journal.pone.0240370</t>
  </si>
  <si>
    <t>https://www.scopus.com/inward/record.uri?eid=2-s2.0-85093672020&amp;doi=10.1371%2fjournal.pone.0240370&amp;partnerID=40&amp;md5=69cbdb69c1f41339287da61b69f51d30</t>
  </si>
  <si>
    <t>Rafferty A.N., Jansen R.A., Griffiths T.L.</t>
  </si>
  <si>
    <t>Assessing Mathematics Misunderstandings via Bayesian Inverse Planning</t>
  </si>
  <si>
    <t>Cognitive Science</t>
  </si>
  <si>
    <t>e12900</t>
  </si>
  <si>
    <t>10.1111/cogs.12900</t>
  </si>
  <si>
    <t>https://www.scopus.com/inward/record.uri?eid=2-s2.0-85092796111&amp;doi=10.1111%2fcogs.12900&amp;partnerID=40&amp;md5=8e6d28efc95f61ad85514e4e093244a0</t>
  </si>
  <si>
    <t>Zhou H., Wang K., Tian J.</t>
  </si>
  <si>
    <t>Online Transfer Learning for Differential Diagnosis of Benign and Malignant Thyroid Nodules with Ultrasound Images</t>
  </si>
  <si>
    <t>IEEE Transactions on Biomedical Engineering</t>
  </si>
  <si>
    <t>8978555</t>
  </si>
  <si>
    <t>2773</t>
  </si>
  <si>
    <t>2780</t>
  </si>
  <si>
    <t>10.1109/TBME.2020.2971065</t>
  </si>
  <si>
    <t>https://www.scopus.com/inward/record.uri?eid=2-s2.0-85091263825&amp;doi=10.1109%2fTBME.2020.2971065&amp;partnerID=40&amp;md5=3305719e69a45fe2ccef26b11579626e</t>
  </si>
  <si>
    <t>Al Braiki B., Harous S., Zaki N., Alnajjar F.</t>
  </si>
  <si>
    <t>Artificial intelligence in education and assessment methods</t>
  </si>
  <si>
    <t>Bulletin of Electrical Engineering and Informatics</t>
  </si>
  <si>
    <t>1998</t>
  </si>
  <si>
    <t>2007</t>
  </si>
  <si>
    <t>10.11591/eei.v9i5.1984</t>
  </si>
  <si>
    <t>https://www.scopus.com/inward/record.uri?eid=2-s2.0-85087127411&amp;doi=10.11591%2feei.v9i5.1984&amp;partnerID=40&amp;md5=a2995656ee695e85afd234c1bdf1c374</t>
  </si>
  <si>
    <t>180</t>
  </si>
  <si>
    <t>184</t>
  </si>
  <si>
    <t>Gu X., Xu J., Liao P., Wei L., Wenqing C.</t>
  </si>
  <si>
    <t>Are the Performance Prediction Models in MOOC General: Perspective from Big Data</t>
  </si>
  <si>
    <t>9234383</t>
  </si>
  <si>
    <t>84</t>
  </si>
  <si>
    <t>10.1109/LWMOOCS50143.2020.9234383</t>
  </si>
  <si>
    <t>https://www.scopus.com/inward/record.uri?eid=2-s2.0-85097134354&amp;doi=10.1109%2fLWMOOCS50143.2020.9234383&amp;partnerID=40&amp;md5=e8d039d893699ddab2798439d74762e1</t>
  </si>
  <si>
    <t>Gochoo M., Vogan A.A., Khalid S., Alnajjar F.</t>
  </si>
  <si>
    <t>AI and Robotics-Based Cognitive Training for Elderly: A Systematic Review</t>
  </si>
  <si>
    <t>2020 IEEE / ITU International Conference on Artificial Intelligence for Good, AI4G 2020</t>
  </si>
  <si>
    <t>9311076</t>
  </si>
  <si>
    <t>129</t>
  </si>
  <si>
    <t>134</t>
  </si>
  <si>
    <t>10.1109/AI4G50087.2020.9311076</t>
  </si>
  <si>
    <t>https://www.scopus.com/inward/record.uri?eid=2-s2.0-85100345302&amp;doi=10.1109%2fAI4G50087.2020.9311076&amp;partnerID=40&amp;md5=d571fa9fa6f3e5d08b75be728f36038a</t>
  </si>
  <si>
    <t>Bolsens I.</t>
  </si>
  <si>
    <t>Scalable system and silicon architectures to Handle the workloads of the Post-Moore era</t>
  </si>
  <si>
    <t>Proceedings of the International Symposium on Physical Design</t>
  </si>
  <si>
    <t>10.1145/3372780.3378166</t>
  </si>
  <si>
    <t>https://www.scopus.com/inward/record.uri?eid=2-s2.0-85082554119&amp;doi=10.1145%2f3372780.3378166&amp;partnerID=40&amp;md5=7f679adc93e1fc4c00a3bce19676f430</t>
  </si>
  <si>
    <t>Nguyen H.D., Mai L.T., Anh Do D.</t>
  </si>
  <si>
    <t>Innovations in creative education for tertiary sector in Australia: present and future challenges</t>
  </si>
  <si>
    <t>1149</t>
  </si>
  <si>
    <t>1161</t>
  </si>
  <si>
    <t>10.1080/00131857.2020.1752190</t>
  </si>
  <si>
    <t>https://www.scopus.com/inward/record.uri?eid=2-s2.0-85083646089&amp;doi=10.1080%2f00131857.2020.1752190&amp;partnerID=40&amp;md5=dc35f6c52cb86c447f8abd65fcf62f4a</t>
  </si>
  <si>
    <t>Girsule B., Rottermanner G., Jandl C., Kreiger M., Moser T., Fuchs P.</t>
  </si>
  <si>
    <t>Data Acquisition Approaches for AI-supported Metal Processing</t>
  </si>
  <si>
    <t>IEEE Symposium on Emerging Technologies and Factory Automation, ETFA</t>
  </si>
  <si>
    <t>2020-September</t>
  </si>
  <si>
    <t>9211935</t>
  </si>
  <si>
    <t>1027</t>
  </si>
  <si>
    <t>1030</t>
  </si>
  <si>
    <t>10.1109/ETFA46521.2020.9211935</t>
  </si>
  <si>
    <t>https://www.scopus.com/inward/record.uri?eid=2-s2.0-85093362361&amp;doi=10.1109%2fETFA46521.2020.9211935&amp;partnerID=40&amp;md5=d68989897a089699bc27caaa0cb2d25d</t>
  </si>
  <si>
    <t>Janpla S., Piriyasurawong P.</t>
  </si>
  <si>
    <t>The development of an intelligent multilevel item bank model for the national evaluation of undergraduates</t>
  </si>
  <si>
    <t>Universal Journal of Educational Research</t>
  </si>
  <si>
    <t>4163</t>
  </si>
  <si>
    <t>4172</t>
  </si>
  <si>
    <t>10.13189/ujer.2020.080942</t>
  </si>
  <si>
    <t>https://www.scopus.com/inward/record.uri?eid=2-s2.0-85090482928&amp;doi=10.13189%2fujer.2020.080942&amp;partnerID=40&amp;md5=988246518817aec0a0ac0aa191d81a86</t>
  </si>
  <si>
    <t>DiCerbo K.</t>
  </si>
  <si>
    <t>Assessment for Learning with Diverse Learners in a Digital World</t>
  </si>
  <si>
    <t>Educational Measurement: Issues and Practice</t>
  </si>
  <si>
    <t>10.1111/emip.12374</t>
  </si>
  <si>
    <t>https://www.scopus.com/inward/record.uri?eid=2-s2.0-85088576193&amp;doi=10.1111%2femip.12374&amp;partnerID=40&amp;md5=1143dc40bbfde6a3410fc0cd076126b6</t>
  </si>
  <si>
    <t>Monga I., Guok C., MacAuley J., Sim A., Newman H., Balcas J., DeMar P., Winkler L., Lehman T., Yang X.</t>
  </si>
  <si>
    <t>Software-Defined Network for End-to-end Networked Science at the Exascale</t>
  </si>
  <si>
    <t>Future Generation Computer Systems</t>
  </si>
  <si>
    <t>181</t>
  </si>
  <si>
    <t>201</t>
  </si>
  <si>
    <t>10.1016/j.future.2020.04.018</t>
  </si>
  <si>
    <t>https://www.scopus.com/inward/record.uri?eid=2-s2.0-85083299223&amp;doi=10.1016%2fj.future.2020.04.018&amp;partnerID=40&amp;md5=beafac6ceb8a1ad20bfa428fdcca11bc</t>
  </si>
  <si>
    <t>Mokhov S.A., Song M., Mudur S.P., Grogono P.</t>
  </si>
  <si>
    <t>Dataflow VFX Programming and Processing for Artists and OpenISS</t>
  </si>
  <si>
    <t>ACM SIGGRAPH 2020 Labs, SIGGRAPH 2020</t>
  </si>
  <si>
    <t>3407760</t>
  </si>
  <si>
    <t>10.1145/3388763.3407760</t>
  </si>
  <si>
    <t>https://www.scopus.com/inward/record.uri?eid=2-s2.0-85095577861&amp;doi=10.1145%2f3388763.3407760&amp;partnerID=40&amp;md5=6571364a79961ae9b14e5432862fe7bc</t>
  </si>
  <si>
    <t>Sciarrone F., Temperini M.</t>
  </si>
  <si>
    <t>K-OpenAnswer: a simulation environment to analyze the dynamics of massive open online courses in smart cities</t>
  </si>
  <si>
    <t>Soft Computing</t>
  </si>
  <si>
    <t>11121</t>
  </si>
  <si>
    <t>11134</t>
  </si>
  <si>
    <t>10.1007/s00500-020-04696-z</t>
  </si>
  <si>
    <t>https://www.scopus.com/inward/record.uri?eid=2-s2.0-85078328465&amp;doi=10.1007%2fs00500-020-04696-z&amp;partnerID=40&amp;md5=3b015b2d98a9c96c21cf9d2aa09fcddb</t>
  </si>
  <si>
    <t>Liao Y.-F., Chang Y.-H.S., Lin Y.-C., Hsu W.-H., Pleva M., Juhar J.</t>
  </si>
  <si>
    <t>Formosa Speech in the Wild Corpus for Improving Taiwanese Mandarin Speech-Enabled Human-Computer Interaction</t>
  </si>
  <si>
    <t>Journal of Signal Processing Systems</t>
  </si>
  <si>
    <t>92</t>
  </si>
  <si>
    <t>853</t>
  </si>
  <si>
    <t>873</t>
  </si>
  <si>
    <t>10.1007/s11265-019-01483-4</t>
  </si>
  <si>
    <t>https://www.scopus.com/inward/record.uri?eid=2-s2.0-85075869123&amp;doi=10.1007%2fs11265-019-01483-4&amp;partnerID=40&amp;md5=ef1c27cdd29437d5e4c3bb3fe8e85837</t>
  </si>
  <si>
    <t>Dhamija P., Bag S.</t>
  </si>
  <si>
    <t>Role of artificial intelligence in operations environment: a review and bibliometric analysis</t>
  </si>
  <si>
    <t>TQM Journal</t>
  </si>
  <si>
    <t>869</t>
  </si>
  <si>
    <t>896</t>
  </si>
  <si>
    <t>10.1108/TQM-10-2019-0243</t>
  </si>
  <si>
    <t>https://www.scopus.com/inward/record.uri?eid=2-s2.0-85081620403&amp;doi=10.1108%2fTQM-10-2019-0243&amp;partnerID=40&amp;md5=11f4648bdb7a7fc249ae54ab1fe43977</t>
  </si>
  <si>
    <t>Barz M., Altmeyer K., Malone S., Lauer L., Sonntag D.</t>
  </si>
  <si>
    <t>Digital Pen Features Predict Task Difficulty and User Performance of Cognitive Tests</t>
  </si>
  <si>
    <t>UMAP 2020 - Proceedings of the 28th ACM Conference on User Modeling, Adaptation and Personalization</t>
  </si>
  <si>
    <t>10.1145/3340631.3394839</t>
  </si>
  <si>
    <t>https://www.scopus.com/inward/record.uri?eid=2-s2.0-85089339281&amp;doi=10.1145%2f3340631.3394839&amp;partnerID=40&amp;md5=170a28e2eff9b04ca2ed4d9a7b5e1b41</t>
  </si>
  <si>
    <t>Perrotta C., Selwyn N.</t>
  </si>
  <si>
    <t>Deep learning goes to school: toward a relational understanding of AI in education</t>
  </si>
  <si>
    <t>Learning, Media and Technology</t>
  </si>
  <si>
    <t>251</t>
  </si>
  <si>
    <t>10.1080/17439884.2020.1686017</t>
  </si>
  <si>
    <t>https://www.scopus.com/inward/record.uri?eid=2-s2.0-85074809403&amp;doi=10.1080%2f17439884.2020.1686017&amp;partnerID=40&amp;md5=37d458ec61b59a79565360d057fc393e</t>
  </si>
  <si>
    <t>Huifeng W., Kadry S.N., Raj E.D.</t>
  </si>
  <si>
    <t>Continuous health monitoring of sportsperson using IoT devices based wearable technology</t>
  </si>
  <si>
    <t>Computer Communications</t>
  </si>
  <si>
    <t>588</t>
  </si>
  <si>
    <t>595</t>
  </si>
  <si>
    <t>10.1016/j.comcom.2020.04.025</t>
  </si>
  <si>
    <t>https://www.scopus.com/inward/record.uri?eid=2-s2.0-85087590432&amp;doi=10.1016%2fj.comcom.2020.04.025&amp;partnerID=40&amp;md5=20d1323c49842247efff43abcbddaaf9</t>
  </si>
  <si>
    <t>Fayoumi A.G., Hajjar A.F.</t>
  </si>
  <si>
    <t>Advanced learning analytics in academic education: Academic performance forecasting based on an artificial neural network</t>
  </si>
  <si>
    <t>International Journal on Semantic Web and Information Systems</t>
  </si>
  <si>
    <t>70</t>
  </si>
  <si>
    <t>87</t>
  </si>
  <si>
    <t>10.4018/IJSWIS.2020070105</t>
  </si>
  <si>
    <t>https://www.scopus.com/inward/record.uri?eid=2-s2.0-85087094271&amp;doi=10.4018%2fIJSWIS.2020070105&amp;partnerID=40&amp;md5=d585228c5a6ad4139ec99949f4d7712c</t>
  </si>
  <si>
    <t>Alenezi H.S., Faisal M.H.</t>
  </si>
  <si>
    <t>Utilizing crowdsourcing and machine learning in education: Literature review</t>
  </si>
  <si>
    <t>2971</t>
  </si>
  <si>
    <t>2986</t>
  </si>
  <si>
    <t>10.1007/s10639-020-10102-w</t>
  </si>
  <si>
    <t>https://www.scopus.com/inward/record.uri?eid=2-s2.0-85078039626&amp;doi=10.1007%2fs10639-020-10102-w&amp;partnerID=40&amp;md5=7aa5a763b313339b71e161c0204372fd</t>
  </si>
  <si>
    <t>Proceedings - 2020 ACM/IEEE 42nd International Conference on Software Engineering: Software Engineering Education and Training, ICSE-SEET 2020</t>
  </si>
  <si>
    <t>https://www.scopus.com/inward/record.uri?eid=2-s2.0-85093649630&amp;partnerID=40&amp;md5=47f65bf5f76f08210f338bb7933ea3cf</t>
  </si>
  <si>
    <t>Barron J., McCoy B.C., Bruhl J.C., Case M.J.J., Kearby M.J.A.</t>
  </si>
  <si>
    <t>The napkin sketch pilot study: A minute-paper reflection in pictorial form</t>
  </si>
  <si>
    <t>ASEE Annual Conference and Exposition, Conference Proceedings</t>
  </si>
  <si>
    <t>2020-June</t>
  </si>
  <si>
    <t>1392</t>
  </si>
  <si>
    <t>https://www.scopus.com/inward/record.uri?eid=2-s2.0-85095754696&amp;partnerID=40&amp;md5=b53bdb1b853dd69067a529f7bcbd55fc</t>
  </si>
  <si>
    <t>1145</t>
  </si>
  <si>
    <t>Van Damme S., Vega M.T., De Turck F.</t>
  </si>
  <si>
    <t>Human-centric quality management of immersive multimedia applications</t>
  </si>
  <si>
    <t>Proceedings of the 2020 IEEE Conference on Network Softwarization: Bridging the Gap Between AI and Network Softwarization, NetSoft 2020</t>
  </si>
  <si>
    <t>9165335</t>
  </si>
  <si>
    <t>64</t>
  </si>
  <si>
    <t>10.1109/NetSoft48620.2020.9165335</t>
  </si>
  <si>
    <t>https://www.scopus.com/inward/record.uri?eid=2-s2.0-85091994584&amp;doi=10.1109%2fNetSoft48620.2020.9165335&amp;partnerID=40&amp;md5=c54fdc7929abe2376ff35a55b80c2273</t>
  </si>
  <si>
    <t>Siyar S., Azarnoush H., Rashidi S., Winkler-Schwartz A., Bissonnette V., Ponnudurai N., Del Maestro R.F.</t>
  </si>
  <si>
    <t>Machine learning distinguishes neurosurgical skill levels in a virtual reality tumor resection task</t>
  </si>
  <si>
    <t>Medical and Biological Engineering and Computing</t>
  </si>
  <si>
    <t>1357</t>
  </si>
  <si>
    <t>1367</t>
  </si>
  <si>
    <t>10.1007/s11517-020-02155-3</t>
  </si>
  <si>
    <t>https://www.scopus.com/inward/record.uri?eid=2-s2.0-85083802391&amp;doi=10.1007%2fs11517-020-02155-3&amp;partnerID=40&amp;md5=61f641096cf86ec69bbda3335497f473</t>
  </si>
  <si>
    <t>Rizzo L., Longo L.</t>
  </si>
  <si>
    <t>Self-reported data for mental workload modelling in human-computer interaction and third-level education</t>
  </si>
  <si>
    <t>Data in Brief</t>
  </si>
  <si>
    <t>105433</t>
  </si>
  <si>
    <t>10.1016/j.dib.2020.105433</t>
  </si>
  <si>
    <t>https://www.scopus.com/inward/record.uri?eid=2-s2.0-85083006377&amp;doi=10.1016%2fj.dib.2020.105433&amp;partnerID=40&amp;md5=fe63c61c5eeb5c6e24a4e8479969c457</t>
  </si>
  <si>
    <t>Data Paper</t>
  </si>
  <si>
    <t>Mohamad S., Sayed-Mouchaweh M., Bouchachia A.</t>
  </si>
  <si>
    <t>Online active learning for human activity recognition from sensory data streams</t>
  </si>
  <si>
    <t>390</t>
  </si>
  <si>
    <t>341</t>
  </si>
  <si>
    <t>358</t>
  </si>
  <si>
    <t>10.1016/j.neucom.2019.08.092</t>
  </si>
  <si>
    <t>https://www.scopus.com/inward/record.uri?eid=2-s2.0-85074502312&amp;doi=10.1016%2fj.neucom.2019.08.092&amp;partnerID=40&amp;md5=2cad11ff8dc37ffaf39abf0ac3e496ff</t>
  </si>
  <si>
    <t>Wu R., Zhou C., Chao F., Yang L., Lin C.-M., Shang C.</t>
  </si>
  <si>
    <t>Integration of an actor-critic model and generative adversarial networks for a Chinese calligraphy robot</t>
  </si>
  <si>
    <t>388</t>
  </si>
  <si>
    <t>10.1016/j.neucom.2020.01.043</t>
  </si>
  <si>
    <t>https://www.scopus.com/inward/record.uri?eid=2-s2.0-85078204962&amp;doi=10.1016%2fj.neucom.2020.01.043&amp;partnerID=40&amp;md5=7a0cc815425c5ddb34dd907947126364</t>
  </si>
  <si>
    <t>Jiang H., Liu Y., Song X., Wang H., Zheng Z., Xu Q.</t>
  </si>
  <si>
    <t>Cryptographic Approaches for Privacy-Preserving Machine Learning [隐私保护机器学习的密码学方法]</t>
  </si>
  <si>
    <t>Dianzi Yu Xinxi Xuebao/Journal of Electronics and Information Technology</t>
  </si>
  <si>
    <t>42</t>
  </si>
  <si>
    <t>1068</t>
  </si>
  <si>
    <t>1078</t>
  </si>
  <si>
    <t>10.11999/JEIT190887</t>
  </si>
  <si>
    <t>https://www.scopus.com/inward/record.uri?eid=2-s2.0-85086137888&amp;doi=10.11999%2fJEIT190887&amp;partnerID=40&amp;md5=667e2e7c52cfadba46abeea7f28dd47f</t>
  </si>
  <si>
    <t>Bagheri H., Tapak L., Karami M., Hosseinkhani Z., Najari H., Karimi S., Cheraghi Z.</t>
  </si>
  <si>
    <t>Forecasting the monthly incidence rate of brucellosis in west of Iran using time series and data mining from 2010 to 2019</t>
  </si>
  <si>
    <t>e0232910</t>
  </si>
  <si>
    <t>10.1371/journal.pone.0232910</t>
  </si>
  <si>
    <t>https://www.scopus.com/inward/record.uri?eid=2-s2.0-85084559111&amp;doi=10.1371%2fjournal.pone.0232910&amp;partnerID=40&amp;md5=b2771272eef5898c82c1dde3a0436ead</t>
  </si>
  <si>
    <t>Daghestani L.F., Ibrahim L.F., Al-Towirgi R.S., Salman H.A.</t>
  </si>
  <si>
    <t>Adapting gamified learning systems using educational data mining techniques</t>
  </si>
  <si>
    <t>568</t>
  </si>
  <si>
    <t>589</t>
  </si>
  <si>
    <t>10.1002/cae.22227</t>
  </si>
  <si>
    <t>https://www.scopus.com/inward/record.uri?eid=2-s2.0-85082046695&amp;doi=10.1002%2fcae.22227&amp;partnerID=40&amp;md5=65e1eaf5259dcb00e7260447a5fb1fd4</t>
  </si>
  <si>
    <t>Derisma, Yendri D., Silvana M.</t>
  </si>
  <si>
    <t>Comparing the classification methods of sentiment analysis on a public figure on indonesian-language social media</t>
  </si>
  <si>
    <t>Journal of Theoretical and Applied Information Technology</t>
  </si>
  <si>
    <t>1214</t>
  </si>
  <si>
    <t>1220</t>
  </si>
  <si>
    <t>https://www.scopus.com/inward/record.uri?eid=2-s2.0-85089514794&amp;partnerID=40&amp;md5=f2d8f0cbd339b91f5e5c009432649334</t>
  </si>
  <si>
    <t>Trajkova M.</t>
  </si>
  <si>
    <t>Designing AI-based feedback for ballet learning</t>
  </si>
  <si>
    <t>3375036</t>
  </si>
  <si>
    <t>10.1145/3334480.3375036</t>
  </si>
  <si>
    <t>https://www.scopus.com/inward/record.uri?eid=2-s2.0-85090190346&amp;doi=10.1145%2f3334480.3375036&amp;partnerID=40&amp;md5=3ebc18e0d38933635b12472c5fc638b2</t>
  </si>
  <si>
    <t>Rincon-Flores E.G., Lopez-Camacho E., Mena J., Lopez O.O.</t>
  </si>
  <si>
    <t>Predicting academic performance with Artificial Intelligence (AI), a new tool for teachers and students</t>
  </si>
  <si>
    <t>IEEE Global Engineering Education Conference, EDUCON</t>
  </si>
  <si>
    <t>2020-April</t>
  </si>
  <si>
    <t>9125141</t>
  </si>
  <si>
    <t>10.1109/EDUCON45650.2020.9125141</t>
  </si>
  <si>
    <t>https://www.scopus.com/inward/record.uri?eid=2-s2.0-85087910953&amp;doi=10.1109%2fEDUCON45650.2020.9125141&amp;partnerID=40&amp;md5=1311858b5b9eeb75a8b0a32ed60453a3</t>
  </si>
  <si>
    <t>Faisal M., Al-Riyami S.A., Yasmeen S.</t>
  </si>
  <si>
    <t>Intelligent recommender system using machine learning to reinforce probation students in OMAN technical education</t>
  </si>
  <si>
    <t>International Journal of Control and Automation</t>
  </si>
  <si>
    <t>357</t>
  </si>
  <si>
    <t>https://www.scopus.com/inward/record.uri?eid=2-s2.0-85083401131&amp;partnerID=40&amp;md5=bfb6ddcbdd2aff95b65b28981136e034</t>
  </si>
  <si>
    <t>Nandini V., Rupa Devi M., Priyadharshini M., Priya M.</t>
  </si>
  <si>
    <t>Automatic question classification for descriptive answer assessment using bloom’s taxonomy</t>
  </si>
  <si>
    <t>International Journal of Advanced Science and Technology</t>
  </si>
  <si>
    <t>8856</t>
  </si>
  <si>
    <t>8867</t>
  </si>
  <si>
    <t>https://www.scopus.com/inward/record.uri?eid=2-s2.0-85084228040&amp;partnerID=40&amp;md5=87bd0d46b786297ce52177a17bda129b</t>
  </si>
  <si>
    <t>Scaradozzi D., Cesaretti L., Screpanti L., Mangina E.</t>
  </si>
  <si>
    <t>Identification of the Students Learning Process During Education Robotics Activities</t>
  </si>
  <si>
    <t>Frontiers in Robotics and AI</t>
  </si>
  <si>
    <t>10.3389/frobt.2020.00021</t>
  </si>
  <si>
    <t>https://www.scopus.com/inward/record.uri?eid=2-s2.0-85082701724&amp;doi=10.3389%2ffrobt.2020.00021&amp;partnerID=40&amp;md5=43d5737d7e6c2d13fc00f6f468f55d54</t>
  </si>
  <si>
    <t>Casanova R., Saldana S., Lutz M.W., Plassman B.L., Kuchibhatla M., Hayden K.M.</t>
  </si>
  <si>
    <t>Investigating predictors of cognitive decline using machine learning</t>
  </si>
  <si>
    <t>Journals of Gerontology - Series B Psychological Sciences and Social Sciences</t>
  </si>
  <si>
    <t>10.1093/geronb/gby054</t>
  </si>
  <si>
    <t>https://www.scopus.com/inward/record.uri?eid=2-s2.0-85067893019&amp;doi=10.1093%2fgeronb%2fgby054&amp;partnerID=40&amp;md5=1eb6119083a722a3c1cc33d41e2df23c</t>
  </si>
  <si>
    <t>Haniya S., Tzirides A.O., Georgiadou K., Montebello M., Kalantzis M., Cope B.</t>
  </si>
  <si>
    <t>Assessment Innovation in Higher Education by Integrating Learning Analytics</t>
  </si>
  <si>
    <t>International Journal of Learning</t>
  </si>
  <si>
    <t>10.18178/IJLT.6.1.53-57</t>
  </si>
  <si>
    <t>https://www.scopus.com/inward/record.uri?eid=2-s2.0-85108145443&amp;doi=10.18178%2fIJLT.6.1.53-57&amp;partnerID=40&amp;md5=3210df76bacc7d758b85a521e4156bd1</t>
  </si>
  <si>
    <t>Doherty M., Esmaeili B.</t>
  </si>
  <si>
    <t>Application of artificial intelligence in electrical safety</t>
  </si>
  <si>
    <t>IEEE IAS Electrical Safety Workshop</t>
  </si>
  <si>
    <t>2020-March</t>
  </si>
  <si>
    <t>9188324</t>
  </si>
  <si>
    <t>10.1109/ESW42757.2020.9188324</t>
  </si>
  <si>
    <t>https://www.scopus.com/inward/record.uri?eid=2-s2.0-85091591914&amp;doi=10.1109%2fESW42757.2020.9188324&amp;partnerID=40&amp;md5=c48aa1702afc78daaf282226adb40e29</t>
  </si>
  <si>
    <t>Mondal B., Patra O., Mishra S., Patra P.</t>
  </si>
  <si>
    <t>A course recommendation system based on grades</t>
  </si>
  <si>
    <t>2020 International Conference on Computer Science, Engineering and Applications, ICCSEA 2020</t>
  </si>
  <si>
    <t>9132845</t>
  </si>
  <si>
    <t>10.1109/ICCSEA49143.2020.9132845</t>
  </si>
  <si>
    <t>https://www.scopus.com/inward/record.uri?eid=2-s2.0-85089774712&amp;doi=10.1109%2fICCSEA49143.2020.9132845&amp;partnerID=40&amp;md5=13c729417f9f2b41b4057b0975df6fff</t>
  </si>
  <si>
    <t>Dasgupta A., Manuel M., Mansur R.S., Nowak N., Gracanin D.</t>
  </si>
  <si>
    <t>Towards Real Time Object Recognition for Context Awareness in Mixed Reality: A Machine Learning Approach</t>
  </si>
  <si>
    <t>Proceedings - 2020 IEEE Conference on Virtual Reality and 3D User Interfaces, VRW 2020</t>
  </si>
  <si>
    <t>9090646</t>
  </si>
  <si>
    <t>262</t>
  </si>
  <si>
    <t>268</t>
  </si>
  <si>
    <t>10.1109/VRW50115.2020.00054</t>
  </si>
  <si>
    <t>https://www.scopus.com/inward/record.uri?eid=2-s2.0-85085395504&amp;doi=10.1109%2fVRW50115.2020.00054&amp;partnerID=40&amp;md5=d5e6defe78e4e22e322845e54ce5adde</t>
  </si>
  <si>
    <t>Arora S., Agarwal M., Kawatra R.</t>
  </si>
  <si>
    <t>Prediction of educationist's performance using regression model</t>
  </si>
  <si>
    <t>Proceedings of the 7th International Conference on Computing for Sustainable Global Development, INDIACom 2020</t>
  </si>
  <si>
    <t>9083708</t>
  </si>
  <si>
    <t>88</t>
  </si>
  <si>
    <t>10.23919/INDIACom49435.2020.9083708</t>
  </si>
  <si>
    <t>https://www.scopus.com/inward/record.uri?eid=2-s2.0-85085244237&amp;doi=10.23919%2fINDIACom49435.2020.9083708&amp;partnerID=40&amp;md5=8dde87326742dd97a81301d84d62add1</t>
  </si>
  <si>
    <t>Saeed N.M.K., Helal N.A., Badr N.L., Gharib T.F.</t>
  </si>
  <si>
    <t>An enhanced feature-based sentiment analysis approach</t>
  </si>
  <si>
    <t>Wiley Interdisciplinary Reviews: Data Mining and Knowledge Discovery</t>
  </si>
  <si>
    <t>e1347</t>
  </si>
  <si>
    <t>10.1002/widm.1347</t>
  </si>
  <si>
    <t>https://www.scopus.com/inward/record.uri?eid=2-s2.0-85077023845&amp;doi=10.1002%2fwidm.1347&amp;partnerID=40&amp;md5=4e7263faa04a040a47087eddea0a62e5</t>
  </si>
  <si>
    <t>Lin J., Li Y., Lian J.</t>
  </si>
  <si>
    <t>A novel recommendation system via L0-regularized convex optimization</t>
  </si>
  <si>
    <t>Neural Computing and Applications</t>
  </si>
  <si>
    <t>1649</t>
  </si>
  <si>
    <t>1663</t>
  </si>
  <si>
    <t>10.1007/s00521-019-04213-w</t>
  </si>
  <si>
    <t>https://www.scopus.com/inward/record.uri?eid=2-s2.0-85064659994&amp;doi=10.1007%2fs00521-019-04213-w&amp;partnerID=40&amp;md5=ea5014c8a8c7cede0dd091edd37b7ba3</t>
  </si>
  <si>
    <t>Leite A., Blanco S.A.</t>
  </si>
  <si>
    <t>Effects of human vs. automatic feedback on students' understanding of ai concepts and programming style</t>
  </si>
  <si>
    <t>Annual Conference on Innovation and Technology in Computer Science Education, ITiCSE</t>
  </si>
  <si>
    <t>10.1145/3328778.3366921</t>
  </si>
  <si>
    <t>https://www.scopus.com/inward/record.uri?eid=2-s2.0-85081616691&amp;doi=10.1145%2f3328778.3366921&amp;partnerID=40&amp;md5=ff3ffd070abfeb62032cacb969ab373c</t>
  </si>
  <si>
    <t>Bakar A.A., Hamdan R., Sani N.S.</t>
  </si>
  <si>
    <t>Ensemble learning for multidimensional poverty classification [Pembelajaran Ensembel untuk Pengelasan Kemiskinan Pelbagai Dimensi]</t>
  </si>
  <si>
    <t>Sains Malaysiana</t>
  </si>
  <si>
    <t>447</t>
  </si>
  <si>
    <t>459</t>
  </si>
  <si>
    <t>10.17576/jsm-2020-4902-24</t>
  </si>
  <si>
    <t>https://www.scopus.com/inward/record.uri?eid=2-s2.0-85084408455&amp;doi=10.17576%2fjsm-2020-4902-24&amp;partnerID=40&amp;md5=8d915c0772bf86bc870d9e60b146dcc4</t>
  </si>
  <si>
    <t>Jo S.-Y., Jeong J.-W.</t>
  </si>
  <si>
    <t>Prediction of Visual Memorability with EEG Signals using Deep Neural Networks</t>
  </si>
  <si>
    <t>8th International Winter Conference on Brain-Computer Interface, BCI 2020</t>
  </si>
  <si>
    <t>9061637</t>
  </si>
  <si>
    <t>10.1109/BCI48061.2020.9061637</t>
  </si>
  <si>
    <t>https://www.scopus.com/inward/record.uri?eid=2-s2.0-85084090076&amp;doi=10.1109%2fBCI48061.2020.9061637&amp;partnerID=40&amp;md5=a281c5ccb96bc6f94b8134f569be4ea8</t>
  </si>
  <si>
    <t>Amanullah M.A., Habeeb R.A.A., Nasaruddin F.H., Gani A., Ahmed E., Nainar A.S.M., Akim N.M., Imran M.</t>
  </si>
  <si>
    <t>Deep learning and big data technologies for IoT security</t>
  </si>
  <si>
    <t>495</t>
  </si>
  <si>
    <t>517</t>
  </si>
  <si>
    <t>10.1016/j.comcom.2020.01.016</t>
  </si>
  <si>
    <t>https://www.scopus.com/inward/record.uri?eid=2-s2.0-85077950596&amp;doi=10.1016%2fj.comcom.2020.01.016&amp;partnerID=40&amp;md5=05bb8a8bc63936d701d40db19a16d402</t>
  </si>
  <si>
    <t>Marcinkowski F., Kieslich K., Starke C., Lünich M.</t>
  </si>
  <si>
    <t>Implications of AI (un-)fairness in higher education admissions: The effects of perceived AI (un-)fairness on exit, voice and organizational reputation</t>
  </si>
  <si>
    <t>FAT* 2020 - Proceedings of the 2020 Conference on Fairness, Accountability, and Transparency</t>
  </si>
  <si>
    <t>122</t>
  </si>
  <si>
    <t>10.1145/3351095.3372867</t>
  </si>
  <si>
    <t>https://www.scopus.com/inward/record.uri?eid=2-s2.0-85079682629&amp;doi=10.1145%2f3351095.3372867&amp;partnerID=40&amp;md5=c46c95cef95b9c0216ebb847e0da8b28</t>
  </si>
  <si>
    <t>Salas Rueda R.A.</t>
  </si>
  <si>
    <t>Use of the flipped classroom to design creative and active activities in the field of computer science [Atvirkštinio mokymosi panaudojimas modeliuojant kūrybinę ir aktyviąją veiklą kompiuterių mokslo srityje]</t>
  </si>
  <si>
    <t>Creativity Studies</t>
  </si>
  <si>
    <t>136</t>
  </si>
  <si>
    <t>10.3846/cs.2020.10336</t>
  </si>
  <si>
    <t>https://www.scopus.com/inward/record.uri?eid=2-s2.0-85082552475&amp;doi=10.3846%2fcs.2020.10336&amp;partnerID=40&amp;md5=4a0f333dc63e212f129fae57f993f4f7</t>
  </si>
  <si>
    <t>Zhai X., Yin Y., Pellegrino J.W., Haudek K.C., Shi L.</t>
  </si>
  <si>
    <t>Applying machine learning in science assessment: a systematic review</t>
  </si>
  <si>
    <t>Studies in Science Education</t>
  </si>
  <si>
    <t>10.1080/03057267.2020.1735757</t>
  </si>
  <si>
    <t>https://www.scopus.com/inward/record.uri?eid=2-s2.0-85082585014&amp;doi=10.1080%2f03057267.2020.1735757&amp;partnerID=40&amp;md5=0d7aacc42953e3bcf806acafd5d40f65</t>
  </si>
  <si>
    <t>Brown P., Lauder H., Cheung S.Y.</t>
  </si>
  <si>
    <t>The death of human capital?: Its failed promise and how to renew it in an age of disruption</t>
  </si>
  <si>
    <t>The Death of Human Capital?: Its Failed Promise and How to Renew It in an Age of Disruption</t>
  </si>
  <si>
    <t>286</t>
  </si>
  <si>
    <t>10.1093/oso/9780190644307.001.0001</t>
  </si>
  <si>
    <t>https://www.scopus.com/inward/record.uri?eid=2-s2.0-85111856159&amp;doi=10.1093%2foso%2f9780190644307.001.0001&amp;partnerID=40&amp;md5=c750f3a80cb0f59438bfe3833d8c34b7</t>
  </si>
  <si>
    <t>Book</t>
  </si>
  <si>
    <t>Xiao Y., Silvera-Tawil D., Pagnucco M.</t>
  </si>
  <si>
    <t>Autonomous behaviour planning for socially-assistive robots in therapy and education</t>
  </si>
  <si>
    <t>Australasian Conference on Robotics and Automation, ACRA</t>
  </si>
  <si>
    <t>https://www.scopus.com/inward/record.uri?eid=2-s2.0-85111651605&amp;partnerID=40&amp;md5=c22d795e793b3f659c072344e99fcbb8</t>
  </si>
  <si>
    <t>Haytom M.A., Rosenberger C., Charrier C., Zhu C., Regnier C.</t>
  </si>
  <si>
    <t>Identity verification and fraud detection during online exams with a privacy compliant biometric system</t>
  </si>
  <si>
    <t>ICETE 2020 - Proceedings of the 17th International Joint Conference on e-Business and Telecommunications</t>
  </si>
  <si>
    <t>451</t>
  </si>
  <si>
    <t>458</t>
  </si>
  <si>
    <t>10.5220/0009874104510458</t>
  </si>
  <si>
    <t>https://www.scopus.com/inward/record.uri?eid=2-s2.0-85111088450&amp;doi=10.5220%2f0009874104510458&amp;partnerID=40&amp;md5=13708a5e59a0da91a1cdea1fb791c3f2</t>
  </si>
  <si>
    <t>Goldsmith J., Burton E., Dueber D.M., Goldstein B., Sampson S., Toland M.D.</t>
  </si>
  <si>
    <t>Assessing ethical thinking about ai</t>
  </si>
  <si>
    <t>AAAI 2020 - 34th AAAI Conference on Artificial Intelligence</t>
  </si>
  <si>
    <t>13525</t>
  </si>
  <si>
    <t>13528</t>
  </si>
  <si>
    <t>https://www.scopus.com/inward/record.uri?eid=2-s2.0-85106535669&amp;partnerID=40&amp;md5=b8775c95ab74efc3f978566cb920e86c</t>
  </si>
  <si>
    <t>Makar M., Johansson F., Guttag J., Sontag D.</t>
  </si>
  <si>
    <t>Estimation of bounds on potential outcomes for decision making</t>
  </si>
  <si>
    <t>37th International Conference on Machine Learning, ICML 2020</t>
  </si>
  <si>
    <t>PartF168147-9</t>
  </si>
  <si>
    <t>6617</t>
  </si>
  <si>
    <t>6627</t>
  </si>
  <si>
    <t>https://www.scopus.com/inward/record.uri?eid=2-s2.0-85105244550&amp;partnerID=40&amp;md5=57b7bb0568f7f1452ddeccc78d705586</t>
  </si>
  <si>
    <t>1071</t>
  </si>
  <si>
    <t>7th International Conference on Control, Dynamic Systems, and Robotics, CDSR 2020</t>
  </si>
  <si>
    <t>International Conference of Control, Dynamic Systems, and Robotics</t>
  </si>
  <si>
    <t>https://www.scopus.com/inward/record.uri?eid=2-s2.0-85100798710&amp;partnerID=40&amp;md5=bc4ac85d8d977a03b7a2facfffb67c82</t>
  </si>
  <si>
    <t>Crosby A., Madabushi H.T.</t>
  </si>
  <si>
    <t>UoB at AI-SOCO 2020: Approaches to source code classification and the surprising power of n-grams</t>
  </si>
  <si>
    <t>2826</t>
  </si>
  <si>
    <t>677</t>
  </si>
  <si>
    <t>693</t>
  </si>
  <si>
    <t>https://www.scopus.com/inward/record.uri?eid=2-s2.0-85100392283&amp;partnerID=40&amp;md5=164cca24074367b8b2a696f853f637f5</t>
  </si>
  <si>
    <t>Papetti A., Gregori F., Pandolfi M., Peruzzini M., Germani M.</t>
  </si>
  <si>
    <t>A method to improve workers' well-being toward human-centered connected factories</t>
  </si>
  <si>
    <t>Journal of Computational Design and Engineering</t>
  </si>
  <si>
    <t>630</t>
  </si>
  <si>
    <t>643</t>
  </si>
  <si>
    <t>10.1093/jcde/qwaa047</t>
  </si>
  <si>
    <t>https://www.scopus.com/inward/record.uri?eid=2-s2.0-85099000381&amp;doi=10.1093%2fjcde%2fqwaa047&amp;partnerID=40&amp;md5=33833ce556fe7cc2984b93999e740280</t>
  </si>
  <si>
    <t>Dadi R., Pasha S.N., Sallauddin M., Sidhardha C., Harshavardhan A.</t>
  </si>
  <si>
    <t>An overview of an automated essay grading systems on content and non content based</t>
  </si>
  <si>
    <t>981</t>
  </si>
  <si>
    <t>022016</t>
  </si>
  <si>
    <t>10.1088/1757-899X/981/2/022016</t>
  </si>
  <si>
    <t>https://www.scopus.com/inward/record.uri?eid=2-s2.0-85097982601&amp;doi=10.1088%2f1757-899X%2f981%2f2%2f022016&amp;partnerID=40&amp;md5=903c342909c61e1465d24e0154370ccd</t>
  </si>
  <si>
    <t>Pashentsev E.</t>
  </si>
  <si>
    <t>Malicious use of deepfakes and political stability</t>
  </si>
  <si>
    <t>Proceedings of the European Conference on the Impact of Artificial Intelligence and Robotics, ECIAIR 2020</t>
  </si>
  <si>
    <t>100</t>
  </si>
  <si>
    <t>10.34190/EAIR.20.025</t>
  </si>
  <si>
    <t>https://www.scopus.com/inward/record.uri?eid=2-s2.0-85097846424&amp;doi=10.34190%2fEAIR.20.025&amp;partnerID=40&amp;md5=febd2587ea37f3fa9458630f0f1c63af</t>
  </si>
  <si>
    <t>Hoernle N., Gal K., Grosz B., Lyons L., Ren A., Rubin A.</t>
  </si>
  <si>
    <t>Interpretable models for understanding immersive simulations</t>
  </si>
  <si>
    <t>IJCAI International Joint Conference on Artificial Intelligence</t>
  </si>
  <si>
    <t>2021-January</t>
  </si>
  <si>
    <t>2319</t>
  </si>
  <si>
    <t>2325</t>
  </si>
  <si>
    <t>https://www.scopus.com/inward/record.uri?eid=2-s2.0-85097328787&amp;partnerID=40&amp;md5=3aa4e210d76df735e9789f108c9b9a39</t>
  </si>
  <si>
    <t>Gomathi S., Kohli R., Soni M., Dhiman G., Nair R.</t>
  </si>
  <si>
    <t>Pattern analysis: predicting COVID-19 pandemic in India using AutoML</t>
  </si>
  <si>
    <t>World Journal of Engineering</t>
  </si>
  <si>
    <t>10.1108/WJE-09-2020-0450</t>
  </si>
  <si>
    <t>https://www.scopus.com/inward/record.uri?eid=2-s2.0-85097310236&amp;doi=10.1108%2fWJE-09-2020-0450&amp;partnerID=40&amp;md5=f7bca99bb9a397f2b36f47a5ffda7ed2</t>
  </si>
  <si>
    <t>Hibbi F.-Z., Abdoun O., Haimoudi E.K.</t>
  </si>
  <si>
    <t>Integrating an intelligent tutoring system into an adaptive e-learning process</t>
  </si>
  <si>
    <t>Applied and Numerical Harmonic Analysis</t>
  </si>
  <si>
    <t>141</t>
  </si>
  <si>
    <t>150</t>
  </si>
  <si>
    <t>10.1007/978-3-030-35202-8_8</t>
  </si>
  <si>
    <t>https://www.scopus.com/inward/record.uri?eid=2-s2.0-85097093191&amp;doi=10.1007%2f978-3-030-35202-8_8&amp;partnerID=40&amp;md5=1a0de68b327df897a3326d7f9a2f4552</t>
  </si>
  <si>
    <t>Jeelani I., Albert A., Han K.</t>
  </si>
  <si>
    <t>Improving safety performance in construction using eye-tracking, visual data analytics, and virtual reality</t>
  </si>
  <si>
    <t>Construction Research Congress 2020: Safety, Workforce, and Education - Selected Papers from the Construction Research Congress 2020</t>
  </si>
  <si>
    <t>395</t>
  </si>
  <si>
    <t>404</t>
  </si>
  <si>
    <t>10.1061/9780784482872.043</t>
  </si>
  <si>
    <t>https://www.scopus.com/inward/record.uri?eid=2-s2.0-85096941033&amp;doi=10.1061%2f9780784482872.043&amp;partnerID=40&amp;md5=d3bba1f12985a8a718ed3e7ee6493411</t>
  </si>
  <si>
    <t>Lang J., Repp H.</t>
  </si>
  <si>
    <t>Artificial intelligence in medical education and the meaning of interaction with natural intelligence - an interdisciplinary approach</t>
  </si>
  <si>
    <t>GMS journal for medical education</t>
  </si>
  <si>
    <t>Doc59</t>
  </si>
  <si>
    <t>10.3205/zma001352</t>
  </si>
  <si>
    <t>https://www.scopus.com/inward/record.uri?eid=2-s2.0-85096630782&amp;doi=10.3205%2fzma001352&amp;partnerID=40&amp;md5=0aabbe99bd74f1d5b8f8e54632f3b4fe</t>
  </si>
  <si>
    <t>Robertson L., Muirhead B.</t>
  </si>
  <si>
    <t>Manage the present or focus on the future? Leveraging new technologies in post-pandemic education</t>
  </si>
  <si>
    <t>IMSCI 2020 - 14th International Multi-Conference on Society, Cybernetics and Informatics, Proceedings</t>
  </si>
  <si>
    <t>https://www.scopus.com/inward/record.uri?eid=2-s2.0-85096563332&amp;partnerID=40&amp;md5=a1173f652eba65f01ffcde359731638d</t>
  </si>
  <si>
    <t>1011</t>
  </si>
  <si>
    <t>1022</t>
  </si>
  <si>
    <t>Chaudhuri N.B., Dhar D., Yammiyavar P.G.</t>
  </si>
  <si>
    <t>A computational model for subjective evaluation of novelty in descriptive aptitude</t>
  </si>
  <si>
    <t>International Journal of Technology and Design Education</t>
  </si>
  <si>
    <t>10.1007/s10798-020-09638-2</t>
  </si>
  <si>
    <t>https://www.scopus.com/inward/record.uri?eid=2-s2.0-85096399424&amp;doi=10.1007%2fs10798-020-09638-2&amp;partnerID=40&amp;md5=c490ac7ed9d18dc9b84fc65e4715ade6</t>
  </si>
  <si>
    <t>Williams G., Meisel N.A., Simpson T.W., McComb C.</t>
  </si>
  <si>
    <t>Deriving metamodels to relate machine learning quality to design repository characteristics in the context of additive manufacturing</t>
  </si>
  <si>
    <t>Proceedings of the ASME Design Engineering Technical Conference</t>
  </si>
  <si>
    <t>11A-2020</t>
  </si>
  <si>
    <t>V11AT11A006</t>
  </si>
  <si>
    <t>10.1115/DETC2020-22518</t>
  </si>
  <si>
    <t>https://www.scopus.com/inward/record.uri?eid=2-s2.0-85096309337&amp;doi=10.1115%2fDETC2020-22518&amp;partnerID=40&amp;md5=b1448409b71ef411174bd270b41846aa</t>
  </si>
  <si>
    <t>Freitas C.N.C., Gouveia R.M.M., Soares R.G.F.</t>
  </si>
  <si>
    <t>Métodos de machine learning aplicados no cenário da educação a distância brasileira</t>
  </si>
  <si>
    <t>2733</t>
  </si>
  <si>
    <t>https://www.scopus.com/inward/record.uri?eid=2-s2.0-85096083649&amp;partnerID=40&amp;md5=63cc1e077539e5a293d334250ae4956a</t>
  </si>
  <si>
    <t>Gao Z., Wanyama T., Singh I.</t>
  </si>
  <si>
    <t>Project and practice centered learning: A systematic methodology and strategy to cultivate future full stack artificial intelligence engineers</t>
  </si>
  <si>
    <t>International Journal of Engineering Education</t>
  </si>
  <si>
    <t>1760</t>
  </si>
  <si>
    <t>1772</t>
  </si>
  <si>
    <t>https://www.scopus.com/inward/record.uri?eid=2-s2.0-85096038454&amp;partnerID=40&amp;md5=b4778257adf34da504fdf1f97ebb7fe9</t>
  </si>
  <si>
    <t>Khisamov R.S., Ganiev B.G., Galimov I.F., Nasybullin А.V., Sattarov R.Z., Sharifullina М.А.</t>
  </si>
  <si>
    <t>Computer-aided generation of development scenarios for mature oil field</t>
  </si>
  <si>
    <t>Neftyanoe Khozyaystvo - Oil Industry</t>
  </si>
  <si>
    <t>2020</t>
  </si>
  <si>
    <t>10.24887/0028-2448-2020-7-22-25</t>
  </si>
  <si>
    <t>https://www.scopus.com/inward/record.uri?eid=2-s2.0-85094942589&amp;doi=10.24887%2f0028-2448-2020-7-22-25&amp;partnerID=40&amp;md5=08d5d1aa06688542bd171fdc0c886a93</t>
  </si>
  <si>
    <t>MacLellan C.J., Koedinger K.R.</t>
  </si>
  <si>
    <t>Domain-General Tutor Authoring with Apprentice Learner Models</t>
  </si>
  <si>
    <t>10.1007/s40593-020-00214-2</t>
  </si>
  <si>
    <t>https://www.scopus.com/inward/record.uri?eid=2-s2.0-85093954050&amp;doi=10.1007%2fs40593-020-00214-2&amp;partnerID=40&amp;md5=576a4cfd2e9c4674190b0abb51cebefb</t>
  </si>
  <si>
    <t>Sun H.</t>
  </si>
  <si>
    <t>The Research of Music AI in the Context of Information Security</t>
  </si>
  <si>
    <t>12465 LNAI</t>
  </si>
  <si>
    <t>593</t>
  </si>
  <si>
    <t>600</t>
  </si>
  <si>
    <t>10.1007/978-3-030-60796-8_51</t>
  </si>
  <si>
    <t>https://www.scopus.com/inward/record.uri?eid=2-s2.0-85093915700&amp;doi=10.1007%2f978-3-030-60796-8_51&amp;partnerID=40&amp;md5=f478a05912d4ed3db7b3af674ad4bf24</t>
  </si>
  <si>
    <t>Guran A.-M., Cojocar G.-S., DioSan L.</t>
  </si>
  <si>
    <t>A step towards preschoolers' satisfaction assessment support by facial expression emotions identification</t>
  </si>
  <si>
    <t>176</t>
  </si>
  <si>
    <t>632</t>
  </si>
  <si>
    <t>641</t>
  </si>
  <si>
    <t>10.1016/j.procs.2020.08.065</t>
  </si>
  <si>
    <t>https://www.scopus.com/inward/record.uri?eid=2-s2.0-85093360889&amp;doi=10.1016%2fj.procs.2020.08.065&amp;partnerID=40&amp;md5=e36ff1454dc322c8decbb344e09c3fb6</t>
  </si>
  <si>
    <t>Inceoglu M.M., Ciloglugil B.</t>
  </si>
  <si>
    <t>Industry 4.0 Briefcase: An Innovative Engineering Outreach Project for Professions of the Future</t>
  </si>
  <si>
    <t>12250 LNCS</t>
  </si>
  <si>
    <t>979</t>
  </si>
  <si>
    <t>988</t>
  </si>
  <si>
    <t>10.1007/978-3-030-58802-1_70</t>
  </si>
  <si>
    <t>https://www.scopus.com/inward/record.uri?eid=2-s2.0-85093115609&amp;doi=10.1007%2f978-3-030-58802-1_70&amp;partnerID=40&amp;md5=a3d29c11d6c170a49c091c35f054f8c6</t>
  </si>
  <si>
    <t>28th International Conference on Case-Based Reasoning, ICCBR 2020</t>
  </si>
  <si>
    <t>12311 LNAI</t>
  </si>
  <si>
    <t>https://www.scopus.com/inward/record.uri?eid=2-s2.0-85092644886&amp;partnerID=40&amp;md5=f2511bd0cfd57ad8242cb7af05e8de02</t>
  </si>
  <si>
    <t>Zhang H.L., Lee S., He J.</t>
  </si>
  <si>
    <t>An Optimized Self-adjusting Model for EEG Data Analysis in Online Education Processes</t>
  </si>
  <si>
    <t>12241 LNAI</t>
  </si>
  <si>
    <t>338</t>
  </si>
  <si>
    <t>348</t>
  </si>
  <si>
    <t>10.1007/978-3-030-59277-6_31</t>
  </si>
  <si>
    <t>https://www.scopus.com/inward/record.uri?eid=2-s2.0-85092157991&amp;doi=10.1007%2f978-3-030-59277-6_31&amp;partnerID=40&amp;md5=afac8c72e209226990a5af781b2e13c9</t>
  </si>
  <si>
    <t>Satu M.S., Rahman S., Khan M.I., Abedin M.Z., Kaiser M.S., Mahmud M.</t>
  </si>
  <si>
    <t>Towards Improved Detection of Cognitive Performance Using Bidirectional Multilayer Long-Short Term Memory Neural Network</t>
  </si>
  <si>
    <t>297</t>
  </si>
  <si>
    <t>306</t>
  </si>
  <si>
    <t>10.1007/978-3-030-59277-6_27</t>
  </si>
  <si>
    <t>https://www.scopus.com/inward/record.uri?eid=2-s2.0-85092129120&amp;doi=10.1007%2f978-3-030-59277-6_27&amp;partnerID=40&amp;md5=5c70445a8c5ee95318adc7ece7315311</t>
  </si>
  <si>
    <t>Pham P.H., Khan J.I.</t>
  </si>
  <si>
    <t>A Novel Method to Estimate Students’ Knowledge Assessment</t>
  </si>
  <si>
    <t>12401 LNCS</t>
  </si>
  <si>
    <t>10.1007/978-3-030-59605-7_4</t>
  </si>
  <si>
    <t>https://www.scopus.com/inward/record.uri?eid=2-s2.0-85092106362&amp;doi=10.1007%2f978-3-030-59605-7_4&amp;partnerID=40&amp;md5=1627c7ed744c5409853884bc98a0ad30</t>
  </si>
  <si>
    <t>Ul Haq I., Anwar A., Basharat I., Sultan K.</t>
  </si>
  <si>
    <t>Intelligent Tutoring Supported Collaborative Learning (ITSCL): A hybrid framework</t>
  </si>
  <si>
    <t>International Journal of Advanced Computer Science and Applications</t>
  </si>
  <si>
    <t>523</t>
  </si>
  <si>
    <t>535</t>
  </si>
  <si>
    <t>10.14569/IJACSA.2020.0110866</t>
  </si>
  <si>
    <t>https://www.scopus.com/inward/record.uri?eid=2-s2.0-85090998374&amp;doi=10.14569%2fIJACSA.2020.0110866&amp;partnerID=40&amp;md5=060cf1251d7f52541ffa757535eed988</t>
  </si>
  <si>
    <t>Suk Y., Kang H., Kim J.-S.</t>
  </si>
  <si>
    <t>Random Forests Approach for Causal Inference with Clustered Observational Data</t>
  </si>
  <si>
    <t>Multivariate Behavioral Research</t>
  </si>
  <si>
    <t>10.1080/00273171.2020.1808437</t>
  </si>
  <si>
    <t>https://www.scopus.com/inward/record.uri?eid=2-s2.0-85090057069&amp;doi=10.1080%2f00273171.2020.1808437&amp;partnerID=40&amp;md5=e5051a545a17bf7edaf47ed517d4b36f</t>
  </si>
  <si>
    <t>Al-Doulat A., Nur N., Karduni A., Benedict A., Al-Hossami E., Maher M.L., Dou W., Dorodchi M., Niu X.</t>
  </si>
  <si>
    <t>Making sense of student success and risk through unsupervised machine learning and interactive storytelling</t>
  </si>
  <si>
    <t>12163 LNAI</t>
  </si>
  <si>
    <t>10.1007/978-3-030-52237-7_1</t>
  </si>
  <si>
    <t>https://www.scopus.com/inward/record.uri?eid=2-s2.0-85089615934&amp;doi=10.1007%2f978-3-030-52237-7_1&amp;partnerID=40&amp;md5=1b065ce0d37153715e6a8e75d91d35de</t>
  </si>
  <si>
    <t>21st International Conference on Artificial Intelligence in Education, AIED 2020</t>
  </si>
  <si>
    <t>https://www.scopus.com/inward/record.uri?eid=2-s2.0-85089503148&amp;partnerID=40&amp;md5=c1630a5696cc4b257fc0acc860144128</t>
  </si>
  <si>
    <t>596</t>
  </si>
  <si>
    <t>474</t>
  </si>
  <si>
    <t>485</t>
  </si>
  <si>
    <t>292</t>
  </si>
  <si>
    <t>302</t>
  </si>
  <si>
    <t>7th International Conference on Learning and Collaboration Technologies, LCT 2020, held as part of the 22nd International Conference on Human-Computer Interaction, HCII 2020</t>
  </si>
  <si>
    <t>https://www.scopus.com/inward/record.uri?eid=2-s2.0-85089160143&amp;partnerID=40&amp;md5=0b4403462778b0052a8720eb0ddf2c06</t>
  </si>
  <si>
    <t>12th International Conference on Virtual, Augmented and Mixed Reality, VAMR 2020, held as part of the 22nd International Conference on Human-Computer Interaction, HCII 2020</t>
  </si>
  <si>
    <t>12191 LNCS</t>
  </si>
  <si>
    <t>https://www.scopus.com/inward/record.uri?eid=2-s2.0-85089138692&amp;partnerID=40&amp;md5=65a0771930a624744738868c645ddb31</t>
  </si>
  <si>
    <t>van der Pal J., Toubman A.</t>
  </si>
  <si>
    <t>An adaptive instructional system for the retention of complex skills</t>
  </si>
  <si>
    <t>12214 LNCS</t>
  </si>
  <si>
    <t>421</t>
  </si>
  <si>
    <t>10.1007/978-3-030-50788-6_30</t>
  </si>
  <si>
    <t>https://www.scopus.com/inward/record.uri?eid=2-s2.0-85088752570&amp;doi=10.1007%2f978-3-030-50788-6_30&amp;partnerID=40&amp;md5=f7f60ce60cb4c7f2fa09292b92f22f0f</t>
  </si>
  <si>
    <t>Mondal S., Dhamecha T.I., Pathak S., Mendoza R., Wijayarathna G.K., Gagnon P., Carlstedt-Duke J.</t>
  </si>
  <si>
    <t>Learning Outcomes and Their Relatedness Under Curriculum Drift</t>
  </si>
  <si>
    <t>214</t>
  </si>
  <si>
    <t>10.1007/978-3-030-52240-7_39</t>
  </si>
  <si>
    <t>https://www.scopus.com/inward/record.uri?eid=2-s2.0-85088594448&amp;doi=10.1007%2f978-3-030-52240-7_39&amp;partnerID=40&amp;md5=4f1c3f3bc4c471a6b5011bd6ad07f793</t>
  </si>
  <si>
    <t>Ahuja R., Khan D., Tahir S., Wang M., Symonette D., Pan S., Stacey S., Engel D.</t>
  </si>
  <si>
    <t>Machine Learning and Student Performance in Teams</t>
  </si>
  <si>
    <t>301</t>
  </si>
  <si>
    <t>305</t>
  </si>
  <si>
    <t>10.1007/978-3-030-52240-7_55</t>
  </si>
  <si>
    <t>https://www.scopus.com/inward/record.uri?eid=2-s2.0-85088581342&amp;doi=10.1007%2f978-3-030-52240-7_55&amp;partnerID=40&amp;md5=ec92fb4d33ba495d51aaabae2806dc0f</t>
  </si>
  <si>
    <t>Volkova E.V.</t>
  </si>
  <si>
    <t>Assessing and Development of Chemical Intelligence Through e-Learning Tools</t>
  </si>
  <si>
    <t>1228 AISC</t>
  </si>
  <si>
    <t>795</t>
  </si>
  <si>
    <t>805</t>
  </si>
  <si>
    <t>10.1007/978-3-030-52249-0_54</t>
  </si>
  <si>
    <t>https://www.scopus.com/inward/record.uri?eid=2-s2.0-85088519450&amp;doi=10.1007%2f978-3-030-52249-0_54&amp;partnerID=40&amp;md5=461d1bf25405cabd851b31bd5f8e5999</t>
  </si>
  <si>
    <t>An Environment to Model Massive Open Online Course Dynamics</t>
  </si>
  <si>
    <t>1222 CCIS</t>
  </si>
  <si>
    <t>74</t>
  </si>
  <si>
    <t>10.1007/978-3-030-49559-6_4</t>
  </si>
  <si>
    <t>https://www.scopus.com/inward/record.uri?eid=2-s2.0-85088253087&amp;doi=10.1007%2f978-3-030-49559-6_4&amp;partnerID=40&amp;md5=f73ecd1569e499ef4b9776c888a7bee3</t>
  </si>
  <si>
    <t>Mourdi Y., Sadgal M., Fathi W.B., Kabtane H.E.</t>
  </si>
  <si>
    <t>A machine learning based approach to enhance MOOC users' classification</t>
  </si>
  <si>
    <t>Turkish Online Journal of Distance Education</t>
  </si>
  <si>
    <t>68</t>
  </si>
  <si>
    <t>10.17718/TOJDE.727976</t>
  </si>
  <si>
    <t>https://www.scopus.com/inward/record.uri?eid=2-s2.0-85086861982&amp;doi=10.17718%2fTOJDE.727976&amp;partnerID=40&amp;md5=2e69f6f6a4c9639a1dc694fd8e5bad3c</t>
  </si>
  <si>
    <t>7th International KES Conference on Smart Education and e-Learning, KES SEEL 2020</t>
  </si>
  <si>
    <t>https://www.scopus.com/inward/record.uri?eid=2-s2.0-85086249480&amp;partnerID=40&amp;md5=69999723bbe553dc583967240f0a17c8</t>
  </si>
  <si>
    <t>Jenq J.</t>
  </si>
  <si>
    <t>Virtual coach</t>
  </si>
  <si>
    <t>IMCIC 2020 - 11th International Multi-Conference on Complexity, Informatics and Cybernetics, Proceedings</t>
  </si>
  <si>
    <t>https://www.scopus.com/inward/record.uri?eid=2-s2.0-85085948599&amp;partnerID=40&amp;md5=af239e81df81301be2dc3275463c937b</t>
  </si>
  <si>
    <t>Zlatareva N.</t>
  </si>
  <si>
    <t>Integrating semantic web technologies into undergraduate AI curriculum</t>
  </si>
  <si>
    <t>126</t>
  </si>
  <si>
    <t>https://www.scopus.com/inward/record.uri?eid=2-s2.0-85085920983&amp;partnerID=40&amp;md5=8cd4c8f7c21e288fd93d8463cfe92867</t>
  </si>
  <si>
    <t>2nd International Conference on Human Interaction and Emerging Technologies: Future Applications, IHIET-AI 2020</t>
  </si>
  <si>
    <t>1152 AISC</t>
  </si>
  <si>
    <t>https://www.scopus.com/inward/record.uri?eid=2-s2.0-85085196431&amp;partnerID=40&amp;md5=abc97cebfe266c1e647fcb0f715910b5</t>
  </si>
  <si>
    <t>Agarwal P., Alam M.</t>
  </si>
  <si>
    <t>A Lightweight Deep Learning Model for Human Activity Recognition on Edge Devices</t>
  </si>
  <si>
    <t>2364</t>
  </si>
  <si>
    <t>2373</t>
  </si>
  <si>
    <t>10.1016/j.procs.2020.03.289</t>
  </si>
  <si>
    <t>https://www.scopus.com/inward/record.uri?eid=2-s2.0-85084515576&amp;doi=10.1016%2fj.procs.2020.03.289&amp;partnerID=40&amp;md5=aa8d21a09e68e1dcd8ba3513bf15faa9</t>
  </si>
  <si>
    <t>273</t>
  </si>
  <si>
    <t>Nuankaew P., Nuankaew W., Phanniphong K., Fooprateepsiri R., Bussaman S.</t>
  </si>
  <si>
    <t>Analysis dropout situation of business computer students at University of Phayao</t>
  </si>
  <si>
    <t>1134 AISC</t>
  </si>
  <si>
    <t>419</t>
  </si>
  <si>
    <t>432</t>
  </si>
  <si>
    <t>10.1007/978-3-030-40274-7_42</t>
  </si>
  <si>
    <t>https://www.scopus.com/inward/record.uri?eid=2-s2.0-85084175294&amp;doi=10.1007%2f978-3-030-40274-7_42&amp;partnerID=40&amp;md5=17b6c23ff8a38b724083f963ed52a8fd</t>
  </si>
  <si>
    <t>Wang D., Weeds J., Comley I.</t>
  </si>
  <si>
    <t>Improving mental health using machine learning to assist humans in the moderation of forum posts</t>
  </si>
  <si>
    <t>HEALTHINF 2020 - 13th International Conference on Health Informatics, Proceedings; Part of 13th International Joint Conference on Biomedical Engineering Systems and Technologies, BIOSTEC 2020</t>
  </si>
  <si>
    <t>https://www.scopus.com/inward/record.uri?eid=2-s2.0-85083718903&amp;partnerID=40&amp;md5=8d8b25ed65ae3f35a7dd004a2e99e5f0</t>
  </si>
  <si>
    <t>Santhosh Kumar B., Kanagavalli N., Daniya T.</t>
  </si>
  <si>
    <t>A subject-specific chatbots for primary education end-users using machine learning techniques</t>
  </si>
  <si>
    <t>407</t>
  </si>
  <si>
    <t>415</t>
  </si>
  <si>
    <t>https://www.scopus.com/inward/record.uri?eid=2-s2.0-85083449753&amp;partnerID=40&amp;md5=2d34cc0aa746dc45554b10f7570f2751</t>
  </si>
  <si>
    <t>Tin M.L.-M.</t>
  </si>
  <si>
    <t>Machine, discourse and power: From machine learning in construction of 3D face to art and creativity</t>
  </si>
  <si>
    <t>1131 AISC</t>
  </si>
  <si>
    <t>10.1007/978-3-030-39512-4_81</t>
  </si>
  <si>
    <t>https://www.scopus.com/inward/record.uri?eid=2-s2.0-85081932946&amp;doi=10.1007%2f978-3-030-39512-4_81&amp;partnerID=40&amp;md5=cb95ae9f8aad7b69dfd0f41aa06986d9</t>
  </si>
  <si>
    <t>289</t>
  </si>
  <si>
    <t>303</t>
  </si>
  <si>
    <t>Orimaye S.O., Goodkin K., Riaz O.A., Salcedo J.-M.M., Al-Khateeb T., Awujoola A.O., Sodeke P.O.</t>
  </si>
  <si>
    <t>A machine learning-based linguistic battery for diagnosing mild cognitive impairment due to Alzheimer's disease</t>
  </si>
  <si>
    <t>e0229460</t>
  </si>
  <si>
    <t>10.1371/journal.pone.0229460</t>
  </si>
  <si>
    <t>https://www.scopus.com/inward/record.uri?eid=2-s2.0-85081027891&amp;doi=10.1371%2fjournal.pone.0229460&amp;partnerID=40&amp;md5=1de50380efdacd5f50a885fb60cb4bf6</t>
  </si>
  <si>
    <t>Mirchi N., Bissonnette V., Yilmaz R., Ledwos N., Winkler-Schwartz A., Del Maestro R.F.</t>
  </si>
  <si>
    <t>The virtual operative assistant: An explainable artificial intelligence tool for simulation-based training in surgery and medicine</t>
  </si>
  <si>
    <t>e0229596</t>
  </si>
  <si>
    <t>10.1371/journal.pone.0229596</t>
  </si>
  <si>
    <t>https://www.scopus.com/inward/record.uri?eid=2-s2.0-85080113314&amp;doi=10.1371%2fjournal.pone.0229596&amp;partnerID=40&amp;md5=14158e4d6abfb52aa602fa1fd19eb625</t>
  </si>
  <si>
    <t>Alburo H.R., Feliscuzo L.S., Sta. Romana C.L.C.</t>
  </si>
  <si>
    <t>Visualizing students’ satisfaction and importance of academic services: Applications of c5.0 algorithm and importance-performance analysis method</t>
  </si>
  <si>
    <t>Journal of Advanced Research in Dynamical and Control Systems</t>
  </si>
  <si>
    <t>1 Special Issue</t>
  </si>
  <si>
    <t>10.5373/JARDCS/V12SP1/20201055</t>
  </si>
  <si>
    <t>https://www.scopus.com/inward/record.uri?eid=2-s2.0-85079892514&amp;doi=10.5373%2fJARDCS%2fV12SP1%2f20201055&amp;partnerID=40&amp;md5=ebd02d9dd5cca6198180f6d5a4439ff7</t>
  </si>
  <si>
    <t>Wang J., Meng Y.</t>
  </si>
  <si>
    <t>Evaluation system of human settlement speciality learning roadmap based on machine learning</t>
  </si>
  <si>
    <t>1117 AISC</t>
  </si>
  <si>
    <t>657</t>
  </si>
  <si>
    <t>662</t>
  </si>
  <si>
    <t>10.1007/978-981-15-2568-1_90</t>
  </si>
  <si>
    <t>https://www.scopus.com/inward/record.uri?eid=2-s2.0-85079521319&amp;doi=10.1007%2f978-981-15-2568-1_90&amp;partnerID=40&amp;md5=bbfc419357330ae1ab9ae29d43a4e69b</t>
  </si>
  <si>
    <t>Sobnath D., Isiaq S.O., Rehman I.U., Nasralla M.M.</t>
  </si>
  <si>
    <t>Using Machine Learning Advances to Unravel Patterns in Subject Areas and Performances of University Students with Special Educational Needs and Disabilities (MALSEND): A Conceptual Approach</t>
  </si>
  <si>
    <t>509</t>
  </si>
  <si>
    <t>10.1007/978-981-32-9343-4_41</t>
  </si>
  <si>
    <t>https://www.scopus.com/inward/record.uri?eid=2-s2.0-85078454185&amp;doi=10.1007%2f978-981-32-9343-4_41&amp;partnerID=40&amp;md5=0678e582fde05e0a25a4646010e297a0</t>
  </si>
  <si>
    <t>Xie N., Lu Y., Liu C.</t>
  </si>
  <si>
    <t>Web3d client-enhanced global illumination via gan for health visualization</t>
  </si>
  <si>
    <t>8941036</t>
  </si>
  <si>
    <t>13270</t>
  </si>
  <si>
    <t>13281</t>
  </si>
  <si>
    <t>10.1109/ACCESS.2019.2962108</t>
  </si>
  <si>
    <t>https://www.scopus.com/inward/record.uri?eid=2-s2.0-85077253478&amp;doi=10.1109%2fACCESS.2019.2962108&amp;partnerID=40&amp;md5=4d567c83c1d400df72a8d4e821db7b3e</t>
  </si>
  <si>
    <t>Srivastava M., Saurabh P., Verma B.</t>
  </si>
  <si>
    <t>IOT for Capturing Information and Providing Assessment Framework for Higher Educational Institutions—A Framework for Future Learning</t>
  </si>
  <si>
    <t>249</t>
  </si>
  <si>
    <t>261</t>
  </si>
  <si>
    <t>10.1007/978-981-15-0184-5_22</t>
  </si>
  <si>
    <t>https://www.scopus.com/inward/record.uri?eid=2-s2.0-85076836576&amp;doi=10.1007%2f978-981-15-0184-5_22&amp;partnerID=40&amp;md5=4d792beacd6bfb5ad4cc5098c0912f58</t>
  </si>
  <si>
    <t>Larson N.B., Larson M.C., Na J., Sosa C.P., Wang C., Kocher J.-P., Rowsey R.</t>
  </si>
  <si>
    <t>Coverage profile correction of shallow-depth circulating cell-free DNA sequencing via multidistance learning</t>
  </si>
  <si>
    <t>Pacific Symposium on Biocomputing</t>
  </si>
  <si>
    <t>599</t>
  </si>
  <si>
    <t>610</t>
  </si>
  <si>
    <t>https://www.scopus.com/inward/record.uri?eid=2-s2.0-85076052181&amp;partnerID=40&amp;md5=559f57a70bb1cee03032b12286ea4608</t>
  </si>
  <si>
    <t>Tanner E.M., Hallerbäck M.U., Wikström S., Lindh C., Kiviranta H., Gennings C., Bornehag C.-G.</t>
  </si>
  <si>
    <t>Early prenatal exposure to suspected endocrine disruptor mixtures is associated with lower IQ at age seven</t>
  </si>
  <si>
    <t>105185</t>
  </si>
  <si>
    <t>10.1016/j.envint.2019.105185</t>
  </si>
  <si>
    <t>https://www.scopus.com/inward/record.uri?eid=2-s2.0-85075991242&amp;doi=10.1016%2fj.envint.2019.105185&amp;partnerID=40&amp;md5=52ff5bd1584c29ed1a85e4fff2c32563</t>
  </si>
  <si>
    <t>8th International Conference on Software Process Improvement, CIMPS 2019</t>
  </si>
  <si>
    <t>https://www.scopus.com/inward/record.uri?eid=2-s2.0-85075642531&amp;partnerID=40&amp;md5=5ea5589f66ee55b8a791b12850ef91c2</t>
  </si>
  <si>
    <t>Lafond D., Labonté K., Hunter A., Neyedli H.F., Tremblay S.</t>
  </si>
  <si>
    <t>Judgment analysis for real-time decision support using the cognitive shadow policy-capturing system</t>
  </si>
  <si>
    <t>1018</t>
  </si>
  <si>
    <t>83</t>
  </si>
  <si>
    <t>10.1007/978-3-030-25629-6_13</t>
  </si>
  <si>
    <t>https://www.scopus.com/inward/record.uri?eid=2-s2.0-85069980332&amp;doi=10.1007%2f978-3-030-25629-6_13&amp;partnerID=40&amp;md5=eab2fa9e01274b34a2f91691e4ccde91</t>
  </si>
  <si>
    <t>Asthana P., Hazela B.</t>
  </si>
  <si>
    <t>Applications of machine learning in improving learning environment</t>
  </si>
  <si>
    <t>Intelligent Systems Reference Library</t>
  </si>
  <si>
    <t>417</t>
  </si>
  <si>
    <t>433</t>
  </si>
  <si>
    <t>10.1007/978-981-13-8759-3_16</t>
  </si>
  <si>
    <t>https://www.scopus.com/inward/record.uri?eid=2-s2.0-85069514195&amp;doi=10.1007%2f978-981-13-8759-3_16&amp;partnerID=40&amp;md5=7b16cf3fff952d64d18f5afc18afd325</t>
  </si>
  <si>
    <t>Bojorque R., Pesántez-Avilés F.</t>
  </si>
  <si>
    <t>Academic Quality Management System Audit Using Artificial Intelligence Techniques</t>
  </si>
  <si>
    <t>965</t>
  </si>
  <si>
    <t>283</t>
  </si>
  <si>
    <t>10.1007/978-3-030-20454-9_28</t>
  </si>
  <si>
    <t>https://www.scopus.com/inward/record.uri?eid=2-s2.0-85067698851&amp;doi=10.1007%2f978-3-030-20454-9_28&amp;partnerID=40&amp;md5=1022864c3375f34f4740e1ce0ae70390</t>
  </si>
  <si>
    <t>Bacos C.A.</t>
  </si>
  <si>
    <t>Machine Learning and Education in the Human Age: A Review of Emerging Technologies</t>
  </si>
  <si>
    <t>944</t>
  </si>
  <si>
    <t>536</t>
  </si>
  <si>
    <t>543</t>
  </si>
  <si>
    <t>10.1007/978-3-030-17798-0_43</t>
  </si>
  <si>
    <t>https://www.scopus.com/inward/record.uri?eid=2-s2.0-85065468415&amp;doi=10.1007%2f978-3-030-17798-0_43&amp;partnerID=40&amp;md5=6af2828620b2e5c0963ed8e8d9a48854</t>
  </si>
  <si>
    <t>Fedushko S., Ustyianovych T.</t>
  </si>
  <si>
    <t>Predicting Pupil’s Successfulness Factors Using Machine Learning Algorithms and Mathematical Modelling Methods</t>
  </si>
  <si>
    <t>938</t>
  </si>
  <si>
    <t>625</t>
  </si>
  <si>
    <t>636</t>
  </si>
  <si>
    <t>10.1007/978-3-030-16621-2_58</t>
  </si>
  <si>
    <t>https://www.scopus.com/inward/record.uri?eid=2-s2.0-85064547847&amp;doi=10.1007%2f978-3-030-16621-2_58&amp;partnerID=40&amp;md5=4e58266cf6614b926c176933b36c792b</t>
  </si>
  <si>
    <t>Mohamed Z., Halaby M.E., Said T., Shawky D., Badawi A.</t>
  </si>
  <si>
    <t>Facilitating Classroom Orchestration Using EEG to Detect the Cognitive States of Learners</t>
  </si>
  <si>
    <t>921</t>
  </si>
  <si>
    <t>217</t>
  </si>
  <si>
    <t>10.1007/978-3-030-14118-9_21</t>
  </si>
  <si>
    <t>https://www.scopus.com/inward/record.uri?eid=2-s2.0-85064050674&amp;doi=10.1007%2f978-3-030-14118-9_21&amp;partnerID=40&amp;md5=47d1a9fcd1dff12e32a0b042a9cbb420</t>
  </si>
  <si>
    <t>Darwish S.M., Mohamed S.K.</t>
  </si>
  <si>
    <t>Automated Essay Evaluation Based on Fusion of Fuzzy Ontology and Latent Semantic Analysis</t>
  </si>
  <si>
    <t>566</t>
  </si>
  <si>
    <t>575</t>
  </si>
  <si>
    <t>10.1007/978-3-030-14118-9_57</t>
  </si>
  <si>
    <t>https://www.scopus.com/inward/record.uri?eid=2-s2.0-85064042124&amp;doi=10.1007%2f978-3-030-14118-9_57&amp;partnerID=40&amp;md5=effff7a8e83eb163963c0c995201740b</t>
  </si>
  <si>
    <t>Sun H., Yin C., Chen H., Qiao L., Ouyang Y., David B.</t>
  </si>
  <si>
    <t>A student's performance prediction method based on neural collaborative filtering</t>
  </si>
  <si>
    <t>TALE 2019 - 2019 IEEE International Conference on Engineering, Technology and Education</t>
  </si>
  <si>
    <t>9225924</t>
  </si>
  <si>
    <t>10.1109/TALE48000.2019.9225924</t>
  </si>
  <si>
    <t>https://www.scopus.com/inward/record.uri?eid=2-s2.0-85096550231&amp;doi=10.1109%2fTALE48000.2019.9225924&amp;partnerID=40&amp;md5=4d8f00e795d0e3c325383e04661c017b</t>
  </si>
  <si>
    <t>Prabhudesai A., Duong T.N.B.</t>
  </si>
  <si>
    <t>Automatic Short Answer Grading using Siamese Bidirectional LSTM Based Regression</t>
  </si>
  <si>
    <t>9226026</t>
  </si>
  <si>
    <t>10.1109/TALE48000.2019.9226026</t>
  </si>
  <si>
    <t>https://www.scopus.com/inward/record.uri?eid=2-s2.0-85096524468&amp;doi=10.1109%2fTALE48000.2019.9226026&amp;partnerID=40&amp;md5=cc67f753faaa3644e82db9a8bde613cd</t>
  </si>
  <si>
    <t>Fekry A., Dafoulas G., Ismail M.</t>
  </si>
  <si>
    <t>Automatic detection for students behaviors in a group presentation</t>
  </si>
  <si>
    <t>Proceedings - ICCES 2019: 2019 14th International Conference on Computer Engineering and Systems</t>
  </si>
  <si>
    <t>9068128</t>
  </si>
  <si>
    <t>10.1109/ICCES48960.2019.9068128</t>
  </si>
  <si>
    <t>https://www.scopus.com/inward/record.uri?eid=2-s2.0-85084704625&amp;doi=10.1109%2fICCES48960.2019.9068128&amp;partnerID=40&amp;md5=546cdc4a025d6ed448e8b9d38cf8db41</t>
  </si>
  <si>
    <t>Ceyhan A., Quijas J., Jain S., Liu H.-Y., Gifford W.E., Chakravarty S.</t>
  </si>
  <si>
    <t>Machine Learning-enhanced Multi-dimensional Co-Optimization of Sub-10nm Technology Node Options</t>
  </si>
  <si>
    <t>Technical Digest - International Electron Devices Meeting, IEDM</t>
  </si>
  <si>
    <t>2019-December</t>
  </si>
  <si>
    <t>8993557</t>
  </si>
  <si>
    <t>10.1109/IEDM19573.2019.8993557</t>
  </si>
  <si>
    <t>https://www.scopus.com/inward/record.uri?eid=2-s2.0-85081050105&amp;doi=10.1109%2fIEDM19573.2019.8993557&amp;partnerID=40&amp;md5=647096df052920bade276209178c8f52</t>
  </si>
  <si>
    <t>Orooji M., Chen J.</t>
  </si>
  <si>
    <t>Predicting louisiana public high school dropout through imbalanced learning techniques</t>
  </si>
  <si>
    <t>Proceedings - 18th IEEE International Conference on Machine Learning and Applications, ICMLA 2019</t>
  </si>
  <si>
    <t>8999067</t>
  </si>
  <si>
    <t>456</t>
  </si>
  <si>
    <t>461</t>
  </si>
  <si>
    <t>10.1109/ICMLA.2019.00085</t>
  </si>
  <si>
    <t>https://www.scopus.com/inward/record.uri?eid=2-s2.0-85080965065&amp;doi=10.1109%2fICMLA.2019.00085&amp;partnerID=40&amp;md5=b929c5bbbaeecd5832ff44612ee0563e</t>
  </si>
  <si>
    <t>Bhattacharjee K.K.</t>
  </si>
  <si>
    <t>Research Output on the Usage of Artificial Intelligence in Indian Higher Education - A Scientometric Study</t>
  </si>
  <si>
    <t>IEEE International Conference on Industrial Engineering and Engineering Management</t>
  </si>
  <si>
    <t>8978798</t>
  </si>
  <si>
    <t>916</t>
  </si>
  <si>
    <t>919</t>
  </si>
  <si>
    <t>10.1109/IEEM44572.2019.8978798</t>
  </si>
  <si>
    <t>https://www.scopus.com/inward/record.uri?eid=2-s2.0-85079593080&amp;doi=10.1109%2fIEEM44572.2019.8978798&amp;partnerID=40&amp;md5=4ca70afdb13f0617f7d254d5f646a282</t>
  </si>
  <si>
    <t>Esteban O., Blair R.W., Nielson D.M., Varada J.C., Marrett S., Thomas A.G., Poldrack R.A., Gorgolewski K.J.</t>
  </si>
  <si>
    <t>Crowdsourced MRI quality metrics and expert quality annotations for training of humans and machines</t>
  </si>
  <si>
    <t>Scientific Data</t>
  </si>
  <si>
    <t>10.1038/s41597-019-0035-4</t>
  </si>
  <si>
    <t>https://www.scopus.com/inward/record.uri?eid=2-s2.0-85064830641&amp;doi=10.1038%2fs41597-019-0035-4&amp;partnerID=40&amp;md5=7f400fad66ce428cac4cb31b6961108a</t>
  </si>
  <si>
    <t>Liu X., Andris C., Huang Z., Rahimi S.</t>
  </si>
  <si>
    <t>Inside 50,000 living rooms: an assessment of global residential ornamentation using transfer learning</t>
  </si>
  <si>
    <t>EPJ Data Science</t>
  </si>
  <si>
    <t>10.1140/epjds/s13688-019-0182-z</t>
  </si>
  <si>
    <t>https://www.scopus.com/inward/record.uri?eid=2-s2.0-85061713419&amp;doi=10.1140%2fepjds%2fs13688-019-0182-z&amp;partnerID=40&amp;md5=2117d9fe6d86defa0c67a5ff697205d0</t>
  </si>
  <si>
    <t>Dahdouh K., Dakkak A., Oughdir L., Ibriz A.</t>
  </si>
  <si>
    <t>Large-scale e-learning recommender system based on Spark and Hadoop</t>
  </si>
  <si>
    <t>10.1186/s40537-019-0169-4</t>
  </si>
  <si>
    <t>https://www.scopus.com/inward/record.uri?eid=2-s2.0-85059779764&amp;doi=10.1186%2fs40537-019-0169-4&amp;partnerID=40&amp;md5=0d6bd745aa37fb1d0acc363ef9266651</t>
  </si>
  <si>
    <t>Brow M.V.</t>
  </si>
  <si>
    <t>Significant predictors of mathematical literacy for top-tiered countries/economies, Canada, and the United States on PISA 2012: Case for the sparse regression model</t>
  </si>
  <si>
    <t>British Journal of Educational Psychology</t>
  </si>
  <si>
    <t>726</t>
  </si>
  <si>
    <t>10.1111/bjep.12254</t>
  </si>
  <si>
    <t>https://www.scopus.com/inward/record.uri?eid=2-s2.0-85055721438&amp;doi=10.1111%2fbjep.12254&amp;partnerID=40&amp;md5=0161b285b25b3a727cdc10a2e465d820</t>
  </si>
  <si>
    <t>Herbert, Putro B.L., Putra R.R.J., Fitriasari N.S.</t>
  </si>
  <si>
    <t>Learning Management System (LMS) model based on machine learning supports 21st century learning as the implementation of curriculum 2013</t>
  </si>
  <si>
    <t>1280</t>
  </si>
  <si>
    <t>032032</t>
  </si>
  <si>
    <t>10.1088/1742-6596/1280/3/032032</t>
  </si>
  <si>
    <t>https://www.scopus.com/inward/record.uri?eid=2-s2.0-85076121020&amp;doi=10.1088%2f1742-6596%2f1280%2f3%2f032032&amp;partnerID=40&amp;md5=af827554f5cf0be3e2d003045bc29995</t>
  </si>
  <si>
    <t>Tiam-Lee T.J., Sumi K.</t>
  </si>
  <si>
    <t>Classification of emotions in programming from face and log features using representative intervals</t>
  </si>
  <si>
    <t>ICCE 2019 - 27th International Conference on Computers in Education, Proceedings</t>
  </si>
  <si>
    <t>https://www.scopus.com/inward/record.uri?eid=2-s2.0-85077715585&amp;partnerID=40&amp;md5=6a3859fc7565b4a4e781850e150a8f11</t>
  </si>
  <si>
    <t>Yang C.C.Y., Akç Apinar G., Flanagan B., Ogata H.</t>
  </si>
  <si>
    <t>Developing e-book page ranking model for pre-class reading recommendation</t>
  </si>
  <si>
    <t>360</t>
  </si>
  <si>
    <t>362</t>
  </si>
  <si>
    <t>https://www.scopus.com/inward/record.uri?eid=2-s2.0-85077709857&amp;partnerID=40&amp;md5=2109f9830c402e6a2ea0b908d4ce19e2</t>
  </si>
  <si>
    <t>Lincke A., Fellman D., Jansen M., Milrad M., Berge E., Jonsson B.</t>
  </si>
  <si>
    <t>Correlating working memory capacity with learners´ study behavior in a web-based learning platform</t>
  </si>
  <si>
    <t>https://www.scopus.com/inward/record.uri?eid=2-s2.0-85077691113&amp;partnerID=40&amp;md5=ee7d6e3f444a8481f8a67014cc8759c1</t>
  </si>
  <si>
    <t>Mokhov S.A., Mudur S.P., Song M., Grogono P.</t>
  </si>
  <si>
    <t>Dataflow programming and processing for artists and beyond</t>
  </si>
  <si>
    <t>SIGGRAPH Asia 2019 Courses, SA 2019</t>
  </si>
  <si>
    <t>3359423</t>
  </si>
  <si>
    <t>10.1145/3355047.3359423</t>
  </si>
  <si>
    <t>https://www.scopus.com/inward/record.uri?eid=2-s2.0-85076225154&amp;doi=10.1145%2f3355047.3359423&amp;partnerID=40&amp;md5=b98765a81aa4bc6354d0473c71702c93</t>
  </si>
  <si>
    <t>Sai Tulasi K., Deepa N.</t>
  </si>
  <si>
    <t>Sentiment exploration system to improve teaching and learning</t>
  </si>
  <si>
    <t>Test Engineering and Management</t>
  </si>
  <si>
    <t>81</t>
  </si>
  <si>
    <t>11-12</t>
  </si>
  <si>
    <t>5560</t>
  </si>
  <si>
    <t>5565</t>
  </si>
  <si>
    <t>https://www.scopus.com/inward/record.uri?eid=2-s2.0-85079069467&amp;partnerID=40&amp;md5=44d5092d28d3d6280429297a2cb5101d</t>
  </si>
  <si>
    <t>Araujo V., Mendez D., Gonzalez A.</t>
  </si>
  <si>
    <t>A Novel approach to working memory training based on robotics and AI</t>
  </si>
  <si>
    <t>Information (Switzerland)</t>
  </si>
  <si>
    <t>10.3390/info10110350</t>
  </si>
  <si>
    <t>https://www.scopus.com/inward/record.uri?eid=2-s2.0-85075737412&amp;doi=10.3390%2finfo10110350&amp;partnerID=40&amp;md5=968b57e9b88a0ab90c5a1d9422c4cefa</t>
  </si>
  <si>
    <t>3591</t>
  </si>
  <si>
    <t>3618</t>
  </si>
  <si>
    <t>Fayomi G.U., Mini S.E., Fayomi O.S.I., Mbonu C.C., Udoye N.E.</t>
  </si>
  <si>
    <t>Sustainable Smart City and its Promising Urban Value: An Overview</t>
  </si>
  <si>
    <t>012046</t>
  </si>
  <si>
    <t>10.1088/1755-1315/331/1/012046</t>
  </si>
  <si>
    <t>https://www.scopus.com/inward/record.uri?eid=2-s2.0-85073713736&amp;doi=10.1088%2f1755-1315%2f331%2f1%2f012046&amp;partnerID=40&amp;md5=1514a2ebf019cdf02d12e2483691ac4f</t>
  </si>
  <si>
    <t>Kime K., Hickey T., Torrey R.</t>
  </si>
  <si>
    <t>Refining Skill Classification with Interactive Machine Learning</t>
  </si>
  <si>
    <t>9028474</t>
  </si>
  <si>
    <t>10.1109/FIE43999.2019.9028474</t>
  </si>
  <si>
    <t>https://www.scopus.com/inward/record.uri?eid=2-s2.0-85082504042&amp;doi=10.1109%2fFIE43999.2019.9028474&amp;partnerID=40&amp;md5=0b98c51abd2d14396bbd3a002962b45a</t>
  </si>
  <si>
    <t>Mullen J., Milechin L., Reuther A.</t>
  </si>
  <si>
    <t>Cultivating professional technical skills and understanding through hands-on online learning experiences</t>
  </si>
  <si>
    <t>Proceedings of 2019 IEEE Learning With MOOCS, LWMOOCS 2019</t>
  </si>
  <si>
    <t>8939637</t>
  </si>
  <si>
    <t>10.1109/LWMOOCS47620.2019.8939637</t>
  </si>
  <si>
    <t>https://www.scopus.com/inward/record.uri?eid=2-s2.0-85078064317&amp;doi=10.1109%2fLWMOOCS47620.2019.8939637&amp;partnerID=40&amp;md5=64431e95e001bfe133e31e487f3c6d2f</t>
  </si>
  <si>
    <t>Da Silva P.M., Lima M.N.C.A., Soares W.L., Silva I.R.R., De Fagundes R.A., De Souza F.F.</t>
  </si>
  <si>
    <t>Ensemble regression models applied to dropout in higher education</t>
  </si>
  <si>
    <t>Proceedings - 2019 Brazilian Conference on Intelligent Systems, BRACIS 2019</t>
  </si>
  <si>
    <t>8923655</t>
  </si>
  <si>
    <t>10.1109/BRACIS.2019.00030</t>
  </si>
  <si>
    <t>https://www.scopus.com/inward/record.uri?eid=2-s2.0-85077059038&amp;doi=10.1109%2fBRACIS.2019.00030&amp;partnerID=40&amp;md5=78688e759c773fb24ddeacb4681ce777</t>
  </si>
  <si>
    <t>Teodorescu H.-N.</t>
  </si>
  <si>
    <t>How central european countries fare in speech and language technology research?</t>
  </si>
  <si>
    <t>2019 10th International Conference on Speech Technology and Human-Computer Dialogue, SpeD 2019</t>
  </si>
  <si>
    <t>8906637</t>
  </si>
  <si>
    <t>10.1109/SPED.2019.8906637</t>
  </si>
  <si>
    <t>https://www.scopus.com/inward/record.uri?eid=2-s2.0-85075955443&amp;doi=10.1109%2fSPED.2019.8906637&amp;partnerID=40&amp;md5=7a41924c3b6670ce359f56e253411e88</t>
  </si>
  <si>
    <t>Moldovan D., Anghel I., Cioara T., Salomie I.</t>
  </si>
  <si>
    <t>Time series features extraction versus LSTM for manufacturing processes performance prediction</t>
  </si>
  <si>
    <t>8906653</t>
  </si>
  <si>
    <t>10.1109/SPED.2019.8906653</t>
  </si>
  <si>
    <t>https://www.scopus.com/inward/record.uri?eid=2-s2.0-85075928041&amp;doi=10.1109%2fSPED.2019.8906653&amp;partnerID=40&amp;md5=4d69784a8683e469634497252b82f73b</t>
  </si>
  <si>
    <t>Contreras J.O., Hilles S.M.S., Abubaker Z.B.</t>
  </si>
  <si>
    <t>Automated essay scoring using ontology generator and natural language processing with question generator based on blooms taxonomy's cognitive level</t>
  </si>
  <si>
    <t>International Journal of Engineering and Advanced Technology</t>
  </si>
  <si>
    <t>2448</t>
  </si>
  <si>
    <t>2457</t>
  </si>
  <si>
    <t>10.35940/ijeat.A9974.109119</t>
  </si>
  <si>
    <t>https://www.scopus.com/inward/record.uri?eid=2-s2.0-85074664541&amp;doi=10.35940%2fijeat.A9974.109119&amp;partnerID=40&amp;md5=1d8ed85d1c7d64ecba502412e9b8b25f</t>
  </si>
  <si>
    <t>Rasiah R., Turner J.J., Ho Y.F.</t>
  </si>
  <si>
    <t>The impact of emotional intelligence on work performance: Perceptions and reflections from academics in malaysian higher educationobitat endiaest que</t>
  </si>
  <si>
    <t>Contemporary Economics</t>
  </si>
  <si>
    <t>282</t>
  </si>
  <si>
    <t>10.5709/ce.1897-9254.312</t>
  </si>
  <si>
    <t>https://www.scopus.com/inward/record.uri?eid=2-s2.0-85075122211&amp;doi=10.5709%2fce.1897-9254.312&amp;partnerID=40&amp;md5=4ad84823144813be5b4dfc0f84d27022</t>
  </si>
  <si>
    <t>Machaba F., Du Plooy M.</t>
  </si>
  <si>
    <t>Mathematics and Mathematical Literacy on the Career Podium–Sharing Gold?</t>
  </si>
  <si>
    <t>African Journal of Research in Mathematics, Science and Technology Education</t>
  </si>
  <si>
    <t>363</t>
  </si>
  <si>
    <t>375</t>
  </si>
  <si>
    <t>10.1080/18117295.2019.1694782</t>
  </si>
  <si>
    <t>https://www.scopus.com/inward/record.uri?eid=2-s2.0-85075722316&amp;doi=10.1080%2f18117295.2019.1694782&amp;partnerID=40&amp;md5=626de6fbf6236064a9ffae12162b3b51</t>
  </si>
  <si>
    <t>6th International Conference on Electrical Engineering Computer Science and Informatics, EECSI 2019</t>
  </si>
  <si>
    <t>International Conference on Electrical Engineering, Computer Science and Informatics (EECSI)</t>
  </si>
  <si>
    <t>https://www.scopus.com/inward/record.uri?eid=2-s2.0-85079755369&amp;partnerID=40&amp;md5=562fa93729f1795f6259f6ec921f60b6</t>
  </si>
  <si>
    <t>How M.-L.</t>
  </si>
  <si>
    <t>Future-ready strategic oversight of multiple artificial superintelligence-enabled adaptive learning systems via human-centric explainable ai-empowered predictive optimizations of educational outcomes</t>
  </si>
  <si>
    <t>Big Data and Cognitive Computing</t>
  </si>
  <si>
    <t>10.3390/bdcc3030046</t>
  </si>
  <si>
    <t>https://www.scopus.com/inward/record.uri?eid=2-s2.0-85079043753&amp;doi=10.3390%2fbdcc3030046&amp;partnerID=40&amp;md5=2c3e00c1e3a9bb5e385e2e14e5203b54</t>
  </si>
  <si>
    <t>Simulating massive open on-line courses dynamics</t>
  </si>
  <si>
    <t>2019 18th International Conference on Information Technology Based Higher Education and Training, ITHET 2019</t>
  </si>
  <si>
    <t>8937336</t>
  </si>
  <si>
    <t>10.1109/ITHET46829.2019.8937336</t>
  </si>
  <si>
    <t>https://www.scopus.com/inward/record.uri?eid=2-s2.0-85078025552&amp;doi=10.1109%2fITHET46829.2019.8937336&amp;partnerID=40&amp;md5=0b29d49264e3b3a2db5b025a28b4777e</t>
  </si>
  <si>
    <t>959</t>
  </si>
  <si>
    <t>962</t>
  </si>
  <si>
    <t>8674</t>
  </si>
  <si>
    <t>8678</t>
  </si>
  <si>
    <t>3083</t>
  </si>
  <si>
    <t>3088</t>
  </si>
  <si>
    <t>Blank A.E., Weiss E.S., Salcedo B., Leach E.E., Rapkin B., Barsanti F., Meissner P., Deleon S., Hernandez P.I., Walker E.A.</t>
  </si>
  <si>
    <t>Bronx community collaborative opportunities for research and education: Implementation and evaluation of a community–academic partnership</t>
  </si>
  <si>
    <t>Progress in Community Health Partnerships: Research, Education, and Action</t>
  </si>
  <si>
    <t>10.1353/cpr.2019.0055</t>
  </si>
  <si>
    <t>https://www.scopus.com/inward/record.uri?eid=2-s2.0-85072745531&amp;doi=10.1353%2fcpr.2019.0055&amp;partnerID=40&amp;md5=7f50d3adaec5e2a75062198de5919442</t>
  </si>
  <si>
    <t>Xing W., Popov V., Zhu G., Horwitz P., McIntyre C.</t>
  </si>
  <si>
    <t>The effects of transformative and non-transformative discourse on individual performance in collaborative-inquiry learning</t>
  </si>
  <si>
    <t>267</t>
  </si>
  <si>
    <t>10.1016/j.chb.2019.04.022</t>
  </si>
  <si>
    <t>https://www.scopus.com/inward/record.uri?eid=2-s2.0-85065835961&amp;doi=10.1016%2fj.chb.2019.04.022&amp;partnerID=40&amp;md5=b102f2f70c980d6b611f8350c51817b3</t>
  </si>
  <si>
    <t>Xu X., Wang J., Peng H., Wu R.</t>
  </si>
  <si>
    <t>Prediction of academic performance associated with internet usage behaviors using machine learning algorithms</t>
  </si>
  <si>
    <t>166</t>
  </si>
  <si>
    <t>10.1016/j.chb.2019.04.015</t>
  </si>
  <si>
    <t>https://www.scopus.com/inward/record.uri?eid=2-s2.0-85064992413&amp;doi=10.1016%2fj.chb.2019.04.015&amp;partnerID=40&amp;md5=cfa0cdbcaa63727ad0792a296bcd01cb</t>
  </si>
  <si>
    <t>Magana A.J., Elluri S., Dasgupta C., Seah Y.Y., Madamanchi A., Boutin M.</t>
  </si>
  <si>
    <t>The Role of Simulation-Enabled Design Learning Experiences on Middle School Students’ Self-generated Inherence Heuristics</t>
  </si>
  <si>
    <t>10.1007/s10956-019-09775-x</t>
  </si>
  <si>
    <t>https://www.scopus.com/inward/record.uri?eid=2-s2.0-85064451967&amp;doi=10.1007%2fs10956-019-09775-x&amp;partnerID=40&amp;md5=dea64ea2e2fca72901d31c280ebe6b3e</t>
  </si>
  <si>
    <t>Liyanage S.R., Kasthuriarachchi K.T.S.</t>
  </si>
  <si>
    <t>Predicting the academic performance of students using utility-based data mining</t>
  </si>
  <si>
    <t>Utilizing educational data mining techniques for improved learning: Emerging research and opportunities</t>
  </si>
  <si>
    <t>10.4018/978-1-7998-0010-1.ch004</t>
  </si>
  <si>
    <t>https://www.scopus.com/inward/record.uri?eid=2-s2.0-85077830343&amp;doi=10.4018%2f978-1-7998-0010-1.ch004&amp;partnerID=40&amp;md5=d01f7360f7d1c18ecced1c73f3f91659</t>
  </si>
  <si>
    <t>Seo S., Lee J.-M., Yang H., Kim S.</t>
  </si>
  <si>
    <t>Can ai tell emerging technologies: Evaluating the importance of quantitative features of technology</t>
  </si>
  <si>
    <t>PICMET 2019 - Portland International Conference on Management of Engineering and Technology: Technology Management in the World of Intelligent Systems, Proceedings</t>
  </si>
  <si>
    <t>8893850</t>
  </si>
  <si>
    <t>10.23919/PICMET.2019.8893850</t>
  </si>
  <si>
    <t>https://www.scopus.com/inward/record.uri?eid=2-s2.0-85075636638&amp;doi=10.23919%2fPICMET.2019.8893850&amp;partnerID=40&amp;md5=6d78c989d65238e5417c01164e90cd9a</t>
  </si>
  <si>
    <t>Sathyanarayanan D., Krishnamurthy M.</t>
  </si>
  <si>
    <t>Efficient intelligent generic recommendation knowledge graph in education domain using association rule mining and machine learning</t>
  </si>
  <si>
    <t>2291</t>
  </si>
  <si>
    <t>2296</t>
  </si>
  <si>
    <t>10.35940/ijitee.J1166.0881019</t>
  </si>
  <si>
    <t>https://www.scopus.com/inward/record.uri?eid=2-s2.0-85071249468&amp;doi=10.35940%2fijitee.J1166.0881019&amp;partnerID=40&amp;md5=ad01dfa9a765da872463c0c87f7e8b9c</t>
  </si>
  <si>
    <t>Chen Q., Wang X., Zhao Q.</t>
  </si>
  <si>
    <t>Appearance Discrimination in Grading? − Evidence from Migrant Schools in China</t>
  </si>
  <si>
    <t>Economics Letters</t>
  </si>
  <si>
    <t>116</t>
  </si>
  <si>
    <t>119</t>
  </si>
  <si>
    <t>10.1016/j.econlet.2019.04.024</t>
  </si>
  <si>
    <t>https://www.scopus.com/inward/record.uri?eid=2-s2.0-85065711871&amp;doi=10.1016%2fj.econlet.2019.04.024&amp;partnerID=40&amp;md5=92e75c190e4e9f1365cedf93ee50385b</t>
  </si>
  <si>
    <t>Hands-on: Rapid interactive application prototyping for media arts and performing arts in illimitable space</t>
  </si>
  <si>
    <t>ACM SIGGRAPH 2019 Studio, SIGGRAPH 2019</t>
  </si>
  <si>
    <t>a7</t>
  </si>
  <si>
    <t>10.1145/3306306.3328008</t>
  </si>
  <si>
    <t>https://www.scopus.com/inward/record.uri?eid=2-s2.0-85071512892&amp;doi=10.1145%2f3306306.3328008&amp;partnerID=40&amp;md5=7259eeb2b882946566f32f102ceac040</t>
  </si>
  <si>
    <t>Smith R.J., Heywood M.I.</t>
  </si>
  <si>
    <t>Evolving dota 2 shadow fiend bots using genetic programming with external memory</t>
  </si>
  <si>
    <t>GECCO 2019 - Proceedings of the 2019 Genetic and Evolutionary Computation Conference</t>
  </si>
  <si>
    <t>179</t>
  </si>
  <si>
    <t>10.1145/3321707.3321866</t>
  </si>
  <si>
    <t>https://www.scopus.com/inward/record.uri?eid=2-s2.0-85072319911&amp;doi=10.1145%2f3321707.3321866&amp;partnerID=40&amp;md5=5453527b00ad1230c6e3df4912c1210b</t>
  </si>
  <si>
    <t>Saurabh R., Singh N.C., Duraiappah A.K.</t>
  </si>
  <si>
    <t>The Alternate Education for the 21st Century</t>
  </si>
  <si>
    <t>Proceedings of 2019 IEEE 18th International Conference on Cognitive Informatics and Cognitive Computing, ICCI*CC 2019</t>
  </si>
  <si>
    <t>9146061</t>
  </si>
  <si>
    <t>265</t>
  </si>
  <si>
    <t>10.1109/ICCICC46617.2019.9146061</t>
  </si>
  <si>
    <t>https://www.scopus.com/inward/record.uri?eid=2-s2.0-85094651029&amp;doi=10.1109%2fICCICC46617.2019.9146061&amp;partnerID=40&amp;md5=abaffe5671cc0d7c8ad88a49fb506cfa</t>
  </si>
  <si>
    <t>Seya K., Kobayashi N., Shirasaka S.</t>
  </si>
  <si>
    <t>Effectiveness of Story-based Visual and Agile Teaching Method for Non-technical Adult Learners Who Want to Understand Artificial Intelligence</t>
  </si>
  <si>
    <t>Proceedings - 2019 8th International Congress on Advanced Applied Informatics, IIAI-AAI 2019</t>
  </si>
  <si>
    <t>8992833</t>
  </si>
  <si>
    <t>768</t>
  </si>
  <si>
    <t>774</t>
  </si>
  <si>
    <t>10.1109/IIAI-AAI.2019.00157</t>
  </si>
  <si>
    <t>https://www.scopus.com/inward/record.uri?eid=2-s2.0-85080929494&amp;doi=10.1109%2fIIAI-AAI.2019.00157&amp;partnerID=40&amp;md5=098c7f1a7b2b4a290a4fed4c04c6b25d</t>
  </si>
  <si>
    <t>Watt T., Kim S.</t>
  </si>
  <si>
    <t>Race/ethnicity and foster youth outcomes: An examination of disproportionality using the national youth in transition database</t>
  </si>
  <si>
    <t>102</t>
  </si>
  <si>
    <t>258</t>
  </si>
  <si>
    <t>10.1016/j.childyouth.2019.05.017</t>
  </si>
  <si>
    <t>https://www.scopus.com/inward/record.uri?eid=2-s2.0-85066333063&amp;doi=10.1016%2fj.childyouth.2019.05.017&amp;partnerID=40&amp;md5=cd48c666770e67adbc6f88c16fdbbb3c</t>
  </si>
  <si>
    <t>Huang M.Z., Reddy E.</t>
  </si>
  <si>
    <t>Robots at your service: An entrepreneurial and socio-technical ACL course module</t>
  </si>
  <si>
    <t>https://www.scopus.com/inward/record.uri?eid=2-s2.0-85078743294&amp;partnerID=40&amp;md5=11f3c5b36a9d54e229c8c23e5db8ac57</t>
  </si>
  <si>
    <t>Bante S.J., Hilton E., Talley K.G., Shryock K.J., Linsey J.S., Hammond T.A.</t>
  </si>
  <si>
    <t>Changing homework achievement with mechanix pedagogy</t>
  </si>
  <si>
    <t>https://www.scopus.com/inward/record.uri?eid=2-s2.0-85078720924&amp;partnerID=40&amp;md5=491f923c27374ef43f6a999b36c065aa</t>
  </si>
  <si>
    <t>Xing W., Du D.</t>
  </si>
  <si>
    <t>Dropout Prediction in MOOCs: Using Deep Learning for Personalized Intervention</t>
  </si>
  <si>
    <t>547</t>
  </si>
  <si>
    <t>570</t>
  </si>
  <si>
    <t>10.1177/0735633118757015</t>
  </si>
  <si>
    <t>https://www.scopus.com/inward/record.uri?eid=2-s2.0-85044095712&amp;doi=10.1177%2f0735633118757015&amp;partnerID=40&amp;md5=c3b98b11fb547a0095635296994f0a97</t>
  </si>
  <si>
    <t>Williams R., Park H.W., Breazeal C.</t>
  </si>
  <si>
    <t>A is for artificial intelligence the impact of artificial intelligence activities on young children’s perceptions of robots</t>
  </si>
  <si>
    <t>10.1145/3290605.3300677</t>
  </si>
  <si>
    <t>https://www.scopus.com/inward/record.uri?eid=2-s2.0-85067615092&amp;doi=10.1145%2f3290605.3300677&amp;partnerID=40&amp;md5=c214dcbb911c1b380eda737dee6aa9c3</t>
  </si>
  <si>
    <t>Li D., Kulasegaram K., Hodges B.D.</t>
  </si>
  <si>
    <t>Why we needn’t fear the machines: Opportunities for medicine in a machine learning world</t>
  </si>
  <si>
    <t>623</t>
  </si>
  <si>
    <t>10.1097/ACM.0000000000002661</t>
  </si>
  <si>
    <t>https://www.scopus.com/inward/record.uri?eid=2-s2.0-85065332095&amp;doi=10.1097%2fACM.0000000000002661&amp;partnerID=40&amp;md5=ce860251bc45f1b16071d2931b64826a</t>
  </si>
  <si>
    <t>Bilal M., Shaikh F.K., Arif M., Wyne M.F.</t>
  </si>
  <si>
    <t>A revised framework of machine learning application for optimal activity recognition</t>
  </si>
  <si>
    <t>Cluster Computing</t>
  </si>
  <si>
    <t>7257</t>
  </si>
  <si>
    <t>7273</t>
  </si>
  <si>
    <t>10.1007/s10586-017-1212-x</t>
  </si>
  <si>
    <t>https://www.scopus.com/inward/record.uri?eid=2-s2.0-85029897370&amp;doi=10.1007%2fs10586-017-1212-x&amp;partnerID=40&amp;md5=a5890f2402561ed1501c34e78adbcf28</t>
  </si>
  <si>
    <t>Petrosoniak A., Lu M., Gray S., Hicks C., Sherbino J., McGowan M., Monteiro S.</t>
  </si>
  <si>
    <t>Perfecting practice: a protocol for assessing simulation-based mastery learning and deliberate practice versus self-guided practice for bougie-assisted cricothyroidotomy performance</t>
  </si>
  <si>
    <t>10.1186/s12909-019-1537-7</t>
  </si>
  <si>
    <t>https://www.scopus.com/inward/record.uri?eid=2-s2.0-85063960724&amp;doi=10.1186%2fs12909-019-1537-7&amp;partnerID=40&amp;md5=6ee6844cbbd745993179f3c1e0a548db</t>
  </si>
  <si>
    <t>Gao C.-C., Chern J.-S., Chang C.-J., Lai P.-L., Lung C.-W.</t>
  </si>
  <si>
    <t>Center of pressure progression patterns during level walking in adolescents with idiopathic scoliosis</t>
  </si>
  <si>
    <t>e0212161</t>
  </si>
  <si>
    <t>10.1371/journal.pone.0212161</t>
  </si>
  <si>
    <t>https://www.scopus.com/inward/record.uri?eid=2-s2.0-85064745943&amp;doi=10.1371%2fjournal.pone.0212161&amp;partnerID=40&amp;md5=b99c6160a13f7944040aeb806975c582</t>
  </si>
  <si>
    <t>Iwasa H., Takebayashi Y., Suzuki Y., Yagi A., Zhang W., Harigane M., Maeda M., Ohira T., Yabe H., Yasumura S., the Mental Health Group of the Fukushima Health Management Survey</t>
  </si>
  <si>
    <t>Psychometric evaluation of the simplified Japanese version of the Athens Insomnia Scale: The Fukushima Health Management Survey</t>
  </si>
  <si>
    <t>Journal of Sleep Research</t>
  </si>
  <si>
    <t>e12771</t>
  </si>
  <si>
    <t>10.1111/jsr.12771</t>
  </si>
  <si>
    <t>https://www.scopus.com/inward/record.uri?eid=2-s2.0-85054921118&amp;doi=10.1111%2fjsr.12771&amp;partnerID=40&amp;md5=8dbb942d24362569cd1c7b0e943a60ed</t>
  </si>
  <si>
    <t>Gengoux G.W., Schapp S., Burton S., Ardel C.M., Libove R.A., Baldi G., Berquist K.L., Phillips J.M., Hardan A.Y.</t>
  </si>
  <si>
    <t>Effects of a parent-implemented Developmental Reciprocity Treatment Program for children with autism spectrum disorder</t>
  </si>
  <si>
    <t>Autism</t>
  </si>
  <si>
    <t>713</t>
  </si>
  <si>
    <t>10.1177/1362361318775538</t>
  </si>
  <si>
    <t>https://www.scopus.com/inward/record.uri?eid=2-s2.0-85047429213&amp;doi=10.1177%2f1362361318775538&amp;partnerID=40&amp;md5=ecec2d638ea652849c6e193cdb471656</t>
  </si>
  <si>
    <t>Lv Z., Zhau C., Zhou C.</t>
  </si>
  <si>
    <t>Design and Implementation of Ideological and Political Education Evaluation System</t>
  </si>
  <si>
    <t>1176</t>
  </si>
  <si>
    <t>042067</t>
  </si>
  <si>
    <t>10.1088/1742-6596/1176/4/042067</t>
  </si>
  <si>
    <t>https://www.scopus.com/inward/record.uri?eid=2-s2.0-85063871273&amp;doi=10.1088%2f1742-6596%2f1176%2f4%2f042067&amp;partnerID=40&amp;md5=14ab7c488432fd19410f08dff1033cd6</t>
  </si>
  <si>
    <t>Derocchis A.M., Michalenko A., Boucheron L.E., Stochaj S.J.</t>
  </si>
  <si>
    <t>Extending academic analytics to engineering education</t>
  </si>
  <si>
    <t>8658373</t>
  </si>
  <si>
    <t>10.1109/FIE.2018.8658373</t>
  </si>
  <si>
    <t>https://www.scopus.com/inward/record.uri?eid=2-s2.0-85063473111&amp;doi=10.1109%2fFIE.2018.8658373&amp;partnerID=40&amp;md5=df01bbf40a6e2487bbeba0d3bc26199f</t>
  </si>
  <si>
    <t>Magana A.J., Boutin M.</t>
  </si>
  <si>
    <t>A Principled Approach to Using Machine Learning in Qualitative Education Research</t>
  </si>
  <si>
    <t>8659073</t>
  </si>
  <si>
    <t>10.1109/FIE.2018.8659073</t>
  </si>
  <si>
    <t>https://www.scopus.com/inward/record.uri?eid=2-s2.0-85063420942&amp;doi=10.1109%2fFIE.2018.8659073&amp;partnerID=40&amp;md5=91b96231bcb8ddf1f15dbf57167870ef</t>
  </si>
  <si>
    <t>Seale M., Hines A., Nabholz G., Ruvinsky A., Eslinger O., Rigoni N., Vega-Maisonet L.</t>
  </si>
  <si>
    <t>Approaches for Using Machine Learning Algorithms with Large Label Sets for Rotorcraft Maintenance</t>
  </si>
  <si>
    <t>IEEE Aerospace Conference Proceedings</t>
  </si>
  <si>
    <t>2019-March</t>
  </si>
  <si>
    <t>8742027</t>
  </si>
  <si>
    <t>10.1109/AERO.2019.8742027</t>
  </si>
  <si>
    <t>https://www.scopus.com/inward/record.uri?eid=2-s2.0-85068321710&amp;doi=10.1109%2fAERO.2019.8742027&amp;partnerID=40&amp;md5=9c59dea795517d32ba44cfad05f70317</t>
  </si>
  <si>
    <t>Nlend A.E.N., Guessong C.O., Motaze A.C.N., Soffo C., Ndombo P.O.K., Tsambang L., Fokam J.</t>
  </si>
  <si>
    <t>Outcomes of protease inhibitor-based antiretroviral therapy amongst children and associated-factors in Yaoundé, Cameroon</t>
  </si>
  <si>
    <t>e0213900</t>
  </si>
  <si>
    <t>10.1371/journal.pone.0213900</t>
  </si>
  <si>
    <t>https://www.scopus.com/inward/record.uri?eid=2-s2.0-85063265034&amp;doi=10.1371%2fjournal.pone.0213900&amp;partnerID=40&amp;md5=d9ec375a1c7a6daff61dd0133b2128f9</t>
  </si>
  <si>
    <t>Leighton S.P., Krishnadas R., Chung K., Blair A., Brown S., Clark S., Sowerbutts K., Schwannauer M., Cavanagh J., Gumley A.I.</t>
  </si>
  <si>
    <t>Predicting one-year outcome in first episode psychosis using machine learning</t>
  </si>
  <si>
    <t>e0212846</t>
  </si>
  <si>
    <t>10.1371/journal.pone.0212846</t>
  </si>
  <si>
    <t>https://www.scopus.com/inward/record.uri?eid=2-s2.0-85062617835&amp;doi=10.1371%2fjournal.pone.0212846&amp;partnerID=40&amp;md5=4c847e00248cb2a9ae300eba49734f60</t>
  </si>
  <si>
    <t>Kalimeri K., Beiró M.G., Delfino M., Raleigh R., Cattuto C.</t>
  </si>
  <si>
    <t>Predicting demographics, moral foundations, and human values from digital behaviours</t>
  </si>
  <si>
    <t>428</t>
  </si>
  <si>
    <t>10.1016/j.chb.2018.11.024</t>
  </si>
  <si>
    <t>https://www.scopus.com/inward/record.uri?eid=2-s2.0-85059176015&amp;doi=10.1016%2fj.chb.2018.11.024&amp;partnerID=40&amp;md5=5ebcd71a2275824126ce8b41ae6894a9</t>
  </si>
  <si>
    <t>Iwin Thanakumar Joseph S., Benson Edwin Raj S., Sasikala J., Sujitha J.D.</t>
  </si>
  <si>
    <t>Smart Vessel Detection using Deep Convolutional Neural Network</t>
  </si>
  <si>
    <t>ITT 2018 - Information Technology Trends: Emerging Technologies for Artificial Intelligence</t>
  </si>
  <si>
    <t>8649543</t>
  </si>
  <si>
    <t>10.1109/CTIT.2018.8649543</t>
  </si>
  <si>
    <t>https://www.scopus.com/inward/record.uri?eid=2-s2.0-85063189478&amp;doi=10.1109%2fCTIT.2018.8649543&amp;partnerID=40&amp;md5=d0167af6dbede60f524085a00baf2993</t>
  </si>
  <si>
    <t>Subha S., Priya S.B.</t>
  </si>
  <si>
    <t>A Model for Enhancing the Structure and Strategy in An E-Learning Environment</t>
  </si>
  <si>
    <t>2019 Proceedings of the 3rd International Conference on Computing and Communications Technologies, ICCCT 2019</t>
  </si>
  <si>
    <t>8824857</t>
  </si>
  <si>
    <t>10.1109/ICCCT2.2019.8824857</t>
  </si>
  <si>
    <t>https://www.scopus.com/inward/record.uri?eid=2-s2.0-85072836819&amp;doi=10.1109%2fICCCT2.2019.8824857&amp;partnerID=40&amp;md5=ced77e7bb6a49b64aaa8613d1ba89a87</t>
  </si>
  <si>
    <t>Mitchell M., Wu S., Zaldivar A., Barnes P., Vasserman L., Hutchinson B., Spitzer E., Raji I.D., Gebru T.</t>
  </si>
  <si>
    <t>Model cards for model reporting</t>
  </si>
  <si>
    <t>FAT* 2019 - Proceedings of the 2019 Conference on Fairness, Accountability, and Transparency</t>
  </si>
  <si>
    <t>229</t>
  </si>
  <si>
    <t>10.1145/3287560.3287596</t>
  </si>
  <si>
    <t>https://www.scopus.com/inward/record.uri?eid=2-s2.0-85061808500&amp;doi=10.1145%2f3287560.3287596&amp;partnerID=40&amp;md5=733fc9adcafb9bebde767b6cd1b84a54</t>
  </si>
  <si>
    <t>Lins A.J.C.C., Muniz M.T.C., Bastos-Filho C.J.A.</t>
  </si>
  <si>
    <t>Comparing Machine Learning Techniques for Dementia Diagnosis</t>
  </si>
  <si>
    <t>2018 IEEE Latin American Conference on Computational Intelligence, LA-CCI 2018</t>
  </si>
  <si>
    <t>8625209</t>
  </si>
  <si>
    <t>10.1109/LA-CCI.2018.8625209</t>
  </si>
  <si>
    <t>https://www.scopus.com/inward/record.uri?eid=2-s2.0-85062569097&amp;doi=10.1109%2fLA-CCI.2018.8625209&amp;partnerID=40&amp;md5=8d3d42453cab424665f92d7aee7ea922</t>
  </si>
  <si>
    <t>Gardner J., Brooks C., Andres J.M., Baker R.S.</t>
  </si>
  <si>
    <t>MORF: A Framework for Predictive Modeling and Replication at Scale with Privacy-Restricted MOOC Data</t>
  </si>
  <si>
    <t>Proceedings - 2018 IEEE International Conference on Big Data, Big Data 2018</t>
  </si>
  <si>
    <t>8621874</t>
  </si>
  <si>
    <t>3235</t>
  </si>
  <si>
    <t>3244</t>
  </si>
  <si>
    <t>10.1109/BigData.2018.8621874</t>
  </si>
  <si>
    <t>https://www.scopus.com/inward/record.uri?eid=2-s2.0-85062638594&amp;doi=10.1109%2fBigData.2018.8621874&amp;partnerID=40&amp;md5=b8f616d6cc81822b528f3ee3722a4829</t>
  </si>
  <si>
    <t>Gibilisco H., Laubenberger M., Spiridonov V., Belga J., Hallstrom J.O., Peluso P.R.</t>
  </si>
  <si>
    <t>A Multi-Modal Approach to Sensing Human Emotion</t>
  </si>
  <si>
    <t>8622451</t>
  </si>
  <si>
    <t>2499</t>
  </si>
  <si>
    <t>2502</t>
  </si>
  <si>
    <t>10.1109/BigData.2018.8622451</t>
  </si>
  <si>
    <t>https://www.scopus.com/inward/record.uri?eid=2-s2.0-85062606365&amp;doi=10.1109%2fBigData.2018.8622451&amp;partnerID=40&amp;md5=ef03d0d277660163e2479427fbb6904c</t>
  </si>
  <si>
    <t>Phanniphong K., Nuankaew P., Teeraputon D., Nuankaew W., Tanasirathum P., Bussaman S.</t>
  </si>
  <si>
    <t>The Distinction Learning Style in Learning Outcomes of the Secondary School Learner</t>
  </si>
  <si>
    <t>TIMES-iCON 2018 - 3rd Technology Innovation Management and Engineering Science International Conference</t>
  </si>
  <si>
    <t>8621778</t>
  </si>
  <si>
    <t>10.1109/TIMES-iCON.2018.8621778</t>
  </si>
  <si>
    <t>https://www.scopus.com/inward/record.uri?eid=2-s2.0-85062591758&amp;doi=10.1109%2fTIMES-iCON.2018.8621778&amp;partnerID=40&amp;md5=3795e866aa6ff4be8bc8beccfa1dabcb</t>
  </si>
  <si>
    <t>Ghaleb E., Popa M., Hortal E., Asteriadis S., Weiss G.</t>
  </si>
  <si>
    <t>Towards Affect Recognition through Interactions with Learning Materials</t>
  </si>
  <si>
    <t>Proceedings - 17th IEEE International Conference on Machine Learning and Applications, ICMLA 2018</t>
  </si>
  <si>
    <t>8614087</t>
  </si>
  <si>
    <t>372</t>
  </si>
  <si>
    <t>10.1109/ICMLA.2018.00062</t>
  </si>
  <si>
    <t>https://www.scopus.com/inward/record.uri?eid=2-s2.0-85062207088&amp;doi=10.1109%2fICMLA.2018.00062&amp;partnerID=40&amp;md5=5a9c7eaa1f61de16968deac4bdf8d764</t>
  </si>
  <si>
    <t>Azeez N.A., Ajayi A.A.</t>
  </si>
  <si>
    <t>Performance evaluation of machine learning techniques for identifying forged and phony uniform resource locators (URLs)</t>
  </si>
  <si>
    <t>Nigerian Journal of Technological Development</t>
  </si>
  <si>
    <t>169</t>
  </si>
  <si>
    <t>10.4314/NJTD.V16I4.2</t>
  </si>
  <si>
    <t>https://www.scopus.com/inward/record.uri?eid=2-s2.0-85108184270&amp;doi=10.4314%2fNJTD.V16I4.2&amp;partnerID=40&amp;md5=383c1def76b0fd74e2e3c367499a4cd3</t>
  </si>
  <si>
    <t>Paic A.</t>
  </si>
  <si>
    <t>Policies for artificial intelligence in science and innovation</t>
  </si>
  <si>
    <t>Proceedings of Science</t>
  </si>
  <si>
    <t>045</t>
  </si>
  <si>
    <t>https://www.scopus.com/inward/record.uri?eid=2-s2.0-85101244456&amp;partnerID=40&amp;md5=9a320da7b8f618b5b7a690bd0f6e2fee</t>
  </si>
  <si>
    <t>Zhang C., Jia B., Gao F., Zhu Y., Lu H., Zhu S.-C.</t>
  </si>
  <si>
    <t>Learning perceptual inference by contrasting</t>
  </si>
  <si>
    <t>Advances in Neural Information Processing Systems</t>
  </si>
  <si>
    <t>https://www.scopus.com/inward/record.uri?eid=2-s2.0-85090172365&amp;partnerID=40&amp;md5=f71332b87b6053ac1d24045cdab23a1d</t>
  </si>
  <si>
    <t>Woodruff M.</t>
  </si>
  <si>
    <t>Predicting student academic outcomes in UK secondary phase education: An architecture for machine learning and user interaction</t>
  </si>
  <si>
    <t>EDM 2019 - Proceedings of the 12th International Conference on Educational Data Mining</t>
  </si>
  <si>
    <t>722</t>
  </si>
  <si>
    <t>https://www.scopus.com/inward/record.uri?eid=2-s2.0-85086005617&amp;partnerID=40&amp;md5=9799648e3b755aa1fa046d18152a4b9b</t>
  </si>
  <si>
    <t>Tibbett T.P., Ferrari J.R.</t>
  </si>
  <si>
    <t>Return to the origin: What creates a procrastination identity?</t>
  </si>
  <si>
    <t>Current Issues in Personality Psychology</t>
  </si>
  <si>
    <t>10.5114/cipp.2018.75648</t>
  </si>
  <si>
    <t>https://www.scopus.com/inward/record.uri?eid=2-s2.0-85083782832&amp;doi=10.5114%2fcipp.2018.75648&amp;partnerID=40&amp;md5=029738db0a96280cd2bca8faad487f06</t>
  </si>
  <si>
    <t>299</t>
  </si>
  <si>
    <t>311</t>
  </si>
  <si>
    <t>Makki I., Alhalabi W., Adham R.S.</t>
  </si>
  <si>
    <t>Using Emotion Analysis to Define Human Factors of Virtual Reality Wearables</t>
  </si>
  <si>
    <t>10.1016/j.procs.2019.12.097</t>
  </si>
  <si>
    <t>https://www.scopus.com/inward/record.uri?eid=2-s2.0-85081157799&amp;doi=10.1016%2fj.procs.2019.12.097&amp;partnerID=40&amp;md5=625f8e1d71e553b42af898ba76f71dc4</t>
  </si>
  <si>
    <t>Williams-Byrd J., Hughes P., Davis G., Travis R., Voracek D., Clayton R., Gresham E., Shaughnessy M.</t>
  </si>
  <si>
    <t>Emerging and disruptive technologies assessment for NASA exploration mission challenges</t>
  </si>
  <si>
    <t>Proceedings of the International Astronautical Congress, IAC</t>
  </si>
  <si>
    <t>IAC-19_D3_2B_1_x52759</t>
  </si>
  <si>
    <t>https://www.scopus.com/inward/record.uri?eid=2-s2.0-85079159936&amp;partnerID=40&amp;md5=4f118e01e1e990f213b44befca468122</t>
  </si>
  <si>
    <t>Miller A.H., Verma S., Alloghani F., Alwahabi S.</t>
  </si>
  <si>
    <t>Analysing the use of business simulation to build entrepreneurial leaders: The case of UAE learners</t>
  </si>
  <si>
    <t>International Journal of Innovation, Creativity and Change</t>
  </si>
  <si>
    <t>https://www.scopus.com/inward/record.uri?eid=2-s2.0-85078970562&amp;partnerID=40&amp;md5=afb55c1aee13cb52831d68d6b97f3cdf</t>
  </si>
  <si>
    <t>Haseeb M., Sasmoko, Mihardjo L.W.W., Gill A.R., Jermsittiparsert K.</t>
  </si>
  <si>
    <t>Economic impact of artificial intelligence: New look for the macroeconomic assessment in Asia-pacific region</t>
  </si>
  <si>
    <t>International Journal of Computational Intelligence Systems</t>
  </si>
  <si>
    <t>1295</t>
  </si>
  <si>
    <t>1310</t>
  </si>
  <si>
    <t>10.2991/ijcis.d.191025.001</t>
  </si>
  <si>
    <t>https://www.scopus.com/inward/record.uri?eid=2-s2.0-85078141855&amp;doi=10.2991%2fijcis.d.191025.001&amp;partnerID=40&amp;md5=0429f4befd4f396c304da007bcd9f4ca</t>
  </si>
  <si>
    <t>Mahmood S., Ghani A., Daud A., Shamshirband S.</t>
  </si>
  <si>
    <t>Reputation-Based Approach Toward Web Content Credibility Analysis</t>
  </si>
  <si>
    <t>8848373</t>
  </si>
  <si>
    <t>139957</t>
  </si>
  <si>
    <t>139969</t>
  </si>
  <si>
    <t>10.1109/ACCESS.2019.2943747</t>
  </si>
  <si>
    <t>https://www.scopus.com/inward/record.uri?eid=2-s2.0-85077747382&amp;doi=10.1109%2fACCESS.2019.2943747&amp;partnerID=40&amp;md5=d289de4daddfb1c359537d9b1fa7265b</t>
  </si>
  <si>
    <t>Research and Innovation Forum, Rii Forum 2019</t>
  </si>
  <si>
    <t>Springer Proceedings in Complexity</t>
  </si>
  <si>
    <t>https://www.scopus.com/inward/record.uri?eid=2-s2.0-85077678811&amp;partnerID=40&amp;md5=dbd791c35ea3e9a1238004369007b448</t>
  </si>
  <si>
    <t>Yadav S., Ganesh S., Das D., Venkanna U., Mahapatra R., Shrivastava A.K., Chakrabarti P., Talukder A.K.</t>
  </si>
  <si>
    <t>Suśruta: Artificial intelligence and bayesian knowledge network in health care – smartphone apps for diagnosis and differentiation of anemias with higher accuracy at resource constrained point-of-care settings</t>
  </si>
  <si>
    <t>11932 LNCS</t>
  </si>
  <si>
    <t>10.1007/978-3-030-37188-3_10</t>
  </si>
  <si>
    <t>https://www.scopus.com/inward/record.uri?eid=2-s2.0-85077501967&amp;doi=10.1007%2f978-3-030-37188-3_10&amp;partnerID=40&amp;md5=5245f00fb388b3884423e16868e4dc98</t>
  </si>
  <si>
    <t>Mondal B.</t>
  </si>
  <si>
    <t>Artificial intelligence: state of the art</t>
  </si>
  <si>
    <t>172</t>
  </si>
  <si>
    <t>389</t>
  </si>
  <si>
    <t>425</t>
  </si>
  <si>
    <t>10.1007/978-3-030-32644-9_32</t>
  </si>
  <si>
    <t>https://www.scopus.com/inward/record.uri?eid=2-s2.0-85077456688&amp;doi=10.1007%2f978-3-030-32644-9_32&amp;partnerID=40&amp;md5=345bc6350b205eead94142f804c500c4</t>
  </si>
  <si>
    <t>Manchala V.K., Clara A.V., Subramanian S.C., Redkar S., Sugar T.</t>
  </si>
  <si>
    <t>Human computer interface using electroencephalography for driver behavior classification</t>
  </si>
  <si>
    <t>10.1115/DETC2019-97540</t>
  </si>
  <si>
    <t>https://www.scopus.com/inward/record.uri?eid=2-s2.0-85076468361&amp;doi=10.1115%2fDETC2019-97540&amp;partnerID=40&amp;md5=a41540ae4df658c58bb5075b2a5803e2</t>
  </si>
  <si>
    <t>Magnusson Sjöberg C.</t>
  </si>
  <si>
    <t>Legal automation: AI and law revisited</t>
  </si>
  <si>
    <t>Perspectives in Law, Business and Innovation</t>
  </si>
  <si>
    <t>10.1007/978-981-13-6086-2_7</t>
  </si>
  <si>
    <t>https://www.scopus.com/inward/record.uri?eid=2-s2.0-85076084175&amp;doi=10.1007%2f978-981-13-6086-2_7&amp;partnerID=40&amp;md5=29dca00226f5a6428b15c32658e6abc4</t>
  </si>
  <si>
    <t>991</t>
  </si>
  <si>
    <t>994</t>
  </si>
  <si>
    <t>Rodzman S.B.B., Bakar N.A., Choo Y.-H., Aljunid S.A., Ismail N.K., Rahman N.A., Rosli M.M.</t>
  </si>
  <si>
    <t>1028</t>
  </si>
  <si>
    <t>Bin-Hezam R., Ward T.E.</t>
  </si>
  <si>
    <t>A machine learning approach towards detecting dementia based on its modifiable risk factors</t>
  </si>
  <si>
    <t>158</t>
  </si>
  <si>
    <t>10.14569/ijacsa.2019.0100820</t>
  </si>
  <si>
    <t>https://www.scopus.com/inward/record.uri?eid=2-s2.0-85072284553&amp;doi=10.14569%2fijacsa.2019.0100820&amp;partnerID=40&amp;md5=159cd0ddafdbae3ca51a80e10d11d20e</t>
  </si>
  <si>
    <t>Dobrzański L.A., Dobrzańska-Danikiewicz A.D.</t>
  </si>
  <si>
    <t>Why are carbon-based materials important in civilization progress and especially in the industry 4.0 stage of the industrial revolution</t>
  </si>
  <si>
    <t>Materials Performance and Characterization</t>
  </si>
  <si>
    <t>10.1520/MPC20190145</t>
  </si>
  <si>
    <t>https://www.scopus.com/inward/record.uri?eid=2-s2.0-85071456413&amp;doi=10.1520%2fMPC20190145&amp;partnerID=40&amp;md5=55a32848b794e97bfefebd8161711357</t>
  </si>
  <si>
    <t>Riza L.S., Pertiwi A.D., Rahman E.F., Munir, Abdullah C.U.</t>
  </si>
  <si>
    <t>Question generator system of sentence completion in TOEFL using NLP and K-nearest Neighbor</t>
  </si>
  <si>
    <t>Indonesian Journal of Science and Technology</t>
  </si>
  <si>
    <t>294</t>
  </si>
  <si>
    <t>10.17509/ijost.v4i2.18202</t>
  </si>
  <si>
    <t>https://www.scopus.com/inward/record.uri?eid=2-s2.0-85071254647&amp;doi=10.17509%2fijost.v4i2.18202&amp;partnerID=40&amp;md5=2091c778f05a9070c60de233137e4485</t>
  </si>
  <si>
    <t>Kim H., Koo S.-R., Pil Choi G., Taek Kim J.</t>
  </si>
  <si>
    <t>Development of automation system based on artificial intelligence for startup and shutdown mode in nuclear power plants</t>
  </si>
  <si>
    <t>11th Nuclear Plant Instrumentation, Control, and Human-Machine Interface Technologies, NPIC and HMIT 2019</t>
  </si>
  <si>
    <t>563</t>
  </si>
  <si>
    <t>572</t>
  </si>
  <si>
    <t>https://www.scopus.com/inward/record.uri?eid=2-s2.0-85070951558&amp;partnerID=40&amp;md5=53d2ea8cba07d4e436a7482c4c9d1b06</t>
  </si>
  <si>
    <t>Cruz-Benito J., Sánchez-Prieto J.C., Therón R., García-Peñalvo F.J.</t>
  </si>
  <si>
    <t>Measuring Students’ Acceptance to AI-Driven Assessment in eLearning: Proposing a First TAM-Based Research Model</t>
  </si>
  <si>
    <t>11590 LNCS</t>
  </si>
  <si>
    <t>10.1007/978-3-030-21814-0_2</t>
  </si>
  <si>
    <t>https://www.scopus.com/inward/record.uri?eid=2-s2.0-85069834414&amp;doi=10.1007%2f978-3-030-21814-0_2&amp;partnerID=40&amp;md5=2b76efd7b480a94d2d1750f3755fe519</t>
  </si>
  <si>
    <t>Karaaslan E., Bagci U., Catbas F.N.</t>
  </si>
  <si>
    <t>Artificial Intelligence Assisted Infrastructure Assessment using Mixed Reality Systems</t>
  </si>
  <si>
    <t>Transportation Research Record</t>
  </si>
  <si>
    <t>10.1177/0361198119839988</t>
  </si>
  <si>
    <t>https://www.scopus.com/inward/record.uri?eid=2-s2.0-85069821571&amp;doi=10.1177%2f0361198119839988&amp;partnerID=40&amp;md5=06840ce71ef21c4a82e9e4f9e91423bf</t>
  </si>
  <si>
    <t>6th International Conference on Learning and Collaboration Technologies, LCT 2019, held as part of the 21st International Conference on Human-Computer Interaction, HCI International 2019</t>
  </si>
  <si>
    <t>https://www.scopus.com/inward/record.uri?eid=2-s2.0-85069807898&amp;partnerID=40&amp;md5=59df1e66dce29711a991832ce68c5fff</t>
  </si>
  <si>
    <t>Liles K.R.</t>
  </si>
  <si>
    <t>Ms. An (Meeting Students’ Academic Needs): Engaging Students in Math Education</t>
  </si>
  <si>
    <t>645</t>
  </si>
  <si>
    <t>661</t>
  </si>
  <si>
    <t>10.1007/978-3-030-22341-0_50</t>
  </si>
  <si>
    <t>https://www.scopus.com/inward/record.uri?eid=2-s2.0-85069736050&amp;doi=10.1007%2f978-3-030-22341-0_50&amp;partnerID=40&amp;md5=885a03ac66dda8b90704e0adc282abc7</t>
  </si>
  <si>
    <t>378</t>
  </si>
  <si>
    <t>Durlach P.J.</t>
  </si>
  <si>
    <t>Fundamentals, Flavors, and Foibles of Adaptive Instructional Systems</t>
  </si>
  <si>
    <t>76</t>
  </si>
  <si>
    <t>95</t>
  </si>
  <si>
    <t>10.1007/978-3-030-22341-0_7</t>
  </si>
  <si>
    <t>https://www.scopus.com/inward/record.uri?eid=2-s2.0-85069640216&amp;doi=10.1007%2f978-3-030-22341-0_7&amp;partnerID=40&amp;md5=1bccedb79f901f965869582a6cfb14cc</t>
  </si>
  <si>
    <t>226</t>
  </si>
  <si>
    <t>Haro B., Ortiz C., Armas J.</t>
  </si>
  <si>
    <t>Predictive model for the evaluation of credit risk in banking entities based on machine learning</t>
  </si>
  <si>
    <t>140</t>
  </si>
  <si>
    <t>605</t>
  </si>
  <si>
    <t>612</t>
  </si>
  <si>
    <t>10.1007/978-3-030-16053-1_59</t>
  </si>
  <si>
    <t>https://www.scopus.com/inward/record.uri?eid=2-s2.0-85068615016&amp;doi=10.1007%2f978-3-030-16053-1_59&amp;partnerID=40&amp;md5=b89e2ab601151334234e6fe7627255d7</t>
  </si>
  <si>
    <t>Parde N., Nielsen R.D.</t>
  </si>
  <si>
    <t>AI meets austen: Towards human-robot discussions of literary metaphor</t>
  </si>
  <si>
    <t>11626 LNAI</t>
  </si>
  <si>
    <t>10.1007/978-3-030-23207-8_40</t>
  </si>
  <si>
    <t>https://www.scopus.com/inward/record.uri?eid=2-s2.0-85068336044&amp;doi=10.1007%2f978-3-030-23207-8_40&amp;partnerID=40&amp;md5=d9259895e17e35e6fba844bcf74b5e34</t>
  </si>
  <si>
    <t>20th International Conference on Artificial Intelligence in Education, AIED 2019</t>
  </si>
  <si>
    <t>https://www.scopus.com/inward/record.uri?eid=2-s2.0-85068309259&amp;partnerID=40&amp;md5=337f73ce1c0f81f3b87411483823bc81</t>
  </si>
  <si>
    <t>Proceedings of the International Conference on Industrial Engineering and Operations Management Bangkok, IEOM 2019</t>
  </si>
  <si>
    <t>Proceedings of the International Conference on Industrial Engineering and Operations Management</t>
  </si>
  <si>
    <t>2019</t>
  </si>
  <si>
    <t>MAR</t>
  </si>
  <si>
    <t>https://www.scopus.com/inward/record.uri?eid=2-s2.0-85067263414&amp;partnerID=40&amp;md5=9e525ee85721c10f46fd035b82ffe262</t>
  </si>
  <si>
    <t>Hernández-García F., Agathangelou P., Chacón-Beltrán R., Hadjileontiadou S.</t>
  </si>
  <si>
    <t>Improving EFL students’ writing with the help of technology: The case of verb tenses in secondary education</t>
  </si>
  <si>
    <t>993</t>
  </si>
  <si>
    <t>359</t>
  </si>
  <si>
    <t>376</t>
  </si>
  <si>
    <t>10.1007/978-3-030-20954-4_27</t>
  </si>
  <si>
    <t>https://www.scopus.com/inward/record.uri?eid=2-s2.0-85067244307&amp;doi=10.1007%2f978-3-030-20954-4_27&amp;partnerID=40&amp;md5=0edf3361ee97a1061646781f7bfd8eb5</t>
  </si>
  <si>
    <t>Yang Y., He M., Li L.</t>
  </si>
  <si>
    <t>A new machine learning based geometry feature extraction approach for energy consumption estimation in mask image projection stereolithography</t>
  </si>
  <si>
    <t>Procedia CIRP</t>
  </si>
  <si>
    <t>741</t>
  </si>
  <si>
    <t>745</t>
  </si>
  <si>
    <t>10.1016/j.procir.2019.01.012</t>
  </si>
  <si>
    <t>https://www.scopus.com/inward/record.uri?eid=2-s2.0-85067190023&amp;doi=10.1016%2fj.procir.2019.01.012&amp;partnerID=40&amp;md5=37ca8584ed46e7cfb8fb53821bdbaae9</t>
  </si>
  <si>
    <t>313</t>
  </si>
  <si>
    <t>322</t>
  </si>
  <si>
    <t>594</t>
  </si>
  <si>
    <t>Bhanuprakash C., Nijagunarya Y.S., Jayaram M.A.</t>
  </si>
  <si>
    <t>Performance Analysis of Students by Evaluating Their Examination Answer Scripts by Using Soft Computing Techniques</t>
  </si>
  <si>
    <t>545</t>
  </si>
  <si>
    <t>549</t>
  </si>
  <si>
    <t>10.1007/978-981-13-5802-9_50</t>
  </si>
  <si>
    <t>https://www.scopus.com/inward/record.uri?eid=2-s2.0-85065503375&amp;doi=10.1007%2f978-981-13-5802-9_50&amp;partnerID=40&amp;md5=422e8d348b3f87ef79038a234b1b873d</t>
  </si>
  <si>
    <t>Khlaisang J., Koraneekij P.</t>
  </si>
  <si>
    <t>Open online assessment management system platform and instrument to enhance the information, media, and ICT literacy skills of 21st century learners</t>
  </si>
  <si>
    <t>127</t>
  </si>
  <si>
    <t>10.3991/ijet.v14i07.9953</t>
  </si>
  <si>
    <t>https://www.scopus.com/inward/record.uri?eid=2-s2.0-85065083894&amp;doi=10.3991%2fijet.v14i07.9953&amp;partnerID=40&amp;md5=016d32064112b46b9990567fbdccfa63</t>
  </si>
  <si>
    <t>2nd International Symposium on Mental Workload, Models and Applications, H-WORKLOAD 2018</t>
  </si>
  <si>
    <t>https://www.scopus.com/inward/record.uri?eid=2-s2.0-85062645281&amp;partnerID=40&amp;md5=1dfa4f952798768a0eb4cf7ae2ebe3bf</t>
  </si>
  <si>
    <t>Jeni P.R.J., Kennedy R.P., Sankaran K.S.</t>
  </si>
  <si>
    <t>Reliable army knowledge management process using perception tacit knowledge with xenogeneic deep neural networks</t>
  </si>
  <si>
    <t>International Journal of Knowledge Management Studies</t>
  </si>
  <si>
    <t>10.1504/IJKMS.2019.097124</t>
  </si>
  <si>
    <t>https://www.scopus.com/inward/record.uri?eid=2-s2.0-85059784658&amp;doi=10.1504%2fIJKMS.2019.097124&amp;partnerID=40&amp;md5=6fbb076d785fec8d633e72c01cb20df2</t>
  </si>
  <si>
    <t>Singh C., Pandey A.</t>
  </si>
  <si>
    <t>Analysing trends in student’s performance across maharashtra through non-adaptive and adaptive online assessments based on the underlying framework of classical test and item response theory</t>
  </si>
  <si>
    <t>847</t>
  </si>
  <si>
    <t>325</t>
  </si>
  <si>
    <t>10.1007/978-981-13-2254-9_27</t>
  </si>
  <si>
    <t>https://www.scopus.com/inward/record.uri?eid=2-s2.0-85059700423&amp;doi=10.1007%2f978-981-13-2254-9_27&amp;partnerID=40&amp;md5=c34a83826cbcda24296c6bf5ceb80d86</t>
  </si>
  <si>
    <t>Waser M., Benke T., Dal-Bianco P., Garn H., Mosbacher J.A., Ransmayr G., Schmidt R., Seiler S., Sorensen H.B.D., Jennum P.J.</t>
  </si>
  <si>
    <t>Neuroimaging markers of global cognition in early Alzheimer's disease: A magnetic resonance imaging–electroencephalography study</t>
  </si>
  <si>
    <t>e01197</t>
  </si>
  <si>
    <t>10.1002/brb3.1197</t>
  </si>
  <si>
    <t>https://www.scopus.com/inward/record.uri?eid=2-s2.0-85059129764&amp;doi=10.1002%2fbrb3.1197&amp;partnerID=40&amp;md5=a8dd1543c0b7a91c23a794267038474a</t>
  </si>
  <si>
    <t>346</t>
  </si>
  <si>
    <t>353</t>
  </si>
  <si>
    <t>Astle D.E., Bathelt J., Holmes J., The CALM Team</t>
  </si>
  <si>
    <t>Remapping the cognitive and neural profiles of children who struggle at school</t>
  </si>
  <si>
    <t>Developmental Science</t>
  </si>
  <si>
    <t>e12747</t>
  </si>
  <si>
    <t>10.1111/desc.12747</t>
  </si>
  <si>
    <t>https://www.scopus.com/inward/record.uri?eid=2-s2.0-85054304061&amp;doi=10.1111%2fdesc.12747&amp;partnerID=40&amp;md5=2731731b1fafcca21dcc4e653bc35998</t>
  </si>
  <si>
    <t>Burdescu D.D.</t>
  </si>
  <si>
    <t>Smart platform for e-Learning circumstances</t>
  </si>
  <si>
    <t>285</t>
  </si>
  <si>
    <t>10.1007/978-3-319-92363-5_26</t>
  </si>
  <si>
    <t>https://www.scopus.com/inward/record.uri?eid=2-s2.0-85051076843&amp;doi=10.1007%2f978-3-319-92363-5_26&amp;partnerID=40&amp;md5=eb0f69d104bca3008bca1dc0ad6f1641</t>
  </si>
  <si>
    <t>Katchapakirin K., Anutariya C.</t>
  </si>
  <si>
    <t>An Architectural Design of ScratchThAI A conversational agent for Computational Thinking Development using Scratch</t>
  </si>
  <si>
    <t>10.1145/3291280.3291787</t>
  </si>
  <si>
    <t>https://www.scopus.com/inward/record.uri?eid=2-s2.0-85059907514&amp;doi=10.1145%2f3291280.3291787&amp;partnerID=40&amp;md5=ae92344eeea6a8ecfa8af8010d201f54</t>
  </si>
  <si>
    <t>Jansevskis M., Osis K.</t>
  </si>
  <si>
    <t>Machine learning and on 5g based technologies create new opportunities to gain knowledge</t>
  </si>
  <si>
    <t>Proceedings - 2018 2nd European Conference on Electrical Engineering and Computer Science, EECS 2018</t>
  </si>
  <si>
    <t>8910106</t>
  </si>
  <si>
    <t>10.1109/EECS.2018.00076</t>
  </si>
  <si>
    <t>https://www.scopus.com/inward/record.uri?eid=2-s2.0-85076372377&amp;doi=10.1109%2fEECS.2018.00076&amp;partnerID=40&amp;md5=521c962f60bb5e7cfb415e7b70d8f16c</t>
  </si>
  <si>
    <t>Richterová D., Fábelová L., Patayová H., Pulkrabová J., Lanková D., Rausová K., Šovčíková E., Štencl J., Hajšlová J., Trnovec T., Palkovičová Murínová</t>
  </si>
  <si>
    <t>Determinants of prenatal exposure to perfluoroalkyl substances in the Slovak birth cohort</t>
  </si>
  <si>
    <t>1304</t>
  </si>
  <si>
    <t>10.1016/j.envint.2018.10.051</t>
  </si>
  <si>
    <t>https://www.scopus.com/inward/record.uri?eid=2-s2.0-85056408890&amp;doi=10.1016%2fj.envint.2018.10.051&amp;partnerID=40&amp;md5=82978ed4240cd3e05f45c0fdfe917c6d</t>
  </si>
  <si>
    <t>Yuan B., Guss G.M., Wilson A.C., Hau-Riege S.P., DePond P.J., McMains S., Matthews M.J., Giera B.</t>
  </si>
  <si>
    <t>Machine-Learning-Based Monitoring of Laser Powder Bed Fusion</t>
  </si>
  <si>
    <t>Advanced Materials Technologies</t>
  </si>
  <si>
    <t>1800136</t>
  </si>
  <si>
    <t>10.1002/admt.201800136</t>
  </si>
  <si>
    <t>https://www.scopus.com/inward/record.uri?eid=2-s2.0-85052934666&amp;doi=10.1002%2fadmt.201800136&amp;partnerID=40&amp;md5=ad615f9d0772f05266104df1d16b93f1</t>
  </si>
  <si>
    <t>Shafiei S.B., Hussein A.A., Muldoon S.F., Guru K.A.</t>
  </si>
  <si>
    <t>Functional Brain States Measure Mentor-Trainee Trust during Robot-Assisted Surgery</t>
  </si>
  <si>
    <t>3667</t>
  </si>
  <si>
    <t>10.1038/s41598-018-22025-1</t>
  </si>
  <si>
    <t>https://www.scopus.com/inward/record.uri?eid=2-s2.0-85042678456&amp;doi=10.1038%2fs41598-018-22025-1&amp;partnerID=40&amp;md5=19176b386b6d916161e402985f10e551</t>
  </si>
  <si>
    <t>Segal M.</t>
  </si>
  <si>
    <t>How automation is changing work</t>
  </si>
  <si>
    <t>Nature</t>
  </si>
  <si>
    <t>7733</t>
  </si>
  <si>
    <t>S132</t>
  </si>
  <si>
    <t>S135</t>
  </si>
  <si>
    <t>10.1038/d41586-018-07501-y</t>
  </si>
  <si>
    <t>https://www.scopus.com/inward/record.uri?eid=2-s2.0-85057520051&amp;doi=10.1038%2fd41586-018-07501-y&amp;partnerID=40&amp;md5=86d5af52f9537e22836bfcc9d6a7f485</t>
  </si>
  <si>
    <t>https://www.scopus.com/inward/record.uri?eid=2-s2.0-85060080992&amp;partnerID=40&amp;md5=3d1e5243a56305681cd45dce9de44a21</t>
  </si>
  <si>
    <t>457</t>
  </si>
  <si>
    <t>466</t>
  </si>
  <si>
    <t>Suresh D., Lek H.H., Koh E.</t>
  </si>
  <si>
    <t>Identifying teamwork indicators in an online collaborative problem-solving task: A text-mining approach</t>
  </si>
  <si>
    <t>ICCE 2018 - 26th International Conference on Computers in Education, Main Conference Proceedings</t>
  </si>
  <si>
    <t>https://www.scopus.com/inward/record.uri?eid=2-s2.0-85060038995&amp;partnerID=40&amp;md5=eb514b96401a8d142d55cecf731acb85</t>
  </si>
  <si>
    <t>Balbuena L.D.</t>
  </si>
  <si>
    <t>The UK Research Excellence Framework and the Matthew effect: Insights from machine learning</t>
  </si>
  <si>
    <t>e0207919</t>
  </si>
  <si>
    <t>10.1371/journal.pone.0207919</t>
  </si>
  <si>
    <t>https://www.scopus.com/inward/record.uri?eid=2-s2.0-85057172733&amp;doi=10.1371%2fjournal.pone.0207919&amp;partnerID=40&amp;md5=81bf99f0dbd267ce650f59b455068650</t>
  </si>
  <si>
    <t>Sauer C.M., Sasson D., Paik K.E., McCague N., Celi L.A., Fernández I.S., Illigens B.M.W.</t>
  </si>
  <si>
    <t>Feature selection and prediction of treatment failure in tuberculosis</t>
  </si>
  <si>
    <t>e0207491</t>
  </si>
  <si>
    <t>10.1371/journal.pone.0207491</t>
  </si>
  <si>
    <t>https://www.scopus.com/inward/record.uri?eid=2-s2.0-85056803154&amp;doi=10.1371%2fjournal.pone.0207491&amp;partnerID=40&amp;md5=2255b9a82655f820fe90dbb252880291</t>
  </si>
  <si>
    <t>Ting M.H., Chu C.M., Zeng G., Li D., Chng G.S.</t>
  </si>
  <si>
    <t>Predicting recidivism among youth offenders: Augmenting professional judgement with machine learning algorithms</t>
  </si>
  <si>
    <t>Journal of Social Work</t>
  </si>
  <si>
    <t>18</t>
  </si>
  <si>
    <t>631</t>
  </si>
  <si>
    <t>649</t>
  </si>
  <si>
    <t>10.1177/1468017317743137</t>
  </si>
  <si>
    <t>https://www.scopus.com/inward/record.uri?eid=2-s2.0-85055936991&amp;doi=10.1177%2f1468017317743137&amp;partnerID=40&amp;md5=f1e09bb3a13b287e9512d5eaa778e2d6</t>
  </si>
  <si>
    <t>Pereira L., Nunes N.</t>
  </si>
  <si>
    <t>Performance evaluation in non-intrusive load monitoring: Datasets, metrics, and tools—A review</t>
  </si>
  <si>
    <t>e1265</t>
  </si>
  <si>
    <t>10.1002/widm.1265</t>
  </si>
  <si>
    <t>https://www.scopus.com/inward/record.uri?eid=2-s2.0-85047459610&amp;doi=10.1002%2fwidm.1265&amp;partnerID=40&amp;md5=60eb6514c0e8ab3658b5d6a866907152</t>
  </si>
  <si>
    <t>Mohri T., Yugami N., Okamoto S.</t>
  </si>
  <si>
    <t>Reliable AI that develops the society</t>
  </si>
  <si>
    <t>Fujitsu Scientific and Technical Journal</t>
  </si>
  <si>
    <t>https://www.scopus.com/inward/record.uri?eid=2-s2.0-85057956401&amp;partnerID=40&amp;md5=fede7242394436b2781500a07f2f3b02</t>
  </si>
  <si>
    <t>Farrokhvar L., Ansari A., Kamali B.</t>
  </si>
  <si>
    <t>Predictive models for charitable giving using machine learning techniques</t>
  </si>
  <si>
    <t>e0203928</t>
  </si>
  <si>
    <t>10.1371/journal.pone.0203928</t>
  </si>
  <si>
    <t>https://www.scopus.com/inward/record.uri?eid=2-s2.0-85054466559&amp;doi=10.1371%2fjournal.pone.0203928&amp;partnerID=40&amp;md5=7fb1f5df480c049e7d26367f51ce8553</t>
  </si>
  <si>
    <t>Li Y.</t>
  </si>
  <si>
    <t>An application of EDM: Design of a new online system for correcting exam paper</t>
  </si>
  <si>
    <t>13th International Conference on Computer Science and Education, ICCSE 2018</t>
  </si>
  <si>
    <t>8468821</t>
  </si>
  <si>
    <t>335</t>
  </si>
  <si>
    <t>10.1109/ICCSE.2018.8468821</t>
  </si>
  <si>
    <t>https://www.scopus.com/inward/record.uri?eid=2-s2.0-85055576253&amp;doi=10.1109%2fICCSE.2018.8468821&amp;partnerID=40&amp;md5=0139670f661f9a6e41e6888994823e70</t>
  </si>
  <si>
    <t>6976</t>
  </si>
  <si>
    <t>6980</t>
  </si>
  <si>
    <t>Baldvinsdóttir T., Blomberg M., Lilliecreutz C.</t>
  </si>
  <si>
    <t>Improved clinical management but not patient outcome in women with postpartum haemorrhage — An observational study of practical obstetric team training</t>
  </si>
  <si>
    <t>e0203806</t>
  </si>
  <si>
    <t>10.1371/journal.pone.0203806</t>
  </si>
  <si>
    <t>https://www.scopus.com/inward/record.uri?eid=2-s2.0-85054056797&amp;doi=10.1371%2fjournal.pone.0203806&amp;partnerID=40&amp;md5=102161d4fffbb3290ad34d166f52bcd6</t>
  </si>
  <si>
    <t>García-Gorrostieta J.M., López-López A., González-López S.</t>
  </si>
  <si>
    <t>Automatic argument assessment of final project reports of computer engineering students</t>
  </si>
  <si>
    <t>1217</t>
  </si>
  <si>
    <t>1226</t>
  </si>
  <si>
    <t>10.1002/cae.21996</t>
  </si>
  <si>
    <t>https://www.scopus.com/inward/record.uri?eid=2-s2.0-85053821784&amp;doi=10.1002%2fcae.21996&amp;partnerID=40&amp;md5=43b7f6bbd2933b29f6986c02ee386ad0</t>
  </si>
  <si>
    <t>Cohen M.C., Guetta C.D., Jiao K., Provost F.</t>
  </si>
  <si>
    <t>Data-Driven Investment Strategies for Peer-to-Peer Lending: A Case Study for Teaching Data Science</t>
  </si>
  <si>
    <t>10.1089/big.2018.0092</t>
  </si>
  <si>
    <t>https://www.scopus.com/inward/record.uri?eid=2-s2.0-85053795247&amp;doi=10.1089%2fbig.2018.0092&amp;partnerID=40&amp;md5=9039150f3be24fe40ff4e1d67d908f9e</t>
  </si>
  <si>
    <t>Graham M.S., Drobnjak I., Zhang H.</t>
  </si>
  <si>
    <t>A supervised learning approach for diffusion MRI quality control with minimal training data</t>
  </si>
  <si>
    <t>178</t>
  </si>
  <si>
    <t>668</t>
  </si>
  <si>
    <t>676</t>
  </si>
  <si>
    <t>10.1016/j.neuroimage.2018.05.077</t>
  </si>
  <si>
    <t>https://www.scopus.com/inward/record.uri?eid=2-s2.0-85048565133&amp;doi=10.1016%2fj.neuroimage.2018.05.077&amp;partnerID=40&amp;md5=d4442ed0b5442bf01b3e70211081a235</t>
  </si>
  <si>
    <t>Patil S.K., Shreyas M.M.</t>
  </si>
  <si>
    <t>A Comparative Study of Question Bank Classification based on Revised Bloom's Taxonomy using SVM and K-NN</t>
  </si>
  <si>
    <t>2017 2nd International Conference On Emerging Computation and Information Technologies, ICECIT 2017</t>
  </si>
  <si>
    <t>8453305</t>
  </si>
  <si>
    <t>10.1109/ICECIT.2017.8453305</t>
  </si>
  <si>
    <t>https://www.scopus.com/inward/record.uri?eid=2-s2.0-85054033430&amp;doi=10.1109%2fICECIT.2017.8453305&amp;partnerID=40&amp;md5=2b04dafbca3733a6771dcadf8372799f</t>
  </si>
  <si>
    <t>Correa-Baena J.-P., Hippalgaonkar K., van Duren J., Jaffer S., Chandrasekhar V.R., Stevanovic V., Wadia C., Guha S., Buonassisi T.</t>
  </si>
  <si>
    <t>Accelerating Materials Development via Automation, Machine Learning, and High-Performance Computing</t>
  </si>
  <si>
    <t>Joule</t>
  </si>
  <si>
    <t>1410</t>
  </si>
  <si>
    <t>10.1016/j.joule.2018.05.009</t>
  </si>
  <si>
    <t>https://www.scopus.com/inward/record.uri?eid=2-s2.0-85048561613&amp;doi=10.1016%2fj.joule.2018.05.009&amp;partnerID=40&amp;md5=60b90f9fa102160feb0cf948b7ca74de</t>
  </si>
  <si>
    <t>Maria K.A., Jaber K.M., Ibrahim M.N.</t>
  </si>
  <si>
    <t>A new model for Arabic multi-document text summarization</t>
  </si>
  <si>
    <t>International Journal of Innovative Computing, Information and Control</t>
  </si>
  <si>
    <t>1443</t>
  </si>
  <si>
    <t>10.24507/ijicic.14.04.1443</t>
  </si>
  <si>
    <t>https://www.scopus.com/inward/record.uri?eid=2-s2.0-85050560258&amp;doi=10.24507%2fijicic.14.04.1443&amp;partnerID=40&amp;md5=6e1a52fc0eae4167d2c2fc8a36830d1c</t>
  </si>
  <si>
    <t>Dlamini M., Leung W.S.</t>
  </si>
  <si>
    <t>Evaluating machine learning techniques for improved adaptive pedagogy</t>
  </si>
  <si>
    <t>2018 IST-Africa Week Conference, IST-Africa 2018</t>
  </si>
  <si>
    <t>8417291</t>
  </si>
  <si>
    <t>https://www.scopus.com/inward/record.uri?eid=2-s2.0-85051198139&amp;partnerID=40&amp;md5=de3256966ba7742f00671a986cc38615</t>
  </si>
  <si>
    <t>Spatiotis N., Mporas I., Perikos I., Paraskevas M.</t>
  </si>
  <si>
    <t>Evaluation of an educational training platform using text mining</t>
  </si>
  <si>
    <t>10.1145/3200947.3201049</t>
  </si>
  <si>
    <t>https://www.scopus.com/inward/record.uri?eid=2-s2.0-85052016198&amp;doi=10.1145%2f3200947.3201049&amp;partnerID=40&amp;md5=000f220d3be642945d6cf0110b947daa</t>
  </si>
  <si>
    <t>352</t>
  </si>
  <si>
    <t>327</t>
  </si>
  <si>
    <t>Ramasamy Ramamurthy S., Roy N.</t>
  </si>
  <si>
    <t>Recent trends in machine learning for human activity recognition—A survey</t>
  </si>
  <si>
    <t>e1254</t>
  </si>
  <si>
    <t>10.1002/widm.1254</t>
  </si>
  <si>
    <t>https://www.scopus.com/inward/record.uri?eid=2-s2.0-85044437124&amp;doi=10.1002%2fwidm.1254&amp;partnerID=40&amp;md5=88a38f547d05cc3544ece98ebf7b8659</t>
  </si>
  <si>
    <t>Ramos S.B., de Paula Silva J., Bolela C.A., de Andrade M.</t>
  </si>
  <si>
    <t>Prediction of Human Development from Environmental Indicators</t>
  </si>
  <si>
    <t>Social Indicators Research</t>
  </si>
  <si>
    <t>467</t>
  </si>
  <si>
    <t>477</t>
  </si>
  <si>
    <t>10.1007/s11205-017-1693-2</t>
  </si>
  <si>
    <t>https://www.scopus.com/inward/record.uri?eid=2-s2.0-85021904604&amp;doi=10.1007%2fs11205-017-1693-2&amp;partnerID=40&amp;md5=110093c215b6464c5f491ef0e682514f</t>
  </si>
  <si>
    <t>Kato Y.</t>
  </si>
  <si>
    <t>A study on application of Artificial Intelligence (AI) for cosmetics: Quantum computer is necessary for Beauty-field analysis</t>
  </si>
  <si>
    <t>2018 International Conference on Electronics Packaging and iMAPS All Asia Conference, ICEP-IAAC 2018</t>
  </si>
  <si>
    <t>157</t>
  </si>
  <si>
    <t>10.23919/ICEP.2018.8374693</t>
  </si>
  <si>
    <t>https://www.scopus.com/inward/record.uri?eid=2-s2.0-85048784603&amp;doi=10.23919%2fICEP.2018.8374693&amp;partnerID=40&amp;md5=5ea168340f77e45d98c51eeb2312fda4</t>
  </si>
  <si>
    <t>Arora V.M.</t>
  </si>
  <si>
    <t>Harnessing the Power of Big Data to Improve Graduate Medical Education: Big Idea or Bust?</t>
  </si>
  <si>
    <t>833</t>
  </si>
  <si>
    <t>834</t>
  </si>
  <si>
    <t>10.1097/ACM.0000000000002209</t>
  </si>
  <si>
    <t>https://www.scopus.com/inward/record.uri?eid=2-s2.0-85053886735&amp;doi=10.1097%2fACM.0000000000002209&amp;partnerID=40&amp;md5=dd9245672a1fb41874465bada52ba9ea</t>
  </si>
  <si>
    <t>Ouyang F., Tang N., Zhang H.-J., Wang X., Zhao S., Wang W., Zhang J., Cheng W.</t>
  </si>
  <si>
    <t>Maternal urinary triclosan level, gestational diabetes mellitus and birth weight in Chinese women</t>
  </si>
  <si>
    <t>626</t>
  </si>
  <si>
    <t>10.1016/j.scitotenv.2018.01.102</t>
  </si>
  <si>
    <t>https://www.scopus.com/inward/record.uri?eid=2-s2.0-85042927158&amp;doi=10.1016%2fj.scitotenv.2018.01.102&amp;partnerID=40&amp;md5=5ca48bafa51b294da42f9e1bb56f3537</t>
  </si>
  <si>
    <t>Tran B., Xue B., Zhang M.</t>
  </si>
  <si>
    <t>A New Representation in PSO for Discretization-Based Feature Selection</t>
  </si>
  <si>
    <t>IEEE Transactions on Cybernetics</t>
  </si>
  <si>
    <t>1733</t>
  </si>
  <si>
    <t>1746</t>
  </si>
  <si>
    <t>10.1109/TCYB.2017.2714145</t>
  </si>
  <si>
    <t>https://www.scopus.com/inward/record.uri?eid=2-s2.0-85023754521&amp;doi=10.1109%2fTCYB.2017.2714145&amp;partnerID=40&amp;md5=96425f1f475478d6f63ef5392e1fb298</t>
  </si>
  <si>
    <t>Zhou B., Lapedriza A., Khosla A., Oliva A., Torralba A.</t>
  </si>
  <si>
    <t>Places: A 10 Million Image Database for Scene Recognition</t>
  </si>
  <si>
    <t>IEEE Transactions on Pattern Analysis and Machine Intelligence</t>
  </si>
  <si>
    <t>1464</t>
  </si>
  <si>
    <t>10.1109/TPAMI.2017.2723009</t>
  </si>
  <si>
    <t>https://www.scopus.com/inward/record.uri?eid=2-s2.0-85023199574&amp;doi=10.1109%2fTPAMI.2017.2723009&amp;partnerID=40&amp;md5=1e263351d811dcce38038fd224b8029d</t>
  </si>
  <si>
    <t>Hussein A., Chehab A., Kayssi A., Elhajj I.H.</t>
  </si>
  <si>
    <t>Machine learning for network resilience: The start of a journey</t>
  </si>
  <si>
    <t>2018 5th International Conference on Software Defined Systems, SDS 2018</t>
  </si>
  <si>
    <t>10.1109/SDS.2018.8370423</t>
  </si>
  <si>
    <t>https://www.scopus.com/inward/record.uri?eid=2-s2.0-85048874224&amp;doi=10.1109%2fSDS.2018.8370423&amp;partnerID=40&amp;md5=7755ce99d1ff0c68c6de17df8fa4a6a0</t>
  </si>
  <si>
    <t>Mittal S.</t>
  </si>
  <si>
    <t>Self-organizing infrastructure for machine (deep) learning at scale</t>
  </si>
  <si>
    <t>10.1145/3195555.3195562</t>
  </si>
  <si>
    <t>https://www.scopus.com/inward/record.uri?eid=2-s2.0-85051677013&amp;doi=10.1145%2f3195555.3195562&amp;partnerID=40&amp;md5=399ade8ebe06d485719a7dd517c847ef</t>
  </si>
  <si>
    <t>Moreno-Marcos P.M., Alario-Hoyos C., Munoz-Merino P.J., Estevez-Ayres I., Kloos C.D.</t>
  </si>
  <si>
    <t>Sentiment analysis in MOOCs: A case study</t>
  </si>
  <si>
    <t>1489</t>
  </si>
  <si>
    <t>1496</t>
  </si>
  <si>
    <t>10.1109/EDUCON.2018.8363409</t>
  </si>
  <si>
    <t>https://www.scopus.com/inward/record.uri?eid=2-s2.0-85048108496&amp;doi=10.1109%2fEDUCON.2018.8363409&amp;partnerID=40&amp;md5=8014989380a1b94c89880659b7b55f00</t>
  </si>
  <si>
    <t>Zhou Y., Huang C., Hu Q., Zhu J., Tang Y.</t>
  </si>
  <si>
    <t>Personalized learning full-path recommendation model based on LSTM neural networks</t>
  </si>
  <si>
    <t>Information Sciences</t>
  </si>
  <si>
    <t>444</t>
  </si>
  <si>
    <t>135</t>
  </si>
  <si>
    <t>10.1016/j.ins.2018.02.053</t>
  </si>
  <si>
    <t>https://www.scopus.com/inward/record.uri?eid=2-s2.0-85042861313&amp;doi=10.1016%2fj.ins.2018.02.053&amp;partnerID=40&amp;md5=0f44ac2958e4ee19c07d2b11019e5e7c</t>
  </si>
  <si>
    <t>Letaba P., Pretorius M.W., Pretorius L.</t>
  </si>
  <si>
    <t>The use of technology development envelope and technology roadmapping principles for developing countries as a basis for long-term technology planning in South Africa</t>
  </si>
  <si>
    <t>Towards Sustainable Technologies and Innovation - Proceedings of the 27th Annual Conference of the International Association for Management of Technology, IAMOT 2018</t>
  </si>
  <si>
    <t>https://www.scopus.com/inward/record.uri?eid=2-s2.0-85085668399&amp;partnerID=40&amp;md5=3719b8cbb5d887adf2963edf622e8c13</t>
  </si>
  <si>
    <t>Flinn S.</t>
  </si>
  <si>
    <t>Optimizing data-to-learning-to-action: The modern approach to continuous performance improvement for businesses</t>
  </si>
  <si>
    <t>Optimizing Data-to-Learning-to-Action: The Modern Approach to Continuous Performance Improvement for Businesses</t>
  </si>
  <si>
    <t>10.1007/978-1-4842-3531-7</t>
  </si>
  <si>
    <t>https://www.scopus.com/inward/record.uri?eid=2-s2.0-85060276371&amp;doi=10.1007%2f978-1-4842-3531-7&amp;partnerID=40&amp;md5=833c746a1615ef334db240cc81cd790b</t>
  </si>
  <si>
    <t>Antero M.C.</t>
  </si>
  <si>
    <t>Model course syllabus: Management of security issues in wearable technology</t>
  </si>
  <si>
    <t>Wearable Technologies: Concepts, Methodologies, Tools, and Applications</t>
  </si>
  <si>
    <t>10.4018/978-1-5225-5484-4.ch006</t>
  </si>
  <si>
    <t>https://www.scopus.com/inward/record.uri?eid=2-s2.0-85046583354&amp;doi=10.4018%2f978-1-5225-5484-4.ch006&amp;partnerID=40&amp;md5=ea9575d3fe856c2d525b1947272ed6b7</t>
  </si>
  <si>
    <t>Singh S.K., Taylor R.W., Rahman M.M., Pradhan B.</t>
  </si>
  <si>
    <t>Developing robust arsenic awareness prediction models using machine learning algorithms</t>
  </si>
  <si>
    <t>10.1016/j.jenvman.2018.01.044</t>
  </si>
  <si>
    <t>https://www.scopus.com/inward/record.uri?eid=2-s2.0-85041536071&amp;doi=10.1016%2fj.jenvman.2018.01.044&amp;partnerID=40&amp;md5=b5ff8e7f0fda48070a430962325a765c</t>
  </si>
  <si>
    <t>Machado A., Oliveira A., Jácome C., Pereira M., Moreira J., Rodrigues J., Aparício J., Jesus L.M.T., Marques A.</t>
  </si>
  <si>
    <t>Usability of Computerized Lung Auscultation–Sound Software (CLASS) for learning pulmonary auscultation</t>
  </si>
  <si>
    <t>633</t>
  </si>
  <si>
    <t>10.1007/s11517-017-1697-8</t>
  </si>
  <si>
    <t>https://www.scopus.com/inward/record.uri?eid=2-s2.0-85028348100&amp;doi=10.1007%2fs11517-017-1697-8&amp;partnerID=40&amp;md5=c734051212d5f47afcef48da843756ee</t>
  </si>
  <si>
    <t>Sun B., Chen H., Wang J., Xie H.</t>
  </si>
  <si>
    <t>Evolutionary under-sampling based bagging ensemble method for imbalanced data classification</t>
  </si>
  <si>
    <t>Frontiers of Computer Science</t>
  </si>
  <si>
    <t>10.1007/s11704-016-5306-z</t>
  </si>
  <si>
    <t>https://www.scopus.com/inward/record.uri?eid=2-s2.0-85024485498&amp;doi=10.1007%2fs11704-016-5306-z&amp;partnerID=40&amp;md5=3f527f403a65f9a5eea244a01d4ab7de</t>
  </si>
  <si>
    <t>Alfeo A.L., Barsocchi P., Cimino M.G.C.A., La Rosa D., Palumbo F., Vaglini G.</t>
  </si>
  <si>
    <t>Sleep behavior assessment via smartwatch and stigmergic receptive fields</t>
  </si>
  <si>
    <t>Personal and Ubiquitous Computing</t>
  </si>
  <si>
    <t>227</t>
  </si>
  <si>
    <t>10.1007/s00779-017-1038-9</t>
  </si>
  <si>
    <t>https://www.scopus.com/inward/record.uri?eid=2-s2.0-85021819141&amp;doi=10.1007%2fs00779-017-1038-9&amp;partnerID=40&amp;md5=67673c4dc142f5c077abe63476ba2ea1</t>
  </si>
  <si>
    <t>Ilmini W.M.K.S., Fernando T.G.I.</t>
  </si>
  <si>
    <t>Computational personality traits assessment: A review</t>
  </si>
  <si>
    <t>2017 IEEE International Conference on Industrial and Information Systems, ICIIS 2017 - Proceedings</t>
  </si>
  <si>
    <t>2018-January</t>
  </si>
  <si>
    <t>10.1109/ICIINFS.2017.8300416</t>
  </si>
  <si>
    <t>https://www.scopus.com/inward/record.uri?eid=2-s2.0-85050638651&amp;doi=10.1109%2fICIINFS.2017.8300416&amp;partnerID=40&amp;md5=c6160be4a96070a9c6f06f86238e2065</t>
  </si>
  <si>
    <t>Lu S., Li Z., Qin Z., Yang X., Goh R.S.M.</t>
  </si>
  <si>
    <t>A hybrid regression technique for house prices prediction</t>
  </si>
  <si>
    <t>2017-December</t>
  </si>
  <si>
    <t>319</t>
  </si>
  <si>
    <t>323</t>
  </si>
  <si>
    <t>10.1109/IEEM.2017.8289904</t>
  </si>
  <si>
    <t>https://www.scopus.com/inward/record.uri?eid=2-s2.0-85045267412&amp;doi=10.1109%2fIEEM.2017.8289904&amp;partnerID=40&amp;md5=0a17c95b630d4298e95d0e0dc5c87faa</t>
  </si>
  <si>
    <t>Io H.N., Lee C.B.</t>
  </si>
  <si>
    <t>Chatbots and conversational agents: A bibliometric analysis</t>
  </si>
  <si>
    <t>10.1109/IEEM.2017.8289883</t>
  </si>
  <si>
    <t>https://www.scopus.com/inward/record.uri?eid=2-s2.0-85045235634&amp;doi=10.1109%2fIEEM.2017.8289883&amp;partnerID=40&amp;md5=3147b955930c11af68d51c8863a81105</t>
  </si>
  <si>
    <t>Yao L., Sheng Q.Z., Li X., Gu T., Tan M., Wang X., Wang S., Ruan W.</t>
  </si>
  <si>
    <t>Compressive Representation for Device-Free Activity Recognition with Passive RFID Signal Strength</t>
  </si>
  <si>
    <t>IEEE Transactions on Mobile Computing</t>
  </si>
  <si>
    <t>7938705</t>
  </si>
  <si>
    <t>293</t>
  </si>
  <si>
    <t>10.1109/TMC.2017.2706282</t>
  </si>
  <si>
    <t>https://www.scopus.com/inward/record.uri?eid=2-s2.0-85021847278&amp;doi=10.1109%2fTMC.2017.2706282&amp;partnerID=40&amp;md5=07cde78455b3f20601e184b4829b965b</t>
  </si>
  <si>
    <t>Zhang B., Ma Z., Liu Y., Yuan H., Sun L.</t>
  </si>
  <si>
    <t>Ensemble based reactivated regularization extreme learning machine for classification</t>
  </si>
  <si>
    <t>255</t>
  </si>
  <si>
    <t>10.1016/j.neucom.2017.07.018</t>
  </si>
  <si>
    <t>https://www.scopus.com/inward/record.uri?eid=2-s2.0-85025448355&amp;doi=10.1016%2fj.neucom.2017.07.018&amp;partnerID=40&amp;md5=37cd1d9798eb09cbd8589ceff04b05f2</t>
  </si>
  <si>
    <t>Raza M., Chen Z., Rehman S.-U., Wang P., Bao P.</t>
  </si>
  <si>
    <t>Appearance based pedestrians’ head pose and body orientation estimation using deep learning</t>
  </si>
  <si>
    <t>659</t>
  </si>
  <si>
    <t>10.1016/j.neucom.2017.07.029</t>
  </si>
  <si>
    <t>https://www.scopus.com/inward/record.uri?eid=2-s2.0-85025843318&amp;doi=10.1016%2fj.neucom.2017.07.029&amp;partnerID=40&amp;md5=977c63469d0431b1eb9c3da3dfab7e4b</t>
  </si>
  <si>
    <t>Lin D., Li L., Cao D., Lv Y., Ke X.</t>
  </si>
  <si>
    <t>Multi-modality weakly labeled sentiment learning based on Explicit Emotion Signal for Chinese microblog</t>
  </si>
  <si>
    <t>10.1016/j.neucom.2017.06.078</t>
  </si>
  <si>
    <t>https://www.scopus.com/inward/record.uri?eid=2-s2.0-85024483725&amp;doi=10.1016%2fj.neucom.2017.06.078&amp;partnerID=40&amp;md5=d56fbca7fd086c41e49666f84c7c0786</t>
  </si>
  <si>
    <t>Proceedings - 2017 International Conference on New Trends in Computing Sciences, ICTCS 2017</t>
  </si>
  <si>
    <t>https://www.scopus.com/inward/record.uri?eid=2-s2.0-85050207708&amp;partnerID=40&amp;md5=d8dabee2f92b60dbadda192d0ed120ec</t>
  </si>
  <si>
    <t>Urbina Nájera A.B., de la Calleja J.</t>
  </si>
  <si>
    <t>Selection of academic tutors in higher education using decision trees [Selección de tutores académicos en la educación superior usando árboles de decisión]</t>
  </si>
  <si>
    <t>Revista Espanola de Orientacion y Psicopedagogia</t>
  </si>
  <si>
    <t>10.5944/reop.vol.29.num.1.2018.23297</t>
  </si>
  <si>
    <t>https://www.scopus.com/inward/record.uri?eid=2-s2.0-85087437465&amp;doi=10.5944%2freop.vol.29.num.1.2018.23297&amp;partnerID=40&amp;md5=466d05e1c6d84ff487b8d886ac43ca98</t>
  </si>
  <si>
    <t>Mittal R.S., Nagar S., Sharma M., Dwivedi U., Dey P., Kokku R.</t>
  </si>
  <si>
    <t>Using a common sense knowledge base to auto generate multi-dimensional vocabulary assessments</t>
  </si>
  <si>
    <t>Proceedings of the 11th International Conference on Educational Data Mining, EDM 2018</t>
  </si>
  <si>
    <t>https://www.scopus.com/inward/record.uri?eid=2-s2.0-85084013200&amp;partnerID=40&amp;md5=76ef1cc0ddd367969ff15166ba527849</t>
  </si>
  <si>
    <t>Sirat M., Da Wan C.</t>
  </si>
  <si>
    <t>(Re)positioning humanities in the Malaysian higher education landscape</t>
  </si>
  <si>
    <t>Kemanusiaan</t>
  </si>
  <si>
    <t>10.21315/kajh2018.25.s1.10</t>
  </si>
  <si>
    <t>https://www.scopus.com/inward/record.uri?eid=2-s2.0-85064715135&amp;doi=10.21315%2fkajh2018.25.s1.10&amp;partnerID=40&amp;md5=01dd6ae7c7450e159f5f0b7669f459e6</t>
  </si>
  <si>
    <t>Islam M.M., AlGeddawy T.</t>
  </si>
  <si>
    <t>The industrial internet of things models, challenges and opportunities in sustainable manufacturing</t>
  </si>
  <si>
    <t>39th International Annual Conference of the American Society for Engineering Management, ASEM 2018: Bridging the Gap Between Engineering and Business</t>
  </si>
  <si>
    <t>https://www.scopus.com/inward/record.uri?eid=2-s2.0-85064340842&amp;partnerID=40&amp;md5=0874831a803a6aafaed7ef0345cc90e9</t>
  </si>
  <si>
    <t>1515</t>
  </si>
  <si>
    <t>1535</t>
  </si>
  <si>
    <t>Yang Y., Sun J.</t>
  </si>
  <si>
    <t>Media and cognition course: How to cultivate technical leaders in artificial intelligence</t>
  </si>
  <si>
    <t>852</t>
  </si>
  <si>
    <t>149</t>
  </si>
  <si>
    <t>10.1007/978-3-319-92285-0_21</t>
  </si>
  <si>
    <t>https://www.scopus.com/inward/record.uri?eid=2-s2.0-85061550832&amp;doi=10.1007%2f978-3-319-92285-0_21&amp;partnerID=40&amp;md5=494a2cf172f04f783c365f09e15795d8</t>
  </si>
  <si>
    <t>Lin L., Wang K., Meng D., Zuo W., Zhang L.</t>
  </si>
  <si>
    <t>Active Self-Paced Learning for Cost-Effective and Progressive Face Identification</t>
  </si>
  <si>
    <t>IEEE transactions on pattern analysis and machine intelligence</t>
  </si>
  <si>
    <t>10.1109/TPAMI.2017.2652459</t>
  </si>
  <si>
    <t>https://www.scopus.com/inward/record.uri?eid=2-s2.0-85058726335&amp;doi=10.1109%2fTPAMI.2017.2652459&amp;partnerID=40&amp;md5=6e8ce8a5eda24600d721a7d70e76a087</t>
  </si>
  <si>
    <t>Perez Gama J.A., Vega Vega A., Neira Aponte M.</t>
  </si>
  <si>
    <t>University digital transformation intelligent architecture: A dual model, methods and applications</t>
  </si>
  <si>
    <t>Proceedings of the LACCEI international Multi-conference for Engineering, Education and Technology</t>
  </si>
  <si>
    <t>2018-July</t>
  </si>
  <si>
    <t>10.18687/LACCEI2018.1.1.274</t>
  </si>
  <si>
    <t>https://www.scopus.com/inward/record.uri?eid=2-s2.0-85057506875&amp;doi=10.18687%2fLACCEI2018.1.1.274&amp;partnerID=40&amp;md5=f260e40721b89abdc635d48440ce1b27</t>
  </si>
  <si>
    <t>Wartman S.A., Donald Combs C.</t>
  </si>
  <si>
    <t>Medical education must move from the information age to the age of artificial intelligence</t>
  </si>
  <si>
    <t>1107</t>
  </si>
  <si>
    <t>1109</t>
  </si>
  <si>
    <t>10.1097/ACM.0000000000002044</t>
  </si>
  <si>
    <t>https://www.scopus.com/inward/record.uri?eid=2-s2.0-85056548281&amp;doi=10.1097%2fACM.0000000000002044&amp;partnerID=40&amp;md5=c64f9c46a49fe996ec02593ef12e8c56</t>
  </si>
  <si>
    <t>253</t>
  </si>
  <si>
    <t>259</t>
  </si>
  <si>
    <t>Zhang J., Fogelman-Soulié F., Largeron C.</t>
  </si>
  <si>
    <t>Towards automatic complex feature engineering</t>
  </si>
  <si>
    <t>11234 LNCS</t>
  </si>
  <si>
    <t>312</t>
  </si>
  <si>
    <t>10.1007/978-3-030-02925-8_22</t>
  </si>
  <si>
    <t>https://www.scopus.com/inward/record.uri?eid=2-s2.0-85055943472&amp;doi=10.1007%2f978-3-030-02925-8_22&amp;partnerID=40&amp;md5=1d3290f77ab12098ad89782f1d6e87c2</t>
  </si>
  <si>
    <t>73669</t>
  </si>
  <si>
    <t>73685</t>
  </si>
  <si>
    <t>Hussain M., Zhu W., Zhang W., Abidi S.M.R.</t>
  </si>
  <si>
    <t>Student Engagement Predictions in an e-Learning System and Their Impact on Student Course Assessment Scores</t>
  </si>
  <si>
    <t>2018</t>
  </si>
  <si>
    <t>6347186</t>
  </si>
  <si>
    <t>10.1155/2018/6347186</t>
  </si>
  <si>
    <t>https://www.scopus.com/inward/record.uri?eid=2-s2.0-85055513020&amp;doi=10.1155%2f2018%2f6347186&amp;partnerID=40&amp;md5=afd87017a995eed1a351f64c276eb365</t>
  </si>
  <si>
    <t>Harvey H., Cabitza F.</t>
  </si>
  <si>
    <t>Algorithms are the new drugs? Reflections for a culture of impact assessment and vigilance</t>
  </si>
  <si>
    <t>MCCSIS 2018 - Multi Conference on Computer Science and Information Systems; Proceedings of the International Conferences on e-Health 2018, ICT, Society, and Human Beings 2018 and Web Based Communities and Social Media 2018</t>
  </si>
  <si>
    <t>281</t>
  </si>
  <si>
    <t>https://www.scopus.com/inward/record.uri?eid=2-s2.0-85054156107&amp;partnerID=40&amp;md5=b8bfa1d04c06929fba1b0453e751d48f</t>
  </si>
  <si>
    <t>Md Al-Amin R.Q., Tao W., Leu M.C.</t>
  </si>
  <si>
    <t>Sensor data based models for workforce management in smart manufacturing</t>
  </si>
  <si>
    <t>IISE Annual Conference and Expo 2018</t>
  </si>
  <si>
    <t>1955</t>
  </si>
  <si>
    <t>1960</t>
  </si>
  <si>
    <t>https://www.scopus.com/inward/record.uri?eid=2-s2.0-85054016124&amp;partnerID=40&amp;md5=197544956dd99eb386662b3968e525d2</t>
  </si>
  <si>
    <t>Albastroiu R., Iova A., Gonçalves F., Mihaescu M.C., Novais P.</t>
  </si>
  <si>
    <t>An e-Exam platform approach to enhance university academic student’s learning performance</t>
  </si>
  <si>
    <t>798</t>
  </si>
  <si>
    <t>413</t>
  </si>
  <si>
    <t>10.1007/978-3-319-99626-4_35</t>
  </si>
  <si>
    <t>https://www.scopus.com/inward/record.uri?eid=2-s2.0-85053461366&amp;doi=10.1007%2f978-3-319-99626-4_35&amp;partnerID=40&amp;md5=9d49499b6c8b1b93f633ef78f518d5dc</t>
  </si>
  <si>
    <t>Soo V.-W., Huang C.-F., Su Y.-H., Su M.-J.</t>
  </si>
  <si>
    <t>AI applications on music technology for edutainment</t>
  </si>
  <si>
    <t>11003 LNCS</t>
  </si>
  <si>
    <t>10.1007/978-3-319-99737-7_63</t>
  </si>
  <si>
    <t>https://www.scopus.com/inward/record.uri?eid=2-s2.0-85053274237&amp;doi=10.1007%2f978-3-319-99737-7_63&amp;partnerID=40&amp;md5=0bbee61e06d7fa2feadc93569e96e4d7</t>
  </si>
  <si>
    <t>Alexandron G., Ruipérez-Valiente J.A., Lee S., Pritchard D.E.</t>
  </si>
  <si>
    <t>Evaluating the Robustness of Learning Analytics Results Against Fake Learners</t>
  </si>
  <si>
    <t>10.1007/978-3-319-98572-5_6</t>
  </si>
  <si>
    <t>https://www.scopus.com/inward/record.uri?eid=2-s2.0-85053208790&amp;doi=10.1007%2f978-3-319-98572-5_6&amp;partnerID=40&amp;md5=45e471d3e2b621bfc52f7cc98f5bcd85</t>
  </si>
  <si>
    <t>385</t>
  </si>
  <si>
    <t>497</t>
  </si>
  <si>
    <t>13th European Conference on Technology Enhanced Learning, EC-TEL 2018</t>
  </si>
  <si>
    <t>https://www.scopus.com/inward/record.uri?eid=2-s2.0-85053191205&amp;partnerID=40&amp;md5=e3b0949f4196607d664eb12513f96ea1</t>
  </si>
  <si>
    <t>https://www.scopus.com/inward/record.uri?eid=2-s2.0-85053111445&amp;partnerID=40&amp;md5=04bd18a5397463d4c9b820dedf22455b</t>
  </si>
  <si>
    <t>Ament V., Edwards R.</t>
  </si>
  <si>
    <t>Better teaching and more learning in mobile learning courses: Towards a model of personable learning</t>
  </si>
  <si>
    <t>Proceedings of the 14th International Conference on Mobile Learning 2018, ML 2018</t>
  </si>
  <si>
    <t>218</t>
  </si>
  <si>
    <t>https://www.scopus.com/inward/record.uri?eid=2-s2.0-85052241220&amp;partnerID=40&amp;md5=6ca1258e009575fc0f41ba59f5ac8718</t>
  </si>
  <si>
    <t>https://www.scopus.com/inward/record.uri?eid=2-s2.0-85052237522&amp;partnerID=40&amp;md5=924a79d36eac1207104d5f52b67d90ff</t>
  </si>
  <si>
    <t>Jaya I.G.N.M., Toharudin T., Abdullah A.S.</t>
  </si>
  <si>
    <t>A Bayesian spatial autoregressive model with k-NN optimization for modeling the learning outcome of the junior high schools in West Java</t>
  </si>
  <si>
    <t>Model Assisted Statistics and Applications</t>
  </si>
  <si>
    <t>207</t>
  </si>
  <si>
    <t>10.3233/MAS-180435</t>
  </si>
  <si>
    <t>https://www.scopus.com/inward/record.uri?eid=2-s2.0-85051318786&amp;doi=10.3233%2fMAS-180435&amp;partnerID=40&amp;md5=0e8272cb4a65a00b395652e43dfcd856</t>
  </si>
  <si>
    <t>McCoy D.</t>
  </si>
  <si>
    <t>Domain models, student models, and assessment methods: Three areas in need of standards for adaptive instruction</t>
  </si>
  <si>
    <t>2121</t>
  </si>
  <si>
    <t>55</t>
  </si>
  <si>
    <t>https://www.scopus.com/inward/record.uri?eid=2-s2.0-85049804238&amp;partnerID=40&amp;md5=b800facf956ace652910b4c44ded6491</t>
  </si>
  <si>
    <t>Porayska-Pomsta K., Chryssafidou E.</t>
  </si>
  <si>
    <t>Adolescents’ self-regulation during job interviews through an AI coaching environment</t>
  </si>
  <si>
    <t>10.1007/978-3-319-93846-2_52</t>
  </si>
  <si>
    <t>https://www.scopus.com/inward/record.uri?eid=2-s2.0-85049375001&amp;doi=10.1007%2f978-3-319-93846-2_52&amp;partnerID=40&amp;md5=01759f9fea4cf51f64c638e162c4dc21</t>
  </si>
  <si>
    <t>Wijewickrema S., Ma X., Piromchai P., Briggs R., Bailey J., Kennedy G., O’Leary S.</t>
  </si>
  <si>
    <t>Providing automated real-time technical feedback for virtual reality based surgical training: Is the simpler the better?</t>
  </si>
  <si>
    <t>10947 LNAI</t>
  </si>
  <si>
    <t>598</t>
  </si>
  <si>
    <t>10.1007/978-3-319-93843-1_43</t>
  </si>
  <si>
    <t>https://www.scopus.com/inward/record.uri?eid=2-s2.0-85049372638&amp;doi=10.1007%2f978-3-319-93843-1_43&amp;partnerID=40&amp;md5=0ff51b2c57fb969cba5f4dcdda88983e</t>
  </si>
  <si>
    <t>Ruseti S., Dascalu M., Johnson A.M., Balyan R., Kopp K.J., McNamara D.S., Crossley S.A., Trausan-Matu S.</t>
  </si>
  <si>
    <t>Predicting question quality using recurrent neural networks</t>
  </si>
  <si>
    <t>491</t>
  </si>
  <si>
    <t>502</t>
  </si>
  <si>
    <t>10.1007/978-3-319-93843-1_36</t>
  </si>
  <si>
    <t>https://www.scopus.com/inward/record.uri?eid=2-s2.0-85049368697&amp;doi=10.1007%2f978-3-319-93843-1_36&amp;partnerID=40&amp;md5=e2f40c833a6a031182cc9faa01b42a8d</t>
  </si>
  <si>
    <t>Kumar N.</t>
  </si>
  <si>
    <t>Large Scale Deep Network Architecture of CNN for Unconstraint Visual Activity Analytics</t>
  </si>
  <si>
    <t>736</t>
  </si>
  <si>
    <t>10.1007/978-3-319-76348-4_25</t>
  </si>
  <si>
    <t>https://www.scopus.com/inward/record.uri?eid=2-s2.0-85044470717&amp;doi=10.1007%2f978-3-319-76348-4_25&amp;partnerID=40&amp;md5=453f309d0143ea6f73d6b708efddd8d8</t>
  </si>
  <si>
    <t>Mahmoud M.I., Ammar H.H., Eissa M.H., Hamdy M.M.</t>
  </si>
  <si>
    <t>Improved Production Key Performance Indicators (KPI’s) Using Intelligent-Manufacturing Execution Systems (I-MES)</t>
  </si>
  <si>
    <t>723</t>
  </si>
  <si>
    <t>437</t>
  </si>
  <si>
    <t>448</t>
  </si>
  <si>
    <t>10.1007/978-3-319-74690-6_43</t>
  </si>
  <si>
    <t>https://www.scopus.com/inward/record.uri?eid=2-s2.0-85041844778&amp;doi=10.1007%2f978-3-319-74690-6_43&amp;partnerID=40&amp;md5=fc21d74815e9a22f2ca8cfc9c0eb170a</t>
  </si>
  <si>
    <t>Lee C.-S., Wang M.-H., Yang S.-C., Kao C.-H.</t>
  </si>
  <si>
    <t>From T2 FS-based MoGoTW system to DyNaDF for human and machine co-learning on go</t>
  </si>
  <si>
    <t>Studies in Fuzziness and Soft Computing</t>
  </si>
  <si>
    <t>10.1007/978-3-319-72892-6_1</t>
  </si>
  <si>
    <t>https://www.scopus.com/inward/record.uri?eid=2-s2.0-85041831974&amp;doi=10.1007%2f978-3-319-72892-6_1&amp;partnerID=40&amp;md5=e7681359655a79099ee1d8fa93af6fae</t>
  </si>
  <si>
    <t>Kapelner A., Soterwood J., Nessaiver S., Adlof S.</t>
  </si>
  <si>
    <t>Predicting Contextual Informativeness for Vocabulary Learning</t>
  </si>
  <si>
    <t>10.1109/TLT.2018.2789900</t>
  </si>
  <si>
    <t>https://www.scopus.com/inward/record.uri?eid=2-s2.0-85040629350&amp;doi=10.1109%2fTLT.2018.2789900&amp;partnerID=40&amp;md5=84b629a368f815ea921020db0f770087</t>
  </si>
  <si>
    <t>Knauf R.</t>
  </si>
  <si>
    <t>Knowledge engineering of system refinement what we learnt from software engineering</t>
  </si>
  <si>
    <t>10.1007/978-3-319-64161-4_5</t>
  </si>
  <si>
    <t>https://www.scopus.com/inward/record.uri?eid=2-s2.0-85030712018&amp;doi=10.1007%2f978-3-319-64161-4_5&amp;partnerID=40&amp;md5=d76fd28082b2c13f81f6b32def623e8b</t>
  </si>
  <si>
    <t>Elkin C., Nittala S., Devabhaktuni V.</t>
  </si>
  <si>
    <t>Fundamental cognitive workload assessment: A machine learning comparative approach</t>
  </si>
  <si>
    <t>10.1007/978-3-319-60642-2_26</t>
  </si>
  <si>
    <t>https://www.scopus.com/inward/record.uri?eid=2-s2.0-85021798107&amp;doi=10.1007%2f978-3-319-60642-2_26&amp;partnerID=40&amp;md5=089375e2f7a2c6a566ab4d657b513c50</t>
  </si>
  <si>
    <t>Vu L., Kim H., Benson E., Amonette W., Hanson A., Perera J., Rajulu S.</t>
  </si>
  <si>
    <t>Development of a depth camera-based instructional tool for resistive exercise during spaceflight</t>
  </si>
  <si>
    <t>91</t>
  </si>
  <si>
    <t>10.1007/978-3-319-60822-8_9</t>
  </si>
  <si>
    <t>https://www.scopus.com/inward/record.uri?eid=2-s2.0-85021772018&amp;doi=10.1007%2f978-3-319-60822-8_9&amp;partnerID=40&amp;md5=05c35c474671b067abff9e39691c56aa</t>
  </si>
  <si>
    <t>Muggler M., Eshwarappav R., Cankaya E.C.</t>
  </si>
  <si>
    <t>Cybersecurity management through logging analytics</t>
  </si>
  <si>
    <t>10.1007/978-3-319-60585-2_1</t>
  </si>
  <si>
    <t>https://www.scopus.com/inward/record.uri?eid=2-s2.0-85021645326&amp;doi=10.1007%2f978-3-319-60585-2_1&amp;partnerID=40&amp;md5=6724cfb13880cf9c39ad46344e1bbf83</t>
  </si>
  <si>
    <t>Nath P., Kilam S., Swetapadma A.</t>
  </si>
  <si>
    <t>A machine learning approach to predict volatile substance abuse for drug risk analysis</t>
  </si>
  <si>
    <t>Proceedings - 2017 3rd IEEE International Conference on Research in Computational Intelligence and Communication Networks, ICRCICN 2017</t>
  </si>
  <si>
    <t>10.1109/ICRCICN.2017.8234516</t>
  </si>
  <si>
    <t>https://www.scopus.com/inward/record.uri?eid=2-s2.0-85048971498&amp;doi=10.1109%2fICRCICN.2017.8234516&amp;partnerID=40&amp;md5=888401173c6576fb4258df8659597eaa</t>
  </si>
  <si>
    <t>Garciarena U., Santana R.</t>
  </si>
  <si>
    <t>An extensive analysis of the interaction between missing data types, imputation methods, and supervised classifiers</t>
  </si>
  <si>
    <t>Expert Systems with Applications</t>
  </si>
  <si>
    <t>10.1016/j.eswa.2017.07.026</t>
  </si>
  <si>
    <t>https://www.scopus.com/inward/record.uri?eid=2-s2.0-85025602749&amp;doi=10.1016%2fj.eswa.2017.07.026&amp;partnerID=40&amp;md5=15deff76ab7e64d1fcc6be9266e20583</t>
  </si>
  <si>
    <t>Lee J., Hong E., Park H.</t>
  </si>
  <si>
    <t>A pupil data based classification model for education learning states</t>
  </si>
  <si>
    <t>International Conference on Information and Communication Technology Convergence: ICT Convergence Technologies Leading the Fourth Industrial Revolution, ICTC 2017</t>
  </si>
  <si>
    <t>10.1109/ICTC.2017.8190960</t>
  </si>
  <si>
    <t>https://www.scopus.com/inward/record.uri?eid=2-s2.0-85046887585&amp;doi=10.1109%2fICTC.2017.8190960&amp;partnerID=40&amp;md5=9b9994e8b2b4031e247b31f6134f1856</t>
  </si>
  <si>
    <t>Wan H., Ding J., Gao X., Liu K.</t>
  </si>
  <si>
    <t>Ellappan V., Ashwini J.</t>
  </si>
  <si>
    <t>Ant colony optimization and event-based dynamic task scheduling and staffing for software projects</t>
  </si>
  <si>
    <t>263</t>
  </si>
  <si>
    <t>042029</t>
  </si>
  <si>
    <t>10.1088/1757-899X/263/4/042029</t>
  </si>
  <si>
    <t>https://www.scopus.com/inward/record.uri?eid=2-s2.0-85037808348&amp;doi=10.1088%2f1757-899X%2f263%2f4%2f042029&amp;partnerID=40&amp;md5=db1a634ab8b3d18c83e0d13b9079da85</t>
  </si>
  <si>
    <t>Ma L., Song D., Liao L., Wang J.</t>
  </si>
  <si>
    <t>PSVM: a preference-enhanced SVM model using preference data for classification</t>
  </si>
  <si>
    <t>Science China Information Sciences</t>
  </si>
  <si>
    <t>122103</t>
  </si>
  <si>
    <t>10.1007/s11432-016-9020-4</t>
  </si>
  <si>
    <t>https://www.scopus.com/inward/record.uri?eid=2-s2.0-85024098161&amp;doi=10.1007%2fs11432-016-9020-4&amp;partnerID=40&amp;md5=f1ab138ae465fec97d08e921f19ed021</t>
  </si>
  <si>
    <t>Dufour P., Pirard C., Charlier C.</t>
  </si>
  <si>
    <t>Determination of phenolic organohalogens in human serum from a Belgian population and assessment of parameters affecting the human contamination</t>
  </si>
  <si>
    <t>599-600</t>
  </si>
  <si>
    <t>1856</t>
  </si>
  <si>
    <t>1866</t>
  </si>
  <si>
    <t>10.1016/j.scitotenv.2017.05.157</t>
  </si>
  <si>
    <t>https://www.scopus.com/inward/record.uri?eid=2-s2.0-85019859886&amp;doi=10.1016%2fj.scitotenv.2017.05.157&amp;partnerID=40&amp;md5=98118230659f32b0b2a32f43503ceb0a</t>
  </si>
  <si>
    <t>Guo J., Chen Y., Pei Q., Ren H., Huang N., Tian H., Zhang M., Liu Y., Fu G., Hu H., Zhang X.</t>
  </si>
  <si>
    <t>SeLL: Second language learning paired with VR and AI</t>
  </si>
  <si>
    <t>SIGGRAPH Asia 2017 Symposium on Education, SA 2017</t>
  </si>
  <si>
    <t>10.1145/3134368.3139213</t>
  </si>
  <si>
    <t>https://www.scopus.com/inward/record.uri?eid=2-s2.0-85040192188&amp;doi=10.1145%2f3134368.3139213&amp;partnerID=40&amp;md5=969e97636bb877b1982b29a6aeddd052</t>
  </si>
  <si>
    <t>Flanagan B., Hirokawa S., Kaneko E., Izumi E., Ogata H.</t>
  </si>
  <si>
    <t>A Multi-model SVR Approach to Estimating the CEFR Proficiency Level of Grammar Item Features</t>
  </si>
  <si>
    <t>Proceedings - 2017 6th IIAI International Congress on Advanced Applied Informatics, IIAI-AAI 2017</t>
  </si>
  <si>
    <t>8113300</t>
  </si>
  <si>
    <t>521</t>
  </si>
  <si>
    <t>526</t>
  </si>
  <si>
    <t>10.1109/IIAI-AAI.2017.169</t>
  </si>
  <si>
    <t>https://www.scopus.com/inward/record.uri?eid=2-s2.0-85040621782&amp;doi=10.1109%2fIIAI-AAI.2017.169&amp;partnerID=40&amp;md5=fc86540bec1c142109cdd2fea7fdd2c9</t>
  </si>
  <si>
    <t>Dalmazzo D., Ramirez R.</t>
  </si>
  <si>
    <t>Air violin: A machine learning approach to fingering gesture recognition</t>
  </si>
  <si>
    <t>MIE 2017 - Proceedings of the 1st ACM SIGCHI International Workshop on Multimodal Interaction for Education, Co-located with ICMI 2017</t>
  </si>
  <si>
    <t>2017-November</t>
  </si>
  <si>
    <t>10.1145/3139513.3139526</t>
  </si>
  <si>
    <t>https://www.scopus.com/inward/record.uri?eid=2-s2.0-85046550031&amp;doi=10.1145%2f3139513.3139526&amp;partnerID=40&amp;md5=211ea10b33e2682cc8c8b399097b8b4c</t>
  </si>
  <si>
    <t>1127</t>
  </si>
  <si>
    <t>1131</t>
  </si>
  <si>
    <t>Zou J., Zhang H., Weng T.</t>
  </si>
  <si>
    <t>New 2D pupil and spot center positioning technology under real-Time eye tracking</t>
  </si>
  <si>
    <t>ICCSE 2017 - 12th International Conference on Computer Science and Education</t>
  </si>
  <si>
    <t>8085473</t>
  </si>
  <si>
    <t>10.1109/ICCSE.2017.8085473</t>
  </si>
  <si>
    <t>https://www.scopus.com/inward/record.uri?eid=2-s2.0-85040127552&amp;doi=10.1109%2fICCSE.2017.8085473&amp;partnerID=40&amp;md5=541d94d1f7670d3463eb7c45deaca6be</t>
  </si>
  <si>
    <t>Kužnar D., Piltaver R., Gradišek A., Gams M., Luštrek M.</t>
  </si>
  <si>
    <t>An intelligent system to monitor refrigeration devices</t>
  </si>
  <si>
    <t>e12199</t>
  </si>
  <si>
    <t>10.1111/exsy.12199</t>
  </si>
  <si>
    <t>https://www.scopus.com/inward/record.uri?eid=2-s2.0-85023621330&amp;doi=10.1111%2fexsy.12199&amp;partnerID=40&amp;md5=383318bec29634f71d8f2d8d8204278d</t>
  </si>
  <si>
    <t>Zhang M.-L., Yu F., Tang C.-Z.</t>
  </si>
  <si>
    <t>Disambiguation-free partial label learning</t>
  </si>
  <si>
    <t>IEEE Transactions on Knowledge and Data Engineering</t>
  </si>
  <si>
    <t>7964762</t>
  </si>
  <si>
    <t>2155</t>
  </si>
  <si>
    <t>2167</t>
  </si>
  <si>
    <t>10.1109/TKDE.2017.2721942</t>
  </si>
  <si>
    <t>https://www.scopus.com/inward/record.uri?eid=2-s2.0-85021994749&amp;doi=10.1109%2fTKDE.2017.2721942&amp;partnerID=40&amp;md5=cc252b1713f56a1ac92c418a68758cf5</t>
  </si>
  <si>
    <t>Tran V.C., Nguyen N.T., Fujita H., Hoang D.T., Hwang D.</t>
  </si>
  <si>
    <t>A combination of active learning and self-learning for named entity recognition on Twitter using conditional random fields</t>
  </si>
  <si>
    <t>132</t>
  </si>
  <si>
    <t>10.1016/j.knosys.2017.06.023</t>
  </si>
  <si>
    <t>https://www.scopus.com/inward/record.uri?eid=2-s2.0-85021329830&amp;doi=10.1016%2fj.knosys.2017.06.023&amp;partnerID=40&amp;md5=51090e99590b1ce0667b734f83aea897</t>
  </si>
  <si>
    <t>Fan X., Lung C.-H., Ajila S.A.</t>
  </si>
  <si>
    <t>An Adaptive Diversity-Based Ensemble Method for Binary Classification</t>
  </si>
  <si>
    <t>Proceedings - International Computer Software and Applications Conference</t>
  </si>
  <si>
    <t>8029703</t>
  </si>
  <si>
    <t>822</t>
  </si>
  <si>
    <t>827</t>
  </si>
  <si>
    <t>10.1109/COMPSAC.2017.49</t>
  </si>
  <si>
    <t>https://www.scopus.com/inward/record.uri?eid=2-s2.0-85031894646&amp;doi=10.1109%2fCOMPSAC.2017.49&amp;partnerID=40&amp;md5=a8c92db13725a14ac90c6ce6cf47215b</t>
  </si>
  <si>
    <t>Goldin I., Narciss S., Foltz P., Bauer M.</t>
  </si>
  <si>
    <t>New Directions in Formative Feedback in Interactive Learning Environments</t>
  </si>
  <si>
    <t>10.1007/s40593-016-0135-7</t>
  </si>
  <si>
    <t>https://www.scopus.com/inward/record.uri?eid=2-s2.0-85025084688&amp;doi=10.1007%2fs40593-016-0135-7&amp;partnerID=40&amp;md5=35af2a495b8c8c29411d06a7e2b14a32</t>
  </si>
  <si>
    <t>Lu J., Hu J., Tan Y.-P.</t>
  </si>
  <si>
    <t>Discriminative Deep Metric Learning for Face and Kinship Verification</t>
  </si>
  <si>
    <t>7953665</t>
  </si>
  <si>
    <t>4269</t>
  </si>
  <si>
    <t>4282</t>
  </si>
  <si>
    <t>10.1109/TIP.2017.2717505</t>
  </si>
  <si>
    <t>https://www.scopus.com/inward/record.uri?eid=2-s2.0-85021783900&amp;doi=10.1109%2fTIP.2017.2717505&amp;partnerID=40&amp;md5=f0639ed4a92b74e0289eaaf4319e775f</t>
  </si>
  <si>
    <t>Fernando B., Gould S.</t>
  </si>
  <si>
    <t>Discriminatively Learned Hierarchical Rank Pooling Networks</t>
  </si>
  <si>
    <t>International Journal of Computer Vision</t>
  </si>
  <si>
    <t>10.1007/s11263-017-1030-x</t>
  </si>
  <si>
    <t>https://www.scopus.com/inward/record.uri?eid=2-s2.0-85021248197&amp;doi=10.1007%2fs11263-017-1030-x&amp;partnerID=40&amp;md5=5ccfe605850e14a66bb82f53658f3fbf</t>
  </si>
  <si>
    <t>Thangavel S.K., Bkaratki P.D., Sankar A.</t>
  </si>
  <si>
    <t>Student placement analyzer: A recommendation system using machine learning</t>
  </si>
  <si>
    <t>2017 4th International Conference on Advanced Computing and Communication Systems, ICACCS 2017</t>
  </si>
  <si>
    <t>8014632</t>
  </si>
  <si>
    <t>10.1109/ICACCS.2017.8014632</t>
  </si>
  <si>
    <t>https://www.scopus.com/inward/record.uri?eid=2-s2.0-85030232529&amp;doi=10.1109%2fICACCS.2017.8014632&amp;partnerID=40&amp;md5=5da437ef7c0f81475e45dd5d4773f897</t>
  </si>
  <si>
    <t>Venkataraman H., Assfalg R.</t>
  </si>
  <si>
    <t>Driver performance detection &amp; recommender system in vehicular environment using video streaming analytics</t>
  </si>
  <si>
    <t>IEEE/ASME International Conference on Advanced Intelligent Mechatronics, AIM</t>
  </si>
  <si>
    <t>8013985</t>
  </si>
  <si>
    <t>10.1109/AIM.2017.8013985</t>
  </si>
  <si>
    <t>https://www.scopus.com/inward/record.uri?eid=2-s2.0-85028744556&amp;doi=10.1109%2fAIM.2017.8013985&amp;partnerID=40&amp;md5=2a2a1203245c2f56aa4c7de9f9499119</t>
  </si>
  <si>
    <t>2016 IEEE Conference on e-Learning, e-Management and e-Services, IC3e 2016</t>
  </si>
  <si>
    <t>https://www.scopus.com/inward/record.uri?eid=2-s2.0-85029351708&amp;partnerID=40&amp;md5=98c7d912c64544f6e02414241ff6f0f2</t>
  </si>
  <si>
    <t>Tam V., Gupta M.</t>
  </si>
  <si>
    <t>Facilitating the Open Learning and Education through Facial Analytics and Video Streaming</t>
  </si>
  <si>
    <t>Proceedings - IEEE 17th International Conference on Advanced Learning Technologies, ICALT 2017</t>
  </si>
  <si>
    <t>8001708</t>
  </si>
  <si>
    <t>10.1109/ICALT.2017.110</t>
  </si>
  <si>
    <t>https://www.scopus.com/inward/record.uri?eid=2-s2.0-85030227574&amp;doi=10.1109%2fICALT.2017.110&amp;partnerID=40&amp;md5=83bd977adc5eb55bf646bdac2306979a</t>
  </si>
  <si>
    <t>Lan A.S., Waters A.E., Studer C., Baraniuk R.G.</t>
  </si>
  <si>
    <t>BLAh: Boolean Logic Analysis for Graded Student Response Data</t>
  </si>
  <si>
    <t>IEEE Journal on Selected Topics in Signal Processing</t>
  </si>
  <si>
    <t>7967714</t>
  </si>
  <si>
    <t>754</t>
  </si>
  <si>
    <t>764</t>
  </si>
  <si>
    <t>10.1109/JSTSP.2017.2722419</t>
  </si>
  <si>
    <t>https://www.scopus.com/inward/record.uri?eid=2-s2.0-85023194336&amp;doi=10.1109%2fJSTSP.2017.2722419&amp;partnerID=40&amp;md5=e8c8997edcf476dfccae0ffdd5e8e727</t>
  </si>
  <si>
    <t>Hutt S., Mills C., Bosch N., Krasich K., Brockmole J., D'mello S.</t>
  </si>
  <si>
    <t>Out of the Fr-"Eye"-ing Pan: Towards gaze-based models of attention during learning with technology in the classroom</t>
  </si>
  <si>
    <t>UMAP 2017 - Proceedings of the 25th Conference on User Modeling, Adaptation and Personalization</t>
  </si>
  <si>
    <t>103</t>
  </si>
  <si>
    <t>10.1145/3079628.3079669</t>
  </si>
  <si>
    <t>https://www.scopus.com/inward/record.uri?eid=2-s2.0-85026756708&amp;doi=10.1145%2f3079628.3079669&amp;partnerID=40&amp;md5=f6239aa2a116f552f86cd5822bf00964</t>
  </si>
  <si>
    <t>Chen M., Dautais Y., Huang L., Ge J.</t>
  </si>
  <si>
    <t>Data driven credit risk management process: A machine learning approach</t>
  </si>
  <si>
    <t>Part F128767</t>
  </si>
  <si>
    <t>109</t>
  </si>
  <si>
    <t>10.1145/3084100.3084113</t>
  </si>
  <si>
    <t>https://www.scopus.com/inward/record.uri?eid=2-s2.0-85025834384&amp;doi=10.1145%2f3084100.3084113&amp;partnerID=40&amp;md5=60e931b3e663443674220bb14b259926</t>
  </si>
  <si>
    <t>Subhani A.R., Mumtaz W., Saad M.N.B.M., Kamel N., Malik A.S.</t>
  </si>
  <si>
    <t>Machine learning framework for the detection of mental stress at multiple levels</t>
  </si>
  <si>
    <t>7968419</t>
  </si>
  <si>
    <t>13545</t>
  </si>
  <si>
    <t>13556</t>
  </si>
  <si>
    <t>10.1109/ACCESS.2017.2723622</t>
  </si>
  <si>
    <t>https://www.scopus.com/inward/record.uri?eid=2-s2.0-85023200977&amp;doi=10.1109%2fACCESS.2017.2723622&amp;partnerID=40&amp;md5=cf17ad669267042737704b5a2063b07c</t>
  </si>
  <si>
    <t>Kumar D., Kumar C., Shao M.</t>
  </si>
  <si>
    <t>Cross-database mammographic image analysis through unsupervised domain adaptation</t>
  </si>
  <si>
    <t>Proceedings - 2017 IEEE International Conference on Big Data, Big Data 2017</t>
  </si>
  <si>
    <t>4035</t>
  </si>
  <si>
    <t>4042</t>
  </si>
  <si>
    <t>10.1109/BigData.2017.8258419</t>
  </si>
  <si>
    <t>https://www.scopus.com/inward/record.uri?eid=2-s2.0-85047753009&amp;doi=10.1109%2fBigData.2017.8258419&amp;partnerID=40&amp;md5=bc6336f3a11e1522ca933a247affa17f</t>
  </si>
  <si>
    <t>Ghassemi M.M., Jarvis W., Alhanai T., Brown E.N., Mark R.G., Westover M.B.</t>
  </si>
  <si>
    <t>An open-source tool for the transcription of paper-spreadsheet data: Code and supplemental materials available online: Https://github.com/deskool/images to spreadsheets</t>
  </si>
  <si>
    <t>935</t>
  </si>
  <si>
    <t>941</t>
  </si>
  <si>
    <t>10.1109/BigData.2017.8258012</t>
  </si>
  <si>
    <t>https://www.scopus.com/inward/record.uri?eid=2-s2.0-85047726514&amp;doi=10.1109%2fBigData.2017.8258012&amp;partnerID=40&amp;md5=9060524734f5e81be4bdfd9219b37f01</t>
  </si>
  <si>
    <t>Ciolacu M., Svasta P.M., Berg W., Popp H.</t>
  </si>
  <si>
    <t>Education 4.0 for tall thin engineer in a data driven society</t>
  </si>
  <si>
    <t>2017 IEEE 23rd International Symposium for Design and Technology in Electronic Packaging, SIITME 2017 - Proceedings</t>
  </si>
  <si>
    <t>10.1109/SIITME.2017.8259942</t>
  </si>
  <si>
    <t>https://www.scopus.com/inward/record.uri?eid=2-s2.0-85046968599&amp;doi=10.1109%2fSIITME.2017.8259942&amp;partnerID=40&amp;md5=42a4f44ddf47623474b05c4993a4f874</t>
  </si>
  <si>
    <t>Jacobs J., Webber-Youngman R.C.W.</t>
  </si>
  <si>
    <t>A technology map to facilitate the process of mine modernization throughout the mining cycle</t>
  </si>
  <si>
    <t>Journal of the Southern African Institute of Mining and Metallurgy</t>
  </si>
  <si>
    <t>117</t>
  </si>
  <si>
    <t>637</t>
  </si>
  <si>
    <t>648</t>
  </si>
  <si>
    <t>10.17159/2411-9717/2017/v117n7a5</t>
  </si>
  <si>
    <t>https://www.scopus.com/inward/record.uri?eid=2-s2.0-85039843503&amp;doi=10.17159%2f2411-9717%2f2017%2fv117n7a5&amp;partnerID=40&amp;md5=0af6c315a63c0cea66d048ddd49b4888</t>
  </si>
  <si>
    <t>Zutty J., Rohling G.</t>
  </si>
  <si>
    <t>Solving test case based problems with fuzzy dominance</t>
  </si>
  <si>
    <t>GECCO 2017 - Proceedings of the 2017 Genetic and Evolutionary Computation Conference</t>
  </si>
  <si>
    <t>529</t>
  </si>
  <si>
    <t>10.1145/3071178.3071234</t>
  </si>
  <si>
    <t>https://www.scopus.com/inward/record.uri?eid=2-s2.0-85026386995&amp;doi=10.1145%2f3071178.3071234&amp;partnerID=40&amp;md5=bf0841e7fb0bfec294f0eeb6daf44d40</t>
  </si>
  <si>
    <t>Süveges M., Barblan F., Lecoeur-Taïbi I., Prša A., Holl B., Eyer L., Kochoska A., Mowlavi N., Rimoldini L.</t>
  </si>
  <si>
    <t>Gaia eclipsing binary and multiple systems. Supervised classification and self-organizing maps</t>
  </si>
  <si>
    <t>Astronomy and Astrophysics</t>
  </si>
  <si>
    <t>A117</t>
  </si>
  <si>
    <t>10.1051/0004-6361/201629710</t>
  </si>
  <si>
    <t>https://www.scopus.com/inward/record.uri?eid=2-s2.0-85024901744&amp;doi=10.1051%2f0004-6361%2f201629710&amp;partnerID=40&amp;md5=2a28b015d1157857baa1cbe7621a94ec</t>
  </si>
  <si>
    <t>Bin Tariq O., Lazarescu M.T., Iqbal J., Lavagno L.</t>
  </si>
  <si>
    <t>Performance of Machine Learning Classifiers for Indoor Person Localization with Capacitive Sensors</t>
  </si>
  <si>
    <t>7967659</t>
  </si>
  <si>
    <t>12913</t>
  </si>
  <si>
    <t>12926</t>
  </si>
  <si>
    <t>10.1109/ACCESS.2017.2721538</t>
  </si>
  <si>
    <t>https://www.scopus.com/inward/record.uri?eid=2-s2.0-85022081417&amp;doi=10.1109%2fACCESS.2017.2721538&amp;partnerID=40&amp;md5=b94a0886594eb255a3b839d58a1b3392</t>
  </si>
  <si>
    <t>Bashkov B.M., DeMars C.E.</t>
  </si>
  <si>
    <t>Examining the Performance of the Metropolis–Hastings Robbins–Monro Algorithm in the Estimation of Multilevel Multidimensional IRT Models</t>
  </si>
  <si>
    <t>Applied Psychological Measurement</t>
  </si>
  <si>
    <t>337</t>
  </si>
  <si>
    <t>10.1177/0146621616688923</t>
  </si>
  <si>
    <t>https://www.scopus.com/inward/record.uri?eid=2-s2.0-85020209408&amp;doi=10.1177%2f0146621616688923&amp;partnerID=40&amp;md5=1b3a146cd32c382b7821a4781d67aedf</t>
  </si>
  <si>
    <t>Amasyali M.F.</t>
  </si>
  <si>
    <t>Ensemble learning with surrogate splits [Vekil Ayrimlarla Kolektif Öǧrenme]</t>
  </si>
  <si>
    <t>2017 25th Signal Processing and Communications Applications Conference, SIU 2017</t>
  </si>
  <si>
    <t>7960149</t>
  </si>
  <si>
    <t>10.1109/SIU.2017.7960149</t>
  </si>
  <si>
    <t>https://www.scopus.com/inward/record.uri?eid=2-s2.0-85026289627&amp;doi=10.1109%2fSIU.2017.7960149&amp;partnerID=40&amp;md5=541e30067ac43fa6bb6ba91b4135aead</t>
  </si>
  <si>
    <t>Celen P.D., Hardalac F.</t>
  </si>
  <si>
    <t>Speech record speed up with machine learning technics [Makine Öǧrenmesi Tekniǧi lie Konuşma Kayitiarinin Hiziandiriimasi]</t>
  </si>
  <si>
    <t>7960316</t>
  </si>
  <si>
    <t>10.1109/SIU.2017.7960316</t>
  </si>
  <si>
    <t>https://www.scopus.com/inward/record.uri?eid=2-s2.0-85026288645&amp;doi=10.1109%2fSIU.2017.7960316&amp;partnerID=40&amp;md5=483e2d2f81639a6338990d61c6d772f6</t>
  </si>
  <si>
    <t>Sserwadda A., Sarac O.S.</t>
  </si>
  <si>
    <t>Gene selection and classification of pancreatic microarray datasets [Pankreatik Mikroarray veri küelerinin gen seçimi ve siniflandirilmasi]</t>
  </si>
  <si>
    <t>7960251</t>
  </si>
  <si>
    <t>10.1109/SIU.2017.7960251</t>
  </si>
  <si>
    <t>https://www.scopus.com/inward/record.uri?eid=2-s2.0-85026288270&amp;doi=10.1109%2fSIU.2017.7960251&amp;partnerID=40&amp;md5=a04469aa31e254498b934c3495022bdf</t>
  </si>
  <si>
    <t>Nguyen T., Bui V., Lam V., Raub C.B., Chang L.-C., Nehmetallah G.</t>
  </si>
  <si>
    <t>Automatic phase aberration compensation for digital holographic microscopy based on deep learning background detection</t>
  </si>
  <si>
    <t>Optics Express</t>
  </si>
  <si>
    <t>15043</t>
  </si>
  <si>
    <t>15057</t>
  </si>
  <si>
    <t>10.1002/ecs2.1832</t>
  </si>
  <si>
    <t>https://www.scopus.com/inward/record.uri?eid=2-s2.0-85021286686&amp;doi=10.1002%2fecs2.1832&amp;partnerID=40&amp;md5=e6798c6b957f0d6b1d9dde2b860b9946</t>
  </si>
  <si>
    <t>Xue D., Hong Z., Guo S., Gao L., Wu L., Zheng J., Zhao N.</t>
  </si>
  <si>
    <t>Personality recognition on social media with label distribution learning</t>
  </si>
  <si>
    <t>7956172</t>
  </si>
  <si>
    <t>13478</t>
  </si>
  <si>
    <t>13488</t>
  </si>
  <si>
    <t>10.1109/ACCESS.2017.2719018</t>
  </si>
  <si>
    <t>https://www.scopus.com/inward/record.uri?eid=2-s2.0-85023772924&amp;doi=10.1109%2fACCESS.2017.2719018&amp;partnerID=40&amp;md5=63b85d6abc1894c1ca278422fabc99d1</t>
  </si>
  <si>
    <t>Collander C., Tompkins J., Lioulemes A., Theofanidis M., Sharifara A., Makedon F.</t>
  </si>
  <si>
    <t>An interactive robot-based vocational assessment game using lego assembly</t>
  </si>
  <si>
    <t>Part F128530</t>
  </si>
  <si>
    <t>10.1145/3056540.3076182</t>
  </si>
  <si>
    <t>https://www.scopus.com/inward/record.uri?eid=2-s2.0-85025135680&amp;doi=10.1145%2f3056540.3076182&amp;partnerID=40&amp;md5=b9efc79333d7accccd5350c4e1a9406f</t>
  </si>
  <si>
    <t>Borg M., Lennerstad I., Ros R., Bjarnason E.</t>
  </si>
  <si>
    <t>On using active learning and self-training when mining performance discussions on stack overflow</t>
  </si>
  <si>
    <t>Part F128635</t>
  </si>
  <si>
    <t>308</t>
  </si>
  <si>
    <t>10.1145/3084226.3084273</t>
  </si>
  <si>
    <t>https://www.scopus.com/inward/record.uri?eid=2-s2.0-85025467713&amp;doi=10.1145%2f3084226.3084273&amp;partnerID=40&amp;md5=ce19679d0708fd565fb4132e6df0d13d</t>
  </si>
  <si>
    <t>Hossain I., Khosravi A., Nahavandi S.</t>
  </si>
  <si>
    <t>Weighted informative inverse active class selection for motor imagery brain computer interface</t>
  </si>
  <si>
    <t>Canadian Conference on Electrical and Computer Engineering</t>
  </si>
  <si>
    <t>7946613</t>
  </si>
  <si>
    <t>10.1109/CCECE.2017.7946613</t>
  </si>
  <si>
    <t>https://www.scopus.com/inward/record.uri?eid=2-s2.0-85021831913&amp;doi=10.1109%2fCCECE.2017.7946613&amp;partnerID=40&amp;md5=27c2db74c762e758d3bcf5deaeaf2c03</t>
  </si>
  <si>
    <t>Hirsch T., Merced K., Narayanan S., Imel Z.E., Atkins D.C.</t>
  </si>
  <si>
    <t>Designing contestability: Interaction design, machine learning, and mental health</t>
  </si>
  <si>
    <t>DIS 2017 - Proceedings of the 2017 ACM Conference on Designing Interactive Systems</t>
  </si>
  <si>
    <t>10.1145/3064663.3064703</t>
  </si>
  <si>
    <t>https://www.scopus.com/inward/record.uri?eid=2-s2.0-85022132316&amp;doi=10.1145%2f3064663.3064703&amp;partnerID=40&amp;md5=6ecc1978dbea6986ef44d5f2ffc62148</t>
  </si>
  <si>
    <t>Trivodaliev K., Stojkoska B.R., Mihova M., Jovanov M., Kalajdziski S.</t>
  </si>
  <si>
    <t>Teaching computer programming: The macedonian case study of functional programming</t>
  </si>
  <si>
    <t>7943013</t>
  </si>
  <si>
    <t>1289</t>
  </si>
  <si>
    <t>10.1109/EDUCON.2017.7943013</t>
  </si>
  <si>
    <t>https://www.scopus.com/inward/record.uri?eid=2-s2.0-85023621030&amp;doi=10.1109%2fEDUCON.2017.7943013&amp;partnerID=40&amp;md5=a1be4191b7262a88ed1217b8976d3b09</t>
  </si>
  <si>
    <t>Vishwakarma S., Ram S.S.</t>
  </si>
  <si>
    <t>Dictionary learning for classification of indoor micro-Doppler signatures across multiple carriers</t>
  </si>
  <si>
    <t>2017 IEEE Radar Conference, RadarConf 2017</t>
  </si>
  <si>
    <t>7944348</t>
  </si>
  <si>
    <t>0992</t>
  </si>
  <si>
    <t>0997</t>
  </si>
  <si>
    <t>10.1109/RADAR.2017.7944348</t>
  </si>
  <si>
    <t>https://www.scopus.com/inward/record.uri?eid=2-s2.0-85021423862&amp;doi=10.1109%2fRADAR.2017.7944348&amp;partnerID=40&amp;md5=0aab297f119ed3fe9509d2dfc13bc163</t>
  </si>
  <si>
    <t>Liu Q., Zhai J.-W., Zhong S., Zhang Z.-Z., Zhou Q., Zhang P.</t>
  </si>
  <si>
    <t>A Deep Recurrent Q-Network Based on Visual Attention Mechanism</t>
  </si>
  <si>
    <t>Jisuanji Xuebao/Chinese Journal of Computers</t>
  </si>
  <si>
    <t>1353</t>
  </si>
  <si>
    <t>1366</t>
  </si>
  <si>
    <t>10.11897/SP.J.1016.2017.01353</t>
  </si>
  <si>
    <t>https://www.scopus.com/inward/record.uri?eid=2-s2.0-85029552019&amp;doi=10.11897%2fSP.J.1016.2017.01353&amp;partnerID=40&amp;md5=14a752347d819fbf198f6c513e64f29a</t>
  </si>
  <si>
    <t>Saeed M.F., Shaheen M., Ahmad I., Zakir A., Nadeem M., Chishti A.A., Shahid M., Bakhsh K., Damalas C.A.</t>
  </si>
  <si>
    <t>Pesticide exposure in the local community of Vehari District in Pakistan: An assessment of knowledge and residues in human blood</t>
  </si>
  <si>
    <t>587-588</t>
  </si>
  <si>
    <t>144</t>
  </si>
  <si>
    <t>10.1016/j.scitotenv.2017.02.086</t>
  </si>
  <si>
    <t>https://www.scopus.com/inward/record.uri?eid=2-s2.0-85027958866&amp;doi=10.1016%2fj.scitotenv.2017.02.086&amp;partnerID=40&amp;md5=575211abd2143d17a77bbe5f659168c5</t>
  </si>
  <si>
    <t>Chien C.-Y., Hung Y.-J., Shieh Y.-S., Hsieh C.-H., Lu C.-H., Lin F.-H., Su S.-C., Lee C.-H.</t>
  </si>
  <si>
    <t>A novel potential biomarker for metabolic syndrome in Chinese adults: Circulating protein disulfide isomerase family A, member 4</t>
  </si>
  <si>
    <t>e0179963</t>
  </si>
  <si>
    <t>10.1371/journal.pone.0179963</t>
  </si>
  <si>
    <t>https://www.scopus.com/inward/record.uri?eid=2-s2.0-85021373192&amp;doi=10.1371%2fjournal.pone.0179963&amp;partnerID=40&amp;md5=db2ff1edd2620498228a0a76569f36e8</t>
  </si>
  <si>
    <t>Ejechi B.O., Ochei O.P.</t>
  </si>
  <si>
    <t>Bacteriological safety assessment, hygienic habits and cross-contamination risks in a Nigerian urban sample of household kitchen environment</t>
  </si>
  <si>
    <t>Environmental Monitoring and Assessment</t>
  </si>
  <si>
    <t>298</t>
  </si>
  <si>
    <t>10.1007/s10661-017-6016-1</t>
  </si>
  <si>
    <t>https://www.scopus.com/inward/record.uri?eid=2-s2.0-85019658513&amp;doi=10.1007%2fs10661-017-6016-1&amp;partnerID=40&amp;md5=214b357bec5ff3b03a7746f2d339e9d0</t>
  </si>
  <si>
    <t>Schlipsing M., Salmen J., Tschentscher M., Igel C.</t>
  </si>
  <si>
    <t>Adaptive pattern recognition in real-time video-based soccer analysis</t>
  </si>
  <si>
    <t>Journal of Real-Time Image Processing</t>
  </si>
  <si>
    <t>345</t>
  </si>
  <si>
    <t>10.1007/s11554-014-0406-1</t>
  </si>
  <si>
    <t>https://www.scopus.com/inward/record.uri?eid=2-s2.0-84894236570&amp;doi=10.1007%2fs11554-014-0406-1&amp;partnerID=40&amp;md5=c052942891b9ef39fe25ec214522f4c6</t>
  </si>
  <si>
    <t>Kokkinidis K., Stergiaki A., Tsagaris A.</t>
  </si>
  <si>
    <t>Machine learning via multimodal signal processing</t>
  </si>
  <si>
    <t>2017 6th International Conference on Modern Circuits and Systems Technologies, MOCAST 2017</t>
  </si>
  <si>
    <t>7937653</t>
  </si>
  <si>
    <t>10.1109/MOCAST.2017.7937653</t>
  </si>
  <si>
    <t>https://www.scopus.com/inward/record.uri?eid=2-s2.0-85025699838&amp;doi=10.1109%2fMOCAST.2017.7937653&amp;partnerID=40&amp;md5=feb7897c39058d4f2e45e884297ae0ea</t>
  </si>
  <si>
    <t>Kristo T., Maulidevi N.U.</t>
  </si>
  <si>
    <t>Deduction of fighting game countermeasures using Neuroevolution of Augmenting Topologies</t>
  </si>
  <si>
    <t>Proceedings of 2016 International Conference on Data and Software Engineering, ICoDSE 2016</t>
  </si>
  <si>
    <t>7936127</t>
  </si>
  <si>
    <t>10.1109/ICODSE.2016.7936127</t>
  </si>
  <si>
    <t>https://www.scopus.com/inward/record.uri?eid=2-s2.0-85025675949&amp;doi=10.1109%2fICODSE.2016.7936127&amp;partnerID=40&amp;md5=243bf63c447465acb55f0b2275750545</t>
  </si>
  <si>
    <t>Sekawati L., Maulidevi N.U., Suprijanto</t>
  </si>
  <si>
    <t>Machine learning to predict person's interest towards visual object by utilizing EEG signal</t>
  </si>
  <si>
    <t>7936120</t>
  </si>
  <si>
    <t>10.1109/ICODSE.2016.7936120</t>
  </si>
  <si>
    <t>https://www.scopus.com/inward/record.uri?eid=2-s2.0-85025606775&amp;doi=10.1109%2fICODSE.2016.7936120&amp;partnerID=40&amp;md5=f77d6f87441b194eb8d1f03a93e62163</t>
  </si>
  <si>
    <t>Ting P.-S., Tu C.-C., Chen P.-Y., Lo Y.-Y., Cheng S.-M.</t>
  </si>
  <si>
    <t>FEAST: An automated feature selection framework for compilation tasks</t>
  </si>
  <si>
    <t>Proceedings - International Conference on Advanced Information Networking and Applications, AINA</t>
  </si>
  <si>
    <t>7921034</t>
  </si>
  <si>
    <t>1138</t>
  </si>
  <si>
    <t>10.1109/AINA.2017.64</t>
  </si>
  <si>
    <t>https://www.scopus.com/inward/record.uri?eid=2-s2.0-85019726206&amp;doi=10.1109%2fAINA.2017.64&amp;partnerID=40&amp;md5=6f5568b5e3e9a34ac772f1374993d39c</t>
  </si>
  <si>
    <t>Hagos D.H., Yazidi A., Kure O., Engelstad P.E.</t>
  </si>
  <si>
    <t>Enhancing security attacks analysis using regularized machine learning techniques</t>
  </si>
  <si>
    <t>7921004</t>
  </si>
  <si>
    <t>909</t>
  </si>
  <si>
    <t>918</t>
  </si>
  <si>
    <t>10.1109/AINA.2017.19</t>
  </si>
  <si>
    <t>https://www.scopus.com/inward/record.uri?eid=2-s2.0-85019726015&amp;doi=10.1109%2fAINA.2017.19&amp;partnerID=40&amp;md5=4a892b26a8acbc9b16142f8a0833ad64</t>
  </si>
  <si>
    <t>Alsulaili A.D., Hamoda M.F., Al-Jarallah R., Alrukaibi D.</t>
  </si>
  <si>
    <t>Treatment and potential reuse of greywater from schools: A pilot study</t>
  </si>
  <si>
    <t>Water Science and Technology</t>
  </si>
  <si>
    <t>2119</t>
  </si>
  <si>
    <t>2129</t>
  </si>
  <si>
    <t>10.2166/wst.2017.088</t>
  </si>
  <si>
    <t>https://www.scopus.com/inward/record.uri?eid=2-s2.0-85024502282&amp;doi=10.2166%2fwst.2017.088&amp;partnerID=40&amp;md5=46304b141a82fac2b08f730c1bc4883b</t>
  </si>
  <si>
    <t>Chen T., Bahsoon R.</t>
  </si>
  <si>
    <t>Self-Adaptive and online QoS modeling for cloud-based software services</t>
  </si>
  <si>
    <t>IEEE Transactions on Software Engineering</t>
  </si>
  <si>
    <t>7572219</t>
  </si>
  <si>
    <t>453</t>
  </si>
  <si>
    <t>475</t>
  </si>
  <si>
    <t>10.1109/TSE.2016.2608826</t>
  </si>
  <si>
    <t>https://www.scopus.com/inward/record.uri?eid=2-s2.0-85021774962&amp;doi=10.1109%2fTSE.2016.2608826&amp;partnerID=40&amp;md5=dc87b86b8381696bc49b0a53a1af488e</t>
  </si>
  <si>
    <t>Zhang M., Wang C., Yu Z., Shen C., Bu J.</t>
  </si>
  <si>
    <t>Active learning for web accessibility evaluation</t>
  </si>
  <si>
    <t>Proceedings of the 14th Web for All Conference, W4A 2017</t>
  </si>
  <si>
    <t>a16</t>
  </si>
  <si>
    <t>10.1145/3058555.3058559</t>
  </si>
  <si>
    <t>https://www.scopus.com/inward/record.uri?eid=2-s2.0-85025666049&amp;doi=10.1145%2f3058555.3058559&amp;partnerID=40&amp;md5=f85d6b48aab22194132106567457f8a4</t>
  </si>
  <si>
    <t>Gulmezoglu B., Eisenbarth T., Sunar B.</t>
  </si>
  <si>
    <t>Cache-based application detection in the cloud using machine learning</t>
  </si>
  <si>
    <t>ASIA CCS 2017 - Proceedings of the 2017 ACM Asia Conference on Computer and Communications Security</t>
  </si>
  <si>
    <t>288</t>
  </si>
  <si>
    <t>300</t>
  </si>
  <si>
    <t>10.1145/3052973.3053036</t>
  </si>
  <si>
    <t>https://www.scopus.com/inward/record.uri?eid=2-s2.0-85022048498&amp;doi=10.1145%2f3052973.3053036&amp;partnerID=40&amp;md5=f1e4e126aa5fa39323caf56dfb407986</t>
  </si>
  <si>
    <t>Owens M.T., Seidel S.B., Wong M., Bejines T.E., Lietz S., Perez J.R., Sit S., Subedar Z.S., Acker G.N., Akana S.F., Balukjian B., Benton H.P., Blair J.R., Boaz S.M., Boyer K.E., Bram J.B., Burrus L.W., Byrd D.T., Caporale N., Carpenter E.J., Chan Y.H.M., Chen L., Chovnick A., Chu D.S., Clarkson B.K., Cooper S.E., Creech C., Crow K.D., De La Torre J.R., Denetclaw W.F., Duncan K.E., Edwards A.S., Erickson K.L., Fuse M., Gorga J.J., Govindan B., Green J.L., Hankamp P.Z., Harrisa H.E., He Z.H., Ingalls S., Ingmire P.D., Jacobs J.R., Kamakear M., Kimpo R.R., Knight J.D., Krause S.K., Krueger L.E., Light T.L., Lund L., Márquez-Magaña L.M., McCarthy B.K., McPheron L.J., Miller-Sims V.C., Moffatt C.A., C Muick P., Nagami P.H., Nusse G.L., Okimura K., Pasiona S.G., Patterson R., Pennings P.S., Riggs B., Romeo J., Roy S.W., Russo-Tait T., Schultheis L.M., Sengupta L., Small R., Spicer G.S., Stillman J.H., Swei A., Wade J.M., Waters S.B., Weinstein S.L., Willsie J.K., Wright D.W., Harrison C.D., Kelley L.A., Trujillo G., Domingo C.R., Schinske J.N., Tanner K.D.</t>
  </si>
  <si>
    <t>Classroom sound can be used to classify teaching practices in college science courses</t>
  </si>
  <si>
    <t>3085</t>
  </si>
  <si>
    <t>3090</t>
  </si>
  <si>
    <t>10.1073/pnas.1618693114</t>
  </si>
  <si>
    <t>https://www.scopus.com/inward/record.uri?eid=2-s2.0-85016123353&amp;doi=10.1073%2fpnas.1618693114&amp;partnerID=40&amp;md5=65ad98f5c60ccdb5a70f6d5c057701e6</t>
  </si>
  <si>
    <t>https://www.scopus.com/inward/record.uri?eid=2-s2.0-85019521859&amp;partnerID=40&amp;md5=a6b1fe58f35c7483db083880db646b66</t>
  </si>
  <si>
    <t>577</t>
  </si>
  <si>
    <t>Hlosta M., Zdrahal Z., Zendulka J.</t>
  </si>
  <si>
    <t>Ouroboros: Early identification of at-risk students without models based on legacy data</t>
  </si>
  <si>
    <t>10.1145/3027385.3027449</t>
  </si>
  <si>
    <t>https://www.scopus.com/inward/record.uri?eid=2-s2.0-85016454481&amp;doi=10.1145%2f3027385.3027449&amp;partnerID=40&amp;md5=ce5dedb49065f808ca59a262c1e5daca</t>
  </si>
  <si>
    <t>Donnelly P.J., Kelly S., Blanchard N., Nystrand M., Olney A.M., D'Mello S.K.</t>
  </si>
  <si>
    <t>Words matter: Automatic detection of teacher questions in live classroom discourse using linguistics, acoustics, and context</t>
  </si>
  <si>
    <t>10.1145/3027385.3027417</t>
  </si>
  <si>
    <t>https://www.scopus.com/inward/record.uri?eid=2-s2.0-85016449479&amp;doi=10.1145%2f3027385.3027417&amp;partnerID=40&amp;md5=495aba986fb65a96a08ed3c3b53fd041</t>
  </si>
  <si>
    <t>Hanheide M., Hebesberger D., Krajník T.</t>
  </si>
  <si>
    <t>The When, Where, and How: An Adaptive Robotic Info-Terminal for Care Home Residents</t>
  </si>
  <si>
    <t>ACM/IEEE International Conference on Human-Robot Interaction</t>
  </si>
  <si>
    <t>Part F127194</t>
  </si>
  <si>
    <t>10.1145/2909824.3020228</t>
  </si>
  <si>
    <t>https://www.scopus.com/inward/record.uri?eid=2-s2.0-85021780620&amp;doi=10.1145%2f2909824.3020228&amp;partnerID=40&amp;md5=715de52925fc6259755c4bdcb0eabe5b</t>
  </si>
  <si>
    <t>Chen C.C.</t>
  </si>
  <si>
    <t>Measuring departmental and overall regional performance: applying the multi-activity DEA model to Taiwan׳s cities/counties</t>
  </si>
  <si>
    <t>Omega (United Kingdom)</t>
  </si>
  <si>
    <t>10.1016/j.omega.2016.04.002</t>
  </si>
  <si>
    <t>https://www.scopus.com/inward/record.uri?eid=2-s2.0-84965114388&amp;doi=10.1016%2fj.omega.2016.04.002&amp;partnerID=40&amp;md5=c9abfe3a9c1046de01af1f052678e0c9</t>
  </si>
  <si>
    <t>Camilleri M., Montebello M.</t>
  </si>
  <si>
    <t>Optimising the meta-optimiser in machine learning problems</t>
  </si>
  <si>
    <t>Part F128357</t>
  </si>
  <si>
    <t>10.1145/3055635.3056613</t>
  </si>
  <si>
    <t>https://www.scopus.com/inward/record.uri?eid=2-s2.0-85024403798&amp;doi=10.1145%2f3055635.3056613&amp;partnerID=40&amp;md5=675d470fd995d0c729b2d02c8190f2d3</t>
  </si>
  <si>
    <t>Ahamed A.T.M.S., Mahmood N.T., Rahman R.M.</t>
  </si>
  <si>
    <t>Prediction of HSC examination performance using socioeconomic, psychological and academic factors</t>
  </si>
  <si>
    <t>Proceedings of 9th International Conference on Electrical and Computer Engineering, ICECE 2016</t>
  </si>
  <si>
    <t>7853906</t>
  </si>
  <si>
    <t>10.1109/ICECE.2016.7853906</t>
  </si>
  <si>
    <t>https://www.scopus.com/inward/record.uri?eid=2-s2.0-85016230469&amp;doi=10.1109%2fICECE.2016.7853906&amp;partnerID=40&amp;md5=a6e2c1fde6b0bc07e8566ab884d70199</t>
  </si>
  <si>
    <t>Shute V.J., Rahimi S.</t>
  </si>
  <si>
    <t>Review of computer-based assessment for learning in elementary and secondary education</t>
  </si>
  <si>
    <t>10.1111/jcal.12172</t>
  </si>
  <si>
    <t>https://www.scopus.com/inward/record.uri?eid=2-s2.0-85010465162&amp;doi=10.1111%2fjcal.12172&amp;partnerID=40&amp;md5=8dbfbf34f1e3d6161f557ca3740ff6a2</t>
  </si>
  <si>
    <t>Bezawada S., Hu Q., Gray A., Brick T., Tucker C.</t>
  </si>
  <si>
    <t>Automatic facial feature extraction for predicting designers' comfort with engineering equipment during prototype creation</t>
  </si>
  <si>
    <t>Journal of Mechanical Design, Transactions of the ASME</t>
  </si>
  <si>
    <t>139</t>
  </si>
  <si>
    <t>2593214</t>
  </si>
  <si>
    <t>10.1115/1.4035428</t>
  </si>
  <si>
    <t>https://www.scopus.com/inward/record.uri?eid=2-s2.0-85009084299&amp;doi=10.1115%2f1.4035428&amp;partnerID=40&amp;md5=1ed4d954ef8abfad90402dd1e91ad0b9</t>
  </si>
  <si>
    <t>Krithivasan S., Gupta S., Shandilya S., Arya K., Lala K.</t>
  </si>
  <si>
    <t>Auto-Tagging for Massive Online Selection Tests: Machine Learning to the Rescue</t>
  </si>
  <si>
    <t>Proceedings - IEEE 8th International Conference on Technology for Education, T4E 2016</t>
  </si>
  <si>
    <t>7814825</t>
  </si>
  <si>
    <t>204</t>
  </si>
  <si>
    <t>10.1109/T4E.2016.050</t>
  </si>
  <si>
    <t>https://www.scopus.com/inward/record.uri?eid=2-s2.0-85013304462&amp;doi=10.1109%2fT4E.2016.050&amp;partnerID=40&amp;md5=c80dfaaae6ab822af81c5f8a166217b2</t>
  </si>
  <si>
    <t>Hu X.</t>
  </si>
  <si>
    <t>Automated recognition of thinking orders in secondary school student writings</t>
  </si>
  <si>
    <t>Learning: Research and Practice</t>
  </si>
  <si>
    <t>10.1080/23735082.2017.1284253</t>
  </si>
  <si>
    <t>https://www.scopus.com/inward/record.uri?eid=2-s2.0-85068984728&amp;doi=10.1080%2f23735082.2017.1284253&amp;partnerID=40&amp;md5=d820188e44915726d25c7e04477d12bd</t>
  </si>
  <si>
    <t>Yasser A.M., Clawson K., Bowerman C.</t>
  </si>
  <si>
    <t>Saving cultural heritage with digital make-believe: Machine learning and digital techniques to the rescue</t>
  </si>
  <si>
    <t>HCI 2017: Digital Make Believe - Proceedings of the 31st International BCS Human Computer Interaction Conference, HCI 2017</t>
  </si>
  <si>
    <t>2017-July</t>
  </si>
  <si>
    <t>10.14236/ewic/HCI2017.97</t>
  </si>
  <si>
    <t>https://www.scopus.com/inward/record.uri?eid=2-s2.0-85049052455&amp;doi=10.14236%2fewic%2fHCI2017.97&amp;partnerID=40&amp;md5=0fa0bd5bb17d5002a424c024eb4a4051</t>
  </si>
  <si>
    <t>Dachev Y., Panov A.</t>
  </si>
  <si>
    <t>Traditional navigation in e-navigation context</t>
  </si>
  <si>
    <t>18th Annual General Assembly of the International Association of Maritime Universities - Global Perspectives in MET: Towards Sustainable, Green and Integrated Maritime Transport, IAMU 2017</t>
  </si>
  <si>
    <t>106</t>
  </si>
  <si>
    <t>https://www.scopus.com/inward/record.uri?eid=2-s2.0-85044425880&amp;partnerID=40&amp;md5=31f544b4f92bae01b15f38503a0bc0f4</t>
  </si>
  <si>
    <t>Holmes M., Latham A., Crockett K., O’Shea J.D.</t>
  </si>
  <si>
    <t>Modelling e-learner comprehension within a conversational intelligent tutoring system</t>
  </si>
  <si>
    <t>515</t>
  </si>
  <si>
    <t>260</t>
  </si>
  <si>
    <t>10.1007/978-3-319-74310-3_27</t>
  </si>
  <si>
    <t>https://www.scopus.com/inward/record.uri?eid=2-s2.0-85041551804&amp;doi=10.1007%2f978-3-319-74310-3_27&amp;partnerID=40&amp;md5=d0f6929e9b416a1e6036891b725905ab</t>
  </si>
  <si>
    <t>Calado J., Luís-Ferreira F., Sarraipa J., Jardim-Goncalves R.</t>
  </si>
  <si>
    <t>A framework to bridge teachers, student's affective state, and improve academic performance</t>
  </si>
  <si>
    <t>ASME International Mechanical Engineering Congress and Exposition, Proceedings (IMECE)</t>
  </si>
  <si>
    <t>10.1115/IMECE2017-72000</t>
  </si>
  <si>
    <t>https://www.scopus.com/inward/record.uri?eid=2-s2.0-85040952758&amp;doi=10.1115%2fIMECE2017-72000&amp;partnerID=40&amp;md5=97a9a0ca61a9de6251287966e9da9982</t>
  </si>
  <si>
    <t>Granato M., Gadia D., Maggiorini D., Ripamonti L.A.</t>
  </si>
  <si>
    <t>Emotions detection through the analysis of physiological information during video games fruition</t>
  </si>
  <si>
    <t>10653 LNCS</t>
  </si>
  <si>
    <t>10.1007/978-3-319-71940-5_18</t>
  </si>
  <si>
    <t>https://www.scopus.com/inward/record.uri?eid=2-s2.0-85037838320&amp;doi=10.1007%2f978-3-319-71940-5_18&amp;partnerID=40&amp;md5=9c40ad5b1f106d232f7bc527ae2bdbcc</t>
  </si>
  <si>
    <t>Bhardwaj A., Mercier D., Dengel A., Ahmed S.</t>
  </si>
  <si>
    <t>DeepBIBX: Deep Learning for Image Based Bibliographic Data Extraction</t>
  </si>
  <si>
    <t>10635 LNCS</t>
  </si>
  <si>
    <t>10.1007/978-3-319-70096-0_30</t>
  </si>
  <si>
    <t>https://www.scopus.com/inward/record.uri?eid=2-s2.0-85035104612&amp;doi=10.1007%2f978-3-319-70096-0_30&amp;partnerID=40&amp;md5=2c84f38792ee908ddd2875783cad1141</t>
  </si>
  <si>
    <t>Vostokin S., Artamonov Y., Tsarev D.</t>
  </si>
  <si>
    <t>Templet web: The experimental use of volunteer computing approach in scientific platform-as-a-service implementation</t>
  </si>
  <si>
    <t>1973</t>
  </si>
  <si>
    <t>https://www.scopus.com/inward/record.uri?eid=2-s2.0-85034957077&amp;partnerID=40&amp;md5=9dc4d4ce3c12bb59303b8b51e196a3ec</t>
  </si>
  <si>
    <t>Ulmschneider K., Glimm B.</t>
  </si>
  <si>
    <t>Knowledge graph: Semantic representation and assessment of innovation ecosystems</t>
  </si>
  <si>
    <t>786</t>
  </si>
  <si>
    <t>10.1007/978-3-319-69548-8_15</t>
  </si>
  <si>
    <t>https://www.scopus.com/inward/record.uri?eid=2-s2.0-85034227560&amp;doi=10.1007%2f978-3-319-69548-8_15&amp;partnerID=40&amp;md5=e3e7ac8e9d38de71c02d73b255d1fd7b</t>
  </si>
  <si>
    <t>Nadar N., Kamatchi R.</t>
  </si>
  <si>
    <t>The hybrid model for increasing the performance of ICT education</t>
  </si>
  <si>
    <t>Special Issue 12</t>
  </si>
  <si>
    <t>2281</t>
  </si>
  <si>
    <t>2293</t>
  </si>
  <si>
    <t>https://www.scopus.com/inward/record.uri?eid=2-s2.0-85032579893&amp;partnerID=40&amp;md5=dd1684efc22b040c89b8e3b630a72fdf</t>
  </si>
  <si>
    <t>Proceedings of the 13th International Conference on Mobile Learning 2017, ML 2017</t>
  </si>
  <si>
    <t>https://www.scopus.com/inward/record.uri?eid=2-s2.0-85032472297&amp;partnerID=40&amp;md5=3b6999fdf214e49271c5fb2192f450f0</t>
  </si>
  <si>
    <t>Spatiotis N., Paraskevas M., Perikos I., Mporas I.</t>
  </si>
  <si>
    <t>Examining the impact of feature selection on sentiment analysis for the greek language</t>
  </si>
  <si>
    <t>10458 LNAI</t>
  </si>
  <si>
    <t>10.1007/978-3-319-66429-3_34</t>
  </si>
  <si>
    <t>https://www.scopus.com/inward/record.uri?eid=2-s2.0-85029505583&amp;doi=10.1007%2f978-3-319-66429-3_34&amp;partnerID=40&amp;md5=17c31fbb6c28c466f783e1e8eb7e8ebf</t>
  </si>
  <si>
    <t>Schubotz M., Krämer L., Meuschke N., Hamborg F., Gipp B.</t>
  </si>
  <si>
    <t>Evaluating and improving the extraction of mathematical identifier definitions</t>
  </si>
  <si>
    <t>10456 LNCS</t>
  </si>
  <si>
    <t>10.1007/978-3-319-65813-1_7</t>
  </si>
  <si>
    <t>https://www.scopus.com/inward/record.uri?eid=2-s2.0-85029447474&amp;doi=10.1007%2f978-3-319-65813-1_7&amp;partnerID=40&amp;md5=5cf5c66eac9c3e89b15613ce92f9f991</t>
  </si>
  <si>
    <t>Fukui T.</t>
  </si>
  <si>
    <t>Algorithm for predicting mathematical formulae from linear strings for mathematical inputs</t>
  </si>
  <si>
    <t>Springer Proceedings in Mathematics and Statistics</t>
  </si>
  <si>
    <t>198</t>
  </si>
  <si>
    <t>10.1007/978-3-319-56932-1_9</t>
  </si>
  <si>
    <t>https://www.scopus.com/inward/record.uri?eid=2-s2.0-85028300133&amp;doi=10.1007%2f978-3-319-56932-1_9&amp;partnerID=40&amp;md5=b33e5ca7bae352e58aa48d6ef1f911af</t>
  </si>
  <si>
    <t>Al-Shabandar R., Hussain A., Laws A., Keight R., Lunn J.</t>
  </si>
  <si>
    <t>Towards the differentiation of initial and final retention in massive open online courses</t>
  </si>
  <si>
    <t>10361 LNCS</t>
  </si>
  <si>
    <t>10.1007/978-3-319-63309-1_3</t>
  </si>
  <si>
    <t>https://www.scopus.com/inward/record.uri?eid=2-s2.0-85027728420&amp;doi=10.1007%2f978-3-319-63309-1_3&amp;partnerID=40&amp;md5=348fa5a851b2d46d62dda513ccd23f94</t>
  </si>
  <si>
    <t>Mukeshimana M., Ban X., Karani N.</t>
  </si>
  <si>
    <t>Sparse extreme learning machine using privileged information for classification</t>
  </si>
  <si>
    <t>710</t>
  </si>
  <si>
    <t>10.1007/978-981-10-5230-9_23</t>
  </si>
  <si>
    <t>https://www.scopus.com/inward/record.uri?eid=2-s2.0-85026729869&amp;doi=10.1007%2f978-981-10-5230-9_23&amp;partnerID=40&amp;md5=d04699e475537353b0a6acf75a4a2b98</t>
  </si>
  <si>
    <t>Ni Q., Zhuang S., Sheng H., Kang G., Xiao J.</t>
  </si>
  <si>
    <t>An ensemble prediction intervals approach for short-term PV power forecasting</t>
  </si>
  <si>
    <t>Solar Energy</t>
  </si>
  <si>
    <t>1072</t>
  </si>
  <si>
    <t>1083</t>
  </si>
  <si>
    <t>10.1016/j.solener.2017.07.052</t>
  </si>
  <si>
    <t>https://www.scopus.com/inward/record.uri?eid=2-s2.0-85026199866&amp;doi=10.1016%2fj.solener.2017.07.052&amp;partnerID=40&amp;md5=3d6c70eaa83a5dd0a9fa600fe9771049</t>
  </si>
  <si>
    <t>Zhou Y., Xu T., Cai Y., Wu X., Dong B.</t>
  </si>
  <si>
    <t>Monitoring cognitive workload in online videos learning through an EEG-based brain-computer interface</t>
  </si>
  <si>
    <t>10295 LNCS</t>
  </si>
  <si>
    <t>10.1007/978-3-319-58509-3_7</t>
  </si>
  <si>
    <t>https://www.scopus.com/inward/record.uri?eid=2-s2.0-85025159140&amp;doi=10.1007%2f978-3-319-58509-3_7&amp;partnerID=40&amp;md5=af99836b9029f88ce6782035e31590a4</t>
  </si>
  <si>
    <t>Brayshaw M., Nganji J., Gordon N.</t>
  </si>
  <si>
    <t>Collaborative hybrid agent provision of learner needs using ontology based semantic technology</t>
  </si>
  <si>
    <t>10296 LNCS</t>
  </si>
  <si>
    <t>351</t>
  </si>
  <si>
    <t>10.1007/978-3-319-58515-4_27</t>
  </si>
  <si>
    <t>https://www.scopus.com/inward/record.uri?eid=2-s2.0-85025128906&amp;doi=10.1007%2f978-3-319-58515-4_27&amp;partnerID=40&amp;md5=8ee40a5d5a2bc8298a357466cb773fcf</t>
  </si>
  <si>
    <t>Valmarska A., Miljkovic D., Robnik-Šikonja M., Lavrač N.</t>
  </si>
  <si>
    <t>Multi-view approach to parkinson’s disease quality of life data analysis</t>
  </si>
  <si>
    <t>10312 LNCS</t>
  </si>
  <si>
    <t>10.1007/978-3-319-61461-8_11</t>
  </si>
  <si>
    <t>https://www.scopus.com/inward/record.uri?eid=2-s2.0-85025124532&amp;doi=10.1007%2f978-3-319-61461-8_11&amp;partnerID=40&amp;md5=3062010ed32c62a71575ce5223aaf4a9</t>
  </si>
  <si>
    <t>Dzieciuch I., Reeder J., Gutzwiller R., Gustafson E., Coronado B., Martinez L., Croft B., Lange D.S.</t>
  </si>
  <si>
    <t>Amplifying human ability through autonomics and machine learning in IMPACT</t>
  </si>
  <si>
    <t>10194</t>
  </si>
  <si>
    <t>101941Y</t>
  </si>
  <si>
    <t>10.1117/12.2262849</t>
  </si>
  <si>
    <t>https://www.scopus.com/inward/record.uri?eid=2-s2.0-85024384487&amp;doi=10.1117%2f12.2262849&amp;partnerID=40&amp;md5=44938b25b45629b442070f8d4d187c00</t>
  </si>
  <si>
    <t>Martin M., Lebiere C., Fields M., Lennon C.</t>
  </si>
  <si>
    <t>A cognitive model of feature selection and categorization for autonomous systems</t>
  </si>
  <si>
    <t>10354 LNCS</t>
  </si>
  <si>
    <t>10.1007/978-3-319-60240-0_10</t>
  </si>
  <si>
    <t>https://www.scopus.com/inward/record.uri?eid=2-s2.0-85022323327&amp;doi=10.1007%2f978-3-319-60240-0_10&amp;partnerID=40&amp;md5=d17ec347a79c13abcb2df1bbf4e20517</t>
  </si>
  <si>
    <t>Kurmukov A., Dodonova Y., Zhukov L.E.</t>
  </si>
  <si>
    <t>Machine learning application to human brain network studies: A kernel approach</t>
  </si>
  <si>
    <t>10.1007/978-3-319-56829-4_17</t>
  </si>
  <si>
    <t>https://www.scopus.com/inward/record.uri?eid=2-s2.0-85022322440&amp;doi=10.1007%2f978-3-319-56829-4_17&amp;partnerID=40&amp;md5=9bd4dcadb6e38929ac8dcd5f9002ead5</t>
  </si>
  <si>
    <t>Samani T., Porayska-Pomsta K., Luckin R.</t>
  </si>
  <si>
    <t>Bridging the gap between high and low performing pupils through performance learning online analysis and curricula</t>
  </si>
  <si>
    <t>10331 LNAI</t>
  </si>
  <si>
    <t>650</t>
  </si>
  <si>
    <t>655</t>
  </si>
  <si>
    <t>10.1007/978-3-319-61425-0_82</t>
  </si>
  <si>
    <t>https://www.scopus.com/inward/record.uri?eid=2-s2.0-85022174391&amp;doi=10.1007%2f978-3-319-61425-0_82&amp;partnerID=40&amp;md5=2235afb3284a41cb7f16409aa455d4c6</t>
  </si>
  <si>
    <t>Sherkat E., Milios E.E.</t>
  </si>
  <si>
    <t>Vector embedding of wikipedia concepts and entities</t>
  </si>
  <si>
    <t>10260 LNCS</t>
  </si>
  <si>
    <t>418</t>
  </si>
  <si>
    <t>10.1007/978-3-319-59569-6_50</t>
  </si>
  <si>
    <t>https://www.scopus.com/inward/record.uri?eid=2-s2.0-85021764280&amp;doi=10.1007%2f978-3-319-59569-6_50&amp;partnerID=40&amp;md5=fd4bc913b12bd30a6bd4667439b47506</t>
  </si>
  <si>
    <t>Aridhi C., Achour H., Souissi E., Younes J.</t>
  </si>
  <si>
    <t>Word-level identification of Romanized Tunisian dialect</t>
  </si>
  <si>
    <t>170</t>
  </si>
  <si>
    <t>10.1007/978-3-319-59569-6_19</t>
  </si>
  <si>
    <t>https://www.scopus.com/inward/record.uri?eid=2-s2.0-85021696260&amp;doi=10.1007%2f978-3-319-59569-6_19&amp;partnerID=40&amp;md5=ae03ebd6ad287d12c3f16382c3675260</t>
  </si>
  <si>
    <t>Dhami D.S., Soni A., Page D., Natarajan S.</t>
  </si>
  <si>
    <t>Identifying Parkinson’s patients: A functional gradient boosting approach</t>
  </si>
  <si>
    <t>10259 LNAI</t>
  </si>
  <si>
    <t>10.1007/978-3-319-59758-4_39</t>
  </si>
  <si>
    <t>https://www.scopus.com/inward/record.uri?eid=2-s2.0-85021681672&amp;doi=10.1007%2f978-3-319-59758-4_39&amp;partnerID=40&amp;md5=ca5e84cfa8cbc04bc1986a23a2970e30</t>
  </si>
  <si>
    <t>Polivanova K., Smirnov I.</t>
  </si>
  <si>
    <t>What's in my profile: Vkontakte data as a tool for studying the interests of Modern teenagers</t>
  </si>
  <si>
    <t>Voprosy Obrazovaniya / Educational Studies Moscow</t>
  </si>
  <si>
    <t>2017</t>
  </si>
  <si>
    <t>10.17323/1814-9545-2017-2-134-152</t>
  </si>
  <si>
    <t>https://www.scopus.com/inward/record.uri?eid=2-s2.0-85021319030&amp;doi=10.17323%2f1814-9545-2017-2-134-152&amp;partnerID=40&amp;md5=0662c1ca16204ad2bd2f417f686555e4</t>
  </si>
  <si>
    <t>1st International Symposium on Human Mental Workload: Models and Applications, H-WORKLOAD 2017</t>
  </si>
  <si>
    <t>264</t>
  </si>
  <si>
    <t>https://www.scopus.com/inward/record.uri?eid=2-s2.0-85020523942&amp;partnerID=40&amp;md5=5c6db9bf42531453ae242733d04906fd</t>
  </si>
  <si>
    <t>Lee A.</t>
  </si>
  <si>
    <t>Multilevel structural equation models for investigating the effects of computer-based learning in math classrooms on Science Technology Engineering and Math (STEM) major selection in 4-year postsecondary institutions</t>
  </si>
  <si>
    <t>Teachers College Record</t>
  </si>
  <si>
    <t>https://www.scopus.com/inward/record.uri?eid=2-s2.0-85014714722&amp;partnerID=40&amp;md5=5cd3cc6ff29b84fef9da8b5bce977746</t>
  </si>
  <si>
    <t>International Conference on Digital Human Modeling and Simulation, 2016</t>
  </si>
  <si>
    <t>https://www.scopus.com/inward/record.uri?eid=2-s2.0-84986210670&amp;partnerID=40&amp;md5=20ee3b0b9723af285d2b385f39cbaa94</t>
  </si>
  <si>
    <t>Maenner M.J., Yeargin-Allsopp M., Van Braun K.N., Christensen D.L., Schieve L.A.</t>
  </si>
  <si>
    <t>Development of a machine learning algorithm for the surveillance of autism spectrum disorder</t>
  </si>
  <si>
    <t>e0168224</t>
  </si>
  <si>
    <t>10.1371/journal.pone.0168224</t>
  </si>
  <si>
    <t>https://www.scopus.com/inward/record.uri?eid=2-s2.0-85007453527&amp;doi=10.1371%2fjournal.pone.0168224&amp;partnerID=40&amp;md5=5457342c6b9ab01fa48de352b022e25f</t>
  </si>
  <si>
    <t>Gill M.M., Hoffman H.J., Bobrow E.A., Mugwaneza P., Ndatimana D., Ndayisaba G.F., Baribwira C., Guay L., Asiimwe A.</t>
  </si>
  <si>
    <t>Detectable viral load in late pregnancy among women in the Rwanda option B+ PMTCT program: Enrollment results from the Kabeho Study</t>
  </si>
  <si>
    <t>e0168671</t>
  </si>
  <si>
    <t>10.1371/journal.pone.0168671</t>
  </si>
  <si>
    <t>https://www.scopus.com/inward/record.uri?eid=2-s2.0-85007388054&amp;doi=10.1371%2fjournal.pone.0168671&amp;partnerID=40&amp;md5=8c27d17a0c2e175b2a6da53fde24c1e2</t>
  </si>
  <si>
    <t>Culligan N., Quille K., Bergin S.</t>
  </si>
  <si>
    <t>VEAP: A visualisation engine and analyzer for PreSS#</t>
  </si>
  <si>
    <t>10.1145/2999541.2999553</t>
  </si>
  <si>
    <t>https://www.scopus.com/inward/record.uri?eid=2-s2.0-85014655502&amp;doi=10.1145%2f2999541.2999553&amp;partnerID=40&amp;md5=a791641f6ac906fd7198b92e7c894117</t>
  </si>
  <si>
    <t>Sagar M., Gupta A., Kaushal R.</t>
  </si>
  <si>
    <t>Performance prediction and behavioral analysis of student programming ability</t>
  </si>
  <si>
    <t>2016 International Conference on Advances in Computing, Communications and Informatics, ICACCI 2016</t>
  </si>
  <si>
    <t>7732181</t>
  </si>
  <si>
    <t>1039</t>
  </si>
  <si>
    <t>1045</t>
  </si>
  <si>
    <t>10.1109/ICACCI.2016.7732181</t>
  </si>
  <si>
    <t>https://www.scopus.com/inward/record.uri?eid=2-s2.0-85007376650&amp;doi=10.1109%2fICACCI.2016.7732181&amp;partnerID=40&amp;md5=67d20bbed36073e303eedbf9d802d33c</t>
  </si>
  <si>
    <t>Vishnu V.Y., Modi M., Sharma S., Mohanty M., Goyal M.K., Lal V., Khandelwal N., Mittal B.R., Prabhakar S.</t>
  </si>
  <si>
    <t>Role of plasma clusterin in Alzheimer's disease-a pilot study in a tertiary hospital in Northern India</t>
  </si>
  <si>
    <t>e0166369</t>
  </si>
  <si>
    <t>10.1371/journal.pone.0166369</t>
  </si>
  <si>
    <t>https://www.scopus.com/inward/record.uri?eid=2-s2.0-84995545656&amp;doi=10.1371%2fjournal.pone.0166369&amp;partnerID=40&amp;md5=3d2c20ffcfe2c9c82f230cf050da6067</t>
  </si>
  <si>
    <t>Amigud A., Arnedo-Moreno J., Daradoumis T., Guerrero-Roldan A.-E.</t>
  </si>
  <si>
    <t>A behavioral biometrics based and machine learning aided framework for academic integrity in e-assessment</t>
  </si>
  <si>
    <t>Proceedings - 2016 International Conference on Intelligent Networking and Collaborative Systems, IEEE INCoS 2016</t>
  </si>
  <si>
    <t>7695181</t>
  </si>
  <si>
    <t>10.1109/INCoS.2016.16</t>
  </si>
  <si>
    <t>https://www.scopus.com/inward/record.uri?eid=2-s2.0-84999041520&amp;doi=10.1109%2fINCoS.2016.16&amp;partnerID=40&amp;md5=30f7c2d9432e79bbcb9b716b13bf6a52</t>
  </si>
  <si>
    <t>Janssens O., Slavkovikj V., Vervisch B., Stockman K., Loccufier M., Verstockt S., Van de Walle R., Van Hoecke S.</t>
  </si>
  <si>
    <t>Convolutional Neural Network Based Fault Detection for Rotating Machinery</t>
  </si>
  <si>
    <t>Journal of Sound and Vibration</t>
  </si>
  <si>
    <t>10.1016/j.jsv.2016.05.027</t>
  </si>
  <si>
    <t>https://www.scopus.com/inward/record.uri?eid=2-s2.0-84973470244&amp;doi=10.1016%2fj.jsv.2016.05.027&amp;partnerID=40&amp;md5=bad26fda891a44fd82b365a65c9c4fda</t>
  </si>
  <si>
    <t>Managing Security Issues and the Hidden Dangers of Wearable Technologies</t>
  </si>
  <si>
    <t>10.4018/978-1-5225-1016-1.ch011</t>
  </si>
  <si>
    <t>https://www.scopus.com/inward/record.uri?eid=2-s2.0-85014574988&amp;doi=10.4018%2f978-1-5225-1016-1.ch011&amp;partnerID=40&amp;md5=a01c75e0b6c6cea52b3f5238d62d583a</t>
  </si>
  <si>
    <t>Sheng Y.C., Mustafa M.B., Alam S., Hamid S.H., Sani A.A., Gani A.</t>
  </si>
  <si>
    <t>Personal CGPA planning system for undergraduates: Towards achieving the first class CGPA</t>
  </si>
  <si>
    <t>Proceedings of the 2016 5th ICT International Student Project Conference, ICT-ISPC 2016</t>
  </si>
  <si>
    <t>7519249</t>
  </si>
  <si>
    <t>10.1109/ICT-ISPC.2016.7519249</t>
  </si>
  <si>
    <t>https://www.scopus.com/inward/record.uri?eid=2-s2.0-84991829441&amp;doi=10.1109%2fICT-ISPC.2016.7519249&amp;partnerID=40&amp;md5=fd4f7a178b08792a8645e89c1381548f</t>
  </si>
  <si>
    <t>Donnelly P., Blanchard N., Samei B., Olney A.M., Sun X., Ward B., Kelly S., Nystrand M., D'Mello S.K.</t>
  </si>
  <si>
    <t>Automatic teacher modeling from live classroom audio</t>
  </si>
  <si>
    <t>UMAP 2016 - Proceedings of the 2016 Conference on User Modeling Adaptation and Personalization</t>
  </si>
  <si>
    <t>10.1145/2930238.2930250</t>
  </si>
  <si>
    <t>https://www.scopus.com/inward/record.uri?eid=2-s2.0-84984921010&amp;doi=10.1145%2f2930238.2930250&amp;partnerID=40&amp;md5=ff91b4087452aa42683b1c556af209f9</t>
  </si>
  <si>
    <t>Hayashi Y.</t>
  </si>
  <si>
    <t>Lexical network analysis on an online explanation task: Effects of affect and embodiment of a pedagogical agent</t>
  </si>
  <si>
    <t>IEICE Transactions on Information and Systems</t>
  </si>
  <si>
    <t>E99D</t>
  </si>
  <si>
    <t>1455</t>
  </si>
  <si>
    <t>1461</t>
  </si>
  <si>
    <t>10.1587/transinf.2015CBP0005</t>
  </si>
  <si>
    <t>https://www.scopus.com/inward/record.uri?eid=2-s2.0-85009180556&amp;doi=10.1587%2ftransinf.2015CBP0005&amp;partnerID=40&amp;md5=f3285a1403e9f54418da4596af443052</t>
  </si>
  <si>
    <t>Despinoy F., Bouget D., Forestier G., Penet C., Zemiti N., Poignet P., Jannin P.</t>
  </si>
  <si>
    <t>Unsupervised Trajectory Segmentation for Surgical Gesture Recognition in Robotic Training</t>
  </si>
  <si>
    <t>7302557</t>
  </si>
  <si>
    <t>1291</t>
  </si>
  <si>
    <t>10.1109/TBME.2015.2493100</t>
  </si>
  <si>
    <t>https://www.scopus.com/inward/record.uri?eid=2-s2.0-84971657360&amp;doi=10.1109%2fTBME.2015.2493100&amp;partnerID=40&amp;md5=f73e9e418af67a61f157cd5c8fc010c5</t>
  </si>
  <si>
    <t>Davis J.J., Foo E.</t>
  </si>
  <si>
    <t>Automated feature engineering for HTTP tunnel detection</t>
  </si>
  <si>
    <t>185</t>
  </si>
  <si>
    <t>10.1016/j.cose.2016.01.006</t>
  </si>
  <si>
    <t>https://www.scopus.com/inward/record.uri?eid=2-s2.0-84961695986&amp;doi=10.1016%2fj.cose.2016.01.006&amp;partnerID=40&amp;md5=67a6b25dc1c590fb7eaa650acd2b13ff</t>
  </si>
  <si>
    <t>Gomez C., Singh D.E., Carretero J.</t>
  </si>
  <si>
    <t>QuizMonitor: A learning platform that leverages student monitoring</t>
  </si>
  <si>
    <t>10-13-April-2016</t>
  </si>
  <si>
    <t>7474646</t>
  </si>
  <si>
    <t>808</t>
  </si>
  <si>
    <t>817</t>
  </si>
  <si>
    <t>10.1109/EDUCON.2016.7474646</t>
  </si>
  <si>
    <t>https://www.scopus.com/inward/record.uri?eid=2-s2.0-84994548701&amp;doi=10.1109%2fEDUCON.2016.7474646&amp;partnerID=40&amp;md5=e5d07eb7a11b15f49c12ff4935253435</t>
  </si>
  <si>
    <t>Keating S., Walker E., Motupali A., Solovey E.</t>
  </si>
  <si>
    <t>Toward real-time brain sensing for learning assessment: Building a rich dataset</t>
  </si>
  <si>
    <t>07-12-May-2016</t>
  </si>
  <si>
    <t>1698</t>
  </si>
  <si>
    <t>1705</t>
  </si>
  <si>
    <t>10.1145/2851581.2892496</t>
  </si>
  <si>
    <t>https://www.scopus.com/inward/record.uri?eid=2-s2.0-85014657752&amp;doi=10.1145%2f2851581.2892496&amp;partnerID=40&amp;md5=6730005823f511f159bb116e7d0f907c</t>
  </si>
  <si>
    <t>Juang B.H.</t>
  </si>
  <si>
    <t>Deep neural networks- A developmental perspective</t>
  </si>
  <si>
    <t>APSIPA Transactions on Signal and Information Processing</t>
  </si>
  <si>
    <t>e7</t>
  </si>
  <si>
    <t>10.1017/ATSIP.2016.9</t>
  </si>
  <si>
    <t>https://www.scopus.com/inward/record.uri?eid=2-s2.0-84962114191&amp;doi=10.1017%2fATSIP.2016.9&amp;partnerID=40&amp;md5=fc179b93cb8085640cc57ee7bcec7cd0</t>
  </si>
  <si>
    <t>Colson K.E., Rudolph K.E., Zimmerman S.C., Goin D.E., Stuart E.A., Laan M.V.D., Ahern J.</t>
  </si>
  <si>
    <t>Optimizing matching and analysis combinations for estimating causal effects</t>
  </si>
  <si>
    <t>23222</t>
  </si>
  <si>
    <t>10.1038/srep23222</t>
  </si>
  <si>
    <t>https://www.scopus.com/inward/record.uri?eid=2-s2.0-84961133604&amp;doi=10.1038%2fsrep23222&amp;partnerID=40&amp;md5=9db4207043876dbe63569eeca2e5cc70</t>
  </si>
  <si>
    <t>Rizoiu M.-A., Xie L., Caetano T., Cebrian M.</t>
  </si>
  <si>
    <t>Evolution of privacy loss in wikipedia</t>
  </si>
  <si>
    <t>WSDM 2016 - Proceedings of the 9th ACM International Conference on Web Search and Data Mining</t>
  </si>
  <si>
    <t>10.1145/2835776.2835798</t>
  </si>
  <si>
    <t>https://www.scopus.com/inward/record.uri?eid=2-s2.0-84964380950&amp;doi=10.1145%2f2835776.2835798&amp;partnerID=40&amp;md5=a9ccfeb6e05590eab32c68fb8c886b6e</t>
  </si>
  <si>
    <t>Liu O.L., Rios J.A., Heilman M., Gerard L., Linn M.C.</t>
  </si>
  <si>
    <t>Validation of automated scoring of science assessments</t>
  </si>
  <si>
    <t>Journal of Research in Science Teaching</t>
  </si>
  <si>
    <t>10.1002/tea.21299</t>
  </si>
  <si>
    <t>https://www.scopus.com/inward/record.uri?eid=2-s2.0-84954103223&amp;doi=10.1002%2ftea.21299&amp;partnerID=40&amp;md5=f34eaebdaffa6b421a6ac1637f79ee5b</t>
  </si>
  <si>
    <t>Hardt M., Megiddo N., Papadimitriou C., Wootters M.</t>
  </si>
  <si>
    <t>Strategic classification</t>
  </si>
  <si>
    <t>ITCS 2016 - Proceedings of the 2016 ACM Conference on Innovations in Theoretical Computer Science</t>
  </si>
  <si>
    <t>10.1145/2840728.2840730</t>
  </si>
  <si>
    <t>https://www.scopus.com/inward/record.uri?eid=2-s2.0-84966680053&amp;doi=10.1145%2f2840728.2840730&amp;partnerID=40&amp;md5=1e7adee4a656b9f310a97ac0c8f236d2</t>
  </si>
  <si>
    <t>Yang S.-M., Chen C.-M., Yu C.-M.</t>
  </si>
  <si>
    <t>Assessing the Attention Levels of Students by Using a Novel Attention Aware System Based on Brainwave Signals</t>
  </si>
  <si>
    <t>Proceedings - 2015 IIAI 4th International Congress on Advanced Applied Informatics, IIAI-AAI 2015</t>
  </si>
  <si>
    <t>7373936</t>
  </si>
  <si>
    <t>384</t>
  </si>
  <si>
    <t>10.1109/IIAI-AAI.2015.224</t>
  </si>
  <si>
    <t>https://www.scopus.com/inward/record.uri?eid=2-s2.0-84964330061&amp;doi=10.1109%2fIIAI-AAI.2015.224&amp;partnerID=40&amp;md5=799df6a4eeaad6013af8f6cde0845a2a</t>
  </si>
  <si>
    <t>Costa L., Gago M.F., Yelshyna D., Ferreira J., Silva H.D., Rocha L., Sousa N., Bicho E.</t>
  </si>
  <si>
    <t>Application of Machine Learning in Postural Control Kinematics for the Diagnosis of Alzheimer's Disease</t>
  </si>
  <si>
    <t>3891253</t>
  </si>
  <si>
    <t>10.1155/2016/3891253</t>
  </si>
  <si>
    <t>https://www.scopus.com/inward/record.uri?eid=2-s2.0-85008951537&amp;doi=10.1155%2f2016%2f3891253&amp;partnerID=40&amp;md5=707a762dc49244922474537c51472525</t>
  </si>
  <si>
    <t>Gong C., Tao D., Yang J., Liu W.</t>
  </si>
  <si>
    <t>Teaching-to-learn and learning-to-teach for multi-label propagation</t>
  </si>
  <si>
    <t>30th AAAI Conference on Artificial Intelligence, AAAI 2016</t>
  </si>
  <si>
    <t>1610</t>
  </si>
  <si>
    <t>1616</t>
  </si>
  <si>
    <t>https://www.scopus.com/inward/record.uri?eid=2-s2.0-85007198675&amp;partnerID=40&amp;md5=b239a43f7595b94bc729f9b5ea6dc59f</t>
  </si>
  <si>
    <t>Tomkins S., Ramesh A., Getoor L.</t>
  </si>
  <si>
    <t>Predicting post-test performance from online student behavior: A high school MOOC case study</t>
  </si>
  <si>
    <t>Proceedings of the 9th International Conference on Educational Data Mining, EDM 2016</t>
  </si>
  <si>
    <t>239</t>
  </si>
  <si>
    <t>246</t>
  </si>
  <si>
    <t>https://www.scopus.com/inward/record.uri?eid=2-s2.0-84994286346&amp;partnerID=40&amp;md5=a729c668158ba910706d5dafcd7e7f31</t>
  </si>
  <si>
    <t>Cui R., Liu M., Liu M.</t>
  </si>
  <si>
    <t>Facial expression recognition based on ensemble of mulitple CNNs</t>
  </si>
  <si>
    <t>9967 LNCS</t>
  </si>
  <si>
    <t>511</t>
  </si>
  <si>
    <t>518</t>
  </si>
  <si>
    <t>10.1007/978-3-319-46654-5_56</t>
  </si>
  <si>
    <t>https://www.scopus.com/inward/record.uri?eid=2-s2.0-84992451583&amp;doi=10.1007%2f978-3-319-46654-5_56&amp;partnerID=40&amp;md5=4e2e1e79211c502ac0f019f06fc7ec1f</t>
  </si>
  <si>
    <t>Kortum X., Grigull L., Muecke U., Lechner W., Klawonn F.</t>
  </si>
  <si>
    <t>Diagnosis support for orphan diseases: A case study using a classifier fusion method</t>
  </si>
  <si>
    <t>9937 LNCS</t>
  </si>
  <si>
    <t>10.1007/978-3-319-46257-8_41</t>
  </si>
  <si>
    <t>https://www.scopus.com/inward/record.uri?eid=2-s2.0-84989934388&amp;doi=10.1007%2f978-3-319-46257-8_41&amp;partnerID=40&amp;md5=cf9f68ed99ac0b62c04121253bd4f904</t>
  </si>
  <si>
    <t>Li X., Bai R.</t>
  </si>
  <si>
    <t>Freight vehicle travel time prediction using sparse Gaussian processes regression with trajectory data</t>
  </si>
  <si>
    <t>10.1007/978-3-319-46257-8_16</t>
  </si>
  <si>
    <t>https://www.scopus.com/inward/record.uri?eid=2-s2.0-84989837654&amp;doi=10.1007%2f978-3-319-46257-8_16&amp;partnerID=40&amp;md5=3d7b4a2b72b6bd76d236077842853b65</t>
  </si>
  <si>
    <t>Bian D., Wade J., Warren Z., Sarkar N.</t>
  </si>
  <si>
    <t>Online engagement detection and task adaptation in a virtual reality based driving simulator for autism intervention</t>
  </si>
  <si>
    <t>9739</t>
  </si>
  <si>
    <t>538</t>
  </si>
  <si>
    <t>10.1007/978-3-319-40238-3_51</t>
  </si>
  <si>
    <t>https://www.scopus.com/inward/record.uri?eid=2-s2.0-84978786371&amp;doi=10.1007%2f978-3-319-40238-3_51&amp;partnerID=40&amp;md5=f405bee3a4f024725688640e6ae1f0dc</t>
  </si>
  <si>
    <t>Petkovic D.</t>
  </si>
  <si>
    <t>Using Learning Analytics to Assess Capstone Project Teams</t>
  </si>
  <si>
    <t>Computer</t>
  </si>
  <si>
    <t>7383153</t>
  </si>
  <si>
    <t>10.1109/MC.2016.3</t>
  </si>
  <si>
    <t>https://www.scopus.com/inward/record.uri?eid=2-s2.0-84962121739&amp;doi=10.1109%2fMC.2016.3&amp;partnerID=40&amp;md5=4ff86ac934efd57042eedeb53cf574db</t>
  </si>
  <si>
    <t>Fulford D.S., Bowie B., Berry M.E., Bowen B., Turk D.W.</t>
  </si>
  <si>
    <t>Machine learning as a reliable technology for evaluating time/rate performance of unconventional wells</t>
  </si>
  <si>
    <t>SPE Economics and Management</t>
  </si>
  <si>
    <t>10.2118/174784-PA</t>
  </si>
  <si>
    <t>https://www.scopus.com/inward/record.uri?eid=2-s2.0-84958685776&amp;doi=10.2118%2f174784-PA&amp;partnerID=40&amp;md5=a71de4f0670d905761d4991a9e51101d</t>
  </si>
  <si>
    <t>Billones R.K.C., Dadios E.P., Sybingco E.</t>
  </si>
  <si>
    <t>Design and development of an artificial intelligent system for audio-visual cancer breast self-examination</t>
  </si>
  <si>
    <t>Journal of Advanced Computational Intelligence and Intelligent Informatics</t>
  </si>
  <si>
    <t>10.20965/jaciii.2016.p0124</t>
  </si>
  <si>
    <t>https://www.scopus.com/inward/record.uri?eid=2-s2.0-84958258498&amp;doi=10.20965%2fjaciii.2016.p0124&amp;partnerID=40&amp;md5=c51742e773a0397216869c7a6fdd2e93</t>
  </si>
  <si>
    <t>Terrelonge M., Jr., Marder K.S., Weintraub D., Alcalay R.N.</t>
  </si>
  <si>
    <t>CSF β-Amyloid 1-42 Predicts Progression to Cognitive Impairment in Newly Diagnosed Parkinson Disease</t>
  </si>
  <si>
    <t>Journal of Molecular Neuroscience</t>
  </si>
  <si>
    <t>10.1007/s12031-015-0647-x</t>
  </si>
  <si>
    <t>https://www.scopus.com/inward/record.uri?eid=2-s2.0-84957428404&amp;doi=10.1007%2fs12031-015-0647-x&amp;partnerID=40&amp;md5=a4088653f624aeb2c9d7cecc9748fd06</t>
  </si>
  <si>
    <t>Hamdaoui N., Khalidi Idrissi M., Bennani S.</t>
  </si>
  <si>
    <t>AMEG: Adaptive mechanism for educational games based on IMSLD and artificial intelligence</t>
  </si>
  <si>
    <t>2015 10th International Conference on Intelligent Systems: Theories and Applications, SITA 2015</t>
  </si>
  <si>
    <t>7358424</t>
  </si>
  <si>
    <t>10.1109/SITA.2015.7358424</t>
  </si>
  <si>
    <t>https://www.scopus.com/inward/record.uri?eid=2-s2.0-84962439892&amp;doi=10.1109%2fSITA.2015.7358424&amp;partnerID=40&amp;md5=b36ebed08f32a294c78b86c45256594b</t>
  </si>
  <si>
    <t>Ouguengay Y.A., El Faddouli N.-E., Bennani S.</t>
  </si>
  <si>
    <t>A neuro-fuzzy inference system for the evaluation of reading/writing competencies acquisition in an e-learning environnement</t>
  </si>
  <si>
    <t>608</t>
  </si>
  <si>
    <t>https://www.scopus.com/inward/record.uri?eid=2-s2.0-84948960010&amp;partnerID=40&amp;md5=d7e5920fc042560e69cd5143187d4e59</t>
  </si>
  <si>
    <t>Echeverría V., Guamán B., Chiluiza K.</t>
  </si>
  <si>
    <t>Mirroring Teachers' Assessment of Novice Students' Presentations through an Intelligent Tutor System</t>
  </si>
  <si>
    <t>Proceedings - 2015 Asia-Pacific Conference on Computer-Aided System Engineering, APCASE 2015</t>
  </si>
  <si>
    <t>7287030</t>
  </si>
  <si>
    <t>10.1109/APCASE.2015.53</t>
  </si>
  <si>
    <t>https://www.scopus.com/inward/record.uri?eid=2-s2.0-84959387558&amp;doi=10.1109%2fAPCASE.2015.53&amp;partnerID=40&amp;md5=f35c1deeafeafb28925516df857a72ae</t>
  </si>
  <si>
    <t>Hong D., Zhang Y., Gao B., Wang J., Li G., Wang L., Zhang L., Wang H., Wang W., Liu B., Liu J., Chen M., He Q., Liao Y., Yu X., Chen N., Zhang J.-E., Hu Z., Liu F., Ma L., Liu H., Zhou X., Chen J., Pan L., Chen W., Wang W., Li X., China National Survey of CKD Working Group</t>
  </si>
  <si>
    <t>Metabolic syndrome without diabetes or hypertension still necessitates early screening for chronic kidney disease: Information from a Chinese national cross-sectional study</t>
  </si>
  <si>
    <t>e0132220</t>
  </si>
  <si>
    <t>10.1371/journal.pone.0132220</t>
  </si>
  <si>
    <t>https://www.scopus.com/inward/record.uri?eid=2-s2.0-84941336761&amp;doi=10.1371%2fjournal.pone.0132220&amp;partnerID=40&amp;md5=ffae7c91b7a3e1aedf9fd2d9ef3356d2</t>
  </si>
  <si>
    <t>333</t>
  </si>
  <si>
    <t>MacLellan C.J.</t>
  </si>
  <si>
    <t>Assessing the creativity of designs at scale</t>
  </si>
  <si>
    <t>C and C 2015 - Proceedings of the 2015 ACM SIGCHI Conference on Creativity and Cognition</t>
  </si>
  <si>
    <t>339</t>
  </si>
  <si>
    <t>10.1145/2757226.2764770</t>
  </si>
  <si>
    <t>https://www.scopus.com/inward/record.uri?eid=2-s2.0-84962091517&amp;doi=10.1145%2f2757226.2764770&amp;partnerID=40&amp;md5=c3c2952ea0c90ec8b93361d08644f684</t>
  </si>
  <si>
    <t>Geib C., Agrawal V., Sukthankar G., Shastri L., Bui H.</t>
  </si>
  <si>
    <t>Architectures for activity recognition and context-aware computing</t>
  </si>
  <si>
    <t>10.1609/aimag.v36i2.2578</t>
  </si>
  <si>
    <t>https://www.scopus.com/inward/record.uri?eid=2-s2.0-85027275220&amp;doi=10.1609%2faimag.v36i2.2578&amp;partnerID=40&amp;md5=5662a3fe77b1a93e2c46a5661fb18b5c</t>
  </si>
  <si>
    <t>Viciene R.A., Zaicenkoviene K., Stasiule L., Stasiulis A.</t>
  </si>
  <si>
    <t>Physiological responses and energetics of competitive group exercise in female aerobic gymnasts with different levels of performance</t>
  </si>
  <si>
    <t>Perceptual and Motor Skills</t>
  </si>
  <si>
    <t>787</t>
  </si>
  <si>
    <t>803</t>
  </si>
  <si>
    <t>10.2466/29.26.PMS.120v15x7</t>
  </si>
  <si>
    <t>https://www.scopus.com/inward/record.uri?eid=2-s2.0-84933043556&amp;doi=10.2466%2f29.26.PMS.120v15x7&amp;partnerID=40&amp;md5=0c445473b676d238d6d062a7dd506932</t>
  </si>
  <si>
    <t>Zhang Q., Li B.</t>
  </si>
  <si>
    <t>Relative hidden Markov models for video-based evaluation of motion skills in surgical training</t>
  </si>
  <si>
    <t>6915721</t>
  </si>
  <si>
    <t>1206</t>
  </si>
  <si>
    <t>1218</t>
  </si>
  <si>
    <t>10.1109/TPAMI.2014.2361121</t>
  </si>
  <si>
    <t>https://www.scopus.com/inward/record.uri?eid=2-s2.0-84929192781&amp;doi=10.1109%2fTPAMI.2014.2361121&amp;partnerID=40&amp;md5=cd3539ef9ce8c054053b96aed5fa680b</t>
  </si>
  <si>
    <t>Desai I.K., Kurpad A.V., Chomitz V.R., Thomas T.</t>
  </si>
  <si>
    <t>Aerobic fitness, micronutrient status, and academic achievement in Indian school-aged children</t>
  </si>
  <si>
    <t>e0122487</t>
  </si>
  <si>
    <t>10.1371/journal.pone.0122487</t>
  </si>
  <si>
    <t>https://www.scopus.com/inward/record.uri?eid=2-s2.0-84926217481&amp;doi=10.1371%2fjournal.pone.0122487&amp;partnerID=40&amp;md5=395dbee3c4e37e436b5f84c8ee662717</t>
  </si>
  <si>
    <t>Lan A.S., Vats D., Waters A.E., Baraniuk R.G.</t>
  </si>
  <si>
    <t>Mathematical language processing: Automatic grading and feedback for open response mathematical questions</t>
  </si>
  <si>
    <t>L@S 2015 - 2nd ACM Conference on Learning at Scale</t>
  </si>
  <si>
    <t>10.1145/2724660.2724664</t>
  </si>
  <si>
    <t>https://www.scopus.com/inward/record.uri?eid=2-s2.0-84928044869&amp;doi=10.1145%2f2724660.2724664&amp;partnerID=40&amp;md5=2fb5c25ad8b9d3b4b5f0e48a9d6d468c</t>
  </si>
  <si>
    <t>Waters A.E., Tinapple D., Baraniuk R.G.</t>
  </si>
  <si>
    <t>BayesRank: A bayesian approach to ranked peer grading</t>
  </si>
  <si>
    <t>10.1145/2724660.2724672</t>
  </si>
  <si>
    <t>https://www.scopus.com/inward/record.uri?eid=2-s2.0-84928039016&amp;doi=10.1145%2f2724660.2724672&amp;partnerID=40&amp;md5=b0036ae3e18df682793096bae2ed8d4c</t>
  </si>
  <si>
    <t>Reich J.</t>
  </si>
  <si>
    <t>Rebooting MOOC research</t>
  </si>
  <si>
    <t>Science</t>
  </si>
  <si>
    <t>6217</t>
  </si>
  <si>
    <t>10.1126/science.1261627</t>
  </si>
  <si>
    <t>https://www.scopus.com/inward/record.uri?eid=2-s2.0-84922481451&amp;doi=10.1126%2fscience.1261627&amp;partnerID=40&amp;md5=8151097220f1584a65d242270a9ef867</t>
  </si>
  <si>
    <t>Short Survey</t>
  </si>
  <si>
    <t>Niraula N.B., Rus V.</t>
  </si>
  <si>
    <t>Judging the quality of automatically generated gap-fill question using active learning</t>
  </si>
  <si>
    <t>10th Workshop on Innovative Use of NLP for Building Educational Applications, BEA 2015 at the 2015 Conference of the North American Chapter of the Association for Computational Linguistics: Human Language Technologies, NAACL-HLT 2015</t>
  </si>
  <si>
    <t>https://www.scopus.com/inward/record.uri?eid=2-s2.0-85071299893&amp;partnerID=40&amp;md5=a043cdd9ae5b67777bb66ca70d685253</t>
  </si>
  <si>
    <t>Li B., Yu J., Zhang J., Ke B.</t>
  </si>
  <si>
    <t>Detecting accounting frauds in publicly traded U.S. Firms: A machine learning approach</t>
  </si>
  <si>
    <t>ACML 2015 - 7th Asian Conference on Machine Learning</t>
  </si>
  <si>
    <t>https://www.scopus.com/inward/record.uri?eid=2-s2.0-85026301021&amp;partnerID=40&amp;md5=eb2b89578925617acfd3ebc208adc736</t>
  </si>
  <si>
    <t>Bryant B.R., Kim M.K., Ok M.W., Kang E.Y., Bryant D.P., Lang R., Son S.H.</t>
  </si>
  <si>
    <t>A comparison of the effects of reading interventions on engagement and performance for fourth-grade students with learning disabilities</t>
  </si>
  <si>
    <t>Behavior modification</t>
  </si>
  <si>
    <t>10.1177/0145445514561316</t>
  </si>
  <si>
    <t>https://www.scopus.com/inward/record.uri?eid=2-s2.0-84989160292&amp;doi=10.1177%2f0145445514561316&amp;partnerID=40&amp;md5=b1c699fd07dfbc96f7d8fa7c2e99674c</t>
  </si>
  <si>
    <t>Corrigan O., Glynn M., McKenna A., Smeaton A., Smyth S.</t>
  </si>
  <si>
    <t>Student data: Data is knowledge: Putting the knowledge back in the students' hands</t>
  </si>
  <si>
    <t>165</t>
  </si>
  <si>
    <t>https://www.scopus.com/inward/record.uri?eid=2-s2.0-84977123234&amp;partnerID=40&amp;md5=025f10167cdb97865979a201f304136a</t>
  </si>
  <si>
    <t>Wakelam E., Jefferies A., Davey N., Sun Y.</t>
  </si>
  <si>
    <t>The potential for using artificial intelligence techniques to improve e-learning systems</t>
  </si>
  <si>
    <t>https://www.scopus.com/inward/record.uri?eid=2-s2.0-84977119892&amp;partnerID=40&amp;md5=dc6ab1a908813cef4f83a30d8cf77fe1</t>
  </si>
  <si>
    <t>Beuls K., Loeckx J.</t>
  </si>
  <si>
    <t>Steps Towards Intelligent MOOCs:: A case study for learning counterpoint</t>
  </si>
  <si>
    <t>Future of Learning</t>
  </si>
  <si>
    <t>10.3233/978-1-61499-593-7-119</t>
  </si>
  <si>
    <t>https://www.scopus.com/inward/record.uri?eid=2-s2.0-84951993902&amp;doi=10.3233%2f978-1-61499-593-7-119&amp;partnerID=40&amp;md5=21f97f23c2e78e7da1369f422fed714a</t>
  </si>
  <si>
    <t>Tylec A., Baran T., Wojciechowska K., Ślemp H.D., Kucharska K.</t>
  </si>
  <si>
    <t>Complications after the treatment of laryngeal cancer in a paranoid schizophrenia patient</t>
  </si>
  <si>
    <t>Acta Neuropsychologica</t>
  </si>
  <si>
    <t>10.5604/17307503.1184041</t>
  </si>
  <si>
    <t>https://www.scopus.com/inward/record.uri?eid=2-s2.0-84949547389&amp;doi=10.5604%2f17307503.1184041&amp;partnerID=40&amp;md5=3a6d05b299c38e2f5d902cbb8476a579</t>
  </si>
  <si>
    <t>Ezen-Can A., Boyer K.E.</t>
  </si>
  <si>
    <t>A tutorial dialogue system for real-time evaluation of unsupervised dialogue act classifiers: Exploring system outcomes</t>
  </si>
  <si>
    <t>9112</t>
  </si>
  <si>
    <t>10.1007/978-3-319-19773-9_11</t>
  </si>
  <si>
    <t>https://www.scopus.com/inward/record.uri?eid=2-s2.0-84949024096&amp;doi=10.1007%2f978-3-319-19773-9_11&amp;partnerID=40&amp;md5=ed42fa1b015f6c0797f698db74911251</t>
  </si>
  <si>
    <t>Millán E., Jiménez G., Belmonte M.-V., Pérez-De-La-Cruz J.-L.</t>
  </si>
  <si>
    <t>Learning Bayesian networks for student modeling</t>
  </si>
  <si>
    <t>718</t>
  </si>
  <si>
    <t>721</t>
  </si>
  <si>
    <t>10.1007/978-3-319-19773-9_100</t>
  </si>
  <si>
    <t>https://www.scopus.com/inward/record.uri?eid=2-s2.0-84949009800&amp;doi=10.1007%2f978-3-319-19773-9_100&amp;partnerID=40&amp;md5=d42deb7c25e2eeac2d6b2dacdbbb193b</t>
  </si>
  <si>
    <t>17th International Conference on Artificial Intelligence in Education, AIED 2015</t>
  </si>
  <si>
    <t>926</t>
  </si>
  <si>
    <t>https://www.scopus.com/inward/record.uri?eid=2-s2.0-84948958999&amp;partnerID=40&amp;md5=f1ec57c06057f5ad3968ed2f31da400c</t>
  </si>
  <si>
    <t>Ellis G.W., Rudnitsky A., McGinnis-Cavanaugh B., Huff I., Ellis S.K.</t>
  </si>
  <si>
    <t>Designing a multimedia learning environment that engages children through narrative</t>
  </si>
  <si>
    <t>122nd ASEE Annual Conference and Exposition: Making Value for Society</t>
  </si>
  <si>
    <t>https://www.scopus.com/inward/record.uri?eid=2-s2.0-84941994339&amp;partnerID=40&amp;md5=11560a7bf33fd871f97db2b9a3bfac7f</t>
  </si>
  <si>
    <t>Noble J.M., Scarmeas N., Celenti R.S., Elkind M.S.V., Wright C.B., Schupf N., Papapanou P.N.</t>
  </si>
  <si>
    <t>Serum IgG antibody levels to periodontal microbiota are associated with incident alzheimer disease</t>
  </si>
  <si>
    <t>e114959</t>
  </si>
  <si>
    <t>10.1371/journal.pone.0114959</t>
  </si>
  <si>
    <t>https://www.scopus.com/inward/record.uri?eid=2-s2.0-84919485815&amp;doi=10.1371%2fjournal.pone.0114959&amp;partnerID=40&amp;md5=79a219152e7a95016fc75422890d559d</t>
  </si>
  <si>
    <t>Sultan M.A., Bethard S., Sumner T.</t>
  </si>
  <si>
    <t>Towards automatic identification of core concepts in educational resources</t>
  </si>
  <si>
    <t>Proceedings of the ACM/IEEE Joint Conference on Digital Libraries</t>
  </si>
  <si>
    <t>6970194</t>
  </si>
  <si>
    <t>10.1109/JCDL.2014.6970194</t>
  </si>
  <si>
    <t>https://www.scopus.com/inward/record.uri?eid=2-s2.0-84919360808&amp;doi=10.1109%2fJCDL.2014.6970194&amp;partnerID=40&amp;md5=c8c6dc454ccf4bb7bd7df9335144cc47</t>
  </si>
  <si>
    <t>Sikora R., Al-Laymoun O.</t>
  </si>
  <si>
    <t>A modified stacking ensemble machine learning algorithm using genetic algorithms</t>
  </si>
  <si>
    <t>Handbook of Research on Organizational Transformations through Big Data Analytics</t>
  </si>
  <si>
    <t>10.4018/978-1-4666-7272-7.ch004</t>
  </si>
  <si>
    <t>https://www.scopus.com/inward/record.uri?eid=2-s2.0-84957051214&amp;doi=10.4018%2f978-1-4666-7272-7.ch004&amp;partnerID=40&amp;md5=5bc9622dad01a5b14a0c7cd08f6871c5</t>
  </si>
  <si>
    <t>Wu S., Miller T., Masanz J., Coarr M., Halgrim S., Carrell D., Clark C.</t>
  </si>
  <si>
    <t>Negation's not solved: Generalizability versus optimizability in clinical natural language processing</t>
  </si>
  <si>
    <t>e112774</t>
  </si>
  <si>
    <t>10.1371/journal.pone.0112774</t>
  </si>
  <si>
    <t>https://www.scopus.com/inward/record.uri?eid=2-s2.0-84911878838&amp;doi=10.1371%2fjournal.pone.0112774&amp;partnerID=40&amp;md5=d79891cb8558f01629cf415978aba3d0</t>
  </si>
  <si>
    <t>Landro D., Stifano G., De Gasperis G., Macchiarelli G.</t>
  </si>
  <si>
    <t>An adaptive learning agent integrated in a collaborative portal for advanced training in the biomedical field</t>
  </si>
  <si>
    <t>FUSION 2014 - 17th International Conference on Information Fusion</t>
  </si>
  <si>
    <t>6916031</t>
  </si>
  <si>
    <t>https://www.scopus.com/inward/record.uri?eid=2-s2.0-84910655755&amp;partnerID=40&amp;md5=cc8293a61890e42892fbe7c433b80fad</t>
  </si>
  <si>
    <t>Torres-Carrión P., González-González C., Carreño A.M.</t>
  </si>
  <si>
    <t>Methodology of emotional evaluation in education and rehabilitation activities for people with Down Syndrome</t>
  </si>
  <si>
    <t>10-12-September-2014</t>
  </si>
  <si>
    <t>a21</t>
  </si>
  <si>
    <t>10.1145/2662253.2662274</t>
  </si>
  <si>
    <t>https://www.scopus.com/inward/record.uri?eid=2-s2.0-84985945044&amp;doi=10.1145%2f2662253.2662274&amp;partnerID=40&amp;md5=ca9ddc6843e0c40990c8f45d81cae25b</t>
  </si>
  <si>
    <t>Bulut F., Bucak I.O.</t>
  </si>
  <si>
    <t>An urgent precaution system to detect students at risk of substance abuse through classification algorithms</t>
  </si>
  <si>
    <t>Turkish Journal of Electrical Engineering and Computer Sciences</t>
  </si>
  <si>
    <t>690</t>
  </si>
  <si>
    <t>707</t>
  </si>
  <si>
    <t>10.3906/elk-1208-60</t>
  </si>
  <si>
    <t>https://www.scopus.com/inward/record.uri?eid=2-s2.0-84897888442&amp;doi=10.3906%2felk-1208-60&amp;partnerID=40&amp;md5=7f8a2205193855df9973dfcc2fd95bc6</t>
  </si>
  <si>
    <t>Thai A., Papapanou P.N., Jacobs Jr. D.R., Desvarieux M., Demmer R.T.</t>
  </si>
  <si>
    <t>Periodontal infection and cardiorespiratory fitness in younger adults: Results from continuous National Health and Nutrition Examination Survey 1999-2004</t>
  </si>
  <si>
    <t>e92441</t>
  </si>
  <si>
    <t>10.1371/journal.pone.0092441</t>
  </si>
  <si>
    <t>https://www.scopus.com/inward/record.uri?eid=2-s2.0-84899762597&amp;doi=10.1371%2fjournal.pone.0092441&amp;partnerID=40&amp;md5=f867258758bf5d0022436ae642e233b7</t>
  </si>
  <si>
    <t>Sureda X., Martínez-Sánchez J.M., Fu M., Pérez-Ortuño R., Martínez C., Carabasa E., López M.J., Saltó E., Pascual J.A., Fernández E.</t>
  </si>
  <si>
    <t>Impact of the Spanish smoke-free legislation on adult, non-smoker exposure to secondhand smoke: Cross-sectional surveys before (2004) and after (2012) legislation</t>
  </si>
  <si>
    <t>e89430</t>
  </si>
  <si>
    <t>10.1371/journal.pone.0089430</t>
  </si>
  <si>
    <t>https://www.scopus.com/inward/record.uri?eid=2-s2.0-84897903068&amp;doi=10.1371%2fjournal.pone.0089430&amp;partnerID=40&amp;md5=d1af07b5ea8d6f00bd84d4e8609f7ad9</t>
  </si>
  <si>
    <t>Beggrow E.P., Ha M., Nehm R.H., Pearl D., Boone W.J.</t>
  </si>
  <si>
    <t>Assessing Scientific Practices Using Machine-Learning Methods: How Closely Do They Match Clinical Interview Performance?</t>
  </si>
  <si>
    <t>10.1007/s10956-013-9461-9</t>
  </si>
  <si>
    <t>https://www.scopus.com/inward/record.uri?eid=2-s2.0-84895910194&amp;doi=10.1007%2fs10956-013-9461-9&amp;partnerID=40&amp;md5=74b9bb359c8c9b4eeea28f576afd7d7c</t>
  </si>
  <si>
    <t>Li D., Jayaweera S.K.</t>
  </si>
  <si>
    <t>Machine-learning aided optimal customer decisions in interactive smart grids</t>
  </si>
  <si>
    <t>Smart Grids: Technologies, Applications and Management Systems</t>
  </si>
  <si>
    <t>123</t>
  </si>
  <si>
    <t>https://www.scopus.com/inward/record.uri?eid=2-s2.0-84955150675&amp;partnerID=40&amp;md5=a82acf3a98209396b3e8b52a68f46d12</t>
  </si>
  <si>
    <t>Susnjak T., Barczak A.</t>
  </si>
  <si>
    <t>On combining boosting with rule-induction for automated fruit grading</t>
  </si>
  <si>
    <t>Transactions on Engineering Technologies: Special Issue of the World Congress on Engineering and Computer Science 2013</t>
  </si>
  <si>
    <t>10.1007/978-94-017-9115-1_21</t>
  </si>
  <si>
    <t>https://www.scopus.com/inward/record.uri?eid=2-s2.0-84948695038&amp;doi=10.1007%2f978-94-017-9115-1_21&amp;partnerID=40&amp;md5=5bfc5dd608f24ed5f9b24aeee1411d20</t>
  </si>
  <si>
    <t>Patil K.R., Zhu X., Kopeć Ł., Love B.C.</t>
  </si>
  <si>
    <t>Optimal teaching for limited-capacity human learners</t>
  </si>
  <si>
    <t>January</t>
  </si>
  <si>
    <t>2465</t>
  </si>
  <si>
    <t>2473</t>
  </si>
  <si>
    <t>https://www.scopus.com/inward/record.uri?eid=2-s2.0-84937875010&amp;partnerID=40&amp;md5=aa19b02ced0129865ba465027b784751</t>
  </si>
  <si>
    <t>Kyrilov A., Noelle D.C.</t>
  </si>
  <si>
    <t>Using case-based reasoning to improve the quality of feedback provided by automated grading systems</t>
  </si>
  <si>
    <t>Proceedings of the International Conference e-Learning 2014 - Part of the Multi Conference on Computer Science and Information Systems, MCCSIS 2014</t>
  </si>
  <si>
    <t>https://www.scopus.com/inward/record.uri?eid=2-s2.0-84929410677&amp;partnerID=40&amp;md5=81d2cdfb018187b88668822b5fc69c6f</t>
  </si>
  <si>
    <t>Stimpson A.J., Cummings M.L.</t>
  </si>
  <si>
    <t>Assessing intervention timing in computer-based education using machine learning algorithms</t>
  </si>
  <si>
    <t>10.1109/ACCESS.2014.2303071</t>
  </si>
  <si>
    <t>https://www.scopus.com/inward/record.uri?eid=2-s2.0-84923318081&amp;doi=10.1109%2fACCESS.2014.2303071&amp;partnerID=40&amp;md5=0eb590eb30cd901a83e7e0dddec11299</t>
  </si>
  <si>
    <t>Toward adaptive unsupervised dialogue act classification in tutoring by gender and self-efficacy</t>
  </si>
  <si>
    <t>1183</t>
  </si>
  <si>
    <t>https://www.scopus.com/inward/record.uri?eid=2-s2.0-84922283926&amp;partnerID=40&amp;md5=8b49e276f692a42b5442b8b4a5641944</t>
  </si>
  <si>
    <t>2014 IEEE/ACIS 15th International Conference on Software Engineering, Artificial Intelligence, Networking and Parallel/Distributed Computing, SNPD 2014 - Proceedings</t>
  </si>
  <si>
    <t>https://www.scopus.com/inward/record.uri?eid=2-s2.0-84908868674&amp;partnerID=40&amp;md5=e73d71833e7c396483ce974d1960c3ff</t>
  </si>
  <si>
    <t>Gierl M.J., Latifi S., Lai H., Boulais A.-P., de Champlain A.</t>
  </si>
  <si>
    <t>Automated essay scoring and the future of educational assessment in medical education</t>
  </si>
  <si>
    <t>950</t>
  </si>
  <si>
    <t>10.1111/medu.12517</t>
  </si>
  <si>
    <t>https://www.scopus.com/inward/record.uri?eid=2-s2.0-84908301593&amp;doi=10.1111%2fmedu.12517&amp;partnerID=40&amp;md5=0517ded3cd517bc8d2f8e7f541107a42</t>
  </si>
  <si>
    <t>Campbell K.M., Berne-Anderson T., Wang A., Dormeus G., Rodríguez J.E.</t>
  </si>
  <si>
    <t>USSTRIDE program is associated with competitive Black and Latino student applicants to medical school.</t>
  </si>
  <si>
    <t>Medical education online</t>
  </si>
  <si>
    <t>24200</t>
  </si>
  <si>
    <t>10.3402/meo.v19.24200</t>
  </si>
  <si>
    <t>https://www.scopus.com/inward/record.uri?eid=2-s2.0-84907424137&amp;doi=10.3402%2fmeo.v19.24200&amp;partnerID=40&amp;md5=ae1c3bcd4764fb9f7c9a11c90d7d1457</t>
  </si>
  <si>
    <t>Cruz Y., Boughzala I., Assar S.</t>
  </si>
  <si>
    <t>Technology acceptance and actual use with mobile leraning: First stage for studying the influence of learning styles on the behavioral intention</t>
  </si>
  <si>
    <t>ECIS 2014 Proceedings - 22nd European Conference on Information Systems</t>
  </si>
  <si>
    <t>https://www.scopus.com/inward/record.uri?eid=2-s2.0-84905845496&amp;partnerID=40&amp;md5=58a06a3b73ff0451ac85a2f147b55c67</t>
  </si>
  <si>
    <t>Luo L., Yin H., Cai W., Lees M., Othman N.B., Zhou S.</t>
  </si>
  <si>
    <t>Towards a data-driven approach to scenario generation for serious games</t>
  </si>
  <si>
    <t>Computer Animation and Virtual Worlds</t>
  </si>
  <si>
    <t>3-4</t>
  </si>
  <si>
    <t>393</t>
  </si>
  <si>
    <t>402</t>
  </si>
  <si>
    <t>10.1002/cav.1588</t>
  </si>
  <si>
    <t>https://www.scopus.com/inward/record.uri?eid=2-s2.0-84905645027&amp;doi=10.1002%2fcav.1588&amp;partnerID=40&amp;md5=ec56e2e0d8eb3d6697b4be9af3fe8fe7</t>
  </si>
  <si>
    <t>Elgibreen H., Aksoy M.S.</t>
  </si>
  <si>
    <t>RULES-IT: Incremental transfer learning with RULES family</t>
  </si>
  <si>
    <t>537</t>
  </si>
  <si>
    <t>562</t>
  </si>
  <si>
    <t>10.1007/s11704-014-3297-1</t>
  </si>
  <si>
    <t>https://www.scopus.com/inward/record.uri?eid=2-s2.0-84905098520&amp;doi=10.1007%2fs11704-014-3297-1&amp;partnerID=40&amp;md5=210b8469e96cbb7c10b2fc225db15de7</t>
  </si>
  <si>
    <t>Spiegelhalter D.J.</t>
  </si>
  <si>
    <t>The future lies in uncertainty</t>
  </si>
  <si>
    <t>6194</t>
  </si>
  <si>
    <t>1251122</t>
  </si>
  <si>
    <t>10.1126/science.1251122</t>
  </si>
  <si>
    <t>https://www.scopus.com/inward/record.uri?eid=2-s2.0-84904395169&amp;doi=10.1126%2fscience.1251122&amp;partnerID=40&amp;md5=b5b91f489a60d30bcd02313efcbb96bd</t>
  </si>
  <si>
    <t>Whitehill J., Serpell Z., Lin Y.-C., Foster A., Movellan J.R.</t>
  </si>
  <si>
    <t>The faces of engagement: Automatic recognition of student engagement from facial expressions</t>
  </si>
  <si>
    <t>IEEE Transactions on Affective Computing</t>
  </si>
  <si>
    <t>6786307</t>
  </si>
  <si>
    <t>10.1109/TAFFC.2014.2316163</t>
  </si>
  <si>
    <t>https://www.scopus.com/inward/record.uri?eid=2-s2.0-84903626001&amp;doi=10.1109%2fTAFFC.2014.2316163&amp;partnerID=40&amp;md5=71149153c625270f9734654771a20c16</t>
  </si>
  <si>
    <t>Jia Y.L.</t>
  </si>
  <si>
    <t>Design and implementation of university human resources management platform based on YII</t>
  </si>
  <si>
    <t>Applied Mechanics and Materials</t>
  </si>
  <si>
    <t>536-537</t>
  </si>
  <si>
    <t>1726</t>
  </si>
  <si>
    <t>1728</t>
  </si>
  <si>
    <t>10.4028/www.scientific.net/AMM.536-537.1726</t>
  </si>
  <si>
    <t>https://www.scopus.com/inward/record.uri?eid=2-s2.0-84901270815&amp;doi=10.4028%2fwww.scientific.net%2fAMM.536-537.1726&amp;partnerID=40&amp;md5=f1c643087437f5c9b37267531c952c55</t>
  </si>
  <si>
    <t>Yuvaraj R., Murugappan M., Ibrahim N.M., Omar M.I., Sundaraj K., Mohamad K., Palaniappan R., Satiyan M.</t>
  </si>
  <si>
    <t>Emotion classification in Parkinson's disease by higher-order spectra and power spectrum features using EEG signals: A comparative study</t>
  </si>
  <si>
    <t>Journal of Integrative Neuroscience</t>
  </si>
  <si>
    <t>10.1142/S021963521450006X</t>
  </si>
  <si>
    <t>https://www.scopus.com/inward/record.uri?eid=2-s2.0-84898930153&amp;doi=10.1142%2fS021963521450006X&amp;partnerID=40&amp;md5=088ad6ecbb590bfda62ef2026b27b04a</t>
  </si>
  <si>
    <t>2014 International Conference on Sensors Instrument and Information Technology, ICSIIT 2014</t>
  </si>
  <si>
    <t>530-531</t>
  </si>
  <si>
    <t>https://www.scopus.com/inward/record.uri?eid=2-s2.0-84896308776&amp;partnerID=40&amp;md5=6faabf6f5e14ecf9bc4f305e7316a2ea</t>
  </si>
  <si>
    <t>Abeßer J.</t>
  </si>
  <si>
    <t>Automatic string detection for bass guitar and electric guitar</t>
  </si>
  <si>
    <t>7900 LNCS</t>
  </si>
  <si>
    <t>10.1007/978-3-642-41248-6_18</t>
  </si>
  <si>
    <t>https://www.scopus.com/inward/record.uri?eid=2-s2.0-84885024902&amp;doi=10.1007%2f978-3-642-41248-6_18&amp;partnerID=40&amp;md5=1399d52e61a4df3f294fcd2cdf17e613</t>
  </si>
  <si>
    <t>Hormozi E., Akbari M.K., Javan M.S., Hormozi H.</t>
  </si>
  <si>
    <t>Performance evaluation of a fraud detection system based artificial immune system on the cloud</t>
  </si>
  <si>
    <t>Proceedings of the 8th International Conference on Computer Science and Education, ICCSE 2013</t>
  </si>
  <si>
    <t>6554022</t>
  </si>
  <si>
    <t>819</t>
  </si>
  <si>
    <t>823</t>
  </si>
  <si>
    <t>10.1109/ICCSE.2013.6554022</t>
  </si>
  <si>
    <t>https://www.scopus.com/inward/record.uri?eid=2-s2.0-84881539076&amp;doi=10.1109%2fICCSE.2013.6554022&amp;partnerID=40&amp;md5=a567d7c73285108bfac79a3bcc900191</t>
  </si>
  <si>
    <t>Zhao J.-H., Li P.-X., Li W.-J.</t>
  </si>
  <si>
    <t>Strategies of learning participation based on distance learning support: A case study of Hebei RTVU</t>
  </si>
  <si>
    <t>6554087</t>
  </si>
  <si>
    <t>1135</t>
  </si>
  <si>
    <t>10.1109/ICCSE.2013.6554087</t>
  </si>
  <si>
    <t>https://www.scopus.com/inward/record.uri?eid=2-s2.0-84881490917&amp;doi=10.1109%2fICCSE.2013.6554087&amp;partnerID=40&amp;md5=926de17e7de775f4e5725398883dec23</t>
  </si>
  <si>
    <t>Karamshuk D., Noulas A., Scellato S., Nicosia V., Mascolo C.</t>
  </si>
  <si>
    <t>Geo-spotting: Mining online location-based services for optimal retail store placement</t>
  </si>
  <si>
    <t>Proceedings of the ACM SIGKDD International Conference on Knowledge Discovery and Data Mining</t>
  </si>
  <si>
    <t>Part F128815</t>
  </si>
  <si>
    <t>2487616</t>
  </si>
  <si>
    <t>801</t>
  </si>
  <si>
    <t>10.1145/2487575.2487616</t>
  </si>
  <si>
    <t>https://www.scopus.com/inward/record.uri?eid=2-s2.0-84984991118&amp;doi=10.1145%2f2487575.2487616&amp;partnerID=40&amp;md5=895f5b40ee69f48ef0b36d1b9eb05314</t>
  </si>
  <si>
    <t>Perlis R.H.</t>
  </si>
  <si>
    <t>A clinical risk stratification tool for predicting treatment resistance in major depressive disorder</t>
  </si>
  <si>
    <t>10.1016/j.biopsych.2012.12.007</t>
  </si>
  <si>
    <t>https://www.scopus.com/inward/record.uri?eid=2-s2.0-84879321551&amp;doi=10.1016%2fj.biopsych.2012.12.007&amp;partnerID=40&amp;md5=7f2c4f8db7d8488acb3195122d0479b4</t>
  </si>
  <si>
    <t>Deng L., Li X.</t>
  </si>
  <si>
    <t>Machine learning paradigms for speech recognition: An overview</t>
  </si>
  <si>
    <t>IEEE Transactions on Audio, Speech and Language Processing</t>
  </si>
  <si>
    <t>6423821</t>
  </si>
  <si>
    <t>1060</t>
  </si>
  <si>
    <t>1089</t>
  </si>
  <si>
    <t>10.1109/TASL.2013.2244083</t>
  </si>
  <si>
    <t>https://www.scopus.com/inward/record.uri?eid=2-s2.0-84876672166&amp;doi=10.1109%2fTASL.2013.2244083&amp;partnerID=40&amp;md5=f618b6d11239d6d76e76ad2a99602675</t>
  </si>
  <si>
    <t>Tesfamariam S., Liu Z.</t>
  </si>
  <si>
    <t>Seismic risk analysis using Bayesian belief networks</t>
  </si>
  <si>
    <t>Handbook of Seismic Risk Analysis and Management of Civil Infrastructure Systems</t>
  </si>
  <si>
    <t>208</t>
  </si>
  <si>
    <t>10.1533/9780857098986.2.175</t>
  </si>
  <si>
    <t>https://www.scopus.com/inward/record.uri?eid=2-s2.0-84892399981&amp;doi=10.1533%2f9780857098986.2.175&amp;partnerID=40&amp;md5=fbf6dc0bce75f4e126663f9d303e169e</t>
  </si>
  <si>
    <t>Heidl W., Thumfart S., Lughofer E., Eitzinger C., Klement E.P.</t>
  </si>
  <si>
    <t>Machine learning based analysis of gender differences in visual inspection decision making</t>
  </si>
  <si>
    <t>10.1016/j.ins.2012.09.054</t>
  </si>
  <si>
    <t>https://www.scopus.com/inward/record.uri?eid=2-s2.0-84871023777&amp;doi=10.1016%2fj.ins.2012.09.054&amp;partnerID=40&amp;md5=ad894415268e2fb3077d5c7e820fb048</t>
  </si>
  <si>
    <t>Wang H., Li Y., Hu X., Yang Y., Meng Z., Chang K.-M.</t>
  </si>
  <si>
    <t>Using EEG to improve massive open online courses feedback interaction</t>
  </si>
  <si>
    <t>1009</t>
  </si>
  <si>
    <t>https://www.scopus.com/inward/record.uri?eid=2-s2.0-84924995273&amp;partnerID=40&amp;md5=fd8317c2c2866fe8b576250d1a9ffcf8</t>
  </si>
  <si>
    <t>Lemon O., Janarthanam S., Rieser V.</t>
  </si>
  <si>
    <t>Reinforcement learning approaches to natural language generation in interactive systems</t>
  </si>
  <si>
    <t>Natural Language Generation in Interactive Systems</t>
  </si>
  <si>
    <t>9781107010024</t>
  </si>
  <si>
    <t>10.1017/CBO9780511844492.007</t>
  </si>
  <si>
    <t>https://www.scopus.com/inward/record.uri?eid=2-s2.0-84923509529&amp;doi=10.1017%2fCBO9780511844492.007&amp;partnerID=40&amp;md5=e0076430ed5006680b488e78b561409c</t>
  </si>
  <si>
    <t>Li N., Cohen W.W., Koedinger K.R.</t>
  </si>
  <si>
    <t>Problem order implications for learning</t>
  </si>
  <si>
    <t>1-4</t>
  </si>
  <si>
    <t>10.1007/s40593-013-0005-5</t>
  </si>
  <si>
    <t>https://www.scopus.com/inward/record.uri?eid=2-s2.0-84902491979&amp;doi=10.1007%2fs40593-013-0005-5&amp;partnerID=40&amp;md5=93e6252f20d98d2ce353bd7e6b9932fe</t>
  </si>
  <si>
    <t>Takabe Y., Uehara M.</t>
  </si>
  <si>
    <t>Rapid deployment for machine learning in the educational cloud</t>
  </si>
  <si>
    <t>Proceedings - 16th International Conference on Network-Based Information Systems, NBiS 2013</t>
  </si>
  <si>
    <t>6685427</t>
  </si>
  <si>
    <t>10.1109/NBiS.2013.59</t>
  </si>
  <si>
    <t>https://www.scopus.com/inward/record.uri?eid=2-s2.0-84893278806&amp;doi=10.1109%2fNBiS.2013.59&amp;partnerID=40&amp;md5=e1c4d22846c0e1c9ab5349fffe72c8db</t>
  </si>
  <si>
    <t>Al-Hudhud G.</t>
  </si>
  <si>
    <t>Intelligent system design requirements for personalizing e-learning systems: Applications of AI to education</t>
  </si>
  <si>
    <t>1359</t>
  </si>
  <si>
    <t>https://www.scopus.com/inward/record.uri?eid=2-s2.0-84873645666&amp;partnerID=40&amp;md5=0c94590453c4229f4c89ed6d65d4f1b0</t>
  </si>
  <si>
    <t>Teoh T.-T., Cho S.-Y., Nguwi Y.-Y.</t>
  </si>
  <si>
    <t>Hidden Markov model for hard-drive failure detection</t>
  </si>
  <si>
    <t>ICCSE 2012 - Proceedings of 2012 7th International Conference on Computer Science and Education</t>
  </si>
  <si>
    <t>6295014</t>
  </si>
  <si>
    <t>10.1109/ICCSE.2012.6295014</t>
  </si>
  <si>
    <t>https://www.scopus.com/inward/record.uri?eid=2-s2.0-84868156530&amp;doi=10.1109%2fICCSE.2012.6295014&amp;partnerID=40&amp;md5=d8316b1bd57c9db6d4bfbbc9aee3a135</t>
  </si>
  <si>
    <t>Chao W.-L., Liu J.-Z., Ding J.-J.</t>
  </si>
  <si>
    <t>Facial age estimation based on label-sensitive learning and age-specific local regression</t>
  </si>
  <si>
    <t>6288285</t>
  </si>
  <si>
    <t>1941</t>
  </si>
  <si>
    <t>1944</t>
  </si>
  <si>
    <t>10.1109/ICASSP.2012.6288285</t>
  </si>
  <si>
    <t>https://www.scopus.com/inward/record.uri?eid=2-s2.0-84867608918&amp;doi=10.1109%2fICASSP.2012.6288285&amp;partnerID=40&amp;md5=8f243bc8c7a257ed2ffc9c8aea539860</t>
  </si>
  <si>
    <t>Bansilal S., Mkhwanazi T., Mahlabela P.</t>
  </si>
  <si>
    <t>Mathematical literacy teachers' engagement with contextual tasks based on personal finance</t>
  </si>
  <si>
    <t>Perspectives in Education</t>
  </si>
  <si>
    <t>https://www.scopus.com/inward/record.uri?eid=2-s2.0-84872082508&amp;partnerID=40&amp;md5=498e459ef1d38f18e453e20456d26515</t>
  </si>
  <si>
    <t>Lintean M., Rus V., Azevedo R.</t>
  </si>
  <si>
    <t>Automatic detection of student mental models based on natural language student input during metacognitive skill training</t>
  </si>
  <si>
    <t>10.3233/JAI-2012-022</t>
  </si>
  <si>
    <t>https://www.scopus.com/inward/record.uri?eid=2-s2.0-84863305064&amp;doi=10.3233%2fJAI-2012-022&amp;partnerID=40&amp;md5=9c8fa91a76b5c14e1cbd8a988b1e8079</t>
  </si>
  <si>
    <t>Efficient cross-domain learning of complex skills</t>
  </si>
  <si>
    <t>7315 LNCS</t>
  </si>
  <si>
    <t>493</t>
  </si>
  <si>
    <t>498</t>
  </si>
  <si>
    <t>10.1007/978-3-642-30950-2_63</t>
  </si>
  <si>
    <t>https://www.scopus.com/inward/record.uri?eid=2-s2.0-84862506891&amp;doi=10.1007%2f978-3-642-30950-2_63&amp;partnerID=40&amp;md5=63a037fae557259d84690275e00cce6e</t>
  </si>
  <si>
    <t>de Wardt J., Chapman C.D., Behounek M., Smith G., Putra D.</t>
  </si>
  <si>
    <t>SPE 163146 Well construction automation preparing for the big jump SPE applied technical workshop</t>
  </si>
  <si>
    <t>Society of Petroleum Engineers - SPE Applied Technology Workshop on Well Construction Automation 2012, ATWCA 2012</t>
  </si>
  <si>
    <t>https://www.scopus.com/inward/record.uri?eid=2-s2.0-85118263048&amp;partnerID=40&amp;md5=b860aeb8a30136185b88efa34ec87cbf</t>
  </si>
  <si>
    <t>Duffy V.G.</t>
  </si>
  <si>
    <t>Advances in applied human modeling and simulation</t>
  </si>
  <si>
    <t>Advances in Applied Human Modeling and Simulation</t>
  </si>
  <si>
    <t>565</t>
  </si>
  <si>
    <t>10.1201/b12319</t>
  </si>
  <si>
    <t>https://www.scopus.com/inward/record.uri?eid=2-s2.0-85055834387&amp;doi=10.1201%2fb12319&amp;partnerID=40&amp;md5=3d21289d9005e0e320c8da9f84b0fadf</t>
  </si>
  <si>
    <t>Kukar M.Ž..</t>
  </si>
  <si>
    <t>Transductive reliability estimation for individual classifications in machine learning and data mining</t>
  </si>
  <si>
    <t>Reliable Knowledge Discovery</t>
  </si>
  <si>
    <t>10.1007/978-1-4614-1903-7</t>
  </si>
  <si>
    <t>https://www.scopus.com/inward/record.uri?eid=2-s2.0-84948778960&amp;doi=10.1007%2f978-1-4614-1903-7&amp;partnerID=40&amp;md5=b02edb927d04fe4d061dbb47935bec13</t>
  </si>
  <si>
    <t>Robledo-Rella V., Aguilar G., Shea S., Pérez-Novelo R., Ortega E., Olmedo J.C., Noguez J., Tamés E., Toiminen P.</t>
  </si>
  <si>
    <t>Design and evaluation of mobile learning resources in Mathematics for public elementary schools in Mexico</t>
  </si>
  <si>
    <t>Proceedings of the IADIS International Conference Mobile Learning 2012, ML 2012</t>
  </si>
  <si>
    <t>51</t>
  </si>
  <si>
    <t>https://www.scopus.com/inward/record.uri?eid=2-s2.0-84871740764&amp;partnerID=40&amp;md5=d346b4045a97a65e35ea276d9df4c018</t>
  </si>
  <si>
    <t>Curtin R., Vasiloglou N., Anderson D.V.</t>
  </si>
  <si>
    <t>Learning distances to improve phoneme classification</t>
  </si>
  <si>
    <t>IEEE International Workshop on Machine Learning for Signal Processing</t>
  </si>
  <si>
    <t>6064601</t>
  </si>
  <si>
    <t>10.1109/MLSP.2011.6064601</t>
  </si>
  <si>
    <t>https://www.scopus.com/inward/record.uri?eid=2-s2.0-82455163778&amp;doi=10.1109%2fMLSP.2011.6064601&amp;partnerID=40&amp;md5=621135d19309dfcfcefa107a647d0724</t>
  </si>
  <si>
    <t>De Salabert A., Díez F., Cobos R., Alfonseca M.</t>
  </si>
  <si>
    <t>An interactive platform for IA Games</t>
  </si>
  <si>
    <t>Research in Engineering Education Symposium 2011, REES 2011</t>
  </si>
  <si>
    <t>https://www.scopus.com/inward/record.uri?eid=2-s2.0-84883077354&amp;partnerID=40&amp;md5=c48c86c7ed4beb04a3e4ceb0856c9661</t>
  </si>
  <si>
    <t>KI 2011: Advances in Artificial Intelligence - 34th Annual German Conference on AI, Proceedings</t>
  </si>
  <si>
    <t>7006 LNAI</t>
  </si>
  <si>
    <t>https://www.scopus.com/inward/record.uri?eid=2-s2.0-80053984674&amp;partnerID=40&amp;md5=2cc8ae17043a69f8a43887baeab5f1e4</t>
  </si>
  <si>
    <t>Šerbec I.N., Žerovnik A., Rugelj J.</t>
  </si>
  <si>
    <t>Adaptive assessment based on decision trees and decision rules</t>
  </si>
  <si>
    <t>CSEDU 2011 - Proceedings of the 3rd International Conference on Computer Supported Education</t>
  </si>
  <si>
    <t>473</t>
  </si>
  <si>
    <t>479</t>
  </si>
  <si>
    <t>https://www.scopus.com/inward/record.uri?eid=2-s2.0-80053016548&amp;partnerID=40&amp;md5=1fb9c2428bf8887bfb23625ee965f63a</t>
  </si>
  <si>
    <t>490</t>
  </si>
  <si>
    <t>500</t>
  </si>
  <si>
    <t>Huang C.-J., Wang Y.-W., Huang T.-H., Chen Y.-C., Chen H.-M., Chang S.-C.</t>
  </si>
  <si>
    <t>Performance evaluation of an online argumentation learning assistance agent</t>
  </si>
  <si>
    <t>1270</t>
  </si>
  <si>
    <t>10.1016/j.compedu.2011.01.013</t>
  </si>
  <si>
    <t>https://www.scopus.com/inward/record.uri?eid=2-s2.0-79951943468&amp;doi=10.1016%2fj.compedu.2011.01.013&amp;partnerID=40&amp;md5=668e7fe1c9c1124a287b9602f4dd161e</t>
  </si>
  <si>
    <t>Leary H., Recker M., Walker A., Wetzler P., Sumner T., Martin J.</t>
  </si>
  <si>
    <t>Automating open educational resources assessments: A machine learning generalization study</t>
  </si>
  <si>
    <t>10.1145/1998076.1998129</t>
  </si>
  <si>
    <t>https://www.scopus.com/inward/record.uri?eid=2-s2.0-79960535721&amp;doi=10.1145%2f1998076.1998129&amp;partnerID=40&amp;md5=44b13e53e69ff6295b7cc08f9154ab35</t>
  </si>
  <si>
    <t>Hussain M.S., Calvo R.A.</t>
  </si>
  <si>
    <t>Multimodal affect detection from physiological and facial features during its interaction</t>
  </si>
  <si>
    <t>6738 LNAI</t>
  </si>
  <si>
    <t>472</t>
  </si>
  <si>
    <t>10.1007/978-3-642-21869-9_73</t>
  </si>
  <si>
    <t>https://www.scopus.com/inward/record.uri?eid=2-s2.0-79959318459&amp;doi=10.1007%2f978-3-642-21869-9_73&amp;partnerID=40&amp;md5=63191a0d6879ab5992a5dcb342219ff1</t>
  </si>
  <si>
    <t>Chen C.-M., Lee T.-H.</t>
  </si>
  <si>
    <t>Emotion recognition and communication for reducing second-language speaking anxiety in a web-based one-to-one synchronous learning environment</t>
  </si>
  <si>
    <t>British Journal of Educational Technology</t>
  </si>
  <si>
    <t>440</t>
  </si>
  <si>
    <t>10.1111/j.1467-8535.2009.01035.x</t>
  </si>
  <si>
    <t>https://www.scopus.com/inward/record.uri?eid=2-s2.0-79953778660&amp;doi=10.1111%2fj.1467-8535.2009.01035.x&amp;partnerID=40&amp;md5=44beeeb56f88f4c85b235fabdabe581f</t>
  </si>
  <si>
    <t>Kulkarni S., Harman G.</t>
  </si>
  <si>
    <t>An Elementary Introduction to Statistical Learning Theory</t>
  </si>
  <si>
    <t>10.1002/9781118023471</t>
  </si>
  <si>
    <t>https://www.scopus.com/inward/record.uri?eid=2-s2.0-84949789552&amp;doi=10.1002%2f9781118023471&amp;partnerID=40&amp;md5=cd8aaf661a06fe52b6d02ae66dcbf15e</t>
  </si>
  <si>
    <t>Gütl C., Lankmayr K., Weinhofer J., Höfler M.</t>
  </si>
  <si>
    <t>Enhanced automatic question creator - EAQC: Concept, development and evaluation of an automatic test item creation tool to Foster modern e-Education</t>
  </si>
  <si>
    <t>Electronic Journal of e-Learning</t>
  </si>
  <si>
    <t>https://www.scopus.com/inward/record.uri?eid=2-s2.0-84859946743&amp;partnerID=40&amp;md5=f8e816e0797ca01beebd04e11a00c356</t>
  </si>
  <si>
    <t>Garcia C., Barela J.A., Viana A.R., Barela A.M.F.</t>
  </si>
  <si>
    <t>Influence of gymnastics training on the development of postural control</t>
  </si>
  <si>
    <t>Neuroscience Letters</t>
  </si>
  <si>
    <t>492</t>
  </si>
  <si>
    <t>10.1016/j.neulet.2011.01.047</t>
  </si>
  <si>
    <t>https://www.scopus.com/inward/record.uri?eid=2-s2.0-79952005586&amp;doi=10.1016%2fj.neulet.2011.01.047&amp;partnerID=40&amp;md5=fb44029ef342113c20bad8de4308c648</t>
  </si>
  <si>
    <t>Scarton C., Gasperin C., Aluisio S.</t>
  </si>
  <si>
    <t>Revisiting the readability assessment of texts in Portuguese</t>
  </si>
  <si>
    <t>6433 LNAI</t>
  </si>
  <si>
    <t>315</t>
  </si>
  <si>
    <t>10.1007/978-3-642-16952-6_31</t>
  </si>
  <si>
    <t>https://www.scopus.com/inward/record.uri?eid=2-s2.0-78650006392&amp;doi=10.1007%2f978-3-642-16952-6_31&amp;partnerID=40&amp;md5=fa8a42b71cefbff71615f7d623d1983c</t>
  </si>
  <si>
    <t>Ai H., Sionti M., Wang Y.-C., Rosé C.P.</t>
  </si>
  <si>
    <t>Finding transactive contributions in whole group classroom discussions</t>
  </si>
  <si>
    <t>Learning in the Disciplines: ICLS 2010 Conference Proceedings - 9th International Conference of the Learning Sciences</t>
  </si>
  <si>
    <t>976</t>
  </si>
  <si>
    <t>983</t>
  </si>
  <si>
    <t>https://www.scopus.com/inward/record.uri?eid=2-s2.0-84872278740&amp;partnerID=40&amp;md5=112287080217b53a792d9e9e4950219c</t>
  </si>
  <si>
    <t>Huang C.-J., Wang Y.-W., Huang T.-H., Liao J.-J., Chen C.-H., Weng C.-H., Chu Y.-J., Chien C.-Y., Shen H.-Y.</t>
  </si>
  <si>
    <t>Implementation and performance evaluation of an intelligent online argumentation assessment system</t>
  </si>
  <si>
    <t>Proceedings - International Conference on Electrical and Control Engineering, ICECE 2010</t>
  </si>
  <si>
    <t>5630727</t>
  </si>
  <si>
    <t>2560</t>
  </si>
  <si>
    <t>2563</t>
  </si>
  <si>
    <t>10.1109/iCECE.2010.632</t>
  </si>
  <si>
    <t>https://www.scopus.com/inward/record.uri?eid=2-s2.0-79952229044&amp;doi=10.1109%2fiCECE.2010.632&amp;partnerID=40&amp;md5=a1789a2486f625cc836cffdda1b1998d</t>
  </si>
  <si>
    <t>Tripathi P., Islam S.N., Ranjan J., Pandeya T.</t>
  </si>
  <si>
    <t>Developing computational intelligence method for competence assessment through expert system: An institutional development approach</t>
  </si>
  <si>
    <t>2010 IEEE International Conference on Computational Intelligence and Computing Research, ICCIC 2010</t>
  </si>
  <si>
    <t>5705747</t>
  </si>
  <si>
    <t>10.1109/ICCIC.2010.5705747</t>
  </si>
  <si>
    <t>https://www.scopus.com/inward/record.uri?eid=2-s2.0-79951804630&amp;doi=10.1109%2fICCIC.2010.5705747&amp;partnerID=40&amp;md5=2d24c35c44b943dd0b98ee17f8d47d5f</t>
  </si>
  <si>
    <t>Technology Enhanced Learning: Quality of Teaching and Educational Reform - First International Conference, TECH-EDUCATION 2010, Proceedings</t>
  </si>
  <si>
    <t>73 CCIS</t>
  </si>
  <si>
    <t>https://www.scopus.com/inward/record.uri?eid=2-s2.0-77957952255&amp;partnerID=40&amp;md5=2f1533292c17dce189cf7e83fcce825c</t>
  </si>
  <si>
    <t>Caballé S., Lapedriza À., Masip D., Xhafa F., Abraham A.</t>
  </si>
  <si>
    <t>Enabling automatic just-in-time evaluation of in-class discussions in on-line collaborative learning practices</t>
  </si>
  <si>
    <t>Journal of Digital Information Management</t>
  </si>
  <si>
    <t>329</t>
  </si>
  <si>
    <t>https://www.scopus.com/inward/record.uri?eid=2-s2.0-79960216812&amp;partnerID=40&amp;md5=0f38528ca7e6fa26bdcaf9c0b81206c9</t>
  </si>
  <si>
    <t>Shibuya K., Kuboyama N.</t>
  </si>
  <si>
    <t>Decreased activation in the primary motor cortex area during middle-intensity hand grip exercise to exhaustion in athlete and nonathlete participants</t>
  </si>
  <si>
    <t>10.2466/15.25.26.PMS.111.4.19-30</t>
  </si>
  <si>
    <t>https://www.scopus.com/inward/record.uri?eid=2-s2.0-79952051165&amp;doi=10.2466%2f15.25.26.PMS.111.4.19-30&amp;partnerID=40&amp;md5=260143a411f0db9487cd5a3ae327b380</t>
  </si>
  <si>
    <t>Mahmoodi N., Shirzadi Laskookalayeh S., Sabouhi M.</t>
  </si>
  <si>
    <t>Recreational value estimation of anzali wetland using contingent valuation method</t>
  </si>
  <si>
    <t>Journal of Environmental Studies</t>
  </si>
  <si>
    <t>https://www.scopus.com/inward/record.uri?eid=2-s2.0-78349241083&amp;partnerID=40&amp;md5=1a2114e1c2428ac6bbd9d3cb3651dd0e</t>
  </si>
  <si>
    <t>Twala B.</t>
  </si>
  <si>
    <t>Multiple classifier application to credit risk assessment</t>
  </si>
  <si>
    <t>3326</t>
  </si>
  <si>
    <t>3336</t>
  </si>
  <si>
    <t>10.1016/j.eswa.2009.10.018</t>
  </si>
  <si>
    <t>https://www.scopus.com/inward/record.uri?eid=2-s2.0-71349085322&amp;doi=10.1016%2fj.eswa.2009.10.018&amp;partnerID=40&amp;md5=4b2395a28fd03b466428c6cc7923ac37</t>
  </si>
  <si>
    <t>Nanni L., Lumini A., Lin Y.-S., Hsu C.-N., Lin C.-C.</t>
  </si>
  <si>
    <t>Fusion of systems for automated cell phenotype image classification</t>
  </si>
  <si>
    <t>1556</t>
  </si>
  <si>
    <t>1562</t>
  </si>
  <si>
    <t>10.1016/j.eswa.2009.06.062</t>
  </si>
  <si>
    <t>https://www.scopus.com/inward/record.uri?eid=2-s2.0-71749110909&amp;doi=10.1016%2fj.eswa.2009.06.062&amp;partnerID=40&amp;md5=cee7121abbeb1c9d68ef5f56879efe9a</t>
  </si>
  <si>
    <t>Chang C.-Y., Lee G.</t>
  </si>
  <si>
    <t>A major e-learning project to renovate science leaning environment in Taiwan</t>
  </si>
  <si>
    <t>Turkish Online Journal of Educational Technology</t>
  </si>
  <si>
    <t>https://www.scopus.com/inward/record.uri?eid=2-s2.0-76449096732&amp;partnerID=40&amp;md5=ecc766df282e381aa6a6e5fa824b4b51</t>
  </si>
  <si>
    <t>Hüllermeier E., Fürnkranz J.</t>
  </si>
  <si>
    <t>On predictive accuracy and risk minimization in pairwise label ranking</t>
  </si>
  <si>
    <t>Journal of Computer and System Sciences</t>
  </si>
  <si>
    <t>10.1016/j.jcss.2009.05.005</t>
  </si>
  <si>
    <t>https://www.scopus.com/inward/record.uri?eid=2-s2.0-71749097385&amp;doi=10.1016%2fj.jcss.2009.05.005&amp;partnerID=40&amp;md5=0d00fd59f89dff4102987e0453ac9223</t>
  </si>
  <si>
    <t>Bootkrajang J., Kim S., Zhang B.-T.</t>
  </si>
  <si>
    <t>Evolutionary hypernetwork classifiers for protein-protein interaction sentence filtering</t>
  </si>
  <si>
    <t>Proceedings of the 11th Annual Genetic and Evolutionary Computation Conference, GECCO-2009</t>
  </si>
  <si>
    <t>10.1145/1569901.1569928</t>
  </si>
  <si>
    <t>https://www.scopus.com/inward/record.uri?eid=2-s2.0-72749109604&amp;doi=10.1145%2f1569901.1569928&amp;partnerID=40&amp;md5=00dc6de41aba374163a0c64f200f1cb0</t>
  </si>
  <si>
    <t>Xiao B., Yang X., Xu Y., Zha H.</t>
  </si>
  <si>
    <t>Learning distance metric for regression by semidefinite programming with application to human age estimation</t>
  </si>
  <si>
    <t>MM'09 - Proceedings of the 2009 ACM Multimedia Conference, with Co-located Workshops and Symposiums</t>
  </si>
  <si>
    <t>460</t>
  </si>
  <si>
    <t>10.1145/1631272.1631334</t>
  </si>
  <si>
    <t>https://www.scopus.com/inward/record.uri?eid=2-s2.0-72449148708&amp;doi=10.1145%2f1631272.1631334&amp;partnerID=40&amp;md5=cbe3dc9fd93a51d939ba165d837946a2</t>
  </si>
  <si>
    <t>Jiang L., Hou J., Chen Z., Zhang D.</t>
  </si>
  <si>
    <t>Automatic image annotation based on decision tree machine learning</t>
  </si>
  <si>
    <t>CyberC 2009 - International Conference on Cyber-Enabled Distributed Computing and Knowledge Discovery</t>
  </si>
  <si>
    <t>5342168</t>
  </si>
  <si>
    <t>10.1109/CYBERC.2009.5342168</t>
  </si>
  <si>
    <t>https://www.scopus.com/inward/record.uri?eid=2-s2.0-72449120293&amp;doi=10.1109%2fCYBERC.2009.5342168&amp;partnerID=40&amp;md5=49d1e0eaa45ac27f74744d7d364bd9f0</t>
  </si>
  <si>
    <t>32nd International Convention Proceedings: Microelectronics, Electronics and Electronic Technology, MEET and Grid and Visualizations Systems, GVS</t>
  </si>
  <si>
    <t>MIPRO 2009 - 32nd International Convention Proceedings: Microelectronics, Electronics and Electronic Technology, MEET and Grid and Visualizations Systems, GVS</t>
  </si>
  <si>
    <t>https://www.scopus.com/inward/record.uri?eid=2-s2.0-84897654573&amp;partnerID=40&amp;md5=1010ce0e52f4c2d5ea30405e5cb02556</t>
  </si>
  <si>
    <t>32nd International Convention Proceedings: Computers in Education</t>
  </si>
  <si>
    <t>MIPRO 2009 - 32nd International Convention Proceedings: Computers in Education</t>
  </si>
  <si>
    <t>https://www.scopus.com/inward/record.uri?eid=2-s2.0-84897638712&amp;partnerID=40&amp;md5=59fab819c4a3e533c5e5f1c19cab24a0</t>
  </si>
  <si>
    <t>32nd International Convention Proceedings: Digital Economy 6th ALADIN, Information Systems Security, Business Intelligence Systems, Local Government and Student Papers</t>
  </si>
  <si>
    <t>MIPRO 2009 - 32nd International Convention Proceedings: Digital Economy - 6th ALADIN, Information Systems Security, Business Intelligence Systems, Local Government and Student Papers</t>
  </si>
  <si>
    <t>https://www.scopus.com/inward/record.uri?eid=2-s2.0-84897632207&amp;partnerID=40&amp;md5=b1e0c6616a0a2123b2dede6ca41d6e73</t>
  </si>
  <si>
    <t>32nd International Convention Proceedings: Computers in Technical Systems and Intelligent Systems</t>
  </si>
  <si>
    <t>MIPRO 2009 - 32nd International Convention Proceedings: Computers in Technical Systems and Intelligent Systems</t>
  </si>
  <si>
    <t>https://www.scopus.com/inward/record.uri?eid=2-s2.0-84897617053&amp;partnerID=40&amp;md5=01f72ac87909a5bd02a3822dbbd1b57b</t>
  </si>
  <si>
    <t>32nd International Convention Proceedings: Telecommunications and Information</t>
  </si>
  <si>
    <t>MIPRO 2009 - 32nd International Convention Proceedings: Telecommunications and Information</t>
  </si>
  <si>
    <t>https://www.scopus.com/inward/record.uri?eid=2-s2.0-84897597921&amp;partnerID=40&amp;md5=dcecf470bb3ed9b19b35c6e025f5f5cc</t>
  </si>
  <si>
    <t>Dekel O., Shamir O.</t>
  </si>
  <si>
    <t>Vox populi: Collecting high-quality labels from a crowd</t>
  </si>
  <si>
    <t>COLT 2009 - The 22nd Conference on Learning Theory</t>
  </si>
  <si>
    <t>https://www.scopus.com/inward/record.uri?eid=2-s2.0-84867409394&amp;partnerID=40&amp;md5=3bb86f77424b7c8b367d08249ce5e2ae</t>
  </si>
  <si>
    <t>Sameh A.</t>
  </si>
  <si>
    <t>Ontology-based feedback E-learning system for mobile computing</t>
  </si>
  <si>
    <t>27 LNEE</t>
  </si>
  <si>
    <t>VOL.1</t>
  </si>
  <si>
    <t>488</t>
  </si>
  <si>
    <t>10.1007/978-0-387-84814-3_48</t>
  </si>
  <si>
    <t>https://www.scopus.com/inward/record.uri?eid=2-s2.0-78651529273&amp;doi=10.1007%2f978-0-387-84814-3_48&amp;partnerID=40&amp;md5=3e17bfa412f152389560b4c90e39ec8c</t>
  </si>
  <si>
    <t>Barbosa R.P., Belo O.</t>
  </si>
  <si>
    <t>Lazy classification using an optimized instance-based learner</t>
  </si>
  <si>
    <t>5788 LNCS</t>
  </si>
  <si>
    <t>10.1007/978-3-642-04394-9_9</t>
  </si>
  <si>
    <t>https://www.scopus.com/inward/record.uri?eid=2-s2.0-76249084333&amp;doi=10.1007%2f978-3-642-04394-9_9&amp;partnerID=40&amp;md5=f72f7e3f5718514405360ab677bd0d00</t>
  </si>
  <si>
    <t>Bauer R.S., Brassil D., Hogan C., Taranto G., Brown J.S.</t>
  </si>
  <si>
    <t>Impedance matching of humans ↔ machines in high-Q information retrieval systems</t>
  </si>
  <si>
    <t>Conference Proceedings - IEEE International Conference on Systems, Man and Cybernetics</t>
  </si>
  <si>
    <t>5346117</t>
  </si>
  <si>
    <t>97</t>
  </si>
  <si>
    <t>101</t>
  </si>
  <si>
    <t>10.1109/ICSMC.2009.5346117</t>
  </si>
  <si>
    <t>https://www.scopus.com/inward/record.uri?eid=2-s2.0-74849109707&amp;doi=10.1109%2fICSMC.2009.5346117&amp;partnerID=40&amp;md5=fc785326a67345a472f3d3cb79c99178</t>
  </si>
  <si>
    <t>Dan Burdescu D., Mihǎescu M.C., Logofatu B.</t>
  </si>
  <si>
    <t>Building a quality web based environment starting from a testing and assessment infrastructure</t>
  </si>
  <si>
    <t>Proceedings of the 8th IASTED International Conference on Web-based Education, WBE 2009</t>
  </si>
  <si>
    <t>330</t>
  </si>
  <si>
    <t>https://www.scopus.com/inward/record.uri?eid=2-s2.0-74549146757&amp;partnerID=40&amp;md5=538e8f323e521a66caefd89e1ccbaedf</t>
  </si>
  <si>
    <t>Bethard S., Ghosh S., Martin J.H., Sumner T.</t>
  </si>
  <si>
    <t>Topic model methods for automatically identifying out-of-scope resources</t>
  </si>
  <si>
    <t>10.1145/1555400.1555405</t>
  </si>
  <si>
    <t>https://www.scopus.com/inward/record.uri?eid=2-s2.0-70450246954&amp;doi=10.1145%2f1555400.1555405&amp;partnerID=40&amp;md5=8519eb6b46f39124c33ae8641a09b48c</t>
  </si>
  <si>
    <t>Li W., Cheng Y., Liu T., Zhang X., Zhong N.</t>
  </si>
  <si>
    <t>Using multi-phase cost-sensitive learning to filtering spam</t>
  </si>
  <si>
    <t>Proceedings - 2009 9th International Conference on Hybrid Intelligent Systems, HIS 2009</t>
  </si>
  <si>
    <t>5254416</t>
  </si>
  <si>
    <t>10.1109/HIS.2009.120</t>
  </si>
  <si>
    <t>https://www.scopus.com/inward/record.uri?eid=2-s2.0-70450187299&amp;doi=10.1109%2fHIS.2009.120&amp;partnerID=40&amp;md5=8baca4b6b0fa2289876cc5da675e5dea</t>
  </si>
  <si>
    <t>Griffiths T.L.</t>
  </si>
  <si>
    <t>Connecting human and machine learning via probabilistic models of cognition</t>
  </si>
  <si>
    <t>Proceedings of the Annual Conference of the International Speech Communication Association, INTERSPEECH</t>
  </si>
  <si>
    <t>https://www.scopus.com/inward/record.uri?eid=2-s2.0-70450193022&amp;partnerID=40&amp;md5=9b10c6e91500e0a28106358972309894</t>
  </si>
  <si>
    <t>Chen K.-Y., Lindsay P.A., Robinson P.J., Abbass H.A.</t>
  </si>
  <si>
    <t>A hierarchical conflict resolution method for multi-agent path planning</t>
  </si>
  <si>
    <t>2009 IEEE Congress on Evolutionary Computation, CEC 2009</t>
  </si>
  <si>
    <t>4983078</t>
  </si>
  <si>
    <t>1169</t>
  </si>
  <si>
    <t>10.1109/CEC.2009.4983078</t>
  </si>
  <si>
    <t>https://www.scopus.com/inward/record.uri?eid=2-s2.0-70449761241&amp;doi=10.1109%2fCEC.2009.4983078&amp;partnerID=40&amp;md5=f45613946c271581920aa2c447c259a2</t>
  </si>
  <si>
    <t>Navarro L., Corruble V.</t>
  </si>
  <si>
    <t>Extending the STRADA framework to design an AI for ORTS</t>
  </si>
  <si>
    <t>5709 LNCS</t>
  </si>
  <si>
    <t>270</t>
  </si>
  <si>
    <t>10.1007/978-3-642-04052-8_32</t>
  </si>
  <si>
    <t>https://www.scopus.com/inward/record.uri?eid=2-s2.0-70350577079&amp;doi=10.1007%2f978-3-642-04052-8_32&amp;partnerID=40&amp;md5=5865c81da487476c84092fe827a4673d</t>
  </si>
  <si>
    <t>Jonsdottir G.R., Thórisson K.R.</t>
  </si>
  <si>
    <t>Teaching computers to conduct spoken interviews: Breaking the realtime barrier with learning</t>
  </si>
  <si>
    <t>5773 LNAI</t>
  </si>
  <si>
    <t>446</t>
  </si>
  <si>
    <t>10.1007/978-3-642-04380-2_49</t>
  </si>
  <si>
    <t>https://www.scopus.com/inward/record.uri?eid=2-s2.0-70350357468&amp;doi=10.1007%2f978-3-642-04380-2_49&amp;partnerID=40&amp;md5=efc3f6ee7531fad03c782bdf2848e7ba</t>
  </si>
  <si>
    <t>Li X.-C., Mao W.-J., Zeng D., Su P., Wang F.-Y.</t>
  </si>
  <si>
    <t>Performance evaluation of machine learning methods in cultural modeling</t>
  </si>
  <si>
    <t>Journal of Computer Science and Technology</t>
  </si>
  <si>
    <t>1010</t>
  </si>
  <si>
    <t>1017</t>
  </si>
  <si>
    <t>10.1007/s11390-009-9290-8</t>
  </si>
  <si>
    <t>https://www.scopus.com/inward/record.uri?eid=2-s2.0-70450162497&amp;doi=10.1007%2fs11390-009-9290-8&amp;partnerID=40&amp;md5=2f1b9c4ff25fd0f10da30401f0414513</t>
  </si>
  <si>
    <t>https://www.scopus.com/inward/record.uri?eid=2-s2.0-77953238102&amp;partnerID=40&amp;md5=6dce6350dd861170e2133b9b2f597627</t>
  </si>
  <si>
    <t>Wen Y., Korb K.B., Nicholson A.E.</t>
  </si>
  <si>
    <t>DataZapper: Generating incomplete datasets</t>
  </si>
  <si>
    <t>ICAART 2009 - Proceedings of the 1st International Conference on Agents and Artificial Intelligence</t>
  </si>
  <si>
    <t>https://www.scopus.com/inward/record.uri?eid=2-s2.0-70349445587&amp;partnerID=40&amp;md5=80af9889520a0ca1e0eb82ea49763f34</t>
  </si>
  <si>
    <t>Cui B., Lin H., Yang Z.</t>
  </si>
  <si>
    <t>Uncertainty sampling-based active learning for protein-protein interaction extraction from biomedical literature</t>
  </si>
  <si>
    <t>10344</t>
  </si>
  <si>
    <t>10350</t>
  </si>
  <si>
    <t>10.1016/j.eswa.2009.01.043</t>
  </si>
  <si>
    <t>https://www.scopus.com/inward/record.uri?eid=2-s2.0-67349140916&amp;doi=10.1016%2fj.eswa.2009.01.043&amp;partnerID=40&amp;md5=855b4815206efe4b3f73a81a9b33cff8</t>
  </si>
  <si>
    <t>Oh H.-J., Myaeng S.H., Jang M.-G.</t>
  </si>
  <si>
    <t>Enhancing performance with a learnable strategy for multiple question answering modules</t>
  </si>
  <si>
    <t>ETRI Journal</t>
  </si>
  <si>
    <t>10.4218/etrij.09.0108.0388</t>
  </si>
  <si>
    <t>https://www.scopus.com/inward/record.uri?eid=2-s2.0-68949116761&amp;doi=10.4218%2fetrij.09.0108.0388&amp;partnerID=40&amp;md5=87e22ebe025fcb2f24a5911ccaeb49bf</t>
  </si>
  <si>
    <t>Shiue Y.-R.</t>
  </si>
  <si>
    <t>Development of two-level decision tree-based real-time scheduling system under product mix variety environment</t>
  </si>
  <si>
    <t>4-5</t>
  </si>
  <si>
    <t>709</t>
  </si>
  <si>
    <t>10.1016/j.rcim.2008.06.002</t>
  </si>
  <si>
    <t>https://www.scopus.com/inward/record.uri?eid=2-s2.0-63449134271&amp;doi=10.1016%2fj.rcim.2008.06.002&amp;partnerID=40&amp;md5=7005b97e536669f1b3f888f6429c9f17</t>
  </si>
  <si>
    <t>Cherubini A., Giannone F., Iocchi L., Lombardo M., Oriolo G.</t>
  </si>
  <si>
    <t>Policy gradient learning for a humanoid soccer robot</t>
  </si>
  <si>
    <t>Robotics and Autonomous Systems</t>
  </si>
  <si>
    <t>818</t>
  </si>
  <si>
    <t>10.1016/j.robot.2009.03.006</t>
  </si>
  <si>
    <t>https://www.scopus.com/inward/record.uri?eid=2-s2.0-67349098383&amp;doi=10.1016%2fj.robot.2009.03.006&amp;partnerID=40&amp;md5=41682e113793aed6eec42d839b109e67</t>
  </si>
  <si>
    <t>Whitehill J., Littlewort G., Fasel I., Bartlett M., Movellan J.</t>
  </si>
  <si>
    <t>Toward practical smile detection</t>
  </si>
  <si>
    <t>2106</t>
  </si>
  <si>
    <t>2111</t>
  </si>
  <si>
    <t>10.1109/TPAMI.2009.42</t>
  </si>
  <si>
    <t>https://www.scopus.com/inward/record.uri?eid=2-s2.0-70349881615&amp;doi=10.1109%2fTPAMI.2009.42&amp;partnerID=40&amp;md5=2b9a93a75a5226093079f3d4e0c3b938</t>
  </si>
  <si>
    <t>Chartier S., Giguère G., Langlois D.</t>
  </si>
  <si>
    <t>A new bidirectional heteroassociative memory encompassing correlational, competitive and topological properties</t>
  </si>
  <si>
    <t>Neural Networks</t>
  </si>
  <si>
    <t>5-6</t>
  </si>
  <si>
    <t>578</t>
  </si>
  <si>
    <t>10.1016/j.neunet.2009.06.011</t>
  </si>
  <si>
    <t>https://www.scopus.com/inward/record.uri?eid=2-s2.0-68249147915&amp;doi=10.1016%2fj.neunet.2009.06.011&amp;partnerID=40&amp;md5=191668a15c128b45b66d856e3b5f7856</t>
  </si>
  <si>
    <t>Chen H., Tiňo P., Yao X.</t>
  </si>
  <si>
    <t>Predictive ensemble pruning by expectation propagation</t>
  </si>
  <si>
    <t>4798164</t>
  </si>
  <si>
    <t>999</t>
  </si>
  <si>
    <t>1013</t>
  </si>
  <si>
    <t>10.1109/TKDE.2009.62</t>
  </si>
  <si>
    <t>https://www.scopus.com/inward/record.uri?eid=2-s2.0-67749105990&amp;doi=10.1109%2fTKDE.2009.62&amp;partnerID=40&amp;md5=0285cfec5e84f070340d9a1a2a17b383</t>
  </si>
  <si>
    <t>Kala R., ShuLkla A., Tiwari R.</t>
  </si>
  <si>
    <t>Fuzzy neuro systems for machine learning for large data sets</t>
  </si>
  <si>
    <t>2009 IEEE International Advance Computing Conference, IACC 2009</t>
  </si>
  <si>
    <t>4809069</t>
  </si>
  <si>
    <t>541</t>
  </si>
  <si>
    <t>10.1109/IADCC.2009.4809069</t>
  </si>
  <si>
    <t>https://www.scopus.com/inward/record.uri?eid=2-s2.0-66249118395&amp;doi=10.1109%2fIADCC.2009.4809069&amp;partnerID=40&amp;md5=2a0cf9ac3c37803f4b22ef731990c8f8</t>
  </si>
  <si>
    <t>Danziger Z., Fishbach A., Mussa-Ivaldi F.A.</t>
  </si>
  <si>
    <t>Learning algorithms for human-machine interfaces</t>
  </si>
  <si>
    <t>4776455</t>
  </si>
  <si>
    <t>1502</t>
  </si>
  <si>
    <t>1511</t>
  </si>
  <si>
    <t>10.1109/TBME.2009.2013822</t>
  </si>
  <si>
    <t>https://www.scopus.com/inward/record.uri?eid=2-s2.0-67649159259&amp;doi=10.1109%2fTBME.2009.2013822&amp;partnerID=40&amp;md5=c8dbea84b217d4a5ece407f7bdb81a48</t>
  </si>
  <si>
    <t>Brannon N.G., Seiffertt J.E., Draelos T.J., Wunsch II D.C.</t>
  </si>
  <si>
    <t>Coordinated machine learning and decision support for situation awareness</t>
  </si>
  <si>
    <t>316</t>
  </si>
  <si>
    <t>10.1016/j.neunet.2009.03.013</t>
  </si>
  <si>
    <t>https://www.scopus.com/inward/record.uri?eid=2-s2.0-67349104210&amp;doi=10.1016%2fj.neunet.2009.03.013&amp;partnerID=40&amp;md5=d79b2e938cbc28e113c450c891deb9b2</t>
  </si>
  <si>
    <t>Gillies M.</t>
  </si>
  <si>
    <t>Learning finite-state machine controllers from motion capture data</t>
  </si>
  <si>
    <t>IEEE Transactions on Computational Intelligence and AI in Games</t>
  </si>
  <si>
    <t>4812072</t>
  </si>
  <si>
    <t>10.1109/TCIAIG.2009.2019630</t>
  </si>
  <si>
    <t>https://www.scopus.com/inward/record.uri?eid=2-s2.0-76649087824&amp;doi=10.1109%2fTCIAIG.2009.2019630&amp;partnerID=40&amp;md5=fdb972fd7408e4ab50fe1bac60c82667</t>
  </si>
  <si>
    <t>Deisenroth M.P., Rasmussen C.E., Peters J.</t>
  </si>
  <si>
    <t>Gaussian process dynamic programming</t>
  </si>
  <si>
    <t>7-9</t>
  </si>
  <si>
    <t>1508</t>
  </si>
  <si>
    <t>1524</t>
  </si>
  <si>
    <t>10.1016/j.neucom.2008.12.019</t>
  </si>
  <si>
    <t>https://www.scopus.com/inward/record.uri?eid=2-s2.0-61849173491&amp;doi=10.1016%2fj.neucom.2008.12.019&amp;partnerID=40&amp;md5=0cf3e65ac9e02a13c2e90569c996c4e4</t>
  </si>
  <si>
    <t>Ishida F., Sasaki T., Sakaguchi Y., Shimai H.</t>
  </si>
  <si>
    <t>Reinforcement-learning agents with different temperature parameters explain the variety of human action-selection behavior in a Markov decision process task</t>
  </si>
  <si>
    <t>1979</t>
  </si>
  <si>
    <t>1984</t>
  </si>
  <si>
    <t>10.1016/j.neucom.2008.04.009</t>
  </si>
  <si>
    <t>https://www.scopus.com/inward/record.uri?eid=2-s2.0-61849147871&amp;doi=10.1016%2fj.neucom.2008.04.009&amp;partnerID=40&amp;md5=4fa09f52399e8b41e7ac23a49c80d062</t>
  </si>
  <si>
    <t>Suresh S., Venkatesh Babu R., Kim H.J.</t>
  </si>
  <si>
    <t>No-reference image quality assessment using modified extreme learning machine classifier</t>
  </si>
  <si>
    <t>Applied Soft Computing Journal</t>
  </si>
  <si>
    <t>552</t>
  </si>
  <si>
    <t>10.1016/j.asoc.2008.07.005</t>
  </si>
  <si>
    <t>https://www.scopus.com/inward/record.uri?eid=2-s2.0-58549103087&amp;doi=10.1016%2fj.asoc.2008.07.005&amp;partnerID=40&amp;md5=10d10094cb32b7db82fe410301458ddd</t>
  </si>
  <si>
    <t>Ross M.G., Kaelbling L.P.</t>
  </si>
  <si>
    <t>Segmentation according to natural examples: Learning static segmentation from motion segmentation</t>
  </si>
  <si>
    <t>10.1109/TPAMI.2008.109</t>
  </si>
  <si>
    <t>https://www.scopus.com/inward/record.uri?eid=2-s2.0-62249129217&amp;doi=10.1109%2fTPAMI.2008.109&amp;partnerID=40&amp;md5=94ffcd5f464504cff2f6058b225ae9c4</t>
  </si>
  <si>
    <t>Greenfield P.M.</t>
  </si>
  <si>
    <t>Technology and informal education: What is taught, what is learned</t>
  </si>
  <si>
    <t>5910</t>
  </si>
  <si>
    <t>10.1126/science.1167190</t>
  </si>
  <si>
    <t>https://www.scopus.com/inward/record.uri?eid=2-s2.0-58149270966&amp;doi=10.1126%2fscience.1167190&amp;partnerID=40&amp;md5=c190e85cbfb7523cc70d14d0fb1942b3</t>
  </si>
  <si>
    <t>Miguel Encarnação L.</t>
  </si>
  <si>
    <t>On the future of Serious Games in science and industry</t>
  </si>
  <si>
    <t>Proceedings of CGAMES 2009 USA - 14th International Conference on Computer Games: AI, Animation, Mobile, Interactive Multimedia, Educational and Serious Games</t>
  </si>
  <si>
    <t>https://www.scopus.com/inward/record.uri?eid=2-s2.0-84906974339&amp;partnerID=40&amp;md5=a9d741df6073d0f3ef7ade485cbfe3f5</t>
  </si>
  <si>
    <t>Heraz A., Frasson C.</t>
  </si>
  <si>
    <t>Predicting learner answers correctness through brainwaves assesment and emotional dimensions</t>
  </si>
  <si>
    <t>Frontiers in Artificial Intelligence and Applications</t>
  </si>
  <si>
    <t>10.3233/978-1-60750-028-5-49</t>
  </si>
  <si>
    <t>https://www.scopus.com/inward/record.uri?eid=2-s2.0-73149123824&amp;doi=10.3233%2f978-1-60750-028-5-49&amp;partnerID=40&amp;md5=8412f3b839eee6b44ffc1ab1c0bf44f1</t>
  </si>
  <si>
    <t>Shigei N., Miyajima H., Maeda M., Ma L.</t>
  </si>
  <si>
    <t>Bagging and AdaBoost algorithms for vector quantization</t>
  </si>
  <si>
    <t>1-3</t>
  </si>
  <si>
    <t>10.1016/j.neucom.2009.02.020</t>
  </si>
  <si>
    <t>https://www.scopus.com/inward/record.uri?eid=2-s2.0-70350712267&amp;doi=10.1016%2fj.neucom.2009.02.020&amp;partnerID=40&amp;md5=e8d7b816338f785b0ecc3848db178d97</t>
  </si>
  <si>
    <t>Ko Y., Seo J.</t>
  </si>
  <si>
    <t>Text classification from unlabeled documents with bootstrapping and feature projection techniques</t>
  </si>
  <si>
    <t>Information Processing and Management</t>
  </si>
  <si>
    <t>10.1016/j.ipm.2008.07.004</t>
  </si>
  <si>
    <t>https://www.scopus.com/inward/record.uri?eid=2-s2.0-55949121544&amp;doi=10.1016%2fj.ipm.2008.07.004&amp;partnerID=40&amp;md5=8dea401241b2f0ef3cee163997f77d59</t>
  </si>
  <si>
    <t>Luo Z.-P., Zhang X.-M.</t>
  </si>
  <si>
    <t>A semi-supervised learning based relevance feedback algorithm in content-based image retrieval</t>
  </si>
  <si>
    <t>Proceedings of the 2008 Chinese Conference on Pattern Recognition, CCPR 2008</t>
  </si>
  <si>
    <t>4662990</t>
  </si>
  <si>
    <t>10.1109/CCPR.2008.37</t>
  </si>
  <si>
    <t>https://www.scopus.com/inward/record.uri?eid=2-s2.0-57949110234&amp;doi=10.1109%2fCCPR.2008.37&amp;partnerID=40&amp;md5=37efea0c7c2939b43c24e8de6d187ebf</t>
  </si>
  <si>
    <t>Breazeal C., Berlin M.</t>
  </si>
  <si>
    <t>Spatial scaffolding for sociable robot learning</t>
  </si>
  <si>
    <t>Proceedings of the National Conference on Artificial Intelligence</t>
  </si>
  <si>
    <t>1268</t>
  </si>
  <si>
    <t>1273</t>
  </si>
  <si>
    <t>https://www.scopus.com/inward/record.uri?eid=2-s2.0-57749106252&amp;partnerID=40&amp;md5=1c1686e7b116507eec2f7b9af57b6e5d</t>
  </si>
  <si>
    <t>Burstein M., Laddaga R., McDonald D., Cox M., Benyo B., Robertson P., Hussain T., Brinn M., McDermott D.</t>
  </si>
  <si>
    <t>POIROT - Integrated learning of web service procedures</t>
  </si>
  <si>
    <t>1274</t>
  </si>
  <si>
    <t>1279</t>
  </si>
  <si>
    <t>https://www.scopus.com/inward/record.uri?eid=2-s2.0-57749106251&amp;partnerID=40&amp;md5=8444512213534ebf9210e305c0c32c5a</t>
  </si>
  <si>
    <t>Jia J.</t>
  </si>
  <si>
    <t>A case study of AI application on language instruction: CSIEC</t>
  </si>
  <si>
    <t>1624</t>
  </si>
  <si>
    <t>1631</t>
  </si>
  <si>
    <t>https://www.scopus.com/inward/record.uri?eid=2-s2.0-57749097470&amp;partnerID=40&amp;md5=c276b2ff3f33b588bc2007b2512fe73e</t>
  </si>
  <si>
    <t>Patel K., Fogarty J., Landay J.A., Harrison B.</t>
  </si>
  <si>
    <t>Investigating statistical machine learning as a tool for software development</t>
  </si>
  <si>
    <t>667</t>
  </si>
  <si>
    <t>10.1145/1357054.1357160</t>
  </si>
  <si>
    <t>https://www.scopus.com/inward/record.uri?eid=2-s2.0-57649217503&amp;doi=10.1145%2f1357054.1357160&amp;partnerID=40&amp;md5=04226713764e832f6697ce37310a0e43</t>
  </si>
  <si>
    <t>Charrier C., Lebrun G., Lezoray O.</t>
  </si>
  <si>
    <t>A color image quality assessment using a reduced-reference image machine learning expert</t>
  </si>
  <si>
    <t>6808</t>
  </si>
  <si>
    <t>68080U</t>
  </si>
  <si>
    <t>10.1117/12.766473</t>
  </si>
  <si>
    <t>https://www.scopus.com/inward/record.uri?eid=2-s2.0-45749139574&amp;doi=10.1117%2f12.766473&amp;partnerID=40&amp;md5=da5bf5e888c6105611450ee75f4c1813</t>
  </si>
  <si>
    <t>Wender S., Watson I.</t>
  </si>
  <si>
    <t>Using reinforcement learning for city site selection in the turn-based strategy game civilization IV</t>
  </si>
  <si>
    <t>2008 IEEE Symposium on Computational Intelligence and Games, CIG 2008</t>
  </si>
  <si>
    <t>5035664</t>
  </si>
  <si>
    <t>10.1109/CIG.2008.5035664</t>
  </si>
  <si>
    <t>https://www.scopus.com/inward/record.uri?eid=2-s2.0-70349301926&amp;doi=10.1109%2fCIG.2008.5035664&amp;partnerID=40&amp;md5=97abf7a6d7ec61c1479c3cccb8078138</t>
  </si>
  <si>
    <t>Knauf R., Böck R., Sakurai Y., Dohi S., Tsuruta S.</t>
  </si>
  <si>
    <t>Knowledge mining for supporting learning processes</t>
  </si>
  <si>
    <t>4811690</t>
  </si>
  <si>
    <t>2615</t>
  </si>
  <si>
    <t>2621</t>
  </si>
  <si>
    <t>10.1109/ICSMC.2008.4811690</t>
  </si>
  <si>
    <t>https://www.scopus.com/inward/record.uri?eid=2-s2.0-69949137364&amp;doi=10.1109%2fICSMC.2008.4811690&amp;partnerID=40&amp;md5=322779d2e82ae9434a036a2e118ec1fd</t>
  </si>
  <si>
    <t>Freed M., Carbonell J., Gordon G., Hayes J., Myers B., Siewiorek D., Smith S., Steinfeld A., Tomasic A.</t>
  </si>
  <si>
    <t>RADAR: A personal assistant that learns to reduce email overload</t>
  </si>
  <si>
    <t>AAAI Workshop - Technical Report</t>
  </si>
  <si>
    <t>WS-08-04</t>
  </si>
  <si>
    <t>https://www.scopus.com/inward/record.uri?eid=2-s2.0-66149160375&amp;partnerID=40&amp;md5=14cea1ed2c60b6a627eb5aac8f74e31a</t>
  </si>
  <si>
    <t>Zheng Z., Zha H., Sun G.</t>
  </si>
  <si>
    <t>Query-level learning to rank using isotonic regression</t>
  </si>
  <si>
    <t>46th Annual Allerton Conference on Communication, Control, and Computing</t>
  </si>
  <si>
    <t>4797684</t>
  </si>
  <si>
    <t>1108</t>
  </si>
  <si>
    <t>1115</t>
  </si>
  <si>
    <t>10.1109/ALLERTON.2008.4797684</t>
  </si>
  <si>
    <t>https://www.scopus.com/inward/record.uri?eid=2-s2.0-64749103872&amp;doi=10.1109%2fALLERTON.2008.4797684&amp;partnerID=40&amp;md5=73ec92e53bc8bb2a43bc6f1c28b3c509</t>
  </si>
  <si>
    <t>Jabin S., Alam A.</t>
  </si>
  <si>
    <t>Learning classifier systems approach for automated generation of censored production rules from large data sets containing missing and continuous attribute values</t>
  </si>
  <si>
    <t>Proceedings of the 2008 International Conference on Data Mining, DMIN 2008</t>
  </si>
  <si>
    <t>156</t>
  </si>
  <si>
    <t>https://www.scopus.com/inward/record.uri?eid=2-s2.0-62649121941&amp;partnerID=40&amp;md5=d57864ce5ad5a75fd1ca874685dc6e00</t>
  </si>
  <si>
    <t>Sönströd C., Johansson U., Norinder U., Boström H.</t>
  </si>
  <si>
    <t>Comprehensible models for predicting molecular interaction with heart-regulating genes</t>
  </si>
  <si>
    <t>Proceedings - 7th International Conference on Machine Learning and Applications, ICMLA 2008</t>
  </si>
  <si>
    <t>4725029</t>
  </si>
  <si>
    <t>564</t>
  </si>
  <si>
    <t>10.1109/ICMLA.2008.130</t>
  </si>
  <si>
    <t>https://www.scopus.com/inward/record.uri?eid=2-s2.0-60649087754&amp;doi=10.1109%2fICMLA.2008.130&amp;partnerID=40&amp;md5=4a460b6bab0dfb5993ff96c3c586e646</t>
  </si>
  <si>
    <t>Li M., Zhou Z.</t>
  </si>
  <si>
    <t>Online semi-supervised learning with multi-kernel ensemble</t>
  </si>
  <si>
    <t>Jisuanji Yanjiu yu Fazhan/Computer Research and Development</t>
  </si>
  <si>
    <t>2060</t>
  </si>
  <si>
    <t>2068</t>
  </si>
  <si>
    <t>https://www.scopus.com/inward/record.uri?eid=2-s2.0-59549093138&amp;partnerID=40&amp;md5=664ce300fb78e988cf236a8919c0a638</t>
  </si>
  <si>
    <t>Wang H.-C., Chang C.-Y., Li T.-Y.</t>
  </si>
  <si>
    <t>Assessing creative problem-solving with automated text grading</t>
  </si>
  <si>
    <t>1450</t>
  </si>
  <si>
    <t>1466</t>
  </si>
  <si>
    <t>10.1016/j.compedu.2008.01.006</t>
  </si>
  <si>
    <t>https://www.scopus.com/inward/record.uri?eid=2-s2.0-49449115241&amp;doi=10.1016%2fj.compedu.2008.01.006&amp;partnerID=40&amp;md5=aac1509c9940ca98f1f846516ca3d37b</t>
  </si>
  <si>
    <t>Pfeifer N., Kohlbacher O.</t>
  </si>
  <si>
    <t>Multiple instance learning allows MHC class II epitope predictions across alleles</t>
  </si>
  <si>
    <t>5251 LNBI</t>
  </si>
  <si>
    <t>221</t>
  </si>
  <si>
    <t>10.1007/978-3-540-87361-7_18</t>
  </si>
  <si>
    <t>https://www.scopus.com/inward/record.uri?eid=2-s2.0-56649091109&amp;doi=10.1007%2f978-3-540-87361-7_18&amp;partnerID=40&amp;md5=ac4c0876d1433e3518dcf3b920af046a</t>
  </si>
  <si>
    <t>Liang L., Cherkassky V.</t>
  </si>
  <si>
    <t>Connection between SVM+ and multi-task learning</t>
  </si>
  <si>
    <t>4634079</t>
  </si>
  <si>
    <t>2048</t>
  </si>
  <si>
    <t>2054</t>
  </si>
  <si>
    <t>10.1109/IJCNN.2008.4634079</t>
  </si>
  <si>
    <t>https://www.scopus.com/inward/record.uri?eid=2-s2.0-56349168083&amp;doi=10.1109%2fIJCNN.2008.4634079&amp;partnerID=40&amp;md5=1c09df6197e54d6b037a9c67f73d4a53</t>
  </si>
  <si>
    <t>Goebel P.M., Vincze M., Favre-Bulle B.</t>
  </si>
  <si>
    <t>Hippocampal-like categorization of obect views: A self-organizing learning approach to vision modeling using stochastic grammar inference and associative memory</t>
  </si>
  <si>
    <t>IEEE International Conference on Emerging Technologies and Factory Automation, ETFA</t>
  </si>
  <si>
    <t>4638577</t>
  </si>
  <si>
    <t>1370</t>
  </si>
  <si>
    <t>1377</t>
  </si>
  <si>
    <t>10.1109/ETFA.2008.4638577</t>
  </si>
  <si>
    <t>https://www.scopus.com/inward/record.uri?eid=2-s2.0-56349108079&amp;doi=10.1109%2fETFA.2008.4638577&amp;partnerID=40&amp;md5=ccd3fcf1b9ed3329b3003f26536f1b97</t>
  </si>
  <si>
    <t>Vázquez F.D., Sánchez J.S., Pla F.</t>
  </si>
  <si>
    <t>Learning and forgetting with local information of new objects</t>
  </si>
  <si>
    <t>5197 LNCS</t>
  </si>
  <si>
    <t>10.1007/978-3-540-85920-8_32</t>
  </si>
  <si>
    <t>https://www.scopus.com/inward/record.uri?eid=2-s2.0-55349095489&amp;doi=10.1007%2f978-3-540-85920-8_32&amp;partnerID=40&amp;md5=f514c3fffaeed63c7b364f58532f0efa</t>
  </si>
  <si>
    <t>Ikuta K., Kage H., Sumi K., Tanaka K.-I., Kyuma K.</t>
  </si>
  <si>
    <t>SOM-based continuous category learning for age classification by facial images</t>
  </si>
  <si>
    <t>4985 LNCS</t>
  </si>
  <si>
    <t>569</t>
  </si>
  <si>
    <t>10.1007/978-3-540-69162-4_59</t>
  </si>
  <si>
    <t>https://www.scopus.com/inward/record.uri?eid=2-s2.0-54049142529&amp;doi=10.1007%2f978-3-540-69162-4_59&amp;partnerID=40&amp;md5=38a608379da1fcab9710d9b0c341dd88</t>
  </si>
  <si>
    <t>Huang C.-J., Chuang Y.-T.</t>
  </si>
  <si>
    <t>Supporting the development of collaborative problem-based learning environments with an intelligent diagnosis tool</t>
  </si>
  <si>
    <t>622</t>
  </si>
  <si>
    <t>10.1016/j.eswa.2007.07.028</t>
  </si>
  <si>
    <t>https://www.scopus.com/inward/record.uri?eid=2-s2.0-44949122633&amp;doi=10.1016%2fj.eswa.2007.07.028&amp;partnerID=40&amp;md5=5057f1921af9d433a6bbe288338cc7d7</t>
  </si>
  <si>
    <t>Khashman A.</t>
  </si>
  <si>
    <t>A modified backpropagation learning algorithm with added emotional coefficients</t>
  </si>
  <si>
    <t>IEEE Transactions on Neural Networks</t>
  </si>
  <si>
    <t>1896</t>
  </si>
  <si>
    <t>1909</t>
  </si>
  <si>
    <t>10.1109/TNN.2008.2002913</t>
  </si>
  <si>
    <t>https://www.scopus.com/inward/record.uri?eid=2-s2.0-56449117278&amp;doi=10.1109%2fTNN.2008.2002913&amp;partnerID=40&amp;md5=f710122814db4ce3df30fedf8f6c30b0</t>
  </si>
  <si>
    <t>Mamer T., Bryant C.H., McCall J.</t>
  </si>
  <si>
    <t>L-modified ILP evaluation functions for positive-only biological grammar learning</t>
  </si>
  <si>
    <t>5194 LNAI</t>
  </si>
  <si>
    <t>10.1007/978-3-540-85928-4_16</t>
  </si>
  <si>
    <t>https://www.scopus.com/inward/record.uri?eid=2-s2.0-52149122728&amp;doi=10.1007%2f978-3-540-85928-4_16&amp;partnerID=40&amp;md5=df2e4517b3c2bf655913cf27cd57a92c</t>
  </si>
  <si>
    <t>Conference on Human System Interaction, HSI 2008</t>
  </si>
  <si>
    <t>2008 Conference on Human System Interaction, HSI 2008</t>
  </si>
  <si>
    <t>https://www.scopus.com/inward/record.uri?eid=2-s2.0-51849106019&amp;partnerID=40&amp;md5=ac7bcef50856dcf2cd7c8aa7a9f22f6c</t>
  </si>
  <si>
    <t>Kim B., Kang B., Park S., Kang S.</t>
  </si>
  <si>
    <t>Learning robot stiffness for contact tasks using the natural actor-critic</t>
  </si>
  <si>
    <t>Proceedings - IEEE International Conference on Robotics and Automation</t>
  </si>
  <si>
    <t>4543799</t>
  </si>
  <si>
    <t>3832</t>
  </si>
  <si>
    <t>3837</t>
  </si>
  <si>
    <t>10.1109/ROBOT.2008.4543799</t>
  </si>
  <si>
    <t>https://www.scopus.com/inward/record.uri?eid=2-s2.0-51649113734&amp;doi=10.1109%2fROBOT.2008.4543799&amp;partnerID=40&amp;md5=21cfda5389cbc85a9fa6d0e11279b27c</t>
  </si>
  <si>
    <t>Luo Y., Tsai J.J.P.</t>
  </si>
  <si>
    <t>A framework for extrusion detection using machine learning</t>
  </si>
  <si>
    <t>Proceedings - 11th IEEE Symposium on Object/Component/Service-Oriented Real-Time Distributed Computing, ISORC 2008</t>
  </si>
  <si>
    <t>4519564</t>
  </si>
  <si>
    <t>10.1109/ISORC.2008.70</t>
  </si>
  <si>
    <t>https://www.scopus.com/inward/record.uri?eid=2-s2.0-49649094250&amp;doi=10.1109%2fISORC.2008.70&amp;partnerID=40&amp;md5=8c2f60ce7d46d5ebeac46eefb1ad69b5</t>
  </si>
  <si>
    <t>Chong S.Y., Tiño P., Yao X.</t>
  </si>
  <si>
    <t>Measuring generalization performance in coevolutionary learning</t>
  </si>
  <si>
    <t>IEEE Transactions on Evolutionary Computation</t>
  </si>
  <si>
    <t>505</t>
  </si>
  <si>
    <t>10.1109/TEVC.2007.907593</t>
  </si>
  <si>
    <t>https://www.scopus.com/inward/record.uri?eid=2-s2.0-49049100073&amp;doi=10.1109%2fTEVC.2007.907593&amp;partnerID=40&amp;md5=6c848a52ad8fd3d4a2307e52b4c6da8c</t>
  </si>
  <si>
    <t>Dong D., Chen C., Li H., Tarn T.-J.</t>
  </si>
  <si>
    <t>Quantum reinforcement learning</t>
  </si>
  <si>
    <t>IEEE Transactions on Systems, Man, and Cybernetics, Part B: Cybernetics</t>
  </si>
  <si>
    <t>10.1109/TSMCB.2008.925743</t>
  </si>
  <si>
    <t>https://www.scopus.com/inward/record.uri?eid=2-s2.0-49049104480&amp;doi=10.1109%2fTSMCB.2008.925743&amp;partnerID=40&amp;md5=d845d79a303577039344ad89ba914a29</t>
  </si>
  <si>
    <t>Lee Z.-J.</t>
  </si>
  <si>
    <t>A robust learning algorithm based on support vector regression and robust fuzzy cerebellar model articulation controller</t>
  </si>
  <si>
    <t>10.1007/s10489-007-0080-0</t>
  </si>
  <si>
    <t>https://www.scopus.com/inward/record.uri?eid=2-s2.0-45749097829&amp;doi=10.1007%2fs10489-007-0080-0&amp;partnerID=40&amp;md5=b74da9e54934c410bb1f6eaf1724fef1</t>
  </si>
  <si>
    <t>Zhao W., Long J., Zhu E., Liu Y.</t>
  </si>
  <si>
    <t>A scalable algorithm for graph-based active learning</t>
  </si>
  <si>
    <t>5059 LNCS</t>
  </si>
  <si>
    <t>10.1007/978-3-540-69311-6_32</t>
  </si>
  <si>
    <t>https://www.scopus.com/inward/record.uri?eid=2-s2.0-45849129453&amp;doi=10.1007%2f978-3-540-69311-6_32&amp;partnerID=40&amp;md5=b1d68c06547aa4c647f6d6675350807d</t>
  </si>
  <si>
    <t>Chen Y., Chen A.</t>
  </si>
  <si>
    <t>A dual-mode learning mechanism combining knowledge-education and machine-learning</t>
  </si>
  <si>
    <t>5263 LNCS</t>
  </si>
  <si>
    <t>PART 1</t>
  </si>
  <si>
    <t>10.1007/978-3-540-87732-5_11</t>
  </si>
  <si>
    <t>https://www.scopus.com/inward/record.uri?eid=2-s2.0-59149098173&amp;doi=10.1007%2f978-3-540-87732-5_11&amp;partnerID=40&amp;md5=89cb36e2ed050829c33d075b6f814c7f</t>
  </si>
  <si>
    <t>Silver D., Sutton R.S., Müller M.</t>
  </si>
  <si>
    <t>Sample-based learning and search with permanent and transient memories</t>
  </si>
  <si>
    <t>Proceedings of the 25th International Conference on Machine Learning</t>
  </si>
  <si>
    <t>968</t>
  </si>
  <si>
    <t>975</t>
  </si>
  <si>
    <t>10.1145/1390156.1390278</t>
  </si>
  <si>
    <t>https://www.scopus.com/inward/record.uri?eid=2-s2.0-56449110907&amp;doi=10.1145%2f1390156.1390278&amp;partnerID=40&amp;md5=faff76cf3010047a658f9d354b692c4a</t>
  </si>
  <si>
    <t>Ertekin S., Huang J., Bottou L., Lee Giles C.</t>
  </si>
  <si>
    <t>Learning on the border: active learning in imbalanced data classification</t>
  </si>
  <si>
    <t>10.1145/1321440.1321461</t>
  </si>
  <si>
    <t>https://www.scopus.com/inward/record.uri?eid=2-s2.0-63449090301&amp;doi=10.1145%2f1321440.1321461&amp;partnerID=40&amp;md5=6c81d2d46fd9e2df1f4d7004136dfc89</t>
  </si>
  <si>
    <t>Kiekintveld C., Miller J., Jordan P.R., Wellman M.P.</t>
  </si>
  <si>
    <t>Forecasting market prices in a supply chain game</t>
  </si>
  <si>
    <t>Proceedings of the International Conference on Autonomous Agents</t>
  </si>
  <si>
    <t>234</t>
  </si>
  <si>
    <t>1330</t>
  </si>
  <si>
    <t>10.1145/1329125.1329408</t>
  </si>
  <si>
    <t>https://www.scopus.com/inward/record.uri?eid=2-s2.0-60349117073&amp;doi=10.1145%2f1329125.1329408&amp;partnerID=40&amp;md5=0abb8422518c86847a4c7ef77c050a33</t>
  </si>
  <si>
    <t>De-Marcos L., Pages C., Martínez J.J., Gutiérrez J.A.</t>
  </si>
  <si>
    <t>Competency-based learning object sequencing using particle swarms</t>
  </si>
  <si>
    <t>Proceedings - International Conference on Tools with Artificial Intelligence, ICTAI</t>
  </si>
  <si>
    <t>4410367</t>
  </si>
  <si>
    <t>10.1109/ICTAI.2007.14</t>
  </si>
  <si>
    <t>https://www.scopus.com/inward/record.uri?eid=2-s2.0-48649096076&amp;doi=10.1109%2fICTAI.2007.14&amp;partnerID=40&amp;md5=c116b92b63ef66bcb151242a30e155f8</t>
  </si>
  <si>
    <t>Yaman S., Lee C.-H.</t>
  </si>
  <si>
    <t>A multi-objective programming approach to compromising classification performance metrics</t>
  </si>
  <si>
    <t>Machine Learning for Signal Processing 17 - Proceedings of the 2007 IEEE Signal Processing Society Workshop, MLSP</t>
  </si>
  <si>
    <t>4414287</t>
  </si>
  <si>
    <t>10.1109/MLSP.2007.4414287</t>
  </si>
  <si>
    <t>https://www.scopus.com/inward/record.uri?eid=2-s2.0-48149108767&amp;doi=10.1109%2fMLSP.2007.4414287&amp;partnerID=40&amp;md5=a9fd5ead4ab6a222932d1849d5aa0dc2</t>
  </si>
  <si>
    <t>Silva C., Ribeiro B.</t>
  </si>
  <si>
    <t>Combining active learning and relevance vector machines for text classification</t>
  </si>
  <si>
    <t>Proceedings - 6th International Conference on Machine Learning and Applications, ICMLA 2007</t>
  </si>
  <si>
    <t>4457220</t>
  </si>
  <si>
    <t>10.1109/ICMLA.2007.30</t>
  </si>
  <si>
    <t>https://www.scopus.com/inward/record.uri?eid=2-s2.0-47349133763&amp;doi=10.1109%2fICMLA.2007.30&amp;partnerID=40&amp;md5=2181a9fe67d84fb02f734b889ba00207</t>
  </si>
  <si>
    <t>Yan R., Jurisica I., Boutros P.C., Penn L.Z.</t>
  </si>
  <si>
    <t>Comparison of machine learning and pattern discovery algorithms for the prediction of human single nucleotide polymorphisms</t>
  </si>
  <si>
    <t>Proceedings - 2007 IEEE International Conference on Granular Computing, GrC 2007</t>
  </si>
  <si>
    <t>4403141</t>
  </si>
  <si>
    <t>10.1109/GRC.2007.4403141</t>
  </si>
  <si>
    <t>https://www.scopus.com/inward/record.uri?eid=2-s2.0-46749123512&amp;doi=10.1109%2fGRC.2007.4403141&amp;partnerID=40&amp;md5=f3f573da1a990cb0ea70b880ec9af74a</t>
  </si>
  <si>
    <t>Guan D., Yuan W., Lee Y.-K., Gavrilov A., Lee S.</t>
  </si>
  <si>
    <t>Activity recognition based on semi-supervised learning</t>
  </si>
  <si>
    <t>Proceedings - 13th IEEE International Conference on Embedded and Real-Time Computing Systems and Applications, RTCSA 2007</t>
  </si>
  <si>
    <t>4296885</t>
  </si>
  <si>
    <t>469</t>
  </si>
  <si>
    <t>10.1109/RTCSA.2007.17</t>
  </si>
  <si>
    <t>https://www.scopus.com/inward/record.uri?eid=2-s2.0-46449113001&amp;doi=10.1109%2fRTCSA.2007.17&amp;partnerID=40&amp;md5=d8be0080f3b1aa284b2a74dc7a20c9f3</t>
  </si>
  <si>
    <t>Steinfeld A., Bennett S.R., Cunningham K., Lahut M., Quinones P.-A., Wexler D., Siewiorek D., Hayes J., Cohen P., Fitzgerald J., Hansson O., Pool M., Drummond M.</t>
  </si>
  <si>
    <t>Evaluation of an integrated multi-task machine learning system with humans in the loop</t>
  </si>
  <si>
    <t>Performance Metrics for Intelligent Systems (PerMIS) Workshop</t>
  </si>
  <si>
    <t>https://www.scopus.com/inward/record.uri?eid=2-s2.0-45349083234&amp;partnerID=40&amp;md5=72747a148cbd371bd5c83bc96a67a420</t>
  </si>
  <si>
    <t>597</t>
  </si>
  <si>
    <t>Crossley J., Russell J., Jolly B., Ricketts C., Roberts C., Schuwirth L., Norcini J.</t>
  </si>
  <si>
    <t>'I'm pickin' up good regressions': The governance of generalisability analyses</t>
  </si>
  <si>
    <t>934</t>
  </si>
  <si>
    <t>10.1111/j.1365-2923.2007.02843.x</t>
  </si>
  <si>
    <t>https://www.scopus.com/inward/record.uri?eid=2-s2.0-34848830158&amp;doi=10.1111%2fj.1365-2923.2007.02843.x&amp;partnerID=40&amp;md5=ca49fbe882a109534b56387b7d268359</t>
  </si>
  <si>
    <t>Sheng J., He M., Yu S., Shi H., Qian Y.</t>
  </si>
  <si>
    <t>Microcystin-LR detection based on indirect competitive enzyme-linked immunosorbent assay</t>
  </si>
  <si>
    <t>Frontiers of Environmental Science and Engineering in China</t>
  </si>
  <si>
    <t>10.1007/s11783-007-0056-7</t>
  </si>
  <si>
    <t>https://www.scopus.com/inward/record.uri?eid=2-s2.0-34548103283&amp;doi=10.1007%2fs11783-007-0056-7&amp;partnerID=40&amp;md5=10ea60552406c4e3d2eecc62a8692a56</t>
  </si>
  <si>
    <t>Sarkar S.K., Saha M., Takada H., Bhattacharya A., Mishra P., Bhattacharya B.</t>
  </si>
  <si>
    <t>Water quality management in the lower stretch of the river Ganges, east coast of India: an approach through environmental education</t>
  </si>
  <si>
    <t>Journal of Cleaner Production</t>
  </si>
  <si>
    <t>1559</t>
  </si>
  <si>
    <t>1567</t>
  </si>
  <si>
    <t>10.1016/j.jclepro.2006.07.030</t>
  </si>
  <si>
    <t>https://www.scopus.com/inward/record.uri?eid=2-s2.0-33847307819&amp;doi=10.1016%2fj.jclepro.2006.07.030&amp;partnerID=40&amp;md5=d962c55b8ab9910a137d21a6fbde8247</t>
  </si>
  <si>
    <t>Maytorena E., Winch G.M., Freeman J., Kiely T.</t>
  </si>
  <si>
    <t>The influence of experience and information search styles on project risk identification performance</t>
  </si>
  <si>
    <t>IEEE Transactions on Engineering Management</t>
  </si>
  <si>
    <t>10.1109/TEM.2007.893993</t>
  </si>
  <si>
    <t>https://www.scopus.com/inward/record.uri?eid=2-s2.0-34247561671&amp;doi=10.1109%2fTEM.2007.893993&amp;partnerID=40&amp;md5=fa344efc5c46f791721628ac09438d92</t>
  </si>
  <si>
    <t>Sameh A., Mahmoud A., Ibrahim A.</t>
  </si>
  <si>
    <t>Hybrid ontology-based feedback E-Learning system for Mobile Computing</t>
  </si>
  <si>
    <t>WEBIST 2006 - 2nd International Conference on Web Information Systems and Technologies, Proceedings</t>
  </si>
  <si>
    <t>SEBEG</t>
  </si>
  <si>
    <t>EL/-</t>
  </si>
  <si>
    <t>356</t>
  </si>
  <si>
    <t>https://www.scopus.com/inward/record.uri?eid=2-s2.0-77954095407&amp;partnerID=40&amp;md5=cf2ce6f550ca6cb65b243a695cac64b5</t>
  </si>
  <si>
    <t>Jouan A., Labbé V.</t>
  </si>
  <si>
    <t>Incremental machine learning with holographic neural theory for ATD/ATR</t>
  </si>
  <si>
    <t>2006 9th International Conference on Information Fusion, FUSION</t>
  </si>
  <si>
    <t>4085982</t>
  </si>
  <si>
    <t>10.1109/ICIF.2006.301696</t>
  </si>
  <si>
    <t>https://www.scopus.com/inward/record.uri?eid=2-s2.0-50149103960&amp;doi=10.1109%2fICIF.2006.301696&amp;partnerID=40&amp;md5=20c086081acf64c06b452bae0d394ef4</t>
  </si>
  <si>
    <t>Diederich J.</t>
  </si>
  <si>
    <t>Computational methods to detect plagiarism in assessment</t>
  </si>
  <si>
    <t>7th International Conference on Information Technology Based Higher Education and Training, ITHET</t>
  </si>
  <si>
    <t>4141621</t>
  </si>
  <si>
    <t>147</t>
  </si>
  <si>
    <t>10.1109/ITHET.2006.339758</t>
  </si>
  <si>
    <t>https://www.scopus.com/inward/record.uri?eid=2-s2.0-46949096832&amp;doi=10.1109%2fITHET.2006.339758&amp;partnerID=40&amp;md5=426207d4bafe6f5eb8846ae627e5d539</t>
  </si>
  <si>
    <t>279</t>
  </si>
  <si>
    <t>Hatzilygeroudis I., Koutsojannis C., Papavlasopoulos C., Prentzas J.</t>
  </si>
  <si>
    <t>Knowledge-based adaptive assessment in a web-based intelligent educational system</t>
  </si>
  <si>
    <t>Proceedings - Sixth International Conference on Advanced Learning Technologies, ICALT 2006</t>
  </si>
  <si>
    <t>2006</t>
  </si>
  <si>
    <t>1652526</t>
  </si>
  <si>
    <t>651</t>
  </si>
  <si>
    <t>https://www.scopus.com/inward/record.uri?eid=2-s2.0-34247150684&amp;partnerID=40&amp;md5=185c4061a5edb86266c1e719ce2242cc</t>
  </si>
  <si>
    <t>Abell M.</t>
  </si>
  <si>
    <t>Individualizing learning using intelligent technology and universally designed curriculum</t>
  </si>
  <si>
    <t>Journal of Technology, Learning, and Assessment</t>
  </si>
  <si>
    <t>https://www.scopus.com/inward/record.uri?eid=2-s2.0-33845443407&amp;partnerID=40&amp;md5=42f4846365201bf27f91f30051783837</t>
  </si>
  <si>
    <t>Ng E.Y.K., Chong C.</t>
  </si>
  <si>
    <t>ANN-based mapping of febrile subjects in mass thermogram screening: Facts and myths</t>
  </si>
  <si>
    <t>Journal of Medical Engineering and Technology</t>
  </si>
  <si>
    <t>10.1080/03091900500225136</t>
  </si>
  <si>
    <t>https://www.scopus.com/inward/record.uri?eid=2-s2.0-33748791740&amp;doi=10.1080%2f03091900500225136&amp;partnerID=40&amp;md5=93e26c868d676776f06beffdf83e872a</t>
  </si>
  <si>
    <t>Srihari S., Collins J., Srihari R., Babu P., Srinivasan H.</t>
  </si>
  <si>
    <t>Automated scoring of handwritten essays based on latent semantic analysis</t>
  </si>
  <si>
    <t>3872 LNCS</t>
  </si>
  <si>
    <t>10.1007/11669487_7</t>
  </si>
  <si>
    <t>https://www.scopus.com/inward/record.uri?eid=2-s2.0-33745582550&amp;doi=10.1007%2f11669487_7&amp;partnerID=40&amp;md5=d13a844068ee78c68aecdad68d85734d</t>
  </si>
  <si>
    <t>Spronck P., Ponsen M., Sprinkhuizen-Kuyper I., Postma E.</t>
  </si>
  <si>
    <t>Adaptive game AI with dynamic scripting</t>
  </si>
  <si>
    <t>Machine Learning</t>
  </si>
  <si>
    <t>10.1007/s10994-006-6205-6</t>
  </si>
  <si>
    <t>https://www.scopus.com/inward/record.uri?eid=2-s2.0-33744791741&amp;doi=10.1007%2fs10994-006-6205-6&amp;partnerID=40&amp;md5=b09acc4c2955e11a7897565f87bb9932</t>
  </si>
  <si>
    <t>Cesa-Bianchi N.</t>
  </si>
  <si>
    <t>Prediction, learning, and games</t>
  </si>
  <si>
    <t>Prediction, Learning, and Games</t>
  </si>
  <si>
    <t>9780521841085</t>
  </si>
  <si>
    <t>394</t>
  </si>
  <si>
    <t>10.1017/CBO9780511546921</t>
  </si>
  <si>
    <t>https://www.scopus.com/inward/record.uri?eid=2-s2.0-84926078662&amp;doi=10.1017%2fCBO9780511546921&amp;partnerID=40&amp;md5=22f65e74926dfe4edc4f92482ebe2e26</t>
  </si>
  <si>
    <t>MIPRO 2006 - 29th International Convention: Microelectronics, Electronics and Electronic Technologies, MEET, Hypermedia and Grid Systems HGS</t>
  </si>
  <si>
    <t>MIPRO 2006 - 29th International Convention Proceedings: Microelectronics, Electronics and Electronic Technologies, MEET, Hypermedia and Grid Systems HGS</t>
  </si>
  <si>
    <t>https://www.scopus.com/inward/record.uri?eid=2-s2.0-84896012031&amp;partnerID=40&amp;md5=b214d8b35d27b8ff0369f3aef450ac50</t>
  </si>
  <si>
    <t>MIPRO 2006 - 29th International Convention: Computers in Technical Systems and Intelligent Systems, CTS and CIS</t>
  </si>
  <si>
    <t>MIPRO 2006 - 29th International Convention Proceedings: Computers in Technical Systems and Intelligent Systems</t>
  </si>
  <si>
    <t>https://www.scopus.com/inward/record.uri?eid=2-s2.0-84896005947&amp;partnerID=40&amp;md5=49e2c5430264a05885867eb178da628c</t>
  </si>
  <si>
    <t>MIPRO 2006 - 29th International Convention: Telecommunications and Information, CTI</t>
  </si>
  <si>
    <t>MIPRO 2006 - 29th International Convention Proceedings: Telecommunications and Information</t>
  </si>
  <si>
    <t>https://www.scopus.com/inward/record.uri?eid=2-s2.0-84895996552&amp;partnerID=40&amp;md5=3a905f888336f4663baf993b16e3d7e9</t>
  </si>
  <si>
    <t>MIPRO 2006 - 29th International Convention: Digital Economy - 3rd ALADIN, Information Systems Security and Business Intelligence Systems</t>
  </si>
  <si>
    <t>MIPRO 2006 - 29th International Convention Proceedings: Digital Economy - 3rd ALADIN, Information Systems Security and Business Intelligence Systems</t>
  </si>
  <si>
    <t>https://www.scopus.com/inward/record.uri?eid=2-s2.0-84895985031&amp;partnerID=40&amp;md5=b06b4f2f502374fcf02b1f5697339f50</t>
  </si>
  <si>
    <t>MIPRO 2006 - 29th International Convention: Computers in Education, CE</t>
  </si>
  <si>
    <t>MIPRO 2006 - 29th International Convention Proceedings: Computers in Education</t>
  </si>
  <si>
    <t>https://www.scopus.com/inward/record.uri?eid=2-s2.0-84895891732&amp;partnerID=40&amp;md5=6d806e7c448624cbd6827e30679e8ff1</t>
  </si>
  <si>
    <t>Soh L.-K., Blank T.</t>
  </si>
  <si>
    <t>An intelligent agent that learns how to tutor students: Design and results</t>
  </si>
  <si>
    <t>Proc. Int. Conf. on Computers in Education 2005: "Towards Sustainable and Scalable Educational Innovations Informed by the Learning Sciences"- Sharing Research Results and Exemplary Innovations, ICCE</t>
  </si>
  <si>
    <t>https://www.scopus.com/inward/record.uri?eid=2-s2.0-84856951070&amp;partnerID=40&amp;md5=665a6ea076d47431565e4c394c57e567</t>
  </si>
  <si>
    <t>Beal C.R.</t>
  </si>
  <si>
    <t>Adaptive user displays for intelligent tutoring software</t>
  </si>
  <si>
    <t>Cyberpsychology and Behavior</t>
  </si>
  <si>
    <t>689</t>
  </si>
  <si>
    <t>10.1089/cpb.2004.7.689</t>
  </si>
  <si>
    <t>https://www.scopus.com/inward/record.uri?eid=2-s2.0-12744253461&amp;doi=10.1089%2fcpb.2004.7.689&amp;partnerID=40&amp;md5=35bcafbd3a9ec4c080fe181869917b6f</t>
  </si>
  <si>
    <t>Meka V.V., van Oostrom J.H.</t>
  </si>
  <si>
    <t>Bellows-less lung system for the human patient simulator</t>
  </si>
  <si>
    <t>10.1007/BF02344718</t>
  </si>
  <si>
    <t>https://www.scopus.com/inward/record.uri?eid=2-s2.0-2942711313&amp;doi=10.1007%2fBF02344718&amp;partnerID=40&amp;md5=9653310db22f8166516631dccee1eaef</t>
  </si>
  <si>
    <t>Woolf B.P.</t>
  </si>
  <si>
    <t>Reasoning about teaching and learning</t>
  </si>
  <si>
    <t>3040</t>
  </si>
  <si>
    <t>10.1007/978-3-540-25945-9_1</t>
  </si>
  <si>
    <t>https://www.scopus.com/inward/record.uri?eid=2-s2.0-7444237190&amp;doi=10.1007%2f978-3-540-25945-9_1&amp;partnerID=40&amp;md5=21d211922efcf1f9689a69810b2af3cb</t>
  </si>
  <si>
    <t>Nair R., Tambe M., Marsella S., Raines T.</t>
  </si>
  <si>
    <t>Automated assistants for analyzing team behaviors</t>
  </si>
  <si>
    <t>Autonomous Agents and Multi-Agent Systems</t>
  </si>
  <si>
    <t>10.1023/B:AGNT.0000009411.79208.f4</t>
  </si>
  <si>
    <t>https://www.scopus.com/inward/record.uri?eid=2-s2.0-3543112600&amp;doi=10.1023%2fB%3aAGNT.0000009411.79208.f4&amp;partnerID=40&amp;md5=b30e127dadbfb14082c2df1d58bd9458</t>
  </si>
  <si>
    <t>Beck J.E.</t>
  </si>
  <si>
    <t>Directing development effort with simulated students</t>
  </si>
  <si>
    <t>2363</t>
  </si>
  <si>
    <t>851</t>
  </si>
  <si>
    <t>860</t>
  </si>
  <si>
    <t>10.1007/3-540-47987-2_85</t>
  </si>
  <si>
    <t>https://www.scopus.com/inward/record.uri?eid=2-s2.0-23044533191&amp;doi=10.1007%2f3-540-47987-2_85&amp;partnerID=40&amp;md5=28536a71f490a8c001321b75a5d19ab5</t>
  </si>
  <si>
    <t>Petrushin V.A.</t>
  </si>
  <si>
    <t>Using speech analysis techniques for language learning</t>
  </si>
  <si>
    <t>Proceedings - IEEE International Conference on Advanced Learning Technologies, ICALT 2001</t>
  </si>
  <si>
    <t>943877</t>
  </si>
  <si>
    <t>10.1109/ICALT.2001.943877</t>
  </si>
  <si>
    <t>https://www.scopus.com/inward/record.uri?eid=2-s2.0-84894124867&amp;doi=10.1109%2fICALT.2001.943877&amp;partnerID=40&amp;md5=f55e2618e60e15c33877c96d4591e7ca</t>
  </si>
  <si>
    <t>Raines T., Tambe M., Marsella S.</t>
  </si>
  <si>
    <t>Automated assistants to aid humans in understanding team behaviors</t>
  </si>
  <si>
    <t>10.1007/3-540-45327-x_6</t>
  </si>
  <si>
    <t>https://www.scopus.com/inward/record.uri?eid=2-s2.0-33646179578&amp;doi=10.1007%2f3-540-45327-x_6&amp;partnerID=40&amp;md5=90f54db15a4ad6d4c8cef0866ccb4fd0</t>
  </si>
  <si>
    <t>Raines Taylor, Tambe Milind, Marsella Stacy</t>
  </si>
  <si>
    <t>426</t>
  </si>
  <si>
    <t>10.1145/336595.337558</t>
  </si>
  <si>
    <t>https://www.scopus.com/inward/record.uri?eid=2-s2.0-0033707831&amp;doi=10.1145%2f336595.337558&amp;partnerID=40&amp;md5=5c0f2f385e8d42e8d4eec2367b6b5f59</t>
  </si>
  <si>
    <t>Gelepithis P.A.M.</t>
  </si>
  <si>
    <t>AI and human society</t>
  </si>
  <si>
    <t>AI and Society</t>
  </si>
  <si>
    <t>321</t>
  </si>
  <si>
    <t>10.1007/BF01174784</t>
  </si>
  <si>
    <t>https://www.scopus.com/inward/record.uri?eid=2-s2.0-53149122907&amp;doi=10.1007%2fBF01174784&amp;partnerID=40&amp;md5=b27dd4df5092c4d990578d79c5fd1d6f</t>
  </si>
  <si>
    <t>Valentino J., Blue A.V., Donnelly M.B., Stratton T.D.</t>
  </si>
  <si>
    <t>The Most Valuable Critical Incidents in a 4th-Year Acting Internship in Surgery</t>
  </si>
  <si>
    <t>Teaching and Learning in Medicine</t>
  </si>
  <si>
    <t>10.1207/S15328015TL110203</t>
  </si>
  <si>
    <t>https://www.scopus.com/inward/record.uri?eid=2-s2.0-0033432575&amp;doi=10.1207%2fS15328015TL110203&amp;partnerID=40&amp;md5=b29e1499b80a164e7ed1e8cb60328772</t>
  </si>
  <si>
    <t>Cressy C.J.</t>
  </si>
  <si>
    <t>Towards the design and implementation of computer-modeled opponents for use in entertainment and educational software: Some initial considerations</t>
  </si>
  <si>
    <t>10.1016/S0747-5632(97)80003-9</t>
  </si>
  <si>
    <t>https://www.scopus.com/inward/record.uri?eid=2-s2.0-0031130997&amp;doi=10.1016%2fS0747-5632%2897%2980003-9&amp;partnerID=40&amp;md5=662df6874589ab4550529867f5b0a6cc</t>
  </si>
  <si>
    <t>Summers Barbara G., Hicks H.Richard, Oliver C.Edward</t>
  </si>
  <si>
    <t>Reaching minority, female and disadvantaged students</t>
  </si>
  <si>
    <t>Proceedings - Frontiers in Education Conference</t>
  </si>
  <si>
    <t>https://www.scopus.com/inward/record.uri?eid=2-s2.0-0029487535&amp;partnerID=40&amp;md5=3b55425749874e21a44c874632e7db2d</t>
  </si>
  <si>
    <t>Millea Susan, Mendall Mary Anne</t>
  </si>
  <si>
    <t>Automating human service practice expertise ASAP the automated screening and assessment package</t>
  </si>
  <si>
    <t>Innovative Applications of Artificial Intelligence - Conference Proceedings</t>
  </si>
  <si>
    <t>https://www.scopus.com/inward/record.uri?eid=2-s2.0-0028601567&amp;partnerID=40&amp;md5=3efb6a1c4bd9fd94b1f64eb508c13f40</t>
  </si>
  <si>
    <t>Alem L., Lee M.</t>
  </si>
  <si>
    <t>A task oriented intelligent tutoring system</t>
  </si>
  <si>
    <t>ANNES 1993 - 1st New Zealand International Two-Stream Conference on Artificial Neural Networks and Expert Systems</t>
  </si>
  <si>
    <t>323045</t>
  </si>
  <si>
    <t>10.1109/ANNES.1993.323045</t>
  </si>
  <si>
    <t>https://www.scopus.com/inward/record.uri?eid=2-s2.0-85064536689&amp;doi=10.1109%2fANNES.1993.323045&amp;partnerID=40&amp;md5=f677bfbb08cd869628501a37382eef08</t>
  </si>
  <si>
    <t>BOOK REVIEWS</t>
  </si>
  <si>
    <t>The Heythrop Journal</t>
  </si>
  <si>
    <t>10.1111/j.1468-2265.1993.tb00911.x</t>
  </si>
  <si>
    <t>https://www.scopus.com/inward/record.uri?eid=2-s2.0-84985143941&amp;doi=10.1111%2fj.1468-2265.1993.tb00911.x&amp;partnerID=40&amp;md5=d5b70ec98e56e49db3b2d5d9983162ca</t>
  </si>
  <si>
    <t>Aiken R., Hoskin N., Ingargiola G., Solley J., Wilson J., Christensen M., Papalaskari M.-A.</t>
  </si>
  <si>
    <t>Providing laboratory support for the introductory al course</t>
  </si>
  <si>
    <t>683493</t>
  </si>
  <si>
    <t>714</t>
  </si>
  <si>
    <t>10.1109/FIE.1992.683493</t>
  </si>
  <si>
    <t>https://www.scopus.com/inward/record.uri?eid=2-s2.0-77954046354&amp;doi=10.1109%2fFIE.1992.683493&amp;partnerID=40&amp;md5=856500bb8ba704686f7fcb024c32b249</t>
  </si>
  <si>
    <t>Beusmans J., Wieckert K.</t>
  </si>
  <si>
    <t>Computing, Research, and War: If Knowledge is Power, Where is Responsibility?</t>
  </si>
  <si>
    <t>Communications of the ACM</t>
  </si>
  <si>
    <t>939</t>
  </si>
  <si>
    <t>951</t>
  </si>
  <si>
    <t>10.1145/65971.65973</t>
  </si>
  <si>
    <t>https://www.scopus.com/inward/record.uri?eid=2-s2.0-84976720378&amp;doi=10.1145%2f65971.65973&amp;partnerID=40&amp;md5=5d2e5a2045d19ee31e0512a178d0d89a</t>
  </si>
  <si>
    <t>Anon</t>
  </si>
  <si>
    <t>PROCEEDINGS OF THE 1986 IEEE INTERNATIONAL CONFERENCE ON SYSTEMS, MAN, AND CYBERNETICS.</t>
  </si>
  <si>
    <t>https://www.scopus.com/inward/record.uri?eid=2-s2.0-0022866966&amp;partnerID=40&amp;md5=69d848ce1cb26720e0b2c75188a18d30</t>
  </si>
  <si>
    <t>Covid rel. [0,1]</t>
  </si>
  <si>
    <t>int</t>
  </si>
  <si>
    <t>string</t>
  </si>
  <si>
    <t>?</t>
  </si>
  <si>
    <t>link</t>
  </si>
  <si>
    <t>string from pre-defined list</t>
  </si>
  <si>
    <t>csv</t>
  </si>
  <si>
    <t>1,2,3</t>
  </si>
  <si>
    <t>Sociodemographic [0,1]</t>
  </si>
  <si>
    <t>AI objective</t>
  </si>
  <si>
    <t>Employees of a company or similar (Internal training)</t>
  </si>
  <si>
    <t>Here, you can leave descriptions.</t>
  </si>
  <si>
    <t>boolean</t>
  </si>
  <si>
    <t>boolean (automatic)</t>
  </si>
  <si>
    <t>Economics [0,1]</t>
  </si>
  <si>
    <t>further descriptions</t>
  </si>
  <si>
    <t>neglectable quantity, e.g. drivers licence school or adults education center
e.g. drivers licence, Adult Education Center</t>
  </si>
  <si>
    <t>Others (educ. level)</t>
  </si>
  <si>
    <t>economics, logistics, management, business admin. etc.</t>
  </si>
  <si>
    <t>IT [0,1]</t>
  </si>
  <si>
    <t>Nat. Science [0,1]</t>
  </si>
  <si>
    <t>Engineering / Technique [0,1]</t>
  </si>
  <si>
    <t>Notes / Desc. (Environ.)</t>
  </si>
  <si>
    <t>Notes / Desc. (Subj)</t>
  </si>
  <si>
    <t>Massive Open Online Course (commercial)</t>
  </si>
  <si>
    <t>Blended Learning [0,1]</t>
  </si>
  <si>
    <t>Description of the AI appl. Aim according to paper (Quote)</t>
  </si>
  <si>
    <t>Notes / Desc. (AI)</t>
  </si>
  <si>
    <t xml:space="preserve">number of students, features,  complete data sets; period of data sampling
Features = Gesamtfeatures, nicht nur die, die uns interessieren!
(Training vs. Test data?)
</t>
  </si>
  <si>
    <t>Does the paper address an individuum [1] or a team [2]; 
[3] when neither [1] nor [2]</t>
  </si>
  <si>
    <t>boolean 
(automatic)</t>
  </si>
  <si>
    <t>[1], when SD features are used in the respective article
[0] otherwise</t>
  </si>
  <si>
    <t>boolean
(automatic)</t>
  </si>
  <si>
    <t>[1] when age is used as a feature
[0] otherwise</t>
  </si>
  <si>
    <t>SD - Age [0,1]</t>
  </si>
  <si>
    <t>SD - Gender [0,1]</t>
  </si>
  <si>
    <t>SD - Parents [0,1]</t>
  </si>
  <si>
    <t>SD - Occupation [0,1]</t>
  </si>
  <si>
    <t>SD - Health [0,1]</t>
  </si>
  <si>
    <t>SD - Living Situation [0,1]</t>
  </si>
  <si>
    <t>Performance [0,1]</t>
  </si>
  <si>
    <t>P_Degree [0,1]</t>
  </si>
  <si>
    <t>P_Exam [0,1]</t>
  </si>
  <si>
    <t>P_ModulName [0,1]</t>
  </si>
  <si>
    <t>Learner Activity [0,1]</t>
  </si>
  <si>
    <t>LA_Posts [0,1]</t>
  </si>
  <si>
    <t>LA_SystemInteraction [0,1]</t>
  </si>
  <si>
    <t>LA_Login data [0,1]</t>
  </si>
  <si>
    <t>LA_Clickstream data [0,1]</t>
  </si>
  <si>
    <t>LA_ConsumptionData [0,1]</t>
  </si>
  <si>
    <t>LA_Time [0,1]</t>
  </si>
  <si>
    <t>LA_Text [0,1]</t>
  </si>
  <si>
    <t>Videos [0,1]</t>
  </si>
  <si>
    <t>[1], when text written by students is analyzed 
[0,] when not</t>
  </si>
  <si>
    <t>[1], when videos of  students are analyzed
[0], when not</t>
  </si>
  <si>
    <t>[1], when the time of a learning activity is considered
[0,] when not</t>
  </si>
  <si>
    <t>[1], when a students posts comments within the system.
[0,] when not</t>
  </si>
  <si>
    <t>[1], when Login Data of the student is collected
[0,] when not</t>
  </si>
  <si>
    <t>[1], when the system interaction is traceable
[0,] when not</t>
  </si>
  <si>
    <t>[1], when the mouse movement and clickstream is collected
[0,] when not</t>
  </si>
  <si>
    <t>[1], when any LA_(…) is 1
[0,] when not</t>
  </si>
  <si>
    <t>volume code of the journal / book</t>
  </si>
  <si>
    <t xml:space="preserve">Issue number </t>
  </si>
  <si>
    <t>Article number</t>
  </si>
  <si>
    <t>scopus link to the article</t>
  </si>
  <si>
    <t>Origin of the article</t>
  </si>
  <si>
    <t>Engineering or Technique subjects</t>
  </si>
  <si>
    <t>[1] when gender is used as a feature
[0] otherwise</t>
  </si>
  <si>
    <t>[1] when information about the parents are used as a feature
[0] otherwise</t>
  </si>
  <si>
    <t>[1] when information about the job is used as a feature
[0] otherwise</t>
  </si>
  <si>
    <t>[1] when the health condition of the participant is used as a feature
[0] otherwise</t>
  </si>
  <si>
    <t>[1] when the highest educational level is used as a feature
[0] otherwise</t>
  </si>
  <si>
    <t>SD - EducLevel [0,1]</t>
  </si>
  <si>
    <t>[1], when a stundet consumes a video or text
[0,] when not</t>
  </si>
  <si>
    <t>2 = Performance</t>
  </si>
  <si>
    <t>3 = Student Classification</t>
  </si>
  <si>
    <t>4 = Grouping</t>
  </si>
  <si>
    <t>5 = Learning Content</t>
  </si>
  <si>
    <t>6 = Other</t>
  </si>
  <si>
    <t>1 = Yes</t>
  </si>
  <si>
    <t>0 = No</t>
  </si>
  <si>
    <t>1 = Individuum</t>
  </si>
  <si>
    <t>2 = Team</t>
  </si>
  <si>
    <t xml:space="preserve">3 = Neither / Nor </t>
  </si>
  <si>
    <t>1 = data accessible</t>
  </si>
  <si>
    <t>2 =data described in detail</t>
  </si>
  <si>
    <t>3 = data neither described, nor accessible</t>
  </si>
  <si>
    <t>1 = within scope</t>
  </si>
  <si>
    <t>0 = outside scope</t>
  </si>
  <si>
    <t>1  = Behavior &amp; Characteristics</t>
  </si>
  <si>
    <t>[1] when quantified Performance data is used as a feature
[0] otherwise</t>
  </si>
  <si>
    <t>1, when the paper is written in context of the covid-19 pandemic (regarding the content!)
0, otherwise</t>
  </si>
  <si>
    <t>e.g. life orientation 
everything which does not fit in AD-AK</t>
  </si>
  <si>
    <t>Other, e.g. Social Learning Networks, Social Media, Software Development Collaboration Tools (Gitlab), etc.</t>
  </si>
  <si>
    <t>[1] when housing &amp; living aspects or the location is used as a feature
[0] otherwise</t>
  </si>
  <si>
    <t>[1] when priorly received degrees / certifications / final grades are used as a feature
[0] otherwise</t>
  </si>
  <si>
    <t>[1] when the intermediate grades (exams, pretests, exercises, projects) are used as a feature
[0] otherwise</t>
  </si>
  <si>
    <t>[1] when module / subject  name / specialization is used as a feature
[0] otherwise</t>
  </si>
  <si>
    <t>-</t>
  </si>
  <si>
    <t>Social Media</t>
  </si>
  <si>
    <t>provide predictive analysis of students performance</t>
  </si>
  <si>
    <t>hometown, gender, age, citizenship, entry examination score, previous achievements in sport, subject prizes, conference participation, other acvitivies, already received grades, number of likes on posts, sentiment of comments and posts, number of friends, preferred types of music and groups, social graph of friends, study level, student id, name, birth date, selected curriculum, faculty, group number, edu. payment, funding, spoken languages, special skills, preferred student clubs, number of dropouts from university, attendance, av. grade per semester</t>
  </si>
  <si>
    <t>20,000 students in 2013-2019
56 Data chunks
40% data access to social media profiles of students</t>
  </si>
  <si>
    <t>Software Engineering Collaboration Tools</t>
  </si>
  <si>
    <t>predict teams performance and their likelyhood to pass/fail</t>
  </si>
  <si>
    <t>Ensemble Classifier consisting of decision trees (CART) classifiers, generated by bagging algorithm, no pruning</t>
  </si>
  <si>
    <t>Year, semester, timeinterval, teamnumber, semesterid, teammembercount, femaleteammemberpercent, teamleadgender, teamdistribution, teammemberresponsecount, meetinghours, inpersonmeetinghours, noncodingdeliverableshours, codingdeliverablehours, helphours, globalleadadminhours, leadadminhoursresponsecount, globalleadadminhoursresponsecount, commitcount, uniquecommitmessagecount, uniquecommitmessagecount, commitmessagelength, issuecount, ontimeissuecount, lateissuecount</t>
  </si>
  <si>
    <t xml:space="preserve">student time use, software engineering tool use, instructor observation, SE experience, GPA Grade Point Average (üblich in USA), gender, skill level, participation, #issues, #issues closed, semester, year, team number, #team members, team distribution, </t>
  </si>
  <si>
    <t>40 objective and quantitative measures
data from 17 student teams
140 students in 25-30 local or global teams (5-6 students/team) per semester</t>
  </si>
  <si>
    <t>115 features, 74 teams, 380 students, 4 years, 30000 data points</t>
  </si>
  <si>
    <t>data not obtained via learning environments, feedback not delivered via learning environments</t>
  </si>
  <si>
    <t>predict suitable undergraduate major (field of specialization)</t>
  </si>
  <si>
    <t>gender, secondary school percentage, secondary school subjects, higher secondary school percentage, higher secondary school subjects, higher secondary school specialization, degree percentage, degree type, work experience, score on entrance test, degree specialization, percentage in mba, placement status, student salary, secondary school percentage in 3 categories, higher secondary school percentage in 3 categories, student percentage in mba in 3 categories, degree percentage in 3 categories, percentage on entrance test in 3 categories</t>
  </si>
  <si>
    <t>216 students, 19 features, 1 month</t>
  </si>
  <si>
    <t>focus on adult learners</t>
  </si>
  <si>
    <t>"Engage" Online Orientation Course</t>
  </si>
  <si>
    <t>predict students retention, predict at-risk learners</t>
  </si>
  <si>
    <t>age, gender, race, parents college attendance, follow up college registrations, total numer of times students access ressources, days till first access, days between access, inactivity, descriptive statistics</t>
  </si>
  <si>
    <t>97,298 page accesses, 325 students, 139 features, 6 weeks courses, 4 month of time</t>
  </si>
  <si>
    <t>predict the risk status of learners</t>
  </si>
  <si>
    <t>language skill: english first language, english first add language, if english home language, nbtal; mathematical skill: core mathematics, mathematics literacy, additional mathematics, nbtma; computer skill: grade 12 computer subject, nbtql; life orientation; year started</t>
  </si>
  <si>
    <t>university enrollment data</t>
  </si>
  <si>
    <t>humanities, health, social sciences</t>
  </si>
  <si>
    <t>LMS = 1, because university-wide system is used to aggregate clickstream data</t>
  </si>
  <si>
    <t xml:space="preserve">15 courses, 597692 participants, 800000 log files used for learners clickstream data, </t>
  </si>
  <si>
    <t>user id, gender, date of birth, gpa, start interact with system, end interact with system, certified, multiple behavioural features, e.g. clickstream, play video, interact with chapters, viewed contents, explored website</t>
  </si>
  <si>
    <t>predict performance of student participation</t>
  </si>
  <si>
    <t>user id, gender, date of birth, educational level, continent region, start time learning activity, end time learning activity, number of active days, click stream events, number of videos played, number of chapters read, numer of forum posts, page visits</t>
  </si>
  <si>
    <t xml:space="preserve">597692 participants, 7000 learners in 5 courses, </t>
  </si>
  <si>
    <t>predict motivation of learners</t>
  </si>
  <si>
    <t>10 years of enrolment data of four major courses</t>
  </si>
  <si>
    <t>questionaire data, no system for feedback of results to students</t>
  </si>
  <si>
    <t>identify adolesence behaviour</t>
  </si>
  <si>
    <t>FP_Growth, Apriori</t>
  </si>
  <si>
    <t>rule based data structure, is this really ML? Is this unsupervised?</t>
  </si>
  <si>
    <t xml:space="preserve">gender, age group, nature of the school, nature of the college in which undergraduate course was, staying with parents, </t>
  </si>
  <si>
    <t>27 features, 2083 records</t>
  </si>
  <si>
    <t>computer and information science</t>
  </si>
  <si>
    <t>email feedback system</t>
  </si>
  <si>
    <t>predict student engagement level</t>
  </si>
  <si>
    <t>total logins, join session, time spend on session attendance, number of items, time spend on all items, number of activities inside the content area, communication percentage, number of forum clicks, total number of student activities in groups</t>
  </si>
  <si>
    <t>348 data rows, 10 columns, over three month</t>
  </si>
  <si>
    <t>most of the students finished their undergraduate degree a year before</t>
  </si>
  <si>
    <t>computer science course</t>
  </si>
  <si>
    <t>Serious Games, Gamification Approaches</t>
  </si>
  <si>
    <t>custom learning system based on moodle</t>
  </si>
  <si>
    <t>predict students type</t>
  </si>
  <si>
    <t>expectation-maximization algorithm (weka)</t>
  </si>
  <si>
    <t>ML, not AI?</t>
  </si>
  <si>
    <t>quiz grade, lab grade, presentation grade, final grade, attendance, number of posts, number of first posts, number of replys, number of rated posts, mean rate, challenge posts, xp from challenge posts, theoretical challenge posts, lab challenge posts, skill tree posts, xp from skill tree, explored skill tree nodes, mcp quest posts, badges, xp from achievements, completed achievements, explored achievements</t>
  </si>
  <si>
    <t>76 students, 1 course</t>
  </si>
  <si>
    <t>fifth and sixth graders</t>
  </si>
  <si>
    <t>tutors belief of the students ability to solve, average score in the subskill, students estimates of their ability at the topic, data about the problem type, estimated level of difficulty, students gender</t>
  </si>
  <si>
    <t>50 students, 1781 problems to solve</t>
  </si>
  <si>
    <t>predict the time a student needs for a task</t>
  </si>
  <si>
    <t>exact ML procedure not clear!</t>
  </si>
  <si>
    <t>K-12 learners</t>
  </si>
  <si>
    <t>CNED - french largest national center for distance education</t>
  </si>
  <si>
    <t>predict at-risk learners</t>
  </si>
  <si>
    <t>1361 students, 44 weeks courses, 2017-2019</t>
  </si>
  <si>
    <t>gender, age, native country, place of birth, city of residence, having scholarship, repeating the year or not, studied module, exams, submission dates, marks, correctors</t>
  </si>
  <si>
    <t xml:space="preserve"> </t>
  </si>
  <si>
    <t>not mentioned</t>
  </si>
  <si>
    <t>survey data, no feedback to students</t>
  </si>
  <si>
    <t>predict enrollment and dropouts</t>
  </si>
  <si>
    <t>rule based, statistical approaches</t>
  </si>
  <si>
    <t>graduation year, gender, marital status, job status, result at graduation level, post graduation completion status</t>
  </si>
  <si>
    <t>2012-2017, 6 attributes, 66 instances</t>
  </si>
  <si>
    <t>2 years, 521 individuals</t>
  </si>
  <si>
    <t xml:space="preserve">age, gender, origin, parents, past performance, in-class behavior, performance of friends, personality, alcohol, ambitions, phisical activity </t>
  </si>
  <si>
    <t>examine performance</t>
  </si>
  <si>
    <t>GitHub - SocialComplexityLab/big_vs_right_data: This repository accompanies the paper [] in PNAS</t>
  </si>
  <si>
    <t>Campus Recruitment | Kaggle</t>
  </si>
  <si>
    <t xml:space="preserve">assessing students behaviour, predict performance while privacy friendlyness, WHICH DATA is required to predict performance accuratly </t>
  </si>
  <si>
    <t>Senior learning (60+)</t>
  </si>
  <si>
    <t>60 people, 60-83 years</t>
  </si>
  <si>
    <t>internet time, education, gender, number of programs, health, age</t>
  </si>
  <si>
    <t>ask for further information</t>
  </si>
  <si>
    <t>attendance, marks, study hours, health, average performance</t>
  </si>
  <si>
    <t>2000 records</t>
  </si>
  <si>
    <t>Classification of students likely to fail and prediction of the expected performance</t>
  </si>
  <si>
    <t>Online Short Courses</t>
  </si>
  <si>
    <t>learning outcome prediction</t>
  </si>
  <si>
    <t>3 two week courses, 20k-50k clickstream events</t>
  </si>
  <si>
    <t>performance (pass, fail), time spent, completion rate, attendence (engagement), user system interaction, clickstream, words</t>
  </si>
  <si>
    <t>Visualization for Dropout Prediction</t>
  </si>
  <si>
    <t>clickstream, forum posts, assignment records, video watching behavior, assignment performace, active days, play, pause, rewatch, marks</t>
  </si>
  <si>
    <t>one month of data collection</t>
  </si>
  <si>
    <t>edX dataset --&gt; https://www.edx.org/course/mining-massive-datasets / https://archive.ics.uci.edu/ml/datasets/wine</t>
  </si>
  <si>
    <t>see table II of paper, and edX online learning behavior dataset
learning behavior dataset,</t>
  </si>
  <si>
    <t>grade, active days, chapters read, videos watched, gender, start time, end time, course, educational level, age</t>
  </si>
  <si>
    <t>several</t>
  </si>
  <si>
    <t>predict reasons for lower engagement</t>
  </si>
  <si>
    <t>module, student id, gender, region, degree, age, attempts, credit, results, date, clicks, activity type</t>
  </si>
  <si>
    <t>32,593 students, 10,655,280 data entries, 22 courses</t>
  </si>
  <si>
    <t>Open Learning Analytics | OU Analyse | Knowledge Media Institute | The Open University</t>
  </si>
  <si>
    <t>2 = review</t>
  </si>
  <si>
    <t>classroom</t>
  </si>
  <si>
    <t>examine behavior of students</t>
  </si>
  <si>
    <t>mouse movements, clicks, duration/distance/</t>
  </si>
  <si>
    <t>13 students</t>
  </si>
  <si>
    <t>Moodle</t>
  </si>
  <si>
    <t xml:space="preserve">examining behavior in MOOC </t>
  </si>
  <si>
    <t>Recurrent Neural Networks (RNN -best for time series): Simple RNN, Gated Recurrent Unit RNN, Long short-term memory RNN</t>
  </si>
  <si>
    <t>views on discussion, posts, video views, quiz attempts, time spent on quizzes, quiz score, page views, views on lecture page, #submission, wiki views,</t>
  </si>
  <si>
    <t>3,617 students, 6 moduls, 6 weeks</t>
  </si>
  <si>
    <t>decision tree to predict academic success</t>
  </si>
  <si>
    <t>scores, performance, knowledge and skill variables</t>
  </si>
  <si>
    <t xml:space="preserve">210 complete student datasets </t>
  </si>
  <si>
    <t>Subject isn't students first choice and many have problems with STEM</t>
  </si>
  <si>
    <t>HTProgramming is self developed tool to teach programming basics</t>
  </si>
  <si>
    <t>machine-learning (neural network) predictive model of student failure based on the student profile,</t>
  </si>
  <si>
    <t>class attendance, previous courses, knowledge level, scores</t>
  </si>
  <si>
    <t>316 students</t>
  </si>
  <si>
    <t>not specified</t>
  </si>
  <si>
    <t>gender, system interaction, times, scores, comments</t>
  </si>
  <si>
    <t>115 students</t>
  </si>
  <si>
    <t>The aim of this study is to propose a easy-to-use method that detect e-textbook readers' LS automatically and accurately.</t>
  </si>
  <si>
    <t>number logins, book interactions, pages read, previous/next page, scores, gender</t>
  </si>
  <si>
    <t>234 students</t>
  </si>
  <si>
    <t>OpenEdX platform</t>
  </si>
  <si>
    <t>extracting features from students’ learning activities and study habits for building machine learning models to predict students' performance</t>
  </si>
  <si>
    <t>duration, posts,submission,texts,videos,grades</t>
  </si>
  <si>
    <t>34 features</t>
  </si>
  <si>
    <t>DEEDs can be included in MOOC &amp; LMS</t>
  </si>
  <si>
    <t>which difficulty an individual student would have in the next exercise</t>
  </si>
  <si>
    <t>times, mouse movement</t>
  </si>
  <si>
    <t>100 students</t>
  </si>
  <si>
    <t>this work aims to predict the students’ performance at two stages of course delivery</t>
  </si>
  <si>
    <t>DEEDS</t>
  </si>
  <si>
    <t xml:space="preserve">tests results, quiz results, exams, grades </t>
  </si>
  <si>
    <t>486 students, 115 students (two datasets)</t>
  </si>
  <si>
    <t>datasets from cited publications</t>
  </si>
  <si>
    <t>Our research aims to predict the students grades during the course as opposed to previous works which focused on performing this analysis at the end of the course.</t>
  </si>
  <si>
    <t>Personnel database &amp; network communication</t>
  </si>
  <si>
    <t>unclear how data were collected</t>
  </si>
  <si>
    <t>xgboost lifting tree model, deep learning</t>
  </si>
  <si>
    <t>performance, education background, age, lenght of service</t>
  </si>
  <si>
    <t>Gender, new student, attendance, grades, exams, logins, forum views, posts</t>
  </si>
  <si>
    <t>1073 students</t>
  </si>
  <si>
    <t>improve learning analytic dashboards (LADs)</t>
  </si>
  <si>
    <t>not described</t>
  </si>
  <si>
    <t>age, gender, study program, residential status, exam scores, first semester, engagement, event logs</t>
  </si>
  <si>
    <t>736 students</t>
  </si>
  <si>
    <t>Hellenic Open University</t>
  </si>
  <si>
    <t>predict student performance</t>
  </si>
  <si>
    <t>Gender, Age, Domestic, Children, Working time, knowledge, job, attendance, grades, exam</t>
  </si>
  <si>
    <t>344 students</t>
  </si>
  <si>
    <t>city planning</t>
  </si>
  <si>
    <t>predict certification of MOOC participants</t>
  </si>
  <si>
    <t>gender, language, educ. Level, employment, occupation, working time, digital competence, Mooc experience, quiz results, grades, forum views, posts, discussions, logins, times</t>
  </si>
  <si>
    <t>961 students</t>
  </si>
  <si>
    <t>data collected via questionaire and written assignments</t>
  </si>
  <si>
    <t>predict postgrad. Student performance</t>
  </si>
  <si>
    <t>gender, age, marital status, children, occupation, educ. Level, IT experience, assigments, grade, presence</t>
  </si>
  <si>
    <t>117 students</t>
  </si>
  <si>
    <t>predict the academic performance of international students using their demographics and participation in academic activities.</t>
  </si>
  <si>
    <t>region, school., country, attendance, grades, economy, performance,</t>
  </si>
  <si>
    <t>399 students</t>
  </si>
  <si>
    <t>predict performance of students</t>
  </si>
  <si>
    <t>performance and participation data as classifications</t>
  </si>
  <si>
    <t>1011 students from 2 courses</t>
  </si>
  <si>
    <t>predict dropouts</t>
  </si>
  <si>
    <t>course data, logged events, enrollment data, status information</t>
  </si>
  <si>
    <t>200000 students, 39 courses, 13,5 million logged events</t>
  </si>
  <si>
    <t>mental attributes, intelligence, cognition</t>
  </si>
  <si>
    <t>games are used to perform the cognition tests</t>
  </si>
  <si>
    <t>predict learning abilities of children</t>
  </si>
  <si>
    <t>test results of categorisation, lateral awareness, navigation, sequencing, visual memory, visual discrimination, auditory memory, auditory discrimination, vocabulary, simularity detection, rapid naming of pictures and letters, word identification, word attack</t>
  </si>
  <si>
    <t>134 children, 226 variables in different categories</t>
  </si>
  <si>
    <t>predict students performance</t>
  </si>
  <si>
    <t>gender, nationality, place of birth, stage id, grade id, section id, topic, semester, relation, raised hands, visited ressources, announcement views, discussion, parent answering survey, parent school satisfaction, student absence days, class</t>
  </si>
  <si>
    <t>480 records with 16 features, different countries</t>
  </si>
  <si>
    <t>LMS together with university data</t>
  </si>
  <si>
    <t>estimate students future performance</t>
  </si>
  <si>
    <t>DT, SVM</t>
  </si>
  <si>
    <t>gender, caste, residence, travel time, technical/nontechnical activities, mother/father education, mother/father working status, middle school score, high school score, year, department, kt, cgpa</t>
  </si>
  <si>
    <t>950 instances, 18 attributes</t>
  </si>
  <si>
    <t>synthetical data, no subjects</t>
  </si>
  <si>
    <t>predict students attrition by classifing in groups</t>
  </si>
  <si>
    <t>synthetical data about school, country, age, province, course performances</t>
  </si>
  <si>
    <t>50000 samples. 41 features, synthetic</t>
  </si>
  <si>
    <t>third level education</t>
  </si>
  <si>
    <t>estimate mental workload (compare ML approach with other non ML approach)</t>
  </si>
  <si>
    <t>RF, KNN, SVM</t>
  </si>
  <si>
    <t>questionaire with multiple scales to self assess: mental, physical, temporal, performance, frustration, effort</t>
  </si>
  <si>
    <t>95 students in 4 courses, 2 years</t>
  </si>
  <si>
    <t>household and school surveys</t>
  </si>
  <si>
    <t>identify reliable predictors to predict future educational performance</t>
  </si>
  <si>
    <t>ANN</t>
  </si>
  <si>
    <t>multiple questionaires regarding household information, cognitive tests, reading tests, math tests</t>
  </si>
  <si>
    <t>3000 students, 176 classes, 92 schools</t>
  </si>
  <si>
    <t>multi-disciplinary online courses</t>
  </si>
  <si>
    <t>evaluate causes for dropout</t>
  </si>
  <si>
    <t>56 features in 9 categories, only categories named: effort, regularity, timeliness, orderliness, video, exercise, forum, mutual, personal</t>
  </si>
  <si>
    <t>1600000 click records / logs</t>
  </si>
  <si>
    <t>university pretest for disabled people (deafness)</t>
  </si>
  <si>
    <t xml:space="preserve">classify weather disabled student is qualified or not </t>
  </si>
  <si>
    <t>SVM, DT, RF, ANN</t>
  </si>
  <si>
    <t>gender, hearing loss, last study institution, state wide distribution, grades</t>
  </si>
  <si>
    <t>437 students</t>
  </si>
  <si>
    <t>online programming courses</t>
  </si>
  <si>
    <t>online courses</t>
  </si>
  <si>
    <t>predict performance of next exercise</t>
  </si>
  <si>
    <t>programming trajectories (previous exercise solutions in detail)</t>
  </si>
  <si>
    <t>100000 submitted exercises</t>
  </si>
  <si>
    <t>predict performance based on feedback times</t>
  </si>
  <si>
    <t>questionaire regarding relevance, reflective thinking, interactivity, tutor support, peer support, interpretation</t>
  </si>
  <si>
    <t>137 students fron 2 courses</t>
  </si>
  <si>
    <t>predict the attaining of particular score levels</t>
  </si>
  <si>
    <t>DT, SVM, KNN</t>
  </si>
  <si>
    <t>id, school, studentid, age, learning year, gept level, read raj, level, time, wrong time, reply time</t>
  </si>
  <si>
    <t>about 600 students, only girls, one year, one collage</t>
  </si>
  <si>
    <t>predicting learners progress</t>
  </si>
  <si>
    <t>closed_captions_show, link_clicked, load_video, pause_video, play_video, problem_check, problem_save, resume_course, seq_goto, seq_next, seq_prev, seek_video, show_transcript</t>
  </si>
  <si>
    <t>about 100.000 students within 3 years</t>
  </si>
  <si>
    <t>not named</t>
  </si>
  <si>
    <t>LR</t>
  </si>
  <si>
    <t>gender, age, parent education, family size, test preparation, father job, mother job, absent days, parent status, travel time, academic scores</t>
  </si>
  <si>
    <t>100 students, 10 attributes</t>
  </si>
  <si>
    <t>investigate influence of student background on performance, predict performance</t>
  </si>
  <si>
    <t>student marks/grades, semester performance, board, Urban/Rural, Marks (SSC and Intermediate), admission type (Counselling/Management), First Semester marks</t>
  </si>
  <si>
    <t>8000 records from 8 years</t>
  </si>
  <si>
    <t>campus management system</t>
  </si>
  <si>
    <t>categorize students behaviour, analyze consumption behaviour</t>
  </si>
  <si>
    <t xml:space="preserve">data of campus card, consumption in canteen, consumption in supermarket, borrowing of books in library, borrowing times, access control times, data of the student account, number of online courses, online class hours, examination payment </t>
  </si>
  <si>
    <t>not given</t>
  </si>
  <si>
    <t>predict learning style and performance</t>
  </si>
  <si>
    <t>id, gender, region, highest education, number of attempts, studied credits, final results, disability, time duration</t>
  </si>
  <si>
    <t>12 subjects, 12400 students</t>
  </si>
  <si>
    <t>predict performance levels</t>
  </si>
  <si>
    <t>not named in detail</t>
  </si>
  <si>
    <t>classify learner types</t>
  </si>
  <si>
    <t>313 engineering students, 2017-2019</t>
  </si>
  <si>
    <t>diverse courses</t>
  </si>
  <si>
    <t>virtual learning environments</t>
  </si>
  <si>
    <t>predict at-risk students</t>
  </si>
  <si>
    <t>32,593 students over a course period of 9 months, from 2014-2015, 7 courses</t>
  </si>
  <si>
    <t>university database</t>
  </si>
  <si>
    <t>predict students university outcome</t>
  </si>
  <si>
    <t>high school GPA, high school class rank, SAT scores, cumulative GPA, gender, age, number of enrolled credits, athlete status, application type, average grade, course level</t>
  </si>
  <si>
    <t>Fall 2010 to Summer 2016, over 5.5 million unique records from over 250,000 unique students</t>
  </si>
  <si>
    <t>physics, electronics, education</t>
  </si>
  <si>
    <t>classify students’ final grade performances</t>
  </si>
  <si>
    <t>Backpropagation Neural Network (BPNN), Radial-Basis Function Neural Network (RBFNN), Decision Tree Classifier (DT) and Logistic Regression (LOGR)</t>
  </si>
  <si>
    <t>Age, gender, high school type, scholarship type, additional job, sports/art, relationship, salary, transportation, accomodation, mother education, father education, number of brother/sister, parents relationship, mother job, father job, weekly study hours, reading (non-sci), reading (sci), attendance seminar, effect of project/activity, attendance courses, study type I and II, taking notes, writing/listening, effect of in class discussion, effect of flip classroom, GPA, expected CGPA</t>
  </si>
  <si>
    <t>101 students, 30 questions</t>
  </si>
  <si>
    <t>quantum mechanics for scientists and engineers</t>
  </si>
  <si>
    <t>predictive model, classify MOOCs learners into three classes: the learners at
risk of dropping out, those who are likely to fail and those who are on the road to
success</t>
  </si>
  <si>
    <t>SVM, DT, NB, LR</t>
  </si>
  <si>
    <t>Video Interaction, Transcript Interaction, Quiz Interaction, Effort, Personnal Information, Performance, Prerequisites, Forum, Navigation, Weekly Final Test, Supplementary Resources</t>
  </si>
  <si>
    <t>3585 + 1742 learners, 2 courses, 2016+2017, 9 weeks + 10 weeks, 83 +94 videos, 26+83 quizzes, 9 exams</t>
  </si>
  <si>
    <t>predict the need for instructor intervention</t>
  </si>
  <si>
    <t>Bayesian deep learning</t>
  </si>
  <si>
    <t>benchmark posts dataset from the Stanford MOOC forum</t>
  </si>
  <si>
    <t>29604 anonymised posts collected from 11 different courses</t>
  </si>
  <si>
    <t>english language</t>
  </si>
  <si>
    <t>predict performance and design individualized education intervention</t>
  </si>
  <si>
    <t>performance data</t>
  </si>
  <si>
    <t xml:space="preserve">90 students, 2019/2020, 3 classes, </t>
  </si>
  <si>
    <t>identify student performance factors</t>
  </si>
  <si>
    <t>RF, SVM, LR, ANN</t>
  </si>
  <si>
    <t>Gender, age, family members, family relation, guardian, mother educational background, father educational background, mother-job, father-job, travel duration, study time, supervision by school, supervision by family, higher edu, internet, extra class, work, usage of each internet/tv/game, free time, go-out rate, friendship, absences, attention</t>
  </si>
  <si>
    <t>459 high school students, 2020-2021, different levels and fields</t>
  </si>
  <si>
    <t>trace knowledge level, predict correctness of next question</t>
  </si>
  <si>
    <t>LR, ANN</t>
  </si>
  <si>
    <t>actual timestamp, avg actual timestamp, user correctness, question correctness, avg bundle correctness, avg tag correctness, attempt no</t>
  </si>
  <si>
    <t>edX platform</t>
  </si>
  <si>
    <t>consider disabilities effects</t>
  </si>
  <si>
    <t>no restrictions mentioned</t>
  </si>
  <si>
    <t>computer science, circuits and electronics</t>
  </si>
  <si>
    <t>multi-modal courses</t>
  </si>
  <si>
    <t>employee education</t>
  </si>
  <si>
    <t>digital design course</t>
  </si>
  <si>
    <t>university preparation course</t>
  </si>
  <si>
    <t>no single topic</t>
  </si>
  <si>
    <t>general science</t>
  </si>
  <si>
    <t>focus on mental workload</t>
  </si>
  <si>
    <t>humanities</t>
  </si>
  <si>
    <t>software engineering class</t>
  </si>
  <si>
    <t>humanism, science, technical and vocational courses</t>
  </si>
  <si>
    <t>dataset from kaggle</t>
  </si>
  <si>
    <t>data collected while students read books on e-book readers</t>
  </si>
  <si>
    <t>DT, ANN, regularized discriminant analysis</t>
  </si>
  <si>
    <t>DT, SVM, ANN</t>
  </si>
  <si>
    <t>DT</t>
  </si>
  <si>
    <t>KNN, SVM, RF, Linear Discriminant Analysis (LDA)</t>
  </si>
  <si>
    <t>RF, SVM, KNN, NB, LR, ANN</t>
  </si>
  <si>
    <t>ANN, LR, SVM, NB, DT</t>
  </si>
  <si>
    <t>KNN, RF, SVM, LR, ANN, NB</t>
  </si>
  <si>
    <t>RF</t>
  </si>
  <si>
    <t>KM</t>
  </si>
  <si>
    <t>SVM</t>
  </si>
  <si>
    <t xml:space="preserve">LR, Forward Stepwise regression, least absolute shrinkage and selection operator(LASSO), tree-based methods </t>
  </si>
  <si>
    <t>DT, KM, NB, SVM, ANN, LR</t>
  </si>
  <si>
    <t>KNN, SVM, RF, DT</t>
  </si>
  <si>
    <t>NB, ANN, LR, RF, locally weighted learning, random tree, part</t>
  </si>
  <si>
    <t>ANN, SVM</t>
  </si>
  <si>
    <t>DT, LR, RF, SVM, ANN</t>
  </si>
  <si>
    <t>NB, KNN, SVM, DT</t>
  </si>
  <si>
    <t>Gender, area, learning preferences, class performance, cgpa, analytical thinking, knowledge level, problem solving skills, decision making, error identification, class attribute</t>
  </si>
  <si>
    <t>DTs with C4.5</t>
  </si>
  <si>
    <t>LR, NB, DT, SVM, PCA (feature extraction), Lasso (feature selection)</t>
  </si>
  <si>
    <t>DTs with gradient boosting</t>
  </si>
  <si>
    <t>RF, DT, LR, SVM</t>
  </si>
  <si>
    <t>DTs with gradient boosting (XGBoost)</t>
  </si>
  <si>
    <t>DTs with gradient boosting (XGBoost, CatBoost); sentiment analysis</t>
  </si>
  <si>
    <t>LR, RF, DT</t>
  </si>
  <si>
    <t>DTs with J-48</t>
  </si>
  <si>
    <t>DTs with gradient boosting and as extra tree classifiers</t>
  </si>
  <si>
    <t>DT, RF, SVM</t>
  </si>
  <si>
    <t>DT, RF, LR, KNN</t>
  </si>
  <si>
    <t>NB, SVM, DT, RF, LR, logistic classifier</t>
  </si>
  <si>
    <t>ANN as self-organizing map</t>
  </si>
  <si>
    <t>LR, NB, SVM, DT, RF, ANN, linear discriminant analysis</t>
  </si>
  <si>
    <t>ANN, principal component analysis (PCA), bayesian classification</t>
  </si>
  <si>
    <t>RF, LR</t>
  </si>
  <si>
    <t>DTs with C4.5, Ripper algorithm and voting classifier; ANN with back propagation</t>
  </si>
  <si>
    <t>DT, SVM, NB, ANN, KNN</t>
  </si>
  <si>
    <t>DTs with Ripper algorithm</t>
  </si>
  <si>
    <t>DT, KNN, NB, RF, SVM, Sequential Minimal Optimization</t>
  </si>
  <si>
    <t>DTs with J-48 and Ripper algorithm</t>
  </si>
  <si>
    <t>DT, RL, ANN, NB, SVM</t>
  </si>
  <si>
    <t>investigate the effects on involvement and motivation of students</t>
  </si>
  <si>
    <t>"Perusall" MOOC</t>
  </si>
  <si>
    <t>predict the promotion behavior according to the existing characteristics.</t>
  </si>
  <si>
    <t>predict grades</t>
  </si>
  <si>
    <t>tree structured supervised approach</t>
  </si>
  <si>
    <t>DTs as random trees with AdaBoost and bagging</t>
  </si>
  <si>
    <t>DT, RF</t>
  </si>
  <si>
    <t>LR, RF, KNN</t>
  </si>
  <si>
    <t>LR, NB, DT, RF</t>
  </si>
  <si>
    <t>KNN, LR, ANN</t>
  </si>
  <si>
    <t>gradient boosting</t>
  </si>
  <si>
    <t>DTs with adaptive boosting, gradient boosting, and extremely randomized trees</t>
  </si>
  <si>
    <t>LR, DT, RF, linear discriminant analysis</t>
  </si>
  <si>
    <t>10 students</t>
  </si>
  <si>
    <t>Rule-based Machine Learning</t>
  </si>
  <si>
    <t>improve performance</t>
  </si>
  <si>
    <t>exam, reading, usage of system</t>
  </si>
  <si>
    <t>SVM, DT, KNN</t>
  </si>
  <si>
    <t>participants</t>
  </si>
  <si>
    <t>features</t>
  </si>
  <si>
    <t>data collection period</t>
  </si>
  <si>
    <t>records</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</si>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</sst>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9"/>
      <color indexed="81"/>
      <name val="Segoe UI"/>
      <family val="2"/>
    </font>
    <font>
      <sz val="9"/>
      <color indexed="81"/>
      <name val="Segoe UI"/>
      <family val="2"/>
    </font>
    <font>
      <sz val="10"/>
      <color theme="1"/>
      <name val="Poppins"/>
    </font>
    <font>
      <sz val="9"/>
      <color indexed="81"/>
      <name val="Segoe UI"/>
      <charset val="1"/>
    </font>
    <font>
      <b/>
      <sz val="9"/>
      <color indexed="81"/>
      <name val="Segoe UI"/>
      <charset val="1"/>
    </font>
    <font>
      <sz val="10"/>
      <color theme="0"/>
      <name val="Poppins"/>
    </font>
    <font>
      <sz val="10"/>
      <color rgb="FF265D71"/>
      <name val="Poppins"/>
    </font>
    <font>
      <sz val="10"/>
      <color rgb="FFFFFFFF"/>
      <name val="Poppins"/>
    </font>
    <font>
      <b/>
      <i/>
      <sz val="10"/>
      <color rgb="FF003566"/>
      <name val="Poppins"/>
    </font>
    <font>
      <b/>
      <i/>
      <sz val="10"/>
      <color theme="0"/>
      <name val="Poppins"/>
    </font>
    <font>
      <b/>
      <i/>
      <sz val="10"/>
      <color rgb="FF265D71"/>
      <name val="Poppins"/>
    </font>
    <font>
      <u/>
      <sz val="11"/>
      <color theme="10"/>
      <name val="Calibri"/>
      <family val="2"/>
      <scheme val="minor"/>
    </font>
    <font>
      <b/>
      <sz val="10"/>
      <color theme="1"/>
      <name val="Poppins"/>
    </font>
    <font>
      <b/>
      <u/>
      <sz val="11"/>
      <color theme="10"/>
      <name val="Calibri"/>
      <family val="2"/>
      <scheme val="minor"/>
    </font>
  </fonts>
  <fills count="12">
    <fill>
      <patternFill patternType="none"/>
    </fill>
    <fill>
      <patternFill patternType="gray125"/>
    </fill>
    <fill>
      <patternFill patternType="solid">
        <fgColor rgb="FF265D71"/>
        <bgColor indexed="64"/>
      </patternFill>
    </fill>
    <fill>
      <patternFill patternType="solid">
        <fgColor rgb="FF00C1D4"/>
        <bgColor indexed="64"/>
      </patternFill>
    </fill>
    <fill>
      <patternFill patternType="solid">
        <fgColor rgb="FFFF7E15"/>
        <bgColor indexed="64"/>
      </patternFill>
    </fill>
    <fill>
      <patternFill patternType="solid">
        <fgColor rgb="FF003566"/>
        <bgColor indexed="64"/>
      </patternFill>
    </fill>
    <fill>
      <patternFill patternType="solid">
        <fgColor rgb="FF7300FE"/>
        <bgColor indexed="64"/>
      </patternFill>
    </fill>
    <fill>
      <patternFill patternType="solid">
        <fgColor rgb="FFFFDC36"/>
        <bgColor indexed="64"/>
      </patternFill>
    </fill>
    <fill>
      <patternFill patternType="solid">
        <fgColor rgb="FFFF4F4F"/>
        <bgColor indexed="64"/>
      </patternFill>
    </fill>
    <fill>
      <patternFill patternType="solid">
        <fgColor rgb="FFFF4F4F"/>
        <bgColor rgb="FF000000"/>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2" fillId="0" borderId="0" applyNumberFormat="0" applyFill="0" applyBorder="0" applyAlignment="0" applyProtection="0"/>
  </cellStyleXfs>
  <cellXfs count="59">
    <xf numFmtId="0" fontId="0" fillId="0" borderId="0" xfId="0"/>
    <xf numFmtId="0" fontId="3" fillId="0" borderId="0" xfId="0" applyFont="1" applyAlignment="1">
      <alignment vertical="center"/>
    </xf>
    <xf numFmtId="15" fontId="3" fillId="0" borderId="0" xfId="0" applyNumberFormat="1" applyFont="1" applyAlignment="1">
      <alignment vertical="center" wrapText="1"/>
    </xf>
    <xf numFmtId="0" fontId="3" fillId="0" borderId="0" xfId="0" applyFont="1" applyAlignment="1">
      <alignment horizontal="center" vertical="center"/>
    </xf>
    <xf numFmtId="0" fontId="6" fillId="2" borderId="1" xfId="0" applyFont="1" applyFill="1" applyBorder="1" applyAlignment="1">
      <alignment vertical="top" wrapText="1"/>
    </xf>
    <xf numFmtId="15" fontId="6" fillId="2" borderId="1" xfId="0" applyNumberFormat="1" applyFont="1" applyFill="1" applyBorder="1" applyAlignment="1">
      <alignment vertical="top" wrapText="1"/>
    </xf>
    <xf numFmtId="0" fontId="7" fillId="3" borderId="1" xfId="0" applyFont="1" applyFill="1" applyBorder="1" applyAlignment="1">
      <alignment vertical="top" wrapText="1"/>
    </xf>
    <xf numFmtId="0" fontId="6" fillId="0" borderId="0" xfId="0" applyFont="1" applyFill="1" applyAlignment="1">
      <alignmen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6" fillId="8" borderId="1" xfId="0" applyFont="1" applyFill="1" applyBorder="1" applyAlignment="1">
      <alignment vertical="top" wrapText="1"/>
    </xf>
    <xf numFmtId="0" fontId="6" fillId="4" borderId="1" xfId="0" applyFont="1" applyFill="1" applyBorder="1" applyAlignment="1">
      <alignment vertical="top" wrapText="1"/>
    </xf>
    <xf numFmtId="0" fontId="7" fillId="7" borderId="1" xfId="0" applyFont="1" applyFill="1" applyBorder="1" applyAlignment="1">
      <alignment vertical="top" wrapText="1"/>
    </xf>
    <xf numFmtId="0" fontId="0" fillId="0" borderId="0" xfId="0" applyNumberFormat="1"/>
    <xf numFmtId="0" fontId="6" fillId="0" borderId="1" xfId="0" applyFont="1" applyFill="1" applyBorder="1" applyAlignment="1">
      <alignment vertical="top" wrapText="1"/>
    </xf>
    <xf numFmtId="0" fontId="6" fillId="0" borderId="0" xfId="0" applyFont="1" applyFill="1" applyBorder="1" applyAlignment="1">
      <alignment vertical="top" wrapText="1"/>
    </xf>
    <xf numFmtId="0" fontId="8" fillId="9" borderId="1" xfId="0" applyFont="1" applyFill="1" applyBorder="1" applyAlignment="1">
      <alignment vertical="top" wrapText="1"/>
    </xf>
    <xf numFmtId="0" fontId="13" fillId="0" borderId="0" xfId="0" applyFont="1" applyAlignment="1">
      <alignment vertical="center"/>
    </xf>
    <xf numFmtId="0" fontId="13" fillId="0" borderId="0" xfId="0" applyFont="1" applyAlignment="1">
      <alignment horizontal="center" vertical="center"/>
    </xf>
    <xf numFmtId="15" fontId="13" fillId="0" borderId="0" xfId="0" applyNumberFormat="1" applyFont="1" applyAlignment="1">
      <alignment vertical="center" wrapText="1"/>
    </xf>
    <xf numFmtId="0" fontId="13" fillId="0" borderId="0" xfId="0" applyFont="1" applyFill="1" applyAlignment="1">
      <alignment vertical="center"/>
    </xf>
    <xf numFmtId="0" fontId="13" fillId="0" borderId="0" xfId="0" applyFont="1" applyAlignment="1">
      <alignment horizontal="left" vertical="center"/>
    </xf>
    <xf numFmtId="0" fontId="3" fillId="0" borderId="0" xfId="0" applyFont="1" applyAlignment="1">
      <alignment horizontal="left" vertical="center"/>
    </xf>
    <xf numFmtId="0" fontId="6" fillId="8" borderId="1" xfId="0" applyFont="1" applyFill="1" applyBorder="1" applyAlignment="1">
      <alignment horizontal="left" vertical="top" wrapText="1"/>
    </xf>
    <xf numFmtId="0" fontId="13" fillId="0" borderId="0" xfId="0" applyFont="1" applyAlignment="1">
      <alignment horizontal="left" vertical="center" wrapText="1"/>
    </xf>
    <xf numFmtId="0" fontId="3" fillId="0" borderId="0" xfId="0" applyFont="1" applyFill="1" applyAlignment="1">
      <alignment vertical="center"/>
    </xf>
    <xf numFmtId="0" fontId="13" fillId="0" borderId="0" xfId="0" applyNumberFormat="1" applyFont="1" applyAlignment="1">
      <alignment horizontal="center" vertical="center"/>
    </xf>
    <xf numFmtId="0" fontId="14" fillId="0" borderId="0" xfId="1" applyFont="1" applyAlignment="1">
      <alignment vertical="center"/>
    </xf>
    <xf numFmtId="0" fontId="13" fillId="0" borderId="0" xfId="0" applyFont="1" applyFill="1" applyAlignment="1">
      <alignment horizontal="center" vertical="center"/>
    </xf>
    <xf numFmtId="0" fontId="13" fillId="0" borderId="0" xfId="0" quotePrefix="1" applyNumberFormat="1" applyFont="1" applyAlignment="1">
      <alignment horizontal="center" vertical="center"/>
    </xf>
    <xf numFmtId="0" fontId="3" fillId="2" borderId="0" xfId="0" applyFont="1" applyFill="1" applyAlignment="1">
      <alignment horizontal="center" vertical="center" textRotation="90"/>
    </xf>
    <xf numFmtId="0" fontId="3" fillId="3" borderId="0" xfId="0" applyFont="1" applyFill="1" applyAlignment="1">
      <alignment horizontal="center" vertical="center" textRotation="90"/>
    </xf>
    <xf numFmtId="0" fontId="3" fillId="4" borderId="0" xfId="0" applyFont="1" applyFill="1" applyAlignment="1">
      <alignment horizontal="center" vertical="center" textRotation="90"/>
    </xf>
    <xf numFmtId="0" fontId="3" fillId="5" borderId="0" xfId="0" applyFont="1" applyFill="1" applyAlignment="1">
      <alignment horizontal="center" vertical="center" textRotation="90"/>
    </xf>
    <xf numFmtId="0" fontId="3" fillId="6" borderId="0" xfId="0" applyFont="1" applyFill="1" applyAlignment="1">
      <alignment horizontal="center" vertical="center" textRotation="90"/>
    </xf>
    <xf numFmtId="0" fontId="7" fillId="7" borderId="0" xfId="0" applyFont="1" applyFill="1" applyAlignment="1">
      <alignment horizontal="center" vertical="center" textRotation="90"/>
    </xf>
    <xf numFmtId="0" fontId="3" fillId="8" borderId="0" xfId="0" applyFont="1" applyFill="1" applyAlignment="1">
      <alignment horizontal="center" vertical="center" textRotation="90"/>
    </xf>
    <xf numFmtId="0" fontId="3" fillId="2" borderId="0" xfId="0" applyFont="1" applyFill="1" applyAlignment="1">
      <alignment horizontal="center" vertical="center" textRotation="90" wrapText="1"/>
    </xf>
    <xf numFmtId="0" fontId="3" fillId="0" borderId="0" xfId="0" applyFont="1" applyAlignment="1">
      <alignment vertical="center" wrapText="1"/>
    </xf>
    <xf numFmtId="0" fontId="3" fillId="0" borderId="0" xfId="0" applyFont="1" applyFill="1" applyAlignment="1">
      <alignment horizontal="center" vertical="center" textRotation="90"/>
    </xf>
    <xf numFmtId="15" fontId="3" fillId="2" borderId="0" xfId="0" applyNumberFormat="1" applyFont="1" applyFill="1" applyAlignment="1">
      <alignment horizontal="center" vertical="center" textRotation="90" wrapText="1"/>
    </xf>
    <xf numFmtId="0" fontId="3" fillId="3" borderId="0" xfId="0" applyFont="1" applyFill="1" applyAlignment="1">
      <alignment horizontal="center" vertical="center" textRotation="90" wrapText="1"/>
    </xf>
    <xf numFmtId="0" fontId="13" fillId="10" borderId="0" xfId="0" applyFont="1" applyFill="1" applyAlignment="1">
      <alignment vertical="center"/>
    </xf>
    <xf numFmtId="0" fontId="13" fillId="11" borderId="0" xfId="0" applyFont="1" applyFill="1" applyAlignment="1">
      <alignment vertical="center"/>
    </xf>
    <xf numFmtId="0" fontId="7" fillId="7" borderId="1" xfId="0" applyFont="1" applyFill="1" applyBorder="1" applyAlignment="1">
      <alignment horizontal="center" vertical="top" wrapText="1"/>
    </xf>
    <xf numFmtId="15" fontId="13" fillId="0" borderId="0" xfId="0" applyNumberFormat="1" applyFont="1" applyAlignment="1">
      <alignment vertical="center"/>
    </xf>
    <xf numFmtId="15" fontId="13" fillId="0" borderId="0" xfId="0" applyNumberFormat="1" applyFont="1" applyFill="1" applyAlignment="1">
      <alignment vertical="center"/>
    </xf>
    <xf numFmtId="0" fontId="13" fillId="0" borderId="0" xfId="0" applyFont="1" applyFill="1" applyAlignment="1">
      <alignment horizontal="left" vertical="center"/>
    </xf>
    <xf numFmtId="2" fontId="13" fillId="0" borderId="0" xfId="0" applyNumberFormat="1" applyFont="1" applyAlignment="1">
      <alignment horizontal="right" vertical="center"/>
    </xf>
    <xf numFmtId="2" fontId="13" fillId="0" borderId="0" xfId="0" applyNumberFormat="1" applyFont="1" applyFill="1" applyAlignment="1">
      <alignment horizontal="right" vertical="center"/>
    </xf>
    <xf numFmtId="1" fontId="13" fillId="0" borderId="0" xfId="0" applyNumberFormat="1" applyFont="1" applyAlignment="1">
      <alignment horizontal="right" vertical="center"/>
    </xf>
    <xf numFmtId="1" fontId="13" fillId="0" borderId="0" xfId="0" applyNumberFormat="1" applyFont="1" applyFill="1" applyAlignment="1">
      <alignment horizontal="right" vertical="center"/>
    </xf>
    <xf numFmtId="0" fontId="10" fillId="8"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9" fillId="7" borderId="1" xfId="0" applyFont="1" applyFill="1" applyBorder="1" applyAlignment="1">
      <alignment horizontal="center" vertical="center"/>
    </xf>
  </cellXfs>
  <cellStyles count="2">
    <cellStyle name="Link" xfId="1" builtinId="8"/>
    <cellStyle name="Standard" xfId="0" builtinId="0"/>
  </cellStyles>
  <dxfs count="101">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2" formatCode="0.00"/>
      <alignment horizontal="right"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1" formatCode="0"/>
      <alignment horizontal="right"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1" formatCode="0"/>
      <alignment horizontal="right"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1" formatCode="0"/>
      <alignment horizontal="right" vertical="center" textRotation="0" wrapText="0" indent="0" justifyLastLine="0" shrinkToFit="0" readingOrder="0"/>
    </dxf>
    <dxf>
      <font>
        <b/>
        <strike val="0"/>
        <outline val="0"/>
        <shadow val="0"/>
        <u val="none"/>
        <vertAlign val="baseline"/>
        <sz val="10"/>
        <color theme="1"/>
        <name val="Poppins"/>
        <scheme val="none"/>
      </font>
      <alignment horizontal="left"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strike val="0"/>
        <outline val="0"/>
        <shadow val="0"/>
        <u val="none"/>
        <vertAlign val="baseline"/>
        <sz val="10"/>
        <color theme="1"/>
        <name val="Poppins"/>
        <scheme val="none"/>
      </font>
      <numFmt numFmtId="20" formatCode="dd/\ mmm\ yy"/>
      <alignment horizontal="general" vertical="center" textRotation="0" wrapText="0" indent="0" justifyLastLine="0" shrinkToFit="0" readingOrder="0"/>
    </dxf>
    <dxf>
      <font>
        <b/>
        <strike val="0"/>
        <outline val="0"/>
        <shadow val="0"/>
        <u val="none"/>
        <vertAlign val="baseline"/>
        <sz val="10"/>
        <color theme="1"/>
        <name val="Poppins"/>
        <scheme val="none"/>
      </font>
      <numFmt numFmtId="0" formatCode="General"/>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Poppins"/>
        <scheme val="none"/>
      </font>
      <alignment horizontal="center" vertical="center" textRotation="0" wrapText="0" indent="0" justifyLastLine="0" shrinkToFit="0" readingOrder="0"/>
    </dxf>
    <dxf>
      <font>
        <b/>
        <strike val="0"/>
        <outline val="0"/>
        <shadow val="0"/>
        <u val="none"/>
        <vertAlign val="baseline"/>
        <sz val="10"/>
        <color theme="1"/>
        <name val="Poppins"/>
        <scheme val="none"/>
      </font>
      <alignment horizontal="general" vertical="center" textRotation="0" wrapText="0" indent="0" justifyLastLine="0" shrinkToFit="0" readingOrder="0"/>
    </dxf>
    <dxf>
      <font>
        <strike val="0"/>
        <outline val="0"/>
        <shadow val="0"/>
        <u val="none"/>
        <vertAlign val="baseline"/>
        <sz val="10"/>
        <color theme="1"/>
        <name val="Poppins"/>
        <scheme val="none"/>
      </font>
      <alignment horizontal="center" vertical="center" textRotation="9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DC36"/>
      <color rgb="FF265D71"/>
      <color rgb="FF003566"/>
      <color rgb="FFFF7E15"/>
      <color rgb="FF00C1D4"/>
      <color rgb="FFFF4F4F"/>
      <color rgb="FF7300FE"/>
      <color rgb="FF73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6408FC94-4DB9-4CC8-A03F-5460022662F4}" autoFormatId="16" applyNumberFormats="0" applyBorderFormats="0" applyFontFormats="0" applyPatternFormats="0" applyAlignmentFormats="0" applyWidthHeightFormats="0">
  <queryTableRefresh nextId="15">
    <queryTableFields count="14">
      <queryTableField id="1" name="Authors" tableColumnId="1"/>
      <queryTableField id="2" name="Title" tableColumnId="2"/>
      <queryTableField id="3" name="Year" tableColumnId="3"/>
      <queryTableField id="4" name="Source title" tableColumnId="4"/>
      <queryTableField id="5" name="Volume" tableColumnId="5"/>
      <queryTableField id="6" name="Issue" tableColumnId="6"/>
      <queryTableField id="7" name="Art. No." tableColumnId="7"/>
      <queryTableField id="8" name="Page start" tableColumnId="8"/>
      <queryTableField id="9" name="Page end" tableColumnId="9"/>
      <queryTableField id="10" name="Page count" tableColumnId="10"/>
      <queryTableField id="11" name="DOI" tableColumnId="11"/>
      <queryTableField id="12" name="Link" tableColumnId="12"/>
      <queryTableField id="13" name="Document Type" tableColumnId="13"/>
      <queryTableField id="14" name="Source"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6A604A-27F1-4AA6-A152-552CB75E53F5}" name="scopus" displayName="scopus" ref="A1:N1026" tableType="queryTable" totalsRowShown="0">
  <autoFilter ref="A1:N1026" xr:uid="{CC143151-BD04-40E7-9F6B-E06392E643CC}"/>
  <tableColumns count="14">
    <tableColumn id="1" xr3:uid="{000C4581-265E-428A-A108-675542E668A3}" uniqueName="1" name="Authors" queryTableFieldId="1" dataDxfId="100"/>
    <tableColumn id="2" xr3:uid="{D9957B7D-7546-4642-AAFE-43DE2A18BFD0}" uniqueName="2" name="Title" queryTableFieldId="2" dataDxfId="99"/>
    <tableColumn id="3" xr3:uid="{2BFADD6D-A3B6-4701-9C2C-D4F315B0257D}" uniqueName="3" name="Year" queryTableFieldId="3"/>
    <tableColumn id="4" xr3:uid="{505A2F4C-1D13-4805-A57D-D282E060FD91}" uniqueName="4" name="Source title" queryTableFieldId="4" dataDxfId="98"/>
    <tableColumn id="5" xr3:uid="{2215004B-9266-45A3-A3A6-CF971B992E08}" uniqueName="5" name="Volume" queryTableFieldId="5" dataDxfId="97"/>
    <tableColumn id="6" xr3:uid="{39E1DC3F-A904-4014-8165-E12650C5237A}" uniqueName="6" name="Issue" queryTableFieldId="6" dataDxfId="96"/>
    <tableColumn id="7" xr3:uid="{4E242070-DF0F-4CEF-AF05-6344CD7A6EC8}" uniqueName="7" name="Art. No." queryTableFieldId="7" dataDxfId="95"/>
    <tableColumn id="8" xr3:uid="{8AF83AAA-77D0-4FF1-B8B0-4BF989B67BA8}" uniqueName="8" name="Page start" queryTableFieldId="8" dataDxfId="94"/>
    <tableColumn id="9" xr3:uid="{56B4E847-79CF-4D7F-AF6B-EDC0812145E2}" uniqueName="9" name="Page end" queryTableFieldId="9" dataDxfId="93"/>
    <tableColumn id="10" xr3:uid="{736155D8-AACA-40B3-A991-7C9AEE0D7746}" uniqueName="10" name="Page count" queryTableFieldId="10"/>
    <tableColumn id="11" xr3:uid="{29AAAE44-D11A-4832-BBFB-95D8D4B10E3D}" uniqueName="11" name="DOI" queryTableFieldId="11" dataDxfId="92"/>
    <tableColumn id="12" xr3:uid="{80733885-0958-4769-BBA9-E1B26FD67A9C}" uniqueName="12" name="Link" queryTableFieldId="12" dataDxfId="91"/>
    <tableColumn id="13" xr3:uid="{82AD8280-2F1A-41B2-B4FB-BC7F1ED3DC4D}" uniqueName="13" name="Document Type" queryTableFieldId="13" dataDxfId="90"/>
    <tableColumn id="14" xr3:uid="{23A367AA-1805-4717-A2C9-0ED529EDDE7E}" uniqueName="14" name="Source" queryTableFieldId="14" dataDxfId="8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54D125-08A2-4481-8972-AD8974458552}" name="finalresults" displayName="finalresults" ref="A10:CI77" totalsRowShown="0" headerRowDxfId="88" dataDxfId="87">
  <autoFilter ref="A10:CI77" xr:uid="{4EAD2496-A137-4306-911E-04392F107812}"/>
  <tableColumns count="87">
    <tableColumn id="60" xr3:uid="{1F65D8C1-DBA8-486A-B940-0136398BE6AB}" name="ID" dataDxfId="86"/>
    <tableColumn id="1" xr3:uid="{9580DB59-0DEC-422E-AE17-BA5234E93E37}" name="Authors" dataDxfId="85"/>
    <tableColumn id="2" xr3:uid="{9767D42D-BC51-4D78-896C-A910EFCD4956}" name="#Authors" dataDxfId="84">
      <calculatedColumnFormula>LEN(B11)-LEN(SUBSTITUTE(LOWER(B11),",",))+1</calculatedColumnFormula>
    </tableColumn>
    <tableColumn id="3" xr3:uid="{A6060CED-3A55-4C80-8427-4714D16EBE73}" name="Title" dataDxfId="83"/>
    <tableColumn id="4" xr3:uid="{605EA97F-DA89-4A87-8FC5-D08C8314ADD5}" name="Source Title" dataDxfId="82"/>
    <tableColumn id="5" xr3:uid="{D50A3D7C-BF15-464D-8353-7B5003A2DFF3}" name="Volume" dataDxfId="81"/>
    <tableColumn id="6" xr3:uid="{A069A281-5AC0-4F2F-8E9C-6AB4E8FE25BE}" name="Issue" dataDxfId="80"/>
    <tableColumn id="7" xr3:uid="{4743E76D-C3D8-4BAE-9614-DDAFFFE86F0A}" name="Art. No." dataDxfId="79"/>
    <tableColumn id="8" xr3:uid="{DB86B901-9E25-47D1-9400-7014F1F9330F}" name="Page start" dataDxfId="78"/>
    <tableColumn id="9" xr3:uid="{D6767587-C855-4F7F-9967-E62A715841D2}" name="Page end" dataDxfId="77"/>
    <tableColumn id="10" xr3:uid="{E99D9731-B9C0-43D8-AA50-540A3B24FEE6}" name="#Pages" dataDxfId="76">
      <calculatedColumnFormula>finalresults[[#This Row],[Page end]]-finalresults[[#This Row],[Page start]]+1</calculatedColumnFormula>
    </tableColumn>
    <tableColumn id="11" xr3:uid="{2542A577-F0E2-41E1-8135-C6EA3EDC9033}" name="DOI" dataDxfId="75"/>
    <tableColumn id="12" xr3:uid="{57DBDAEE-CA71-440B-91B0-E1EA1C6412CD}" name="Link" dataDxfId="74"/>
    <tableColumn id="13" xr3:uid="{AC53FF7D-495E-4BDA-9256-F1562E8C48C7}" name="Document Type" dataDxfId="73"/>
    <tableColumn id="14" xr3:uid="{ECE4F60C-8A9C-454D-B1D3-1F95FF4EBB93}" name="Source" dataDxfId="72"/>
    <tableColumn id="15" xr3:uid="{4B7EA2CD-06CA-4909-8488-C367558AC7A5}" name="Year" dataDxfId="71"/>
    <tableColumn id="16" xr3:uid="{CD5DE728-E37D-4747-AB6A-8C4D5F16F284}" name="AI objective" dataDxfId="70"/>
    <tableColumn id="17" xr3:uid="{898D2E91-724F-48A7-A464-8EFD5E5C115F}" name="Topic" dataDxfId="69"/>
    <tableColumn id="18" xr3:uid="{E216E423-D441-4650-9E1D-DC3EAA6498BD}" name="Accessible [0,1]" dataDxfId="68"/>
    <tableColumn id="19" xr3:uid="{0A971389-24BA-4A96-8DCB-8F86BF6221B4}" name="w/in Citavi" dataDxfId="67"/>
    <tableColumn id="21" xr3:uid="{513564CB-0857-46C5-8326-1B0FC066528E}" name="Covid rel. [0,1]" dataDxfId="66"/>
    <tableColumn id="22" xr3:uid="{4286C775-0802-4238-80F0-F29203E6D33A}" name="Preschool [0,1]" dataDxfId="65"/>
    <tableColumn id="23" xr3:uid="{ADA878D8-F4DD-4189-BD31-D393EA5F385E}" name="School [0,1]" dataDxfId="64"/>
    <tableColumn id="24" xr3:uid="{B13A0793-4DFF-48F5-91C4-C56629CEE8D0}" name="Undergraduate [0,1]" dataDxfId="63"/>
    <tableColumn id="25" xr3:uid="{4FC8C28D-554A-4505-9073-ED11BCDF4178}" name="Graduate [0,1]" dataDxfId="62"/>
    <tableColumn id="26" xr3:uid="{82F756B1-A4E0-4995-9354-A90751F994A1}" name="Work [0,1]" dataDxfId="61"/>
    <tableColumn id="27" xr3:uid="{75C25420-4021-447D-B389-C3673C971DE2}" name="Not named[0,1]" dataDxfId="60"/>
    <tableColumn id="28" xr3:uid="{947108F1-0F54-4DE0-AD52-022517D18B57}" name="Others (educ. level)" dataDxfId="59"/>
    <tableColumn id="44" xr3:uid="{BEA434CF-59A6-46FA-A707-AD49DB608FA6}" name="Note / Desc." dataDxfId="58"/>
    <tableColumn id="29" xr3:uid="{EB5ED5FA-4ACC-4AA6-BFBD-A8890AEB9692}" name="STEM [0,1]" dataDxfId="57">
      <calculatedColumnFormula>IF(SUM(finalresults[[#This Row],[Nat. Science '[0,1']]:[Math '[0,1']]])&gt;=1,1,0)</calculatedColumnFormula>
    </tableColumn>
    <tableColumn id="30" xr3:uid="{BC5BE43A-C478-4E57-96C5-00EF87AE5B49}" name="Nat. Science [0,1]" dataDxfId="56"/>
    <tableColumn id="32" xr3:uid="{3F95BC96-D8F0-412C-9E51-70A6CB0F4A24}" name="Engineering / Technique [0,1]" dataDxfId="55"/>
    <tableColumn id="33" xr3:uid="{C0753AAB-5318-475C-A37A-59CD1D272E9A}" name="Math [0,1]" dataDxfId="54"/>
    <tableColumn id="34" xr3:uid="{009C4F6A-BA74-4FD9-8CB1-3AF07A70162D}" name="IT [0,1]" dataDxfId="53"/>
    <tableColumn id="35" xr3:uid="{52717B83-3AD6-4016-B6EF-7F886A8E201B}" name="Language [0,1]" dataDxfId="52"/>
    <tableColumn id="36" xr3:uid="{BF8735F5-D685-47AF-B01C-F977E4FC4842}" name="Arts [0,1]" dataDxfId="51"/>
    <tableColumn id="67" xr3:uid="{C045548D-586F-4EF8-90B5-FE9D3348A918}" name="Economics [0,1]" dataDxfId="50"/>
    <tableColumn id="37" xr3:uid="{B6CA1BF4-2C2D-4E0D-AC85-3336D55EAF29}" name="Others (Subj.)" dataDxfId="49"/>
    <tableColumn id="59" xr3:uid="{2D88B673-B9FF-48B7-BC6B-9E6BEA240DF1}" name="Notes / Desc. (Subj)" dataDxfId="48"/>
    <tableColumn id="38" xr3:uid="{B6E67414-E1F2-4621-8C61-A86F7AA6EE32}" name="MOOC [0,1]" dataDxfId="47"/>
    <tableColumn id="39" xr3:uid="{0CA6B4F0-F104-42A8-AF94-8166774A8400}" name="LMS [0,1]" dataDxfId="46"/>
    <tableColumn id="40" xr3:uid="{A31F9EAD-6E7B-492A-A82D-F47A34735E0C}" name=" ITS [0,1]" dataDxfId="45"/>
    <tableColumn id="41" xr3:uid="{BCFB53A3-CB06-471C-9AC5-1C8DEF92D756}" name="SG [0,1]" dataDxfId="44"/>
    <tableColumn id="42" xr3:uid="{54003B1F-39C6-4D4D-940A-7DBEA70E30D9}" name="Blended Learning [0,1]" dataDxfId="43"/>
    <tableColumn id="43" xr3:uid="{5E725720-2C91-4926-B406-A9DBE18B974E}" name="Others (Environ.)" dataDxfId="42"/>
    <tableColumn id="68" xr3:uid="{A9CD9B28-87A0-4225-AF1C-7AF654533AF0}" name="Notes / Desc. (Environ.)" dataDxfId="41"/>
    <tableColumn id="45" xr3:uid="{2F5B74D4-F9E4-43B5-9E77-1A8AD9B418AE}" name="AI Appl. Aim" dataDxfId="40"/>
    <tableColumn id="62" xr3:uid="{B4ED56AA-7BA6-49BA-A268-60539C09FE6A}" name="AI Appl. Aim (Desc.)" dataDxfId="39"/>
    <tableColumn id="46" xr3:uid="{F686FDAE-4FCF-46E7-B7A2-F1F8AC1181BB}" name="AI Type" dataDxfId="38"/>
    <tableColumn id="47" xr3:uid="{DD803AC3-C3B0-4FE7-A015-4A7A9B15BD90}" name="SL [0,1]" dataDxfId="37"/>
    <tableColumn id="48" xr3:uid="{815F1E51-10DE-4333-8723-F0C6A8061544}" name="Reg. [0,1]" dataDxfId="36"/>
    <tableColumn id="49" xr3:uid="{3FA86733-7C82-456D-BEB6-6E7633561160}" name="Class. [0,1]" dataDxfId="35"/>
    <tableColumn id="50" xr3:uid="{4B4C67B6-9405-4DFA-BB88-0BD6B798FDFA}" name="USL [0,1]" dataDxfId="34"/>
    <tableColumn id="51" xr3:uid="{8FD5CE49-820B-47A1-9247-4F50B96CED2D}" name="Clust. [0,1]" dataDxfId="33"/>
    <tableColumn id="52" xr3:uid="{75D963AF-77F4-475A-AD32-F186A23646EF}" name="Dim. Red. [0,1]" dataDxfId="32"/>
    <tableColumn id="69" xr3:uid="{401AF281-93B1-4B45-BD28-E6D7A07B9CD5}" name="Notes / Desc. (AI)" dataDxfId="31"/>
    <tableColumn id="53" xr3:uid="{6096AB55-82EC-4262-8D6C-F6191257F9AE}" name="Input data" dataDxfId="30"/>
    <tableColumn id="66" xr3:uid="{2CE3499C-4234-4702-864E-B3C9223F0260}" name="Sociodemographic [0,1]" dataDxfId="29">
      <calculatedColumnFormula>IF(SUM(finalresults[[#This Row],[SD - Age '[0,1']]]:finalresults[[#This Row],[SD - Living Situation '[0,1']]])&gt;=1,1,0)</calculatedColumnFormula>
    </tableColumn>
    <tableColumn id="74" xr3:uid="{CC36CEE9-6F2F-4E9A-8899-4065178A310C}" name="SD - Age [0,1]" dataDxfId="28"/>
    <tableColumn id="73" xr3:uid="{4A0344BD-BDF1-4784-AC92-ACB30310905B}" name="SD - Gender [0,1]" dataDxfId="27"/>
    <tableColumn id="72" xr3:uid="{D458ED09-D428-43E3-9667-D8A181287052}" name="SD - Parents [0,1]" dataDxfId="26"/>
    <tableColumn id="61" xr3:uid="{1FF6BF43-5E69-494D-9D52-D88937959521}" name="SD - Occupation [0,1]" dataDxfId="25"/>
    <tableColumn id="31" xr3:uid="{711040A8-549B-487A-9B47-E8E4F621D6E7}" name="SD - Health [0,1]" dataDxfId="24"/>
    <tableColumn id="79" xr3:uid="{B8F68A38-2638-40D7-AC6F-AEC17D678730}" name="SD - EducLevel [0,1]" dataDxfId="23"/>
    <tableColumn id="75" xr3:uid="{9BBE2B7E-B7AC-4AAA-A17D-DD3FF4E3A752}" name="SD - Living Situation [0,1]" dataDxfId="22"/>
    <tableColumn id="76" xr3:uid="{2DBC0D93-A413-4082-8FD2-71F8AC1BE8D3}" name="Performance [0,1]" dataDxfId="21">
      <calculatedColumnFormula>IF(SUM(finalresults[[#This Row],[P_Degree '[0,1']]:[P_ModulName '[0,1']]])&gt;=1,1,0)</calculatedColumnFormula>
    </tableColumn>
    <tableColumn id="65" xr3:uid="{53EFC2A7-389A-4F3C-B67E-D4EEDB6AA18E}" name="P_Degree [0,1]" dataDxfId="20"/>
    <tableColumn id="70" xr3:uid="{4FA87084-60A1-4F96-A967-EE35889AC2AA}" name="P_Exam [0,1]" dataDxfId="19"/>
    <tableColumn id="77" xr3:uid="{681D3293-9ED5-4B30-9736-D37F2A6F8D20}" name="P_ModulName [0,1]" dataDxfId="18"/>
    <tableColumn id="78" xr3:uid="{F143B4E6-829B-4070-8B87-F31B3AD34406}" name="Learner Activity [0,1]" dataDxfId="17">
      <calculatedColumnFormula>IF(SUM(finalresults[[#This Row],[LA_Clickstream data '[0,1']]:[LA_Text '[0,1']]])&gt;=1,1,0)</calculatedColumnFormula>
    </tableColumn>
    <tableColumn id="64" xr3:uid="{97273FB2-2AF5-4834-8259-C8781CC2941E}" name="LA_Clickstream data [0,1]" dataDxfId="16"/>
    <tableColumn id="84" xr3:uid="{2491886D-3CBB-4273-AEB8-C2EB0E0482D6}" name="LA_Login data [0,1]" dataDxfId="15"/>
    <tableColumn id="83" xr3:uid="{F1D8E7DF-6455-4A09-8F26-0BE69392BBF5}" name="LA_SystemInteraction [0,1]" dataDxfId="14"/>
    <tableColumn id="82" xr3:uid="{11723409-9EE8-49DF-A1A1-E994AC51207C}" name="LA_Posts [0,1]" dataDxfId="13"/>
    <tableColumn id="81" xr3:uid="{66927936-67A9-480D-8D0D-CF9D059FE4B3}" name="LA_ConsumptionData [0,1]" dataDxfId="12"/>
    <tableColumn id="80" xr3:uid="{4337E729-1C33-4479-9712-FA382B862B3B}" name="LA_Time [0,1]" dataDxfId="11"/>
    <tableColumn id="63" xr3:uid="{21527D66-C8EC-4B45-A8C7-9E65DF4C2DEC}" name="LA_Text [0,1]" dataDxfId="10"/>
    <tableColumn id="85" xr3:uid="{E94CAB12-1F7F-4619-9360-44BF657965B9}" name="Videos [0,1]" dataDxfId="9"/>
    <tableColumn id="54" xr3:uid="{A1C2618A-360A-4CBF-8828-459157D9AD55}" name="Quantity" dataDxfId="8"/>
    <tableColumn id="71" xr3:uid="{A54AFF99-EAD5-47A8-A933-F8FC455247FF}" name="participants" dataDxfId="7"/>
    <tableColumn id="87" xr3:uid="{481F13FF-FA00-4486-A196-D734A7E91AFC}" name="features" dataDxfId="6"/>
    <tableColumn id="88" xr3:uid="{29964DE8-DA4F-49E0-97A4-DCA0B4FA46DE}" name="records" dataDxfId="5"/>
    <tableColumn id="86" xr3:uid="{B4259063-E1B1-40C9-9A24-C690DACAE44B}" name="data collection period" dataDxfId="4"/>
    <tableColumn id="55" xr3:uid="{39EC59D4-46E9-442F-B592-7413E89B8DDF}" name="Addr. Indiv. [1] or Team [2]" dataDxfId="3"/>
    <tableColumn id="56" xr3:uid="{2FA539DB-AEA7-41F8-B0D1-1A347A4969E3}" name="Data access" dataDxfId="2"/>
    <tableColumn id="57" xr3:uid="{6FFDD05B-C9BD-45EA-8DD8-FC94DF7488E3}" name="Pub. Scope [0,1]" dataDxfId="1">
      <calculatedColumnFormula>IF(OR(finalresults[[#This Row],[Addr. Indiv. '[1'] or Team '[2']]]=3,finalresults[[#This Row],[Data access]]=3),0,1)</calculatedColumnFormula>
    </tableColumn>
    <tableColumn id="58" xr3:uid="{32C8B93F-6637-4445-9350-FB9C18160156}" name="Data Link" dataDxfId="0"/>
  </tableColumns>
  <tableStyleInfo name="TableStyleMedium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analyse.kmi.open.ac.uk/open_dataset" TargetMode="External"/><Relationship Id="rId7" Type="http://schemas.openxmlformats.org/officeDocument/2006/relationships/table" Target="../tables/table2.xml"/><Relationship Id="rId2" Type="http://schemas.openxmlformats.org/officeDocument/2006/relationships/hyperlink" Target="https://www.kaggle.com/datasets/benroshan/factors-affecting-campus-placement" TargetMode="External"/><Relationship Id="rId1" Type="http://schemas.openxmlformats.org/officeDocument/2006/relationships/hyperlink" Target="https://github.com/SocialComplexityLab/big_vs_right_data"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scopus.com/inward/record.uri?eid=2-s2.0-85114901778&amp;doi=10.1109%2fICALT52272.2021.00019&amp;partnerID=40&amp;md5=034b107a87259c07a971c3f7f14fec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AB669-4775-490F-9DA0-645A1D7FA1D7}">
  <dimension ref="A1:B1026"/>
  <sheetViews>
    <sheetView workbookViewId="0"/>
  </sheetViews>
  <sheetFormatPr baseColWidth="10" defaultRowHeight="14.4" x14ac:dyDescent="0.3"/>
  <sheetData>
    <row r="1" spans="1:1" x14ac:dyDescent="0.3">
      <c r="A1" t="s">
        <v>917</v>
      </c>
    </row>
    <row r="2" spans="1:1" x14ac:dyDescent="0.3">
      <c r="A2" t="s">
        <v>918</v>
      </c>
    </row>
    <row r="3" spans="1:1" x14ac:dyDescent="0.3">
      <c r="A3" t="s">
        <v>919</v>
      </c>
    </row>
    <row r="4" spans="1:1" x14ac:dyDescent="0.3">
      <c r="A4" t="s">
        <v>920</v>
      </c>
    </row>
    <row r="5" spans="1:1" x14ac:dyDescent="0.3">
      <c r="A5" t="s">
        <v>921</v>
      </c>
    </row>
    <row r="6" spans="1:1" x14ac:dyDescent="0.3">
      <c r="A6" t="s">
        <v>922</v>
      </c>
    </row>
    <row r="7" spans="1:1" x14ac:dyDescent="0.3">
      <c r="A7" t="s">
        <v>923</v>
      </c>
    </row>
    <row r="8" spans="1:1" x14ac:dyDescent="0.3">
      <c r="A8" t="s">
        <v>924</v>
      </c>
    </row>
    <row r="9" spans="1:1" x14ac:dyDescent="0.3">
      <c r="A9" t="s">
        <v>925</v>
      </c>
    </row>
    <row r="10" spans="1:1" x14ac:dyDescent="0.3">
      <c r="A10" t="s">
        <v>926</v>
      </c>
    </row>
    <row r="11" spans="1:1" x14ac:dyDescent="0.3">
      <c r="A11" t="s">
        <v>927</v>
      </c>
    </row>
    <row r="12" spans="1:1" x14ac:dyDescent="0.3">
      <c r="A12" t="s">
        <v>928</v>
      </c>
    </row>
    <row r="13" spans="1:1" x14ac:dyDescent="0.3">
      <c r="A13" t="s">
        <v>929</v>
      </c>
    </row>
    <row r="14" spans="1:1" x14ac:dyDescent="0.3">
      <c r="A14" t="s">
        <v>930</v>
      </c>
    </row>
    <row r="15" spans="1:1" x14ac:dyDescent="0.3">
      <c r="A15" t="s">
        <v>931</v>
      </c>
    </row>
    <row r="16" spans="1:1" x14ac:dyDescent="0.3">
      <c r="A16" t="s">
        <v>932</v>
      </c>
    </row>
    <row r="17" spans="1:1" x14ac:dyDescent="0.3">
      <c r="A17" t="s">
        <v>933</v>
      </c>
    </row>
    <row r="18" spans="1:1" x14ac:dyDescent="0.3">
      <c r="A18" t="s">
        <v>934</v>
      </c>
    </row>
    <row r="19" spans="1:1" x14ac:dyDescent="0.3">
      <c r="A19" t="s">
        <v>935</v>
      </c>
    </row>
    <row r="20" spans="1:1" x14ac:dyDescent="0.3">
      <c r="A20" t="s">
        <v>936</v>
      </c>
    </row>
    <row r="21" spans="1:1" x14ac:dyDescent="0.3">
      <c r="A21" t="s">
        <v>937</v>
      </c>
    </row>
    <row r="22" spans="1:1" x14ac:dyDescent="0.3">
      <c r="A22" t="s">
        <v>938</v>
      </c>
    </row>
    <row r="23" spans="1:1" x14ac:dyDescent="0.3">
      <c r="A23" t="s">
        <v>939</v>
      </c>
    </row>
    <row r="24" spans="1:1" x14ac:dyDescent="0.3">
      <c r="A24" t="s">
        <v>940</v>
      </c>
    </row>
    <row r="25" spans="1:1" x14ac:dyDescent="0.3">
      <c r="A25" t="s">
        <v>941</v>
      </c>
    </row>
    <row r="26" spans="1:1" x14ac:dyDescent="0.3">
      <c r="A26" t="s">
        <v>942</v>
      </c>
    </row>
    <row r="27" spans="1:1" x14ac:dyDescent="0.3">
      <c r="A27" t="s">
        <v>943</v>
      </c>
    </row>
    <row r="28" spans="1:1" x14ac:dyDescent="0.3">
      <c r="A28" t="s">
        <v>944</v>
      </c>
    </row>
    <row r="29" spans="1:1" x14ac:dyDescent="0.3">
      <c r="A29" t="s">
        <v>945</v>
      </c>
    </row>
    <row r="30" spans="1:1" x14ac:dyDescent="0.3">
      <c r="A30" t="s">
        <v>946</v>
      </c>
    </row>
    <row r="31" spans="1:1" x14ac:dyDescent="0.3">
      <c r="A31" t="s">
        <v>947</v>
      </c>
    </row>
    <row r="32" spans="1:1" x14ac:dyDescent="0.3">
      <c r="A32" t="s">
        <v>948</v>
      </c>
    </row>
    <row r="33" spans="1:1" x14ac:dyDescent="0.3">
      <c r="A33" t="s">
        <v>949</v>
      </c>
    </row>
    <row r="34" spans="1:1" x14ac:dyDescent="0.3">
      <c r="A34" t="s">
        <v>950</v>
      </c>
    </row>
    <row r="35" spans="1:1" x14ac:dyDescent="0.3">
      <c r="A35" t="s">
        <v>951</v>
      </c>
    </row>
    <row r="36" spans="1:1" x14ac:dyDescent="0.3">
      <c r="A36" t="s">
        <v>952</v>
      </c>
    </row>
    <row r="37" spans="1:1" x14ac:dyDescent="0.3">
      <c r="A37" t="s">
        <v>953</v>
      </c>
    </row>
    <row r="38" spans="1:1" x14ac:dyDescent="0.3">
      <c r="A38" t="s">
        <v>954</v>
      </c>
    </row>
    <row r="39" spans="1:1" x14ac:dyDescent="0.3">
      <c r="A39" t="s">
        <v>955</v>
      </c>
    </row>
    <row r="40" spans="1:1" x14ac:dyDescent="0.3">
      <c r="A40" t="s">
        <v>956</v>
      </c>
    </row>
    <row r="41" spans="1:1" x14ac:dyDescent="0.3">
      <c r="A41" t="s">
        <v>957</v>
      </c>
    </row>
    <row r="42" spans="1:1" x14ac:dyDescent="0.3">
      <c r="A42" t="s">
        <v>958</v>
      </c>
    </row>
    <row r="43" spans="1:1" x14ac:dyDescent="0.3">
      <c r="A43" t="s">
        <v>959</v>
      </c>
    </row>
    <row r="44" spans="1:1" x14ac:dyDescent="0.3">
      <c r="A44" t="s">
        <v>960</v>
      </c>
    </row>
    <row r="45" spans="1:1" x14ac:dyDescent="0.3">
      <c r="A45" t="s">
        <v>961</v>
      </c>
    </row>
    <row r="46" spans="1:1" x14ac:dyDescent="0.3">
      <c r="A46" t="s">
        <v>962</v>
      </c>
    </row>
    <row r="47" spans="1:1" x14ac:dyDescent="0.3">
      <c r="A47" t="s">
        <v>963</v>
      </c>
    </row>
    <row r="48" spans="1:1" x14ac:dyDescent="0.3">
      <c r="A48" t="s">
        <v>964</v>
      </c>
    </row>
    <row r="49" spans="1:1" x14ac:dyDescent="0.3">
      <c r="A49" t="s">
        <v>965</v>
      </c>
    </row>
    <row r="50" spans="1:1" x14ac:dyDescent="0.3">
      <c r="A50" t="s">
        <v>966</v>
      </c>
    </row>
    <row r="51" spans="1:1" x14ac:dyDescent="0.3">
      <c r="A51" t="s">
        <v>967</v>
      </c>
    </row>
    <row r="52" spans="1:1" x14ac:dyDescent="0.3">
      <c r="A52" t="s">
        <v>968</v>
      </c>
    </row>
    <row r="53" spans="1:1" x14ac:dyDescent="0.3">
      <c r="A53" t="s">
        <v>969</v>
      </c>
    </row>
    <row r="54" spans="1:1" x14ac:dyDescent="0.3">
      <c r="A54" t="s">
        <v>970</v>
      </c>
    </row>
    <row r="55" spans="1:1" x14ac:dyDescent="0.3">
      <c r="A55" t="s">
        <v>971</v>
      </c>
    </row>
    <row r="56" spans="1:1" x14ac:dyDescent="0.3">
      <c r="A56" t="s">
        <v>972</v>
      </c>
    </row>
    <row r="57" spans="1:1" x14ac:dyDescent="0.3">
      <c r="A57" t="s">
        <v>973</v>
      </c>
    </row>
    <row r="58" spans="1:1" x14ac:dyDescent="0.3">
      <c r="A58" t="s">
        <v>974</v>
      </c>
    </row>
    <row r="59" spans="1:1" x14ac:dyDescent="0.3">
      <c r="A59" t="s">
        <v>975</v>
      </c>
    </row>
    <row r="60" spans="1:1" x14ac:dyDescent="0.3">
      <c r="A60" t="s">
        <v>976</v>
      </c>
    </row>
    <row r="61" spans="1:1" x14ac:dyDescent="0.3">
      <c r="A61" t="s">
        <v>977</v>
      </c>
    </row>
    <row r="62" spans="1:1" x14ac:dyDescent="0.3">
      <c r="A62" t="s">
        <v>978</v>
      </c>
    </row>
    <row r="63" spans="1:1" x14ac:dyDescent="0.3">
      <c r="A63" t="s">
        <v>979</v>
      </c>
    </row>
    <row r="64" spans="1:1" x14ac:dyDescent="0.3">
      <c r="A64" t="s">
        <v>980</v>
      </c>
    </row>
    <row r="65" spans="1:1" x14ac:dyDescent="0.3">
      <c r="A65" t="s">
        <v>981</v>
      </c>
    </row>
    <row r="66" spans="1:1" x14ac:dyDescent="0.3">
      <c r="A66" t="s">
        <v>982</v>
      </c>
    </row>
    <row r="67" spans="1:1" x14ac:dyDescent="0.3">
      <c r="A67" t="s">
        <v>983</v>
      </c>
    </row>
    <row r="68" spans="1:1" x14ac:dyDescent="0.3">
      <c r="A68" t="s">
        <v>984</v>
      </c>
    </row>
    <row r="69" spans="1:1" x14ac:dyDescent="0.3">
      <c r="A69" t="s">
        <v>985</v>
      </c>
    </row>
    <row r="70" spans="1:1" x14ac:dyDescent="0.3">
      <c r="A70" t="s">
        <v>986</v>
      </c>
    </row>
    <row r="71" spans="1:1" x14ac:dyDescent="0.3">
      <c r="A71" t="s">
        <v>987</v>
      </c>
    </row>
    <row r="72" spans="1:1" x14ac:dyDescent="0.3">
      <c r="A72" t="s">
        <v>988</v>
      </c>
    </row>
    <row r="73" spans="1:1" x14ac:dyDescent="0.3">
      <c r="A73" t="s">
        <v>989</v>
      </c>
    </row>
    <row r="74" spans="1:1" x14ac:dyDescent="0.3">
      <c r="A74" t="s">
        <v>990</v>
      </c>
    </row>
    <row r="75" spans="1:1" x14ac:dyDescent="0.3">
      <c r="A75" t="s">
        <v>991</v>
      </c>
    </row>
    <row r="76" spans="1:1" x14ac:dyDescent="0.3">
      <c r="A76" t="s">
        <v>992</v>
      </c>
    </row>
    <row r="77" spans="1:1" x14ac:dyDescent="0.3">
      <c r="A77" t="s">
        <v>993</v>
      </c>
    </row>
    <row r="78" spans="1:1" x14ac:dyDescent="0.3">
      <c r="A78" t="s">
        <v>994</v>
      </c>
    </row>
    <row r="79" spans="1:1" x14ac:dyDescent="0.3">
      <c r="A79" t="s">
        <v>995</v>
      </c>
    </row>
    <row r="80" spans="1:1" x14ac:dyDescent="0.3">
      <c r="A80" t="s">
        <v>996</v>
      </c>
    </row>
    <row r="81" spans="1:1" x14ac:dyDescent="0.3">
      <c r="A81" t="s">
        <v>997</v>
      </c>
    </row>
    <row r="82" spans="1:1" x14ac:dyDescent="0.3">
      <c r="A82" t="s">
        <v>998</v>
      </c>
    </row>
    <row r="83" spans="1:1" x14ac:dyDescent="0.3">
      <c r="A83" t="s">
        <v>999</v>
      </c>
    </row>
    <row r="84" spans="1:1" x14ac:dyDescent="0.3">
      <c r="A84" t="s">
        <v>1000</v>
      </c>
    </row>
    <row r="85" spans="1:1" x14ac:dyDescent="0.3">
      <c r="A85" t="s">
        <v>1001</v>
      </c>
    </row>
    <row r="86" spans="1:1" x14ac:dyDescent="0.3">
      <c r="A86" t="s">
        <v>1002</v>
      </c>
    </row>
    <row r="87" spans="1:1" x14ac:dyDescent="0.3">
      <c r="A87" t="s">
        <v>1003</v>
      </c>
    </row>
    <row r="88" spans="1:1" x14ac:dyDescent="0.3">
      <c r="A88" t="s">
        <v>1004</v>
      </c>
    </row>
    <row r="89" spans="1:1" x14ac:dyDescent="0.3">
      <c r="A89" t="s">
        <v>1005</v>
      </c>
    </row>
    <row r="90" spans="1:1" x14ac:dyDescent="0.3">
      <c r="A90" t="s">
        <v>1006</v>
      </c>
    </row>
    <row r="91" spans="1:1" x14ac:dyDescent="0.3">
      <c r="A91" t="s">
        <v>1007</v>
      </c>
    </row>
    <row r="92" spans="1:1" x14ac:dyDescent="0.3">
      <c r="A92" t="s">
        <v>1008</v>
      </c>
    </row>
    <row r="93" spans="1:1" x14ac:dyDescent="0.3">
      <c r="A93" t="s">
        <v>1009</v>
      </c>
    </row>
    <row r="94" spans="1:1" x14ac:dyDescent="0.3">
      <c r="A94" t="s">
        <v>1010</v>
      </c>
    </row>
    <row r="95" spans="1:1" x14ac:dyDescent="0.3">
      <c r="A95" t="s">
        <v>1011</v>
      </c>
    </row>
    <row r="96" spans="1:1" x14ac:dyDescent="0.3">
      <c r="A96" t="s">
        <v>1012</v>
      </c>
    </row>
    <row r="97" spans="1:1" x14ac:dyDescent="0.3">
      <c r="A97" t="s">
        <v>1013</v>
      </c>
    </row>
    <row r="98" spans="1:1" x14ac:dyDescent="0.3">
      <c r="A98" t="s">
        <v>1014</v>
      </c>
    </row>
    <row r="99" spans="1:1" x14ac:dyDescent="0.3">
      <c r="A99" t="s">
        <v>1015</v>
      </c>
    </row>
    <row r="100" spans="1:1" x14ac:dyDescent="0.3">
      <c r="A100" t="s">
        <v>1016</v>
      </c>
    </row>
    <row r="101" spans="1:1" x14ac:dyDescent="0.3">
      <c r="A101" t="s">
        <v>1017</v>
      </c>
    </row>
    <row r="102" spans="1:1" x14ac:dyDescent="0.3">
      <c r="A102" t="s">
        <v>1018</v>
      </c>
    </row>
    <row r="103" spans="1:1" x14ac:dyDescent="0.3">
      <c r="A103" t="s">
        <v>1019</v>
      </c>
    </row>
    <row r="104" spans="1:1" x14ac:dyDescent="0.3">
      <c r="A104" t="s">
        <v>1020</v>
      </c>
    </row>
    <row r="105" spans="1:1" x14ac:dyDescent="0.3">
      <c r="A105" t="s">
        <v>1021</v>
      </c>
    </row>
    <row r="106" spans="1:1" x14ac:dyDescent="0.3">
      <c r="A106" t="s">
        <v>1022</v>
      </c>
    </row>
    <row r="107" spans="1:1" x14ac:dyDescent="0.3">
      <c r="A107" t="s">
        <v>1023</v>
      </c>
    </row>
    <row r="108" spans="1:1" x14ac:dyDescent="0.3">
      <c r="A108" t="s">
        <v>1024</v>
      </c>
    </row>
    <row r="109" spans="1:1" x14ac:dyDescent="0.3">
      <c r="A109" t="s">
        <v>1025</v>
      </c>
    </row>
    <row r="110" spans="1:1" x14ac:dyDescent="0.3">
      <c r="A110" t="s">
        <v>1026</v>
      </c>
    </row>
    <row r="111" spans="1:1" x14ac:dyDescent="0.3">
      <c r="A111" t="s">
        <v>1027</v>
      </c>
    </row>
    <row r="112" spans="1:1" x14ac:dyDescent="0.3">
      <c r="A112" t="s">
        <v>1028</v>
      </c>
    </row>
    <row r="113" spans="1:1" x14ac:dyDescent="0.3">
      <c r="A113" t="s">
        <v>1029</v>
      </c>
    </row>
    <row r="114" spans="1:1" x14ac:dyDescent="0.3">
      <c r="A114" t="s">
        <v>1030</v>
      </c>
    </row>
    <row r="115" spans="1:1" x14ac:dyDescent="0.3">
      <c r="A115" t="s">
        <v>1031</v>
      </c>
    </row>
    <row r="116" spans="1:1" x14ac:dyDescent="0.3">
      <c r="A116" t="s">
        <v>1032</v>
      </c>
    </row>
    <row r="117" spans="1:1" x14ac:dyDescent="0.3">
      <c r="A117" t="s">
        <v>1033</v>
      </c>
    </row>
    <row r="118" spans="1:1" x14ac:dyDescent="0.3">
      <c r="A118" t="s">
        <v>1034</v>
      </c>
    </row>
    <row r="119" spans="1:1" x14ac:dyDescent="0.3">
      <c r="A119" t="s">
        <v>1035</v>
      </c>
    </row>
    <row r="120" spans="1:1" x14ac:dyDescent="0.3">
      <c r="A120" t="s">
        <v>1036</v>
      </c>
    </row>
    <row r="121" spans="1:1" x14ac:dyDescent="0.3">
      <c r="A121" t="s">
        <v>1037</v>
      </c>
    </row>
    <row r="122" spans="1:1" x14ac:dyDescent="0.3">
      <c r="A122" t="s">
        <v>1038</v>
      </c>
    </row>
    <row r="123" spans="1:1" x14ac:dyDescent="0.3">
      <c r="A123" t="s">
        <v>1039</v>
      </c>
    </row>
    <row r="124" spans="1:1" x14ac:dyDescent="0.3">
      <c r="A124" t="s">
        <v>1040</v>
      </c>
    </row>
    <row r="125" spans="1:1" x14ac:dyDescent="0.3">
      <c r="A125" t="s">
        <v>1041</v>
      </c>
    </row>
    <row r="126" spans="1:1" x14ac:dyDescent="0.3">
      <c r="A126" t="s">
        <v>1042</v>
      </c>
    </row>
    <row r="127" spans="1:1" x14ac:dyDescent="0.3">
      <c r="A127" t="s">
        <v>1043</v>
      </c>
    </row>
    <row r="128" spans="1:1" x14ac:dyDescent="0.3">
      <c r="A128" t="s">
        <v>1044</v>
      </c>
    </row>
    <row r="129" spans="1:1" x14ac:dyDescent="0.3">
      <c r="A129" t="s">
        <v>1045</v>
      </c>
    </row>
    <row r="130" spans="1:1" x14ac:dyDescent="0.3">
      <c r="A130" t="s">
        <v>1046</v>
      </c>
    </row>
    <row r="131" spans="1:1" x14ac:dyDescent="0.3">
      <c r="A131" t="s">
        <v>1047</v>
      </c>
    </row>
    <row r="132" spans="1:1" x14ac:dyDescent="0.3">
      <c r="A132" t="s">
        <v>1048</v>
      </c>
    </row>
    <row r="133" spans="1:1" x14ac:dyDescent="0.3">
      <c r="A133" t="s">
        <v>1049</v>
      </c>
    </row>
    <row r="134" spans="1:1" x14ac:dyDescent="0.3">
      <c r="A134" t="s">
        <v>1050</v>
      </c>
    </row>
    <row r="135" spans="1:1" x14ac:dyDescent="0.3">
      <c r="A135" t="s">
        <v>1051</v>
      </c>
    </row>
    <row r="136" spans="1:1" x14ac:dyDescent="0.3">
      <c r="A136" t="s">
        <v>1052</v>
      </c>
    </row>
    <row r="137" spans="1:1" x14ac:dyDescent="0.3">
      <c r="A137" t="s">
        <v>1053</v>
      </c>
    </row>
    <row r="138" spans="1:1" x14ac:dyDescent="0.3">
      <c r="A138" t="s">
        <v>1054</v>
      </c>
    </row>
    <row r="139" spans="1:1" x14ac:dyDescent="0.3">
      <c r="A139" t="s">
        <v>1055</v>
      </c>
    </row>
    <row r="140" spans="1:1" x14ac:dyDescent="0.3">
      <c r="A140" t="s">
        <v>1056</v>
      </c>
    </row>
    <row r="141" spans="1:1" x14ac:dyDescent="0.3">
      <c r="A141" t="s">
        <v>1057</v>
      </c>
    </row>
    <row r="142" spans="1:1" x14ac:dyDescent="0.3">
      <c r="A142" t="s">
        <v>1058</v>
      </c>
    </row>
    <row r="143" spans="1:1" x14ac:dyDescent="0.3">
      <c r="A143" t="s">
        <v>1059</v>
      </c>
    </row>
    <row r="144" spans="1:1" x14ac:dyDescent="0.3">
      <c r="A144" t="s">
        <v>1060</v>
      </c>
    </row>
    <row r="145" spans="1:1" x14ac:dyDescent="0.3">
      <c r="A145" t="s">
        <v>1061</v>
      </c>
    </row>
    <row r="146" spans="1:1" x14ac:dyDescent="0.3">
      <c r="A146" t="s">
        <v>1062</v>
      </c>
    </row>
    <row r="147" spans="1:1" x14ac:dyDescent="0.3">
      <c r="A147" t="s">
        <v>1063</v>
      </c>
    </row>
    <row r="148" spans="1:1" x14ac:dyDescent="0.3">
      <c r="A148" t="s">
        <v>1064</v>
      </c>
    </row>
    <row r="149" spans="1:1" x14ac:dyDescent="0.3">
      <c r="A149" t="s">
        <v>1065</v>
      </c>
    </row>
    <row r="150" spans="1:1" x14ac:dyDescent="0.3">
      <c r="A150" t="s">
        <v>1066</v>
      </c>
    </row>
    <row r="151" spans="1:1" x14ac:dyDescent="0.3">
      <c r="A151" t="s">
        <v>1067</v>
      </c>
    </row>
    <row r="152" spans="1:1" x14ac:dyDescent="0.3">
      <c r="A152" t="s">
        <v>1068</v>
      </c>
    </row>
    <row r="153" spans="1:1" x14ac:dyDescent="0.3">
      <c r="A153" t="s">
        <v>1069</v>
      </c>
    </row>
    <row r="154" spans="1:1" x14ac:dyDescent="0.3">
      <c r="A154" t="s">
        <v>1070</v>
      </c>
    </row>
    <row r="155" spans="1:1" x14ac:dyDescent="0.3">
      <c r="A155" t="s">
        <v>1071</v>
      </c>
    </row>
    <row r="156" spans="1:1" x14ac:dyDescent="0.3">
      <c r="A156" t="s">
        <v>1072</v>
      </c>
    </row>
    <row r="157" spans="1:1" x14ac:dyDescent="0.3">
      <c r="A157" t="s">
        <v>1073</v>
      </c>
    </row>
    <row r="158" spans="1:1" x14ac:dyDescent="0.3">
      <c r="A158" t="s">
        <v>1074</v>
      </c>
    </row>
    <row r="159" spans="1:1" x14ac:dyDescent="0.3">
      <c r="A159" t="s">
        <v>1075</v>
      </c>
    </row>
    <row r="160" spans="1:1" x14ac:dyDescent="0.3">
      <c r="A160" t="s">
        <v>1076</v>
      </c>
    </row>
    <row r="161" spans="1:1" x14ac:dyDescent="0.3">
      <c r="A161" t="s">
        <v>1077</v>
      </c>
    </row>
    <row r="162" spans="1:1" x14ac:dyDescent="0.3">
      <c r="A162" t="s">
        <v>1078</v>
      </c>
    </row>
    <row r="163" spans="1:1" x14ac:dyDescent="0.3">
      <c r="A163" t="s">
        <v>1079</v>
      </c>
    </row>
    <row r="164" spans="1:1" x14ac:dyDescent="0.3">
      <c r="A164" t="s">
        <v>1080</v>
      </c>
    </row>
    <row r="165" spans="1:1" x14ac:dyDescent="0.3">
      <c r="A165" t="s">
        <v>1081</v>
      </c>
    </row>
    <row r="166" spans="1:1" x14ac:dyDescent="0.3">
      <c r="A166" t="s">
        <v>1082</v>
      </c>
    </row>
    <row r="167" spans="1:1" x14ac:dyDescent="0.3">
      <c r="A167" t="s">
        <v>1083</v>
      </c>
    </row>
    <row r="168" spans="1:1" x14ac:dyDescent="0.3">
      <c r="A168" t="s">
        <v>1084</v>
      </c>
    </row>
    <row r="169" spans="1:1" x14ac:dyDescent="0.3">
      <c r="A169" t="s">
        <v>1085</v>
      </c>
    </row>
    <row r="170" spans="1:1" x14ac:dyDescent="0.3">
      <c r="A170" t="s">
        <v>1086</v>
      </c>
    </row>
    <row r="171" spans="1:1" x14ac:dyDescent="0.3">
      <c r="A171" t="s">
        <v>1087</v>
      </c>
    </row>
    <row r="172" spans="1:1" x14ac:dyDescent="0.3">
      <c r="A172" t="s">
        <v>1088</v>
      </c>
    </row>
    <row r="173" spans="1:1" x14ac:dyDescent="0.3">
      <c r="A173" t="s">
        <v>1089</v>
      </c>
    </row>
    <row r="174" spans="1:1" x14ac:dyDescent="0.3">
      <c r="A174" t="s">
        <v>1090</v>
      </c>
    </row>
    <row r="175" spans="1:1" x14ac:dyDescent="0.3">
      <c r="A175" t="s">
        <v>1091</v>
      </c>
    </row>
    <row r="176" spans="1:1" x14ac:dyDescent="0.3">
      <c r="A176" t="s">
        <v>1092</v>
      </c>
    </row>
    <row r="177" spans="1:2" x14ac:dyDescent="0.3">
      <c r="A177" t="s">
        <v>1093</v>
      </c>
    </row>
    <row r="178" spans="1:2" x14ac:dyDescent="0.3">
      <c r="A178" t="s">
        <v>1094</v>
      </c>
    </row>
    <row r="179" spans="1:2" x14ac:dyDescent="0.3">
      <c r="A179" t="s">
        <v>1095</v>
      </c>
    </row>
    <row r="180" spans="1:2" x14ac:dyDescent="0.3">
      <c r="A180" t="s">
        <v>1096</v>
      </c>
      <c r="B180" t="s">
        <v>1097</v>
      </c>
    </row>
    <row r="181" spans="1:2" x14ac:dyDescent="0.3">
      <c r="A181" t="s">
        <v>1098</v>
      </c>
    </row>
    <row r="182" spans="1:2" x14ac:dyDescent="0.3">
      <c r="A182" t="s">
        <v>1099</v>
      </c>
    </row>
    <row r="183" spans="1:2" x14ac:dyDescent="0.3">
      <c r="A183" t="s">
        <v>1100</v>
      </c>
    </row>
    <row r="184" spans="1:2" x14ac:dyDescent="0.3">
      <c r="A184" t="s">
        <v>1101</v>
      </c>
    </row>
    <row r="185" spans="1:2" x14ac:dyDescent="0.3">
      <c r="A185" t="s">
        <v>1102</v>
      </c>
    </row>
    <row r="186" spans="1:2" x14ac:dyDescent="0.3">
      <c r="A186" t="s">
        <v>1103</v>
      </c>
    </row>
    <row r="187" spans="1:2" x14ac:dyDescent="0.3">
      <c r="A187" t="s">
        <v>1104</v>
      </c>
    </row>
    <row r="188" spans="1:2" x14ac:dyDescent="0.3">
      <c r="A188" t="s">
        <v>1105</v>
      </c>
    </row>
    <row r="189" spans="1:2" x14ac:dyDescent="0.3">
      <c r="A189" t="s">
        <v>1106</v>
      </c>
    </row>
    <row r="190" spans="1:2" x14ac:dyDescent="0.3">
      <c r="A190" t="s">
        <v>1107</v>
      </c>
    </row>
    <row r="191" spans="1:2" x14ac:dyDescent="0.3">
      <c r="A191" t="s">
        <v>1108</v>
      </c>
    </row>
    <row r="192" spans="1:2" x14ac:dyDescent="0.3">
      <c r="A192" t="s">
        <v>1109</v>
      </c>
    </row>
    <row r="193" spans="1:1" x14ac:dyDescent="0.3">
      <c r="A193" t="s">
        <v>1110</v>
      </c>
    </row>
    <row r="194" spans="1:1" x14ac:dyDescent="0.3">
      <c r="A194" t="s">
        <v>1111</v>
      </c>
    </row>
    <row r="195" spans="1:1" x14ac:dyDescent="0.3">
      <c r="A195" t="s">
        <v>1112</v>
      </c>
    </row>
    <row r="196" spans="1:1" x14ac:dyDescent="0.3">
      <c r="A196" t="s">
        <v>1113</v>
      </c>
    </row>
    <row r="197" spans="1:1" x14ac:dyDescent="0.3">
      <c r="A197" t="s">
        <v>1114</v>
      </c>
    </row>
    <row r="198" spans="1:1" x14ac:dyDescent="0.3">
      <c r="A198" t="s">
        <v>1115</v>
      </c>
    </row>
    <row r="199" spans="1:1" x14ac:dyDescent="0.3">
      <c r="A199" t="s">
        <v>1116</v>
      </c>
    </row>
    <row r="200" spans="1:1" x14ac:dyDescent="0.3">
      <c r="A200" t="s">
        <v>1117</v>
      </c>
    </row>
    <row r="201" spans="1:1" x14ac:dyDescent="0.3">
      <c r="A201" t="s">
        <v>1118</v>
      </c>
    </row>
    <row r="202" spans="1:1" x14ac:dyDescent="0.3">
      <c r="A202" t="s">
        <v>1119</v>
      </c>
    </row>
    <row r="203" spans="1:1" x14ac:dyDescent="0.3">
      <c r="A203" t="s">
        <v>1120</v>
      </c>
    </row>
    <row r="204" spans="1:1" x14ac:dyDescent="0.3">
      <c r="A204" t="s">
        <v>1121</v>
      </c>
    </row>
    <row r="205" spans="1:1" x14ac:dyDescent="0.3">
      <c r="A205" t="s">
        <v>1122</v>
      </c>
    </row>
    <row r="206" spans="1:1" x14ac:dyDescent="0.3">
      <c r="A206" t="s">
        <v>1123</v>
      </c>
    </row>
    <row r="207" spans="1:1" x14ac:dyDescent="0.3">
      <c r="A207" t="s">
        <v>1124</v>
      </c>
    </row>
    <row r="208" spans="1:1" x14ac:dyDescent="0.3">
      <c r="A208" t="s">
        <v>1125</v>
      </c>
    </row>
    <row r="209" spans="1:2" x14ac:dyDescent="0.3">
      <c r="A209" t="s">
        <v>1126</v>
      </c>
    </row>
    <row r="210" spans="1:2" x14ac:dyDescent="0.3">
      <c r="A210" t="s">
        <v>1127</v>
      </c>
    </row>
    <row r="211" spans="1:2" x14ac:dyDescent="0.3">
      <c r="A211" t="s">
        <v>1128</v>
      </c>
    </row>
    <row r="212" spans="1:2" x14ac:dyDescent="0.3">
      <c r="A212" t="s">
        <v>1129</v>
      </c>
    </row>
    <row r="213" spans="1:2" x14ac:dyDescent="0.3">
      <c r="A213" t="s">
        <v>1130</v>
      </c>
    </row>
    <row r="214" spans="1:2" x14ac:dyDescent="0.3">
      <c r="A214" t="s">
        <v>1131</v>
      </c>
    </row>
    <row r="215" spans="1:2" x14ac:dyDescent="0.3">
      <c r="A215" t="s">
        <v>1132</v>
      </c>
    </row>
    <row r="216" spans="1:2" x14ac:dyDescent="0.3">
      <c r="A216" t="s">
        <v>1133</v>
      </c>
    </row>
    <row r="217" spans="1:2" x14ac:dyDescent="0.3">
      <c r="A217" t="s">
        <v>1134</v>
      </c>
    </row>
    <row r="218" spans="1:2" x14ac:dyDescent="0.3">
      <c r="A218" t="s">
        <v>1135</v>
      </c>
    </row>
    <row r="219" spans="1:2" x14ac:dyDescent="0.3">
      <c r="A219" t="s">
        <v>1136</v>
      </c>
    </row>
    <row r="220" spans="1:2" x14ac:dyDescent="0.3">
      <c r="A220" t="s">
        <v>1137</v>
      </c>
    </row>
    <row r="221" spans="1:2" x14ac:dyDescent="0.3">
      <c r="A221" t="s">
        <v>1138</v>
      </c>
    </row>
    <row r="222" spans="1:2" x14ac:dyDescent="0.3">
      <c r="A222" t="s">
        <v>1139</v>
      </c>
    </row>
    <row r="223" spans="1:2" x14ac:dyDescent="0.3">
      <c r="A223" t="s">
        <v>1140</v>
      </c>
      <c r="B223" t="s">
        <v>1141</v>
      </c>
    </row>
    <row r="224" spans="1:2" x14ac:dyDescent="0.3">
      <c r="A224" t="s">
        <v>1142</v>
      </c>
      <c r="B224" t="s">
        <v>1143</v>
      </c>
    </row>
    <row r="225" spans="1:1" x14ac:dyDescent="0.3">
      <c r="A225" t="s">
        <v>1144</v>
      </c>
    </row>
    <row r="226" spans="1:1" x14ac:dyDescent="0.3">
      <c r="A226" t="s">
        <v>1145</v>
      </c>
    </row>
    <row r="227" spans="1:1" x14ac:dyDescent="0.3">
      <c r="A227" t="s">
        <v>1146</v>
      </c>
    </row>
    <row r="228" spans="1:1" x14ac:dyDescent="0.3">
      <c r="A228" t="s">
        <v>1147</v>
      </c>
    </row>
    <row r="229" spans="1:1" x14ac:dyDescent="0.3">
      <c r="A229" t="s">
        <v>1148</v>
      </c>
    </row>
    <row r="230" spans="1:1" x14ac:dyDescent="0.3">
      <c r="A230" t="s">
        <v>1149</v>
      </c>
    </row>
    <row r="231" spans="1:1" x14ac:dyDescent="0.3">
      <c r="A231" t="s">
        <v>1150</v>
      </c>
    </row>
    <row r="232" spans="1:1" x14ac:dyDescent="0.3">
      <c r="A232" t="s">
        <v>1151</v>
      </c>
    </row>
    <row r="233" spans="1:1" x14ac:dyDescent="0.3">
      <c r="A233" t="s">
        <v>1152</v>
      </c>
    </row>
    <row r="234" spans="1:1" x14ac:dyDescent="0.3">
      <c r="A234" t="s">
        <v>1153</v>
      </c>
    </row>
    <row r="235" spans="1:1" x14ac:dyDescent="0.3">
      <c r="A235" t="s">
        <v>1154</v>
      </c>
    </row>
    <row r="236" spans="1:1" x14ac:dyDescent="0.3">
      <c r="A236" t="s">
        <v>1155</v>
      </c>
    </row>
    <row r="237" spans="1:1" x14ac:dyDescent="0.3">
      <c r="A237" t="s">
        <v>1156</v>
      </c>
    </row>
    <row r="238" spans="1:1" x14ac:dyDescent="0.3">
      <c r="A238" t="s">
        <v>1157</v>
      </c>
    </row>
    <row r="239" spans="1:1" x14ac:dyDescent="0.3">
      <c r="A239" t="s">
        <v>1158</v>
      </c>
    </row>
    <row r="240" spans="1:1" x14ac:dyDescent="0.3">
      <c r="A240" t="s">
        <v>1159</v>
      </c>
    </row>
    <row r="241" spans="1:1" x14ac:dyDescent="0.3">
      <c r="A241" t="s">
        <v>1160</v>
      </c>
    </row>
    <row r="242" spans="1:1" x14ac:dyDescent="0.3">
      <c r="A242" t="s">
        <v>1161</v>
      </c>
    </row>
    <row r="243" spans="1:1" x14ac:dyDescent="0.3">
      <c r="A243" t="s">
        <v>1162</v>
      </c>
    </row>
    <row r="244" spans="1:1" x14ac:dyDescent="0.3">
      <c r="A244" t="s">
        <v>1163</v>
      </c>
    </row>
    <row r="245" spans="1:1" x14ac:dyDescent="0.3">
      <c r="A245" t="s">
        <v>1164</v>
      </c>
    </row>
    <row r="246" spans="1:1" x14ac:dyDescent="0.3">
      <c r="A246" t="s">
        <v>1165</v>
      </c>
    </row>
    <row r="247" spans="1:1" x14ac:dyDescent="0.3">
      <c r="A247" t="s">
        <v>1166</v>
      </c>
    </row>
    <row r="248" spans="1:1" x14ac:dyDescent="0.3">
      <c r="A248" t="s">
        <v>1167</v>
      </c>
    </row>
    <row r="249" spans="1:1" x14ac:dyDescent="0.3">
      <c r="A249" t="s">
        <v>1168</v>
      </c>
    </row>
    <row r="250" spans="1:1" x14ac:dyDescent="0.3">
      <c r="A250" t="s">
        <v>1169</v>
      </c>
    </row>
    <row r="251" spans="1:1" x14ac:dyDescent="0.3">
      <c r="A251" t="s">
        <v>1170</v>
      </c>
    </row>
    <row r="252" spans="1:1" x14ac:dyDescent="0.3">
      <c r="A252" t="s">
        <v>1171</v>
      </c>
    </row>
    <row r="253" spans="1:1" x14ac:dyDescent="0.3">
      <c r="A253" t="s">
        <v>1172</v>
      </c>
    </row>
    <row r="254" spans="1:1" x14ac:dyDescent="0.3">
      <c r="A254" t="s">
        <v>1173</v>
      </c>
    </row>
    <row r="255" spans="1:1" x14ac:dyDescent="0.3">
      <c r="A255" t="s">
        <v>1174</v>
      </c>
    </row>
    <row r="256" spans="1:1" x14ac:dyDescent="0.3">
      <c r="A256" t="s">
        <v>1175</v>
      </c>
    </row>
    <row r="257" spans="1:1" x14ac:dyDescent="0.3">
      <c r="A257" t="s">
        <v>1176</v>
      </c>
    </row>
    <row r="258" spans="1:1" x14ac:dyDescent="0.3">
      <c r="A258" t="s">
        <v>1177</v>
      </c>
    </row>
    <row r="259" spans="1:1" x14ac:dyDescent="0.3">
      <c r="A259" t="s">
        <v>1178</v>
      </c>
    </row>
    <row r="260" spans="1:1" x14ac:dyDescent="0.3">
      <c r="A260" t="s">
        <v>1179</v>
      </c>
    </row>
    <row r="261" spans="1:1" x14ac:dyDescent="0.3">
      <c r="A261" t="s">
        <v>1180</v>
      </c>
    </row>
    <row r="262" spans="1:1" x14ac:dyDescent="0.3">
      <c r="A262" t="s">
        <v>1181</v>
      </c>
    </row>
    <row r="263" spans="1:1" x14ac:dyDescent="0.3">
      <c r="A263" t="s">
        <v>1182</v>
      </c>
    </row>
    <row r="264" spans="1:1" x14ac:dyDescent="0.3">
      <c r="A264" t="s">
        <v>1183</v>
      </c>
    </row>
    <row r="265" spans="1:1" x14ac:dyDescent="0.3">
      <c r="A265" t="s">
        <v>1184</v>
      </c>
    </row>
    <row r="266" spans="1:1" x14ac:dyDescent="0.3">
      <c r="A266" t="s">
        <v>1185</v>
      </c>
    </row>
    <row r="267" spans="1:1" x14ac:dyDescent="0.3">
      <c r="A267" t="s">
        <v>1186</v>
      </c>
    </row>
    <row r="268" spans="1:1" x14ac:dyDescent="0.3">
      <c r="A268" t="s">
        <v>1187</v>
      </c>
    </row>
    <row r="269" spans="1:1" x14ac:dyDescent="0.3">
      <c r="A269" t="s">
        <v>1188</v>
      </c>
    </row>
    <row r="270" spans="1:1" x14ac:dyDescent="0.3">
      <c r="A270" t="s">
        <v>1189</v>
      </c>
    </row>
    <row r="271" spans="1:1" x14ac:dyDescent="0.3">
      <c r="A271" t="s">
        <v>1190</v>
      </c>
    </row>
    <row r="272" spans="1:1" x14ac:dyDescent="0.3">
      <c r="A272" t="s">
        <v>1191</v>
      </c>
    </row>
    <row r="273" spans="1:1" x14ac:dyDescent="0.3">
      <c r="A273" t="s">
        <v>1192</v>
      </c>
    </row>
    <row r="274" spans="1:1" x14ac:dyDescent="0.3">
      <c r="A274" t="s">
        <v>1193</v>
      </c>
    </row>
    <row r="275" spans="1:1" x14ac:dyDescent="0.3">
      <c r="A275" t="s">
        <v>1194</v>
      </c>
    </row>
    <row r="276" spans="1:1" x14ac:dyDescent="0.3">
      <c r="A276" t="s">
        <v>1195</v>
      </c>
    </row>
    <row r="277" spans="1:1" x14ac:dyDescent="0.3">
      <c r="A277" t="s">
        <v>1196</v>
      </c>
    </row>
    <row r="278" spans="1:1" x14ac:dyDescent="0.3">
      <c r="A278" t="s">
        <v>1197</v>
      </c>
    </row>
    <row r="279" spans="1:1" x14ac:dyDescent="0.3">
      <c r="A279" t="s">
        <v>1198</v>
      </c>
    </row>
    <row r="280" spans="1:1" x14ac:dyDescent="0.3">
      <c r="A280" t="s">
        <v>1199</v>
      </c>
    </row>
    <row r="281" spans="1:1" x14ac:dyDescent="0.3">
      <c r="A281" t="s">
        <v>1200</v>
      </c>
    </row>
    <row r="282" spans="1:1" x14ac:dyDescent="0.3">
      <c r="A282" t="s">
        <v>1201</v>
      </c>
    </row>
    <row r="283" spans="1:1" x14ac:dyDescent="0.3">
      <c r="A283" t="s">
        <v>1202</v>
      </c>
    </row>
    <row r="284" spans="1:1" x14ac:dyDescent="0.3">
      <c r="A284" t="s">
        <v>1203</v>
      </c>
    </row>
    <row r="285" spans="1:1" x14ac:dyDescent="0.3">
      <c r="A285" t="s">
        <v>1204</v>
      </c>
    </row>
    <row r="286" spans="1:1" x14ac:dyDescent="0.3">
      <c r="A286" t="s">
        <v>1205</v>
      </c>
    </row>
    <row r="287" spans="1:1" x14ac:dyDescent="0.3">
      <c r="A287" t="s">
        <v>1206</v>
      </c>
    </row>
    <row r="288" spans="1:1" x14ac:dyDescent="0.3">
      <c r="A288" t="s">
        <v>1207</v>
      </c>
    </row>
    <row r="289" spans="1:1" x14ac:dyDescent="0.3">
      <c r="A289" t="s">
        <v>1208</v>
      </c>
    </row>
    <row r="290" spans="1:1" x14ac:dyDescent="0.3">
      <c r="A290" t="s">
        <v>1209</v>
      </c>
    </row>
    <row r="291" spans="1:1" x14ac:dyDescent="0.3">
      <c r="A291" t="s">
        <v>1210</v>
      </c>
    </row>
    <row r="292" spans="1:1" x14ac:dyDescent="0.3">
      <c r="A292" t="s">
        <v>1211</v>
      </c>
    </row>
    <row r="293" spans="1:1" x14ac:dyDescent="0.3">
      <c r="A293" t="s">
        <v>1212</v>
      </c>
    </row>
    <row r="294" spans="1:1" x14ac:dyDescent="0.3">
      <c r="A294" t="s">
        <v>1213</v>
      </c>
    </row>
    <row r="295" spans="1:1" x14ac:dyDescent="0.3">
      <c r="A295" t="s">
        <v>1214</v>
      </c>
    </row>
    <row r="296" spans="1:1" x14ac:dyDescent="0.3">
      <c r="A296" t="s">
        <v>1215</v>
      </c>
    </row>
    <row r="297" spans="1:1" x14ac:dyDescent="0.3">
      <c r="A297" t="s">
        <v>1216</v>
      </c>
    </row>
    <row r="298" spans="1:1" x14ac:dyDescent="0.3">
      <c r="A298" t="s">
        <v>1217</v>
      </c>
    </row>
    <row r="299" spans="1:1" x14ac:dyDescent="0.3">
      <c r="A299" t="s">
        <v>1218</v>
      </c>
    </row>
    <row r="300" spans="1:1" x14ac:dyDescent="0.3">
      <c r="A300" t="s">
        <v>1219</v>
      </c>
    </row>
    <row r="301" spans="1:1" x14ac:dyDescent="0.3">
      <c r="A301" t="s">
        <v>1220</v>
      </c>
    </row>
    <row r="302" spans="1:1" x14ac:dyDescent="0.3">
      <c r="A302" t="s">
        <v>1221</v>
      </c>
    </row>
    <row r="303" spans="1:1" x14ac:dyDescent="0.3">
      <c r="A303" t="s">
        <v>1222</v>
      </c>
    </row>
    <row r="304" spans="1:1" x14ac:dyDescent="0.3">
      <c r="A304" t="s">
        <v>1223</v>
      </c>
    </row>
    <row r="305" spans="1:1" x14ac:dyDescent="0.3">
      <c r="A305" t="s">
        <v>1224</v>
      </c>
    </row>
    <row r="306" spans="1:1" x14ac:dyDescent="0.3">
      <c r="A306" t="s">
        <v>1225</v>
      </c>
    </row>
    <row r="307" spans="1:1" x14ac:dyDescent="0.3">
      <c r="A307" t="s">
        <v>1226</v>
      </c>
    </row>
    <row r="308" spans="1:1" x14ac:dyDescent="0.3">
      <c r="A308" t="s">
        <v>1227</v>
      </c>
    </row>
    <row r="309" spans="1:1" x14ac:dyDescent="0.3">
      <c r="A309" t="s">
        <v>1228</v>
      </c>
    </row>
    <row r="310" spans="1:1" x14ac:dyDescent="0.3">
      <c r="A310" t="s">
        <v>1229</v>
      </c>
    </row>
    <row r="311" spans="1:1" x14ac:dyDescent="0.3">
      <c r="A311" t="s">
        <v>1230</v>
      </c>
    </row>
    <row r="312" spans="1:1" x14ac:dyDescent="0.3">
      <c r="A312" t="s">
        <v>1231</v>
      </c>
    </row>
    <row r="313" spans="1:1" x14ac:dyDescent="0.3">
      <c r="A313" t="s">
        <v>1232</v>
      </c>
    </row>
    <row r="314" spans="1:1" x14ac:dyDescent="0.3">
      <c r="A314" t="s">
        <v>1233</v>
      </c>
    </row>
    <row r="315" spans="1:1" x14ac:dyDescent="0.3">
      <c r="A315" t="s">
        <v>1234</v>
      </c>
    </row>
    <row r="316" spans="1:1" x14ac:dyDescent="0.3">
      <c r="A316" t="s">
        <v>1235</v>
      </c>
    </row>
    <row r="317" spans="1:1" x14ac:dyDescent="0.3">
      <c r="A317" t="s">
        <v>1236</v>
      </c>
    </row>
    <row r="318" spans="1:1" x14ac:dyDescent="0.3">
      <c r="A318" t="s">
        <v>1237</v>
      </c>
    </row>
    <row r="319" spans="1:1" x14ac:dyDescent="0.3">
      <c r="A319" t="s">
        <v>1238</v>
      </c>
    </row>
    <row r="320" spans="1:1" x14ac:dyDescent="0.3">
      <c r="A320" t="s">
        <v>1239</v>
      </c>
    </row>
    <row r="321" spans="1:1" x14ac:dyDescent="0.3">
      <c r="A321" t="s">
        <v>1240</v>
      </c>
    </row>
    <row r="322" spans="1:1" x14ac:dyDescent="0.3">
      <c r="A322" t="s">
        <v>1241</v>
      </c>
    </row>
    <row r="323" spans="1:1" x14ac:dyDescent="0.3">
      <c r="A323" t="s">
        <v>1242</v>
      </c>
    </row>
    <row r="324" spans="1:1" x14ac:dyDescent="0.3">
      <c r="A324" t="s">
        <v>1243</v>
      </c>
    </row>
    <row r="325" spans="1:1" x14ac:dyDescent="0.3">
      <c r="A325" t="s">
        <v>1244</v>
      </c>
    </row>
    <row r="326" spans="1:1" x14ac:dyDescent="0.3">
      <c r="A326" t="s">
        <v>1245</v>
      </c>
    </row>
    <row r="327" spans="1:1" x14ac:dyDescent="0.3">
      <c r="A327" t="s">
        <v>1246</v>
      </c>
    </row>
    <row r="328" spans="1:1" x14ac:dyDescent="0.3">
      <c r="A328" t="s">
        <v>1247</v>
      </c>
    </row>
    <row r="329" spans="1:1" x14ac:dyDescent="0.3">
      <c r="A329" t="s">
        <v>1248</v>
      </c>
    </row>
    <row r="330" spans="1:1" x14ac:dyDescent="0.3">
      <c r="A330" t="s">
        <v>1249</v>
      </c>
    </row>
    <row r="331" spans="1:1" x14ac:dyDescent="0.3">
      <c r="A331" t="s">
        <v>1250</v>
      </c>
    </row>
    <row r="332" spans="1:1" x14ac:dyDescent="0.3">
      <c r="A332" t="s">
        <v>1251</v>
      </c>
    </row>
    <row r="333" spans="1:1" x14ac:dyDescent="0.3">
      <c r="A333" t="s">
        <v>1252</v>
      </c>
    </row>
    <row r="334" spans="1:1" x14ac:dyDescent="0.3">
      <c r="A334" t="s">
        <v>1253</v>
      </c>
    </row>
    <row r="335" spans="1:1" x14ac:dyDescent="0.3">
      <c r="A335" t="s">
        <v>1254</v>
      </c>
    </row>
    <row r="336" spans="1:1" x14ac:dyDescent="0.3">
      <c r="A336" t="s">
        <v>1255</v>
      </c>
    </row>
    <row r="337" spans="1:1" x14ac:dyDescent="0.3">
      <c r="A337" t="s">
        <v>1256</v>
      </c>
    </row>
    <row r="338" spans="1:1" x14ac:dyDescent="0.3">
      <c r="A338" t="s">
        <v>1257</v>
      </c>
    </row>
    <row r="339" spans="1:1" x14ac:dyDescent="0.3">
      <c r="A339" t="s">
        <v>1258</v>
      </c>
    </row>
    <row r="340" spans="1:1" x14ac:dyDescent="0.3">
      <c r="A340" t="s">
        <v>1259</v>
      </c>
    </row>
    <row r="341" spans="1:1" x14ac:dyDescent="0.3">
      <c r="A341" t="s">
        <v>1260</v>
      </c>
    </row>
    <row r="342" spans="1:1" x14ac:dyDescent="0.3">
      <c r="A342" t="s">
        <v>1261</v>
      </c>
    </row>
    <row r="343" spans="1:1" x14ac:dyDescent="0.3">
      <c r="A343" t="s">
        <v>1262</v>
      </c>
    </row>
    <row r="344" spans="1:1" x14ac:dyDescent="0.3">
      <c r="A344" t="s">
        <v>1263</v>
      </c>
    </row>
    <row r="345" spans="1:1" x14ac:dyDescent="0.3">
      <c r="A345" t="s">
        <v>1264</v>
      </c>
    </row>
    <row r="346" spans="1:1" x14ac:dyDescent="0.3">
      <c r="A346" t="s">
        <v>1265</v>
      </c>
    </row>
    <row r="347" spans="1:1" x14ac:dyDescent="0.3">
      <c r="A347" t="s">
        <v>1266</v>
      </c>
    </row>
    <row r="348" spans="1:1" x14ac:dyDescent="0.3">
      <c r="A348" t="s">
        <v>1267</v>
      </c>
    </row>
    <row r="349" spans="1:1" x14ac:dyDescent="0.3">
      <c r="A349" t="s">
        <v>1268</v>
      </c>
    </row>
    <row r="350" spans="1:1" x14ac:dyDescent="0.3">
      <c r="A350" t="s">
        <v>1269</v>
      </c>
    </row>
    <row r="351" spans="1:1" x14ac:dyDescent="0.3">
      <c r="A351" t="s">
        <v>1270</v>
      </c>
    </row>
    <row r="352" spans="1:1" x14ac:dyDescent="0.3">
      <c r="A352" t="s">
        <v>1271</v>
      </c>
    </row>
    <row r="353" spans="1:1" x14ac:dyDescent="0.3">
      <c r="A353" t="s">
        <v>1272</v>
      </c>
    </row>
    <row r="354" spans="1:1" x14ac:dyDescent="0.3">
      <c r="A354" t="s">
        <v>1273</v>
      </c>
    </row>
    <row r="355" spans="1:1" x14ac:dyDescent="0.3">
      <c r="A355" t="s">
        <v>1274</v>
      </c>
    </row>
    <row r="356" spans="1:1" x14ac:dyDescent="0.3">
      <c r="A356" t="s">
        <v>1275</v>
      </c>
    </row>
    <row r="357" spans="1:1" x14ac:dyDescent="0.3">
      <c r="A357" t="s">
        <v>1276</v>
      </c>
    </row>
    <row r="358" spans="1:1" x14ac:dyDescent="0.3">
      <c r="A358" t="s">
        <v>1277</v>
      </c>
    </row>
    <row r="359" spans="1:1" x14ac:dyDescent="0.3">
      <c r="A359" t="s">
        <v>1278</v>
      </c>
    </row>
    <row r="360" spans="1:1" x14ac:dyDescent="0.3">
      <c r="A360" t="s">
        <v>1279</v>
      </c>
    </row>
    <row r="361" spans="1:1" x14ac:dyDescent="0.3">
      <c r="A361" t="s">
        <v>1280</v>
      </c>
    </row>
    <row r="362" spans="1:1" x14ac:dyDescent="0.3">
      <c r="A362" t="s">
        <v>1281</v>
      </c>
    </row>
    <row r="363" spans="1:1" x14ac:dyDescent="0.3">
      <c r="A363" t="s">
        <v>1282</v>
      </c>
    </row>
    <row r="364" spans="1:1" x14ac:dyDescent="0.3">
      <c r="A364" t="s">
        <v>1283</v>
      </c>
    </row>
    <row r="365" spans="1:1" x14ac:dyDescent="0.3">
      <c r="A365" t="s">
        <v>1284</v>
      </c>
    </row>
    <row r="366" spans="1:1" x14ac:dyDescent="0.3">
      <c r="A366" t="s">
        <v>1285</v>
      </c>
    </row>
    <row r="367" spans="1:1" x14ac:dyDescent="0.3">
      <c r="A367" t="s">
        <v>1286</v>
      </c>
    </row>
    <row r="368" spans="1:1" x14ac:dyDescent="0.3">
      <c r="A368" t="s">
        <v>1287</v>
      </c>
    </row>
    <row r="369" spans="1:1" x14ac:dyDescent="0.3">
      <c r="A369" t="s">
        <v>1288</v>
      </c>
    </row>
    <row r="370" spans="1:1" x14ac:dyDescent="0.3">
      <c r="A370" t="s">
        <v>1289</v>
      </c>
    </row>
    <row r="371" spans="1:1" x14ac:dyDescent="0.3">
      <c r="A371" t="s">
        <v>1290</v>
      </c>
    </row>
    <row r="372" spans="1:1" x14ac:dyDescent="0.3">
      <c r="A372" t="s">
        <v>1291</v>
      </c>
    </row>
    <row r="373" spans="1:1" x14ac:dyDescent="0.3">
      <c r="A373" t="s">
        <v>1292</v>
      </c>
    </row>
    <row r="374" spans="1:1" x14ac:dyDescent="0.3">
      <c r="A374" t="s">
        <v>1293</v>
      </c>
    </row>
    <row r="375" spans="1:1" x14ac:dyDescent="0.3">
      <c r="A375" t="s">
        <v>1294</v>
      </c>
    </row>
    <row r="376" spans="1:1" x14ac:dyDescent="0.3">
      <c r="A376" t="s">
        <v>1295</v>
      </c>
    </row>
    <row r="377" spans="1:1" x14ac:dyDescent="0.3">
      <c r="A377" t="s">
        <v>1296</v>
      </c>
    </row>
    <row r="378" spans="1:1" x14ac:dyDescent="0.3">
      <c r="A378" t="s">
        <v>1297</v>
      </c>
    </row>
    <row r="379" spans="1:1" x14ac:dyDescent="0.3">
      <c r="A379" t="s">
        <v>1298</v>
      </c>
    </row>
    <row r="380" spans="1:1" x14ac:dyDescent="0.3">
      <c r="A380" t="s">
        <v>1299</v>
      </c>
    </row>
    <row r="381" spans="1:1" x14ac:dyDescent="0.3">
      <c r="A381" t="s">
        <v>1300</v>
      </c>
    </row>
    <row r="382" spans="1:1" x14ac:dyDescent="0.3">
      <c r="A382" t="s">
        <v>1301</v>
      </c>
    </row>
    <row r="383" spans="1:1" x14ac:dyDescent="0.3">
      <c r="A383" t="s">
        <v>1302</v>
      </c>
    </row>
    <row r="384" spans="1:1" x14ac:dyDescent="0.3">
      <c r="A384" t="s">
        <v>1303</v>
      </c>
    </row>
    <row r="385" spans="1:1" x14ac:dyDescent="0.3">
      <c r="A385" t="s">
        <v>1304</v>
      </c>
    </row>
    <row r="386" spans="1:1" x14ac:dyDescent="0.3">
      <c r="A386" t="s">
        <v>1305</v>
      </c>
    </row>
    <row r="387" spans="1:1" x14ac:dyDescent="0.3">
      <c r="A387" t="s">
        <v>1306</v>
      </c>
    </row>
    <row r="388" spans="1:1" x14ac:dyDescent="0.3">
      <c r="A388" t="s">
        <v>1307</v>
      </c>
    </row>
    <row r="389" spans="1:1" x14ac:dyDescent="0.3">
      <c r="A389" t="s">
        <v>1308</v>
      </c>
    </row>
    <row r="390" spans="1:1" x14ac:dyDescent="0.3">
      <c r="A390" t="s">
        <v>1309</v>
      </c>
    </row>
    <row r="391" spans="1:1" x14ac:dyDescent="0.3">
      <c r="A391" t="s">
        <v>1310</v>
      </c>
    </row>
    <row r="392" spans="1:1" x14ac:dyDescent="0.3">
      <c r="A392" t="s">
        <v>1311</v>
      </c>
    </row>
    <row r="393" spans="1:1" x14ac:dyDescent="0.3">
      <c r="A393" t="s">
        <v>1312</v>
      </c>
    </row>
    <row r="394" spans="1:1" x14ac:dyDescent="0.3">
      <c r="A394" t="s">
        <v>1313</v>
      </c>
    </row>
    <row r="395" spans="1:1" x14ac:dyDescent="0.3">
      <c r="A395" t="s">
        <v>1314</v>
      </c>
    </row>
    <row r="396" spans="1:1" x14ac:dyDescent="0.3">
      <c r="A396" t="s">
        <v>1315</v>
      </c>
    </row>
    <row r="397" spans="1:1" x14ac:dyDescent="0.3">
      <c r="A397" t="s">
        <v>1316</v>
      </c>
    </row>
    <row r="398" spans="1:1" x14ac:dyDescent="0.3">
      <c r="A398" t="s">
        <v>1317</v>
      </c>
    </row>
    <row r="399" spans="1:1" x14ac:dyDescent="0.3">
      <c r="A399" t="s">
        <v>1318</v>
      </c>
    </row>
    <row r="400" spans="1:1" x14ac:dyDescent="0.3">
      <c r="A400" t="s">
        <v>1319</v>
      </c>
    </row>
    <row r="401" spans="1:2" x14ac:dyDescent="0.3">
      <c r="A401" t="s">
        <v>1320</v>
      </c>
    </row>
    <row r="402" spans="1:2" x14ac:dyDescent="0.3">
      <c r="A402" t="s">
        <v>1321</v>
      </c>
    </row>
    <row r="403" spans="1:2" x14ac:dyDescent="0.3">
      <c r="A403" t="s">
        <v>1322</v>
      </c>
    </row>
    <row r="404" spans="1:2" x14ac:dyDescent="0.3">
      <c r="A404" t="s">
        <v>1323</v>
      </c>
    </row>
    <row r="405" spans="1:2" x14ac:dyDescent="0.3">
      <c r="A405" t="s">
        <v>1324</v>
      </c>
    </row>
    <row r="406" spans="1:2" x14ac:dyDescent="0.3">
      <c r="A406" t="s">
        <v>1325</v>
      </c>
    </row>
    <row r="407" spans="1:2" x14ac:dyDescent="0.3">
      <c r="A407" t="s">
        <v>1326</v>
      </c>
    </row>
    <row r="408" spans="1:2" x14ac:dyDescent="0.3">
      <c r="A408" t="s">
        <v>1327</v>
      </c>
    </row>
    <row r="409" spans="1:2" x14ac:dyDescent="0.3">
      <c r="A409" t="s">
        <v>1328</v>
      </c>
    </row>
    <row r="410" spans="1:2" x14ac:dyDescent="0.3">
      <c r="A410" t="s">
        <v>1329</v>
      </c>
    </row>
    <row r="411" spans="1:2" x14ac:dyDescent="0.3">
      <c r="A411" t="s">
        <v>1330</v>
      </c>
    </row>
    <row r="412" spans="1:2" x14ac:dyDescent="0.3">
      <c r="A412" t="s">
        <v>1331</v>
      </c>
    </row>
    <row r="413" spans="1:2" x14ac:dyDescent="0.3">
      <c r="A413" t="s">
        <v>1332</v>
      </c>
    </row>
    <row r="414" spans="1:2" x14ac:dyDescent="0.3">
      <c r="A414" t="s">
        <v>1333</v>
      </c>
    </row>
    <row r="415" spans="1:2" x14ac:dyDescent="0.3">
      <c r="A415" t="s">
        <v>1334</v>
      </c>
    </row>
    <row r="416" spans="1:2" x14ac:dyDescent="0.3">
      <c r="A416" t="s">
        <v>1335</v>
      </c>
      <c r="B416" t="s">
        <v>1336</v>
      </c>
    </row>
    <row r="417" spans="1:1" x14ac:dyDescent="0.3">
      <c r="A417" t="s">
        <v>1337</v>
      </c>
    </row>
    <row r="418" spans="1:1" x14ac:dyDescent="0.3">
      <c r="A418" t="s">
        <v>1338</v>
      </c>
    </row>
    <row r="419" spans="1:1" x14ac:dyDescent="0.3">
      <c r="A419" t="s">
        <v>1339</v>
      </c>
    </row>
    <row r="420" spans="1:1" x14ac:dyDescent="0.3">
      <c r="A420" t="s">
        <v>1340</v>
      </c>
    </row>
    <row r="421" spans="1:1" x14ac:dyDescent="0.3">
      <c r="A421" t="s">
        <v>1341</v>
      </c>
    </row>
    <row r="422" spans="1:1" x14ac:dyDescent="0.3">
      <c r="A422" t="s">
        <v>1342</v>
      </c>
    </row>
    <row r="423" spans="1:1" x14ac:dyDescent="0.3">
      <c r="A423" t="s">
        <v>1343</v>
      </c>
    </row>
    <row r="424" spans="1:1" x14ac:dyDescent="0.3">
      <c r="A424" t="s">
        <v>1344</v>
      </c>
    </row>
    <row r="425" spans="1:1" x14ac:dyDescent="0.3">
      <c r="A425" t="s">
        <v>1345</v>
      </c>
    </row>
    <row r="426" spans="1:1" x14ac:dyDescent="0.3">
      <c r="A426" t="s">
        <v>1346</v>
      </c>
    </row>
    <row r="427" spans="1:1" x14ac:dyDescent="0.3">
      <c r="A427" t="s">
        <v>1347</v>
      </c>
    </row>
    <row r="428" spans="1:1" x14ac:dyDescent="0.3">
      <c r="A428" t="s">
        <v>1348</v>
      </c>
    </row>
    <row r="429" spans="1:1" x14ac:dyDescent="0.3">
      <c r="A429" t="s">
        <v>1349</v>
      </c>
    </row>
    <row r="430" spans="1:1" x14ac:dyDescent="0.3">
      <c r="A430" t="s">
        <v>1350</v>
      </c>
    </row>
    <row r="431" spans="1:1" x14ac:dyDescent="0.3">
      <c r="A431" t="s">
        <v>1351</v>
      </c>
    </row>
    <row r="432" spans="1:1" x14ac:dyDescent="0.3">
      <c r="A432" t="s">
        <v>1352</v>
      </c>
    </row>
    <row r="433" spans="1:1" x14ac:dyDescent="0.3">
      <c r="A433" t="s">
        <v>1353</v>
      </c>
    </row>
    <row r="434" spans="1:1" x14ac:dyDescent="0.3">
      <c r="A434" t="s">
        <v>1354</v>
      </c>
    </row>
    <row r="435" spans="1:1" x14ac:dyDescent="0.3">
      <c r="A435" t="s">
        <v>1355</v>
      </c>
    </row>
    <row r="436" spans="1:1" x14ac:dyDescent="0.3">
      <c r="A436" t="s">
        <v>1356</v>
      </c>
    </row>
    <row r="437" spans="1:1" x14ac:dyDescent="0.3">
      <c r="A437" t="s">
        <v>1357</v>
      </c>
    </row>
    <row r="438" spans="1:1" x14ac:dyDescent="0.3">
      <c r="A438" t="s">
        <v>1358</v>
      </c>
    </row>
    <row r="439" spans="1:1" x14ac:dyDescent="0.3">
      <c r="A439" t="s">
        <v>1359</v>
      </c>
    </row>
    <row r="440" spans="1:1" x14ac:dyDescent="0.3">
      <c r="A440" t="s">
        <v>1360</v>
      </c>
    </row>
    <row r="441" spans="1:1" x14ac:dyDescent="0.3">
      <c r="A441" t="s">
        <v>1361</v>
      </c>
    </row>
    <row r="442" spans="1:1" x14ac:dyDescent="0.3">
      <c r="A442" t="s">
        <v>1362</v>
      </c>
    </row>
    <row r="443" spans="1:1" x14ac:dyDescent="0.3">
      <c r="A443" t="s">
        <v>1363</v>
      </c>
    </row>
    <row r="444" spans="1:1" x14ac:dyDescent="0.3">
      <c r="A444" t="s">
        <v>1364</v>
      </c>
    </row>
    <row r="445" spans="1:1" x14ac:dyDescent="0.3">
      <c r="A445" t="s">
        <v>1365</v>
      </c>
    </row>
    <row r="446" spans="1:1" x14ac:dyDescent="0.3">
      <c r="A446" t="s">
        <v>1366</v>
      </c>
    </row>
    <row r="447" spans="1:1" x14ac:dyDescent="0.3">
      <c r="A447" t="s">
        <v>1367</v>
      </c>
    </row>
    <row r="448" spans="1:1" x14ac:dyDescent="0.3">
      <c r="A448" t="s">
        <v>1368</v>
      </c>
    </row>
    <row r="449" spans="1:1" x14ac:dyDescent="0.3">
      <c r="A449" t="s">
        <v>1369</v>
      </c>
    </row>
    <row r="450" spans="1:1" x14ac:dyDescent="0.3">
      <c r="A450" t="s">
        <v>1370</v>
      </c>
    </row>
    <row r="451" spans="1:1" x14ac:dyDescent="0.3">
      <c r="A451" t="s">
        <v>1371</v>
      </c>
    </row>
    <row r="452" spans="1:1" x14ac:dyDescent="0.3">
      <c r="A452" t="s">
        <v>1372</v>
      </c>
    </row>
    <row r="453" spans="1:1" x14ac:dyDescent="0.3">
      <c r="A453" t="s">
        <v>1373</v>
      </c>
    </row>
    <row r="454" spans="1:1" x14ac:dyDescent="0.3">
      <c r="A454" t="s">
        <v>1374</v>
      </c>
    </row>
    <row r="455" spans="1:1" x14ac:dyDescent="0.3">
      <c r="A455" t="s">
        <v>1375</v>
      </c>
    </row>
    <row r="456" spans="1:1" x14ac:dyDescent="0.3">
      <c r="A456" t="s">
        <v>1376</v>
      </c>
    </row>
    <row r="457" spans="1:1" x14ac:dyDescent="0.3">
      <c r="A457" t="s">
        <v>1377</v>
      </c>
    </row>
    <row r="458" spans="1:1" x14ac:dyDescent="0.3">
      <c r="A458" t="s">
        <v>1378</v>
      </c>
    </row>
    <row r="459" spans="1:1" x14ac:dyDescent="0.3">
      <c r="A459" t="s">
        <v>1379</v>
      </c>
    </row>
    <row r="460" spans="1:1" x14ac:dyDescent="0.3">
      <c r="A460" t="s">
        <v>1380</v>
      </c>
    </row>
    <row r="461" spans="1:1" x14ac:dyDescent="0.3">
      <c r="A461" t="s">
        <v>1381</v>
      </c>
    </row>
    <row r="462" spans="1:1" x14ac:dyDescent="0.3">
      <c r="A462" t="s">
        <v>1382</v>
      </c>
    </row>
    <row r="463" spans="1:1" x14ac:dyDescent="0.3">
      <c r="A463" t="s">
        <v>1383</v>
      </c>
    </row>
    <row r="464" spans="1:1" x14ac:dyDescent="0.3">
      <c r="A464" t="s">
        <v>1384</v>
      </c>
    </row>
    <row r="465" spans="1:1" x14ac:dyDescent="0.3">
      <c r="A465" t="s">
        <v>1385</v>
      </c>
    </row>
    <row r="466" spans="1:1" x14ac:dyDescent="0.3">
      <c r="A466" t="s">
        <v>1386</v>
      </c>
    </row>
    <row r="467" spans="1:1" x14ac:dyDescent="0.3">
      <c r="A467" t="s">
        <v>1387</v>
      </c>
    </row>
    <row r="468" spans="1:1" x14ac:dyDescent="0.3">
      <c r="A468" t="s">
        <v>1388</v>
      </c>
    </row>
    <row r="469" spans="1:1" x14ac:dyDescent="0.3">
      <c r="A469" t="s">
        <v>1389</v>
      </c>
    </row>
    <row r="470" spans="1:1" x14ac:dyDescent="0.3">
      <c r="A470" t="s">
        <v>1390</v>
      </c>
    </row>
    <row r="471" spans="1:1" x14ac:dyDescent="0.3">
      <c r="A471" t="s">
        <v>1391</v>
      </c>
    </row>
    <row r="472" spans="1:1" x14ac:dyDescent="0.3">
      <c r="A472" t="s">
        <v>1392</v>
      </c>
    </row>
    <row r="473" spans="1:1" x14ac:dyDescent="0.3">
      <c r="A473" t="s">
        <v>1393</v>
      </c>
    </row>
    <row r="474" spans="1:1" x14ac:dyDescent="0.3">
      <c r="A474" t="s">
        <v>1394</v>
      </c>
    </row>
    <row r="475" spans="1:1" x14ac:dyDescent="0.3">
      <c r="A475" t="s">
        <v>1395</v>
      </c>
    </row>
    <row r="476" spans="1:1" x14ac:dyDescent="0.3">
      <c r="A476" t="s">
        <v>1396</v>
      </c>
    </row>
    <row r="477" spans="1:1" x14ac:dyDescent="0.3">
      <c r="A477" t="s">
        <v>1397</v>
      </c>
    </row>
    <row r="478" spans="1:1" x14ac:dyDescent="0.3">
      <c r="A478" t="s">
        <v>1398</v>
      </c>
    </row>
    <row r="479" spans="1:1" x14ac:dyDescent="0.3">
      <c r="A479" t="s">
        <v>1399</v>
      </c>
    </row>
    <row r="480" spans="1:1" x14ac:dyDescent="0.3">
      <c r="A480" t="s">
        <v>1400</v>
      </c>
    </row>
    <row r="481" spans="1:1" x14ac:dyDescent="0.3">
      <c r="A481" t="s">
        <v>1401</v>
      </c>
    </row>
    <row r="482" spans="1:1" x14ac:dyDescent="0.3">
      <c r="A482" t="s">
        <v>1402</v>
      </c>
    </row>
    <row r="483" spans="1:1" x14ac:dyDescent="0.3">
      <c r="A483" t="s">
        <v>1403</v>
      </c>
    </row>
    <row r="484" spans="1:1" x14ac:dyDescent="0.3">
      <c r="A484" t="s">
        <v>1404</v>
      </c>
    </row>
    <row r="485" spans="1:1" x14ac:dyDescent="0.3">
      <c r="A485" t="s">
        <v>1405</v>
      </c>
    </row>
    <row r="486" spans="1:1" x14ac:dyDescent="0.3">
      <c r="A486" t="s">
        <v>1406</v>
      </c>
    </row>
    <row r="487" spans="1:1" x14ac:dyDescent="0.3">
      <c r="A487" t="s">
        <v>1407</v>
      </c>
    </row>
    <row r="488" spans="1:1" x14ac:dyDescent="0.3">
      <c r="A488" t="s">
        <v>1408</v>
      </c>
    </row>
    <row r="489" spans="1:1" x14ac:dyDescent="0.3">
      <c r="A489" t="s">
        <v>1409</v>
      </c>
    </row>
    <row r="490" spans="1:1" x14ac:dyDescent="0.3">
      <c r="A490" t="s">
        <v>1410</v>
      </c>
    </row>
    <row r="491" spans="1:1" x14ac:dyDescent="0.3">
      <c r="A491" t="s">
        <v>1411</v>
      </c>
    </row>
    <row r="492" spans="1:1" x14ac:dyDescent="0.3">
      <c r="A492" t="s">
        <v>1412</v>
      </c>
    </row>
    <row r="493" spans="1:1" x14ac:dyDescent="0.3">
      <c r="A493" t="s">
        <v>1413</v>
      </c>
    </row>
    <row r="494" spans="1:1" x14ac:dyDescent="0.3">
      <c r="A494" t="s">
        <v>1414</v>
      </c>
    </row>
    <row r="495" spans="1:1" x14ac:dyDescent="0.3">
      <c r="A495" t="s">
        <v>1415</v>
      </c>
    </row>
    <row r="496" spans="1:1" x14ac:dyDescent="0.3">
      <c r="A496" t="s">
        <v>1416</v>
      </c>
    </row>
    <row r="497" spans="1:1" x14ac:dyDescent="0.3">
      <c r="A497" t="s">
        <v>1417</v>
      </c>
    </row>
    <row r="498" spans="1:1" x14ac:dyDescent="0.3">
      <c r="A498" t="s">
        <v>1418</v>
      </c>
    </row>
    <row r="499" spans="1:1" x14ac:dyDescent="0.3">
      <c r="A499" t="s">
        <v>1419</v>
      </c>
    </row>
    <row r="500" spans="1:1" x14ac:dyDescent="0.3">
      <c r="A500" t="s">
        <v>1420</v>
      </c>
    </row>
    <row r="501" spans="1:1" x14ac:dyDescent="0.3">
      <c r="A501" t="s">
        <v>1421</v>
      </c>
    </row>
    <row r="502" spans="1:1" x14ac:dyDescent="0.3">
      <c r="A502" t="s">
        <v>1422</v>
      </c>
    </row>
    <row r="503" spans="1:1" x14ac:dyDescent="0.3">
      <c r="A503" t="s">
        <v>1423</v>
      </c>
    </row>
    <row r="504" spans="1:1" x14ac:dyDescent="0.3">
      <c r="A504" t="s">
        <v>1424</v>
      </c>
    </row>
    <row r="505" spans="1:1" x14ac:dyDescent="0.3">
      <c r="A505" t="s">
        <v>1425</v>
      </c>
    </row>
    <row r="506" spans="1:1" x14ac:dyDescent="0.3">
      <c r="A506" t="s">
        <v>1426</v>
      </c>
    </row>
    <row r="507" spans="1:1" x14ac:dyDescent="0.3">
      <c r="A507" t="s">
        <v>1427</v>
      </c>
    </row>
    <row r="508" spans="1:1" x14ac:dyDescent="0.3">
      <c r="A508" t="s">
        <v>1428</v>
      </c>
    </row>
    <row r="509" spans="1:1" x14ac:dyDescent="0.3">
      <c r="A509" t="s">
        <v>1429</v>
      </c>
    </row>
    <row r="510" spans="1:1" x14ac:dyDescent="0.3">
      <c r="A510" t="s">
        <v>1430</v>
      </c>
    </row>
    <row r="511" spans="1:1" x14ac:dyDescent="0.3">
      <c r="A511" t="s">
        <v>1431</v>
      </c>
    </row>
    <row r="512" spans="1:1" x14ac:dyDescent="0.3">
      <c r="A512" t="s">
        <v>1432</v>
      </c>
    </row>
    <row r="513" spans="1:1" x14ac:dyDescent="0.3">
      <c r="A513" t="s">
        <v>1433</v>
      </c>
    </row>
    <row r="514" spans="1:1" x14ac:dyDescent="0.3">
      <c r="A514" t="s">
        <v>1434</v>
      </c>
    </row>
    <row r="515" spans="1:1" x14ac:dyDescent="0.3">
      <c r="A515" t="s">
        <v>1435</v>
      </c>
    </row>
    <row r="516" spans="1:1" x14ac:dyDescent="0.3">
      <c r="A516" t="s">
        <v>1436</v>
      </c>
    </row>
    <row r="517" spans="1:1" x14ac:dyDescent="0.3">
      <c r="A517" t="s">
        <v>1437</v>
      </c>
    </row>
    <row r="518" spans="1:1" x14ac:dyDescent="0.3">
      <c r="A518" t="s">
        <v>1438</v>
      </c>
    </row>
    <row r="519" spans="1:1" x14ac:dyDescent="0.3">
      <c r="A519" t="s">
        <v>1439</v>
      </c>
    </row>
    <row r="520" spans="1:1" x14ac:dyDescent="0.3">
      <c r="A520" t="s">
        <v>1440</v>
      </c>
    </row>
    <row r="521" spans="1:1" x14ac:dyDescent="0.3">
      <c r="A521" t="s">
        <v>1441</v>
      </c>
    </row>
    <row r="522" spans="1:1" x14ac:dyDescent="0.3">
      <c r="A522" t="s">
        <v>1442</v>
      </c>
    </row>
    <row r="523" spans="1:1" x14ac:dyDescent="0.3">
      <c r="A523" t="s">
        <v>1443</v>
      </c>
    </row>
    <row r="524" spans="1:1" x14ac:dyDescent="0.3">
      <c r="A524" t="s">
        <v>1444</v>
      </c>
    </row>
    <row r="525" spans="1:1" x14ac:dyDescent="0.3">
      <c r="A525" t="s">
        <v>1445</v>
      </c>
    </row>
    <row r="526" spans="1:1" x14ac:dyDescent="0.3">
      <c r="A526" t="s">
        <v>1446</v>
      </c>
    </row>
    <row r="527" spans="1:1" x14ac:dyDescent="0.3">
      <c r="A527" t="s">
        <v>1447</v>
      </c>
    </row>
    <row r="528" spans="1:1" x14ac:dyDescent="0.3">
      <c r="A528" t="s">
        <v>1448</v>
      </c>
    </row>
    <row r="529" spans="1:1" x14ac:dyDescent="0.3">
      <c r="A529" t="s">
        <v>1449</v>
      </c>
    </row>
    <row r="530" spans="1:1" x14ac:dyDescent="0.3">
      <c r="A530" t="s">
        <v>1450</v>
      </c>
    </row>
    <row r="531" spans="1:1" x14ac:dyDescent="0.3">
      <c r="A531" t="s">
        <v>1451</v>
      </c>
    </row>
    <row r="532" spans="1:1" x14ac:dyDescent="0.3">
      <c r="A532" t="s">
        <v>1452</v>
      </c>
    </row>
    <row r="533" spans="1:1" x14ac:dyDescent="0.3">
      <c r="A533" t="s">
        <v>1453</v>
      </c>
    </row>
    <row r="534" spans="1:1" x14ac:dyDescent="0.3">
      <c r="A534" t="s">
        <v>1454</v>
      </c>
    </row>
    <row r="535" spans="1:1" x14ac:dyDescent="0.3">
      <c r="A535" t="s">
        <v>1455</v>
      </c>
    </row>
    <row r="536" spans="1:1" x14ac:dyDescent="0.3">
      <c r="A536" t="s">
        <v>1456</v>
      </c>
    </row>
    <row r="537" spans="1:1" x14ac:dyDescent="0.3">
      <c r="A537" t="s">
        <v>1457</v>
      </c>
    </row>
    <row r="538" spans="1:1" x14ac:dyDescent="0.3">
      <c r="A538" t="s">
        <v>1458</v>
      </c>
    </row>
    <row r="539" spans="1:1" x14ac:dyDescent="0.3">
      <c r="A539" t="s">
        <v>1459</v>
      </c>
    </row>
    <row r="540" spans="1:1" x14ac:dyDescent="0.3">
      <c r="A540" t="s">
        <v>1460</v>
      </c>
    </row>
    <row r="541" spans="1:1" x14ac:dyDescent="0.3">
      <c r="A541" t="s">
        <v>1461</v>
      </c>
    </row>
    <row r="542" spans="1:1" x14ac:dyDescent="0.3">
      <c r="A542" t="s">
        <v>1462</v>
      </c>
    </row>
    <row r="543" spans="1:1" x14ac:dyDescent="0.3">
      <c r="A543" t="s">
        <v>1463</v>
      </c>
    </row>
    <row r="544" spans="1:1" x14ac:dyDescent="0.3">
      <c r="A544" t="s">
        <v>1464</v>
      </c>
    </row>
    <row r="545" spans="1:1" x14ac:dyDescent="0.3">
      <c r="A545" t="s">
        <v>1465</v>
      </c>
    </row>
    <row r="546" spans="1:1" x14ac:dyDescent="0.3">
      <c r="A546" t="s">
        <v>1466</v>
      </c>
    </row>
    <row r="547" spans="1:1" x14ac:dyDescent="0.3">
      <c r="A547" t="s">
        <v>1467</v>
      </c>
    </row>
    <row r="548" spans="1:1" x14ac:dyDescent="0.3">
      <c r="A548" t="s">
        <v>1468</v>
      </c>
    </row>
    <row r="549" spans="1:1" x14ac:dyDescent="0.3">
      <c r="A549" t="s">
        <v>1469</v>
      </c>
    </row>
    <row r="550" spans="1:1" x14ac:dyDescent="0.3">
      <c r="A550" t="s">
        <v>1470</v>
      </c>
    </row>
    <row r="551" spans="1:1" x14ac:dyDescent="0.3">
      <c r="A551" t="s">
        <v>1471</v>
      </c>
    </row>
    <row r="552" spans="1:1" x14ac:dyDescent="0.3">
      <c r="A552" t="s">
        <v>1472</v>
      </c>
    </row>
    <row r="553" spans="1:1" x14ac:dyDescent="0.3">
      <c r="A553" t="s">
        <v>1473</v>
      </c>
    </row>
    <row r="554" spans="1:1" x14ac:dyDescent="0.3">
      <c r="A554" t="s">
        <v>1474</v>
      </c>
    </row>
    <row r="555" spans="1:1" x14ac:dyDescent="0.3">
      <c r="A555" t="s">
        <v>1475</v>
      </c>
    </row>
    <row r="556" spans="1:1" x14ac:dyDescent="0.3">
      <c r="A556" t="s">
        <v>1476</v>
      </c>
    </row>
    <row r="557" spans="1:1" x14ac:dyDescent="0.3">
      <c r="A557" t="s">
        <v>1477</v>
      </c>
    </row>
    <row r="558" spans="1:1" x14ac:dyDescent="0.3">
      <c r="A558" t="s">
        <v>1478</v>
      </c>
    </row>
    <row r="559" spans="1:1" x14ac:dyDescent="0.3">
      <c r="A559" t="s">
        <v>1479</v>
      </c>
    </row>
    <row r="560" spans="1:1" x14ac:dyDescent="0.3">
      <c r="A560" t="s">
        <v>1480</v>
      </c>
    </row>
    <row r="561" spans="1:1" x14ac:dyDescent="0.3">
      <c r="A561" t="s">
        <v>1481</v>
      </c>
    </row>
    <row r="562" spans="1:1" x14ac:dyDescent="0.3">
      <c r="A562" t="s">
        <v>1482</v>
      </c>
    </row>
    <row r="563" spans="1:1" x14ac:dyDescent="0.3">
      <c r="A563" t="s">
        <v>1483</v>
      </c>
    </row>
    <row r="564" spans="1:1" x14ac:dyDescent="0.3">
      <c r="A564" t="s">
        <v>1484</v>
      </c>
    </row>
    <row r="565" spans="1:1" x14ac:dyDescent="0.3">
      <c r="A565" t="s">
        <v>1485</v>
      </c>
    </row>
    <row r="566" spans="1:1" x14ac:dyDescent="0.3">
      <c r="A566" t="s">
        <v>1486</v>
      </c>
    </row>
    <row r="567" spans="1:1" x14ac:dyDescent="0.3">
      <c r="A567" t="s">
        <v>1487</v>
      </c>
    </row>
    <row r="568" spans="1:1" x14ac:dyDescent="0.3">
      <c r="A568" t="s">
        <v>1488</v>
      </c>
    </row>
    <row r="569" spans="1:1" x14ac:dyDescent="0.3">
      <c r="A569" t="s">
        <v>1489</v>
      </c>
    </row>
    <row r="570" spans="1:1" x14ac:dyDescent="0.3">
      <c r="A570" t="s">
        <v>1490</v>
      </c>
    </row>
    <row r="571" spans="1:1" x14ac:dyDescent="0.3">
      <c r="A571" t="s">
        <v>1491</v>
      </c>
    </row>
    <row r="572" spans="1:1" x14ac:dyDescent="0.3">
      <c r="A572" t="s">
        <v>1492</v>
      </c>
    </row>
    <row r="573" spans="1:1" x14ac:dyDescent="0.3">
      <c r="A573" t="s">
        <v>1493</v>
      </c>
    </row>
    <row r="574" spans="1:1" x14ac:dyDescent="0.3">
      <c r="A574" t="s">
        <v>1494</v>
      </c>
    </row>
    <row r="575" spans="1:1" x14ac:dyDescent="0.3">
      <c r="A575" t="s">
        <v>1495</v>
      </c>
    </row>
    <row r="576" spans="1:1" x14ac:dyDescent="0.3">
      <c r="A576" t="s">
        <v>1496</v>
      </c>
    </row>
    <row r="577" spans="1:1" x14ac:dyDescent="0.3">
      <c r="A577" t="s">
        <v>1497</v>
      </c>
    </row>
    <row r="578" spans="1:1" x14ac:dyDescent="0.3">
      <c r="A578" t="s">
        <v>1498</v>
      </c>
    </row>
    <row r="579" spans="1:1" x14ac:dyDescent="0.3">
      <c r="A579" t="s">
        <v>1499</v>
      </c>
    </row>
    <row r="580" spans="1:1" x14ac:dyDescent="0.3">
      <c r="A580" t="s">
        <v>1500</v>
      </c>
    </row>
    <row r="581" spans="1:1" x14ac:dyDescent="0.3">
      <c r="A581" t="s">
        <v>1501</v>
      </c>
    </row>
    <row r="582" spans="1:1" x14ac:dyDescent="0.3">
      <c r="A582" t="s">
        <v>1502</v>
      </c>
    </row>
    <row r="583" spans="1:1" x14ac:dyDescent="0.3">
      <c r="A583" t="s">
        <v>1503</v>
      </c>
    </row>
    <row r="584" spans="1:1" x14ac:dyDescent="0.3">
      <c r="A584" t="s">
        <v>1504</v>
      </c>
    </row>
    <row r="585" spans="1:1" x14ac:dyDescent="0.3">
      <c r="A585" t="s">
        <v>1505</v>
      </c>
    </row>
    <row r="586" spans="1:1" x14ac:dyDescent="0.3">
      <c r="A586" t="s">
        <v>1506</v>
      </c>
    </row>
    <row r="587" spans="1:1" x14ac:dyDescent="0.3">
      <c r="A587" t="s">
        <v>1507</v>
      </c>
    </row>
    <row r="588" spans="1:1" x14ac:dyDescent="0.3">
      <c r="A588" t="s">
        <v>1508</v>
      </c>
    </row>
    <row r="589" spans="1:1" x14ac:dyDescent="0.3">
      <c r="A589" t="s">
        <v>1509</v>
      </c>
    </row>
    <row r="590" spans="1:1" x14ac:dyDescent="0.3">
      <c r="A590" t="s">
        <v>1510</v>
      </c>
    </row>
    <row r="591" spans="1:1" x14ac:dyDescent="0.3">
      <c r="A591" t="s">
        <v>1511</v>
      </c>
    </row>
    <row r="592" spans="1:1" x14ac:dyDescent="0.3">
      <c r="A592" t="s">
        <v>1512</v>
      </c>
    </row>
    <row r="593" spans="1:1" x14ac:dyDescent="0.3">
      <c r="A593" t="s">
        <v>1513</v>
      </c>
    </row>
    <row r="594" spans="1:1" x14ac:dyDescent="0.3">
      <c r="A594" t="s">
        <v>1514</v>
      </c>
    </row>
    <row r="595" spans="1:1" x14ac:dyDescent="0.3">
      <c r="A595" t="s">
        <v>1515</v>
      </c>
    </row>
    <row r="596" spans="1:1" x14ac:dyDescent="0.3">
      <c r="A596" t="s">
        <v>1516</v>
      </c>
    </row>
    <row r="597" spans="1:1" x14ac:dyDescent="0.3">
      <c r="A597" t="s">
        <v>1517</v>
      </c>
    </row>
    <row r="598" spans="1:1" x14ac:dyDescent="0.3">
      <c r="A598" t="s">
        <v>1518</v>
      </c>
    </row>
    <row r="599" spans="1:1" x14ac:dyDescent="0.3">
      <c r="A599" t="s">
        <v>1519</v>
      </c>
    </row>
    <row r="600" spans="1:1" x14ac:dyDescent="0.3">
      <c r="A600" t="s">
        <v>1520</v>
      </c>
    </row>
    <row r="601" spans="1:1" x14ac:dyDescent="0.3">
      <c r="A601" t="s">
        <v>1521</v>
      </c>
    </row>
    <row r="602" spans="1:1" x14ac:dyDescent="0.3">
      <c r="A602" t="s">
        <v>1522</v>
      </c>
    </row>
    <row r="603" spans="1:1" x14ac:dyDescent="0.3">
      <c r="A603" t="s">
        <v>1523</v>
      </c>
    </row>
    <row r="604" spans="1:1" x14ac:dyDescent="0.3">
      <c r="A604" t="s">
        <v>1524</v>
      </c>
    </row>
    <row r="605" spans="1:1" x14ac:dyDescent="0.3">
      <c r="A605" t="s">
        <v>1525</v>
      </c>
    </row>
    <row r="606" spans="1:1" x14ac:dyDescent="0.3">
      <c r="A606" t="s">
        <v>1526</v>
      </c>
    </row>
    <row r="607" spans="1:1" x14ac:dyDescent="0.3">
      <c r="A607" t="s">
        <v>1527</v>
      </c>
    </row>
    <row r="608" spans="1:1" x14ac:dyDescent="0.3">
      <c r="A608" t="s">
        <v>1528</v>
      </c>
    </row>
    <row r="609" spans="1:1" x14ac:dyDescent="0.3">
      <c r="A609" t="s">
        <v>1529</v>
      </c>
    </row>
    <row r="610" spans="1:1" x14ac:dyDescent="0.3">
      <c r="A610" t="s">
        <v>1530</v>
      </c>
    </row>
    <row r="611" spans="1:1" x14ac:dyDescent="0.3">
      <c r="A611" t="s">
        <v>1531</v>
      </c>
    </row>
    <row r="612" spans="1:1" x14ac:dyDescent="0.3">
      <c r="A612" t="s">
        <v>1532</v>
      </c>
    </row>
    <row r="613" spans="1:1" x14ac:dyDescent="0.3">
      <c r="A613" t="s">
        <v>1533</v>
      </c>
    </row>
    <row r="614" spans="1:1" x14ac:dyDescent="0.3">
      <c r="A614" t="s">
        <v>1534</v>
      </c>
    </row>
    <row r="615" spans="1:1" x14ac:dyDescent="0.3">
      <c r="A615" t="s">
        <v>1535</v>
      </c>
    </row>
    <row r="616" spans="1:1" x14ac:dyDescent="0.3">
      <c r="A616" t="s">
        <v>1536</v>
      </c>
    </row>
    <row r="617" spans="1:1" x14ac:dyDescent="0.3">
      <c r="A617" t="s">
        <v>1537</v>
      </c>
    </row>
    <row r="618" spans="1:1" x14ac:dyDescent="0.3">
      <c r="A618" t="s">
        <v>1538</v>
      </c>
    </row>
    <row r="619" spans="1:1" x14ac:dyDescent="0.3">
      <c r="A619" t="s">
        <v>1539</v>
      </c>
    </row>
    <row r="620" spans="1:1" x14ac:dyDescent="0.3">
      <c r="A620" t="s">
        <v>1540</v>
      </c>
    </row>
    <row r="621" spans="1:1" x14ac:dyDescent="0.3">
      <c r="A621" t="s">
        <v>1541</v>
      </c>
    </row>
    <row r="622" spans="1:1" x14ac:dyDescent="0.3">
      <c r="A622" t="s">
        <v>1542</v>
      </c>
    </row>
    <row r="623" spans="1:1" x14ac:dyDescent="0.3">
      <c r="A623" t="s">
        <v>1543</v>
      </c>
    </row>
    <row r="624" spans="1:1" x14ac:dyDescent="0.3">
      <c r="A624" t="s">
        <v>1544</v>
      </c>
    </row>
    <row r="625" spans="1:2" x14ac:dyDescent="0.3">
      <c r="A625" t="s">
        <v>1545</v>
      </c>
    </row>
    <row r="626" spans="1:2" x14ac:dyDescent="0.3">
      <c r="A626" t="s">
        <v>1546</v>
      </c>
    </row>
    <row r="627" spans="1:2" x14ac:dyDescent="0.3">
      <c r="A627" t="s">
        <v>1547</v>
      </c>
    </row>
    <row r="628" spans="1:2" x14ac:dyDescent="0.3">
      <c r="A628" t="s">
        <v>1548</v>
      </c>
    </row>
    <row r="629" spans="1:2" x14ac:dyDescent="0.3">
      <c r="A629" t="s">
        <v>1549</v>
      </c>
    </row>
    <row r="630" spans="1:2" x14ac:dyDescent="0.3">
      <c r="A630" t="s">
        <v>1550</v>
      </c>
    </row>
    <row r="631" spans="1:2" x14ac:dyDescent="0.3">
      <c r="A631" t="s">
        <v>1551</v>
      </c>
    </row>
    <row r="632" spans="1:2" x14ac:dyDescent="0.3">
      <c r="A632" t="s">
        <v>1552</v>
      </c>
      <c r="B632" t="s">
        <v>1553</v>
      </c>
    </row>
    <row r="633" spans="1:2" x14ac:dyDescent="0.3">
      <c r="A633" t="s">
        <v>1554</v>
      </c>
    </row>
    <row r="634" spans="1:2" x14ac:dyDescent="0.3">
      <c r="A634" t="s">
        <v>1555</v>
      </c>
    </row>
    <row r="635" spans="1:2" x14ac:dyDescent="0.3">
      <c r="A635" t="s">
        <v>1556</v>
      </c>
    </row>
    <row r="636" spans="1:2" x14ac:dyDescent="0.3">
      <c r="A636" t="s">
        <v>1557</v>
      </c>
    </row>
    <row r="637" spans="1:2" x14ac:dyDescent="0.3">
      <c r="A637" t="s">
        <v>1558</v>
      </c>
    </row>
    <row r="638" spans="1:2" x14ac:dyDescent="0.3">
      <c r="A638" t="s">
        <v>1559</v>
      </c>
    </row>
    <row r="639" spans="1:2" x14ac:dyDescent="0.3">
      <c r="A639" t="s">
        <v>1560</v>
      </c>
    </row>
    <row r="640" spans="1:2" x14ac:dyDescent="0.3">
      <c r="A640" t="s">
        <v>1561</v>
      </c>
    </row>
    <row r="641" spans="1:1" x14ac:dyDescent="0.3">
      <c r="A641" t="s">
        <v>1562</v>
      </c>
    </row>
    <row r="642" spans="1:1" x14ac:dyDescent="0.3">
      <c r="A642" t="s">
        <v>1563</v>
      </c>
    </row>
    <row r="643" spans="1:1" x14ac:dyDescent="0.3">
      <c r="A643" t="s">
        <v>1564</v>
      </c>
    </row>
    <row r="644" spans="1:1" x14ac:dyDescent="0.3">
      <c r="A644" t="s">
        <v>1565</v>
      </c>
    </row>
    <row r="645" spans="1:1" x14ac:dyDescent="0.3">
      <c r="A645" t="s">
        <v>1566</v>
      </c>
    </row>
    <row r="646" spans="1:1" x14ac:dyDescent="0.3">
      <c r="A646" t="s">
        <v>1567</v>
      </c>
    </row>
    <row r="647" spans="1:1" x14ac:dyDescent="0.3">
      <c r="A647" t="s">
        <v>1568</v>
      </c>
    </row>
    <row r="648" spans="1:1" x14ac:dyDescent="0.3">
      <c r="A648" t="s">
        <v>1569</v>
      </c>
    </row>
    <row r="649" spans="1:1" x14ac:dyDescent="0.3">
      <c r="A649" t="s">
        <v>1570</v>
      </c>
    </row>
    <row r="650" spans="1:1" x14ac:dyDescent="0.3">
      <c r="A650" t="s">
        <v>1571</v>
      </c>
    </row>
    <row r="651" spans="1:1" x14ac:dyDescent="0.3">
      <c r="A651" t="s">
        <v>1572</v>
      </c>
    </row>
    <row r="652" spans="1:1" x14ac:dyDescent="0.3">
      <c r="A652" t="s">
        <v>1573</v>
      </c>
    </row>
    <row r="653" spans="1:1" x14ac:dyDescent="0.3">
      <c r="A653" t="s">
        <v>1574</v>
      </c>
    </row>
    <row r="654" spans="1:1" x14ac:dyDescent="0.3">
      <c r="A654" t="s">
        <v>1575</v>
      </c>
    </row>
    <row r="655" spans="1:1" x14ac:dyDescent="0.3">
      <c r="A655" t="s">
        <v>1576</v>
      </c>
    </row>
    <row r="656" spans="1:1" x14ac:dyDescent="0.3">
      <c r="A656" t="s">
        <v>1577</v>
      </c>
    </row>
    <row r="657" spans="1:1" x14ac:dyDescent="0.3">
      <c r="A657" t="s">
        <v>1578</v>
      </c>
    </row>
    <row r="658" spans="1:1" x14ac:dyDescent="0.3">
      <c r="A658" t="s">
        <v>1579</v>
      </c>
    </row>
    <row r="659" spans="1:1" x14ac:dyDescent="0.3">
      <c r="A659" t="s">
        <v>1580</v>
      </c>
    </row>
    <row r="660" spans="1:1" x14ac:dyDescent="0.3">
      <c r="A660" t="s">
        <v>1581</v>
      </c>
    </row>
    <row r="661" spans="1:1" x14ac:dyDescent="0.3">
      <c r="A661" t="s">
        <v>1582</v>
      </c>
    </row>
    <row r="662" spans="1:1" x14ac:dyDescent="0.3">
      <c r="A662" t="s">
        <v>1583</v>
      </c>
    </row>
    <row r="663" spans="1:1" x14ac:dyDescent="0.3">
      <c r="A663" t="s">
        <v>1584</v>
      </c>
    </row>
    <row r="664" spans="1:1" x14ac:dyDescent="0.3">
      <c r="A664" t="s">
        <v>1585</v>
      </c>
    </row>
    <row r="665" spans="1:1" x14ac:dyDescent="0.3">
      <c r="A665" t="s">
        <v>1586</v>
      </c>
    </row>
    <row r="666" spans="1:1" x14ac:dyDescent="0.3">
      <c r="A666" t="s">
        <v>1587</v>
      </c>
    </row>
    <row r="667" spans="1:1" x14ac:dyDescent="0.3">
      <c r="A667" t="s">
        <v>1588</v>
      </c>
    </row>
    <row r="668" spans="1:1" x14ac:dyDescent="0.3">
      <c r="A668" t="s">
        <v>1589</v>
      </c>
    </row>
    <row r="669" spans="1:1" x14ac:dyDescent="0.3">
      <c r="A669" t="s">
        <v>1590</v>
      </c>
    </row>
    <row r="670" spans="1:1" x14ac:dyDescent="0.3">
      <c r="A670" t="s">
        <v>1591</v>
      </c>
    </row>
    <row r="671" spans="1:1" x14ac:dyDescent="0.3">
      <c r="A671" t="s">
        <v>1592</v>
      </c>
    </row>
    <row r="672" spans="1:1" x14ac:dyDescent="0.3">
      <c r="A672" t="s">
        <v>1593</v>
      </c>
    </row>
    <row r="673" spans="1:1" x14ac:dyDescent="0.3">
      <c r="A673" t="s">
        <v>1594</v>
      </c>
    </row>
    <row r="674" spans="1:1" x14ac:dyDescent="0.3">
      <c r="A674" t="s">
        <v>1595</v>
      </c>
    </row>
    <row r="675" spans="1:1" x14ac:dyDescent="0.3">
      <c r="A675" t="s">
        <v>1596</v>
      </c>
    </row>
    <row r="676" spans="1:1" x14ac:dyDescent="0.3">
      <c r="A676" t="s">
        <v>1597</v>
      </c>
    </row>
    <row r="677" spans="1:1" x14ac:dyDescent="0.3">
      <c r="A677" t="s">
        <v>1598</v>
      </c>
    </row>
    <row r="678" spans="1:1" x14ac:dyDescent="0.3">
      <c r="A678" t="s">
        <v>1599</v>
      </c>
    </row>
    <row r="679" spans="1:1" x14ac:dyDescent="0.3">
      <c r="A679" t="s">
        <v>1600</v>
      </c>
    </row>
    <row r="680" spans="1:1" x14ac:dyDescent="0.3">
      <c r="A680" t="s">
        <v>1601</v>
      </c>
    </row>
    <row r="681" spans="1:1" x14ac:dyDescent="0.3">
      <c r="A681" t="s">
        <v>1602</v>
      </c>
    </row>
    <row r="682" spans="1:1" x14ac:dyDescent="0.3">
      <c r="A682" t="s">
        <v>1603</v>
      </c>
    </row>
    <row r="683" spans="1:1" x14ac:dyDescent="0.3">
      <c r="A683" t="s">
        <v>1604</v>
      </c>
    </row>
    <row r="684" spans="1:1" x14ac:dyDescent="0.3">
      <c r="A684" t="s">
        <v>1605</v>
      </c>
    </row>
    <row r="685" spans="1:1" x14ac:dyDescent="0.3">
      <c r="A685" t="s">
        <v>1606</v>
      </c>
    </row>
    <row r="686" spans="1:1" x14ac:dyDescent="0.3">
      <c r="A686" t="s">
        <v>1607</v>
      </c>
    </row>
    <row r="687" spans="1:1" x14ac:dyDescent="0.3">
      <c r="A687" t="s">
        <v>1608</v>
      </c>
    </row>
    <row r="688" spans="1:1" x14ac:dyDescent="0.3">
      <c r="A688" t="s">
        <v>1609</v>
      </c>
    </row>
    <row r="689" spans="1:1" x14ac:dyDescent="0.3">
      <c r="A689" t="s">
        <v>1610</v>
      </c>
    </row>
    <row r="690" spans="1:1" x14ac:dyDescent="0.3">
      <c r="A690" t="s">
        <v>1611</v>
      </c>
    </row>
    <row r="691" spans="1:1" x14ac:dyDescent="0.3">
      <c r="A691" t="s">
        <v>1612</v>
      </c>
    </row>
    <row r="692" spans="1:1" x14ac:dyDescent="0.3">
      <c r="A692" t="s">
        <v>1613</v>
      </c>
    </row>
    <row r="693" spans="1:1" x14ac:dyDescent="0.3">
      <c r="A693" t="s">
        <v>1614</v>
      </c>
    </row>
    <row r="694" spans="1:1" x14ac:dyDescent="0.3">
      <c r="A694" t="s">
        <v>1615</v>
      </c>
    </row>
    <row r="695" spans="1:1" x14ac:dyDescent="0.3">
      <c r="A695" t="s">
        <v>1616</v>
      </c>
    </row>
    <row r="696" spans="1:1" x14ac:dyDescent="0.3">
      <c r="A696" t="s">
        <v>1617</v>
      </c>
    </row>
    <row r="697" spans="1:1" x14ac:dyDescent="0.3">
      <c r="A697" t="s">
        <v>1618</v>
      </c>
    </row>
    <row r="698" spans="1:1" x14ac:dyDescent="0.3">
      <c r="A698" t="s">
        <v>1619</v>
      </c>
    </row>
    <row r="699" spans="1:1" x14ac:dyDescent="0.3">
      <c r="A699" t="s">
        <v>1620</v>
      </c>
    </row>
    <row r="700" spans="1:1" x14ac:dyDescent="0.3">
      <c r="A700" t="s">
        <v>1621</v>
      </c>
    </row>
    <row r="701" spans="1:1" x14ac:dyDescent="0.3">
      <c r="A701" t="s">
        <v>1622</v>
      </c>
    </row>
    <row r="702" spans="1:1" x14ac:dyDescent="0.3">
      <c r="A702" t="s">
        <v>1623</v>
      </c>
    </row>
    <row r="703" spans="1:1" x14ac:dyDescent="0.3">
      <c r="A703" t="s">
        <v>1624</v>
      </c>
    </row>
    <row r="704" spans="1:1" x14ac:dyDescent="0.3">
      <c r="A704" t="s">
        <v>1625</v>
      </c>
    </row>
    <row r="705" spans="1:1" x14ac:dyDescent="0.3">
      <c r="A705" t="s">
        <v>1626</v>
      </c>
    </row>
    <row r="706" spans="1:1" x14ac:dyDescent="0.3">
      <c r="A706" t="s">
        <v>1627</v>
      </c>
    </row>
    <row r="707" spans="1:1" x14ac:dyDescent="0.3">
      <c r="A707" t="s">
        <v>1628</v>
      </c>
    </row>
    <row r="708" spans="1:1" x14ac:dyDescent="0.3">
      <c r="A708" t="s">
        <v>1629</v>
      </c>
    </row>
    <row r="709" spans="1:1" x14ac:dyDescent="0.3">
      <c r="A709" t="s">
        <v>1630</v>
      </c>
    </row>
    <row r="710" spans="1:1" x14ac:dyDescent="0.3">
      <c r="A710" t="s">
        <v>1631</v>
      </c>
    </row>
    <row r="711" spans="1:1" x14ac:dyDescent="0.3">
      <c r="A711" t="s">
        <v>1632</v>
      </c>
    </row>
    <row r="712" spans="1:1" x14ac:dyDescent="0.3">
      <c r="A712" t="s">
        <v>1633</v>
      </c>
    </row>
    <row r="713" spans="1:1" x14ac:dyDescent="0.3">
      <c r="A713" t="s">
        <v>1634</v>
      </c>
    </row>
    <row r="714" spans="1:1" x14ac:dyDescent="0.3">
      <c r="A714" t="s">
        <v>1635</v>
      </c>
    </row>
    <row r="715" spans="1:1" x14ac:dyDescent="0.3">
      <c r="A715" t="s">
        <v>1636</v>
      </c>
    </row>
    <row r="716" spans="1:1" x14ac:dyDescent="0.3">
      <c r="A716" t="s">
        <v>1637</v>
      </c>
    </row>
    <row r="717" spans="1:1" x14ac:dyDescent="0.3">
      <c r="A717" t="s">
        <v>1638</v>
      </c>
    </row>
    <row r="718" spans="1:1" x14ac:dyDescent="0.3">
      <c r="A718" t="s">
        <v>1639</v>
      </c>
    </row>
    <row r="719" spans="1:1" x14ac:dyDescent="0.3">
      <c r="A719" t="s">
        <v>1640</v>
      </c>
    </row>
    <row r="720" spans="1:1" x14ac:dyDescent="0.3">
      <c r="A720" t="s">
        <v>1641</v>
      </c>
    </row>
    <row r="721" spans="1:1" x14ac:dyDescent="0.3">
      <c r="A721" t="s">
        <v>1642</v>
      </c>
    </row>
    <row r="722" spans="1:1" x14ac:dyDescent="0.3">
      <c r="A722" t="s">
        <v>1643</v>
      </c>
    </row>
    <row r="723" spans="1:1" x14ac:dyDescent="0.3">
      <c r="A723" t="s">
        <v>1644</v>
      </c>
    </row>
    <row r="724" spans="1:1" x14ac:dyDescent="0.3">
      <c r="A724" t="s">
        <v>1645</v>
      </c>
    </row>
    <row r="725" spans="1:1" x14ac:dyDescent="0.3">
      <c r="A725" t="s">
        <v>1646</v>
      </c>
    </row>
    <row r="726" spans="1:1" x14ac:dyDescent="0.3">
      <c r="A726" t="s">
        <v>1647</v>
      </c>
    </row>
    <row r="727" spans="1:1" x14ac:dyDescent="0.3">
      <c r="A727" t="s">
        <v>1648</v>
      </c>
    </row>
    <row r="728" spans="1:1" x14ac:dyDescent="0.3">
      <c r="A728" t="s">
        <v>1649</v>
      </c>
    </row>
    <row r="729" spans="1:1" x14ac:dyDescent="0.3">
      <c r="A729" t="s">
        <v>1650</v>
      </c>
    </row>
    <row r="730" spans="1:1" x14ac:dyDescent="0.3">
      <c r="A730" t="s">
        <v>1651</v>
      </c>
    </row>
    <row r="731" spans="1:1" x14ac:dyDescent="0.3">
      <c r="A731" t="s">
        <v>1652</v>
      </c>
    </row>
    <row r="732" spans="1:1" x14ac:dyDescent="0.3">
      <c r="A732" t="s">
        <v>1653</v>
      </c>
    </row>
    <row r="733" spans="1:1" x14ac:dyDescent="0.3">
      <c r="A733" t="s">
        <v>1654</v>
      </c>
    </row>
    <row r="734" spans="1:1" x14ac:dyDescent="0.3">
      <c r="A734" t="s">
        <v>1655</v>
      </c>
    </row>
    <row r="735" spans="1:1" x14ac:dyDescent="0.3">
      <c r="A735" t="s">
        <v>1656</v>
      </c>
    </row>
    <row r="736" spans="1:1" x14ac:dyDescent="0.3">
      <c r="A736" t="s">
        <v>1657</v>
      </c>
    </row>
    <row r="737" spans="1:1" x14ac:dyDescent="0.3">
      <c r="A737" t="s">
        <v>1658</v>
      </c>
    </row>
    <row r="738" spans="1:1" x14ac:dyDescent="0.3">
      <c r="A738" t="s">
        <v>1659</v>
      </c>
    </row>
    <row r="739" spans="1:1" x14ac:dyDescent="0.3">
      <c r="A739" t="s">
        <v>1660</v>
      </c>
    </row>
    <row r="740" spans="1:1" x14ac:dyDescent="0.3">
      <c r="A740" t="s">
        <v>1661</v>
      </c>
    </row>
    <row r="741" spans="1:1" x14ac:dyDescent="0.3">
      <c r="A741" t="s">
        <v>1662</v>
      </c>
    </row>
    <row r="742" spans="1:1" x14ac:dyDescent="0.3">
      <c r="A742" t="s">
        <v>1663</v>
      </c>
    </row>
    <row r="743" spans="1:1" x14ac:dyDescent="0.3">
      <c r="A743" t="s">
        <v>1664</v>
      </c>
    </row>
    <row r="744" spans="1:1" x14ac:dyDescent="0.3">
      <c r="A744" t="s">
        <v>1665</v>
      </c>
    </row>
    <row r="745" spans="1:1" x14ac:dyDescent="0.3">
      <c r="A745" t="s">
        <v>1666</v>
      </c>
    </row>
    <row r="746" spans="1:1" x14ac:dyDescent="0.3">
      <c r="A746" t="s">
        <v>1667</v>
      </c>
    </row>
    <row r="747" spans="1:1" x14ac:dyDescent="0.3">
      <c r="A747" t="s">
        <v>1668</v>
      </c>
    </row>
    <row r="748" spans="1:1" x14ac:dyDescent="0.3">
      <c r="A748" t="s">
        <v>1669</v>
      </c>
    </row>
    <row r="749" spans="1:1" x14ac:dyDescent="0.3">
      <c r="A749" t="s">
        <v>1670</v>
      </c>
    </row>
    <row r="750" spans="1:1" x14ac:dyDescent="0.3">
      <c r="A750" t="s">
        <v>1671</v>
      </c>
    </row>
    <row r="751" spans="1:1" x14ac:dyDescent="0.3">
      <c r="A751" t="s">
        <v>1672</v>
      </c>
    </row>
    <row r="752" spans="1:1" x14ac:dyDescent="0.3">
      <c r="A752" t="s">
        <v>1673</v>
      </c>
    </row>
    <row r="753" spans="1:1" x14ac:dyDescent="0.3">
      <c r="A753" t="s">
        <v>1674</v>
      </c>
    </row>
    <row r="754" spans="1:1" x14ac:dyDescent="0.3">
      <c r="A754" t="s">
        <v>1675</v>
      </c>
    </row>
    <row r="755" spans="1:1" x14ac:dyDescent="0.3">
      <c r="A755" t="s">
        <v>1676</v>
      </c>
    </row>
    <row r="756" spans="1:1" x14ac:dyDescent="0.3">
      <c r="A756" t="s">
        <v>1677</v>
      </c>
    </row>
    <row r="757" spans="1:1" x14ac:dyDescent="0.3">
      <c r="A757" t="s">
        <v>1678</v>
      </c>
    </row>
    <row r="758" spans="1:1" x14ac:dyDescent="0.3">
      <c r="A758" t="s">
        <v>1679</v>
      </c>
    </row>
    <row r="759" spans="1:1" x14ac:dyDescent="0.3">
      <c r="A759" t="s">
        <v>1680</v>
      </c>
    </row>
    <row r="760" spans="1:1" x14ac:dyDescent="0.3">
      <c r="A760" t="s">
        <v>1681</v>
      </c>
    </row>
    <row r="761" spans="1:1" x14ac:dyDescent="0.3">
      <c r="A761" t="s">
        <v>1682</v>
      </c>
    </row>
    <row r="762" spans="1:1" x14ac:dyDescent="0.3">
      <c r="A762" t="s">
        <v>1683</v>
      </c>
    </row>
    <row r="763" spans="1:1" x14ac:dyDescent="0.3">
      <c r="A763" t="s">
        <v>1684</v>
      </c>
    </row>
    <row r="764" spans="1:1" x14ac:dyDescent="0.3">
      <c r="A764" t="s">
        <v>1685</v>
      </c>
    </row>
    <row r="765" spans="1:1" x14ac:dyDescent="0.3">
      <c r="A765" t="s">
        <v>1686</v>
      </c>
    </row>
    <row r="766" spans="1:1" x14ac:dyDescent="0.3">
      <c r="A766" t="s">
        <v>1687</v>
      </c>
    </row>
    <row r="767" spans="1:1" x14ac:dyDescent="0.3">
      <c r="A767" t="s">
        <v>1688</v>
      </c>
    </row>
    <row r="768" spans="1:1" x14ac:dyDescent="0.3">
      <c r="A768" t="s">
        <v>1689</v>
      </c>
    </row>
    <row r="769" spans="1:1" x14ac:dyDescent="0.3">
      <c r="A769" t="s">
        <v>1690</v>
      </c>
    </row>
    <row r="770" spans="1:1" x14ac:dyDescent="0.3">
      <c r="A770" t="s">
        <v>1691</v>
      </c>
    </row>
    <row r="771" spans="1:1" x14ac:dyDescent="0.3">
      <c r="A771" t="s">
        <v>1692</v>
      </c>
    </row>
    <row r="772" spans="1:1" x14ac:dyDescent="0.3">
      <c r="A772" t="s">
        <v>1693</v>
      </c>
    </row>
    <row r="773" spans="1:1" x14ac:dyDescent="0.3">
      <c r="A773" t="s">
        <v>1694</v>
      </c>
    </row>
    <row r="774" spans="1:1" x14ac:dyDescent="0.3">
      <c r="A774" t="s">
        <v>1695</v>
      </c>
    </row>
    <row r="775" spans="1:1" x14ac:dyDescent="0.3">
      <c r="A775" t="s">
        <v>1696</v>
      </c>
    </row>
    <row r="776" spans="1:1" x14ac:dyDescent="0.3">
      <c r="A776" t="s">
        <v>1697</v>
      </c>
    </row>
    <row r="777" spans="1:1" x14ac:dyDescent="0.3">
      <c r="A777" t="s">
        <v>1698</v>
      </c>
    </row>
    <row r="778" spans="1:1" x14ac:dyDescent="0.3">
      <c r="A778" t="s">
        <v>1699</v>
      </c>
    </row>
    <row r="779" spans="1:1" x14ac:dyDescent="0.3">
      <c r="A779" t="s">
        <v>1700</v>
      </c>
    </row>
    <row r="780" spans="1:1" x14ac:dyDescent="0.3">
      <c r="A780" t="s">
        <v>1701</v>
      </c>
    </row>
    <row r="781" spans="1:1" x14ac:dyDescent="0.3">
      <c r="A781" t="s">
        <v>1702</v>
      </c>
    </row>
    <row r="782" spans="1:1" x14ac:dyDescent="0.3">
      <c r="A782" t="s">
        <v>1703</v>
      </c>
    </row>
    <row r="783" spans="1:1" x14ac:dyDescent="0.3">
      <c r="A783" t="s">
        <v>1704</v>
      </c>
    </row>
    <row r="784" spans="1:1" x14ac:dyDescent="0.3">
      <c r="A784" t="s">
        <v>1705</v>
      </c>
    </row>
    <row r="785" spans="1:1" x14ac:dyDescent="0.3">
      <c r="A785" t="s">
        <v>1706</v>
      </c>
    </row>
    <row r="786" spans="1:1" x14ac:dyDescent="0.3">
      <c r="A786" t="s">
        <v>1707</v>
      </c>
    </row>
    <row r="787" spans="1:1" x14ac:dyDescent="0.3">
      <c r="A787" t="s">
        <v>1708</v>
      </c>
    </row>
    <row r="788" spans="1:1" x14ac:dyDescent="0.3">
      <c r="A788" t="s">
        <v>1709</v>
      </c>
    </row>
    <row r="789" spans="1:1" x14ac:dyDescent="0.3">
      <c r="A789" t="s">
        <v>1710</v>
      </c>
    </row>
    <row r="790" spans="1:1" x14ac:dyDescent="0.3">
      <c r="A790" t="s">
        <v>1711</v>
      </c>
    </row>
    <row r="791" spans="1:1" x14ac:dyDescent="0.3">
      <c r="A791" t="s">
        <v>1712</v>
      </c>
    </row>
    <row r="792" spans="1:1" x14ac:dyDescent="0.3">
      <c r="A792" t="s">
        <v>1713</v>
      </c>
    </row>
    <row r="793" spans="1:1" x14ac:dyDescent="0.3">
      <c r="A793" t="s">
        <v>1714</v>
      </c>
    </row>
    <row r="794" spans="1:1" x14ac:dyDescent="0.3">
      <c r="A794" t="s">
        <v>1715</v>
      </c>
    </row>
    <row r="795" spans="1:1" x14ac:dyDescent="0.3">
      <c r="A795" t="s">
        <v>1716</v>
      </c>
    </row>
    <row r="796" spans="1:1" x14ac:dyDescent="0.3">
      <c r="A796" t="s">
        <v>1717</v>
      </c>
    </row>
    <row r="797" spans="1:1" x14ac:dyDescent="0.3">
      <c r="A797" t="s">
        <v>1718</v>
      </c>
    </row>
    <row r="798" spans="1:1" x14ac:dyDescent="0.3">
      <c r="A798" t="s">
        <v>1719</v>
      </c>
    </row>
    <row r="799" spans="1:1" x14ac:dyDescent="0.3">
      <c r="A799" t="s">
        <v>1720</v>
      </c>
    </row>
    <row r="800" spans="1:1" x14ac:dyDescent="0.3">
      <c r="A800" t="s">
        <v>1721</v>
      </c>
    </row>
    <row r="801" spans="1:1" x14ac:dyDescent="0.3">
      <c r="A801" t="s">
        <v>1722</v>
      </c>
    </row>
    <row r="802" spans="1:1" x14ac:dyDescent="0.3">
      <c r="A802" t="s">
        <v>1723</v>
      </c>
    </row>
    <row r="803" spans="1:1" x14ac:dyDescent="0.3">
      <c r="A803" t="s">
        <v>1724</v>
      </c>
    </row>
    <row r="804" spans="1:1" x14ac:dyDescent="0.3">
      <c r="A804" t="s">
        <v>1725</v>
      </c>
    </row>
    <row r="805" spans="1:1" x14ac:dyDescent="0.3">
      <c r="A805" t="s">
        <v>1726</v>
      </c>
    </row>
    <row r="806" spans="1:1" x14ac:dyDescent="0.3">
      <c r="A806" t="s">
        <v>1727</v>
      </c>
    </row>
    <row r="807" spans="1:1" x14ac:dyDescent="0.3">
      <c r="A807" t="s">
        <v>1728</v>
      </c>
    </row>
    <row r="808" spans="1:1" x14ac:dyDescent="0.3">
      <c r="A808" t="s">
        <v>1729</v>
      </c>
    </row>
    <row r="809" spans="1:1" x14ac:dyDescent="0.3">
      <c r="A809" t="s">
        <v>1730</v>
      </c>
    </row>
    <row r="810" spans="1:1" x14ac:dyDescent="0.3">
      <c r="A810" t="s">
        <v>1731</v>
      </c>
    </row>
    <row r="811" spans="1:1" x14ac:dyDescent="0.3">
      <c r="A811" t="s">
        <v>1732</v>
      </c>
    </row>
    <row r="812" spans="1:1" x14ac:dyDescent="0.3">
      <c r="A812" t="s">
        <v>1733</v>
      </c>
    </row>
    <row r="813" spans="1:1" x14ac:dyDescent="0.3">
      <c r="A813" t="s">
        <v>1734</v>
      </c>
    </row>
    <row r="814" spans="1:1" x14ac:dyDescent="0.3">
      <c r="A814" t="s">
        <v>1735</v>
      </c>
    </row>
    <row r="815" spans="1:1" x14ac:dyDescent="0.3">
      <c r="A815" t="s">
        <v>1736</v>
      </c>
    </row>
    <row r="816" spans="1:1" x14ac:dyDescent="0.3">
      <c r="A816" t="s">
        <v>1737</v>
      </c>
    </row>
    <row r="817" spans="1:1" x14ac:dyDescent="0.3">
      <c r="A817" t="s">
        <v>1738</v>
      </c>
    </row>
    <row r="818" spans="1:1" x14ac:dyDescent="0.3">
      <c r="A818" t="s">
        <v>1739</v>
      </c>
    </row>
    <row r="819" spans="1:1" x14ac:dyDescent="0.3">
      <c r="A819" t="s">
        <v>1740</v>
      </c>
    </row>
    <row r="820" spans="1:1" x14ac:dyDescent="0.3">
      <c r="A820" t="s">
        <v>1741</v>
      </c>
    </row>
    <row r="821" spans="1:1" x14ac:dyDescent="0.3">
      <c r="A821" t="s">
        <v>1742</v>
      </c>
    </row>
    <row r="822" spans="1:1" x14ac:dyDescent="0.3">
      <c r="A822" t="s">
        <v>1743</v>
      </c>
    </row>
    <row r="823" spans="1:1" x14ac:dyDescent="0.3">
      <c r="A823" t="s">
        <v>1744</v>
      </c>
    </row>
    <row r="824" spans="1:1" x14ac:dyDescent="0.3">
      <c r="A824" t="s">
        <v>1745</v>
      </c>
    </row>
    <row r="825" spans="1:1" x14ac:dyDescent="0.3">
      <c r="A825" t="s">
        <v>1746</v>
      </c>
    </row>
    <row r="826" spans="1:1" x14ac:dyDescent="0.3">
      <c r="A826" t="s">
        <v>1747</v>
      </c>
    </row>
    <row r="827" spans="1:1" x14ac:dyDescent="0.3">
      <c r="A827" t="s">
        <v>1748</v>
      </c>
    </row>
    <row r="828" spans="1:1" x14ac:dyDescent="0.3">
      <c r="A828" t="s">
        <v>1749</v>
      </c>
    </row>
    <row r="829" spans="1:1" x14ac:dyDescent="0.3">
      <c r="A829" t="s">
        <v>1750</v>
      </c>
    </row>
    <row r="830" spans="1:1" x14ac:dyDescent="0.3">
      <c r="A830" t="s">
        <v>1751</v>
      </c>
    </row>
    <row r="831" spans="1:1" x14ac:dyDescent="0.3">
      <c r="A831" t="s">
        <v>1752</v>
      </c>
    </row>
    <row r="832" spans="1:1" x14ac:dyDescent="0.3">
      <c r="A832" t="s">
        <v>1753</v>
      </c>
    </row>
    <row r="833" spans="1:1" x14ac:dyDescent="0.3">
      <c r="A833" t="s">
        <v>1754</v>
      </c>
    </row>
    <row r="834" spans="1:1" x14ac:dyDescent="0.3">
      <c r="A834" t="s">
        <v>1755</v>
      </c>
    </row>
    <row r="835" spans="1:1" x14ac:dyDescent="0.3">
      <c r="A835" t="s">
        <v>1756</v>
      </c>
    </row>
    <row r="836" spans="1:1" x14ac:dyDescent="0.3">
      <c r="A836" t="s">
        <v>1757</v>
      </c>
    </row>
    <row r="837" spans="1:1" x14ac:dyDescent="0.3">
      <c r="A837" t="s">
        <v>1758</v>
      </c>
    </row>
    <row r="838" spans="1:1" x14ac:dyDescent="0.3">
      <c r="A838" t="s">
        <v>1759</v>
      </c>
    </row>
    <row r="839" spans="1:1" x14ac:dyDescent="0.3">
      <c r="A839" t="s">
        <v>1760</v>
      </c>
    </row>
    <row r="840" spans="1:1" x14ac:dyDescent="0.3">
      <c r="A840" t="s">
        <v>1761</v>
      </c>
    </row>
    <row r="841" spans="1:1" x14ac:dyDescent="0.3">
      <c r="A841" t="s">
        <v>1762</v>
      </c>
    </row>
    <row r="842" spans="1:1" x14ac:dyDescent="0.3">
      <c r="A842" t="s">
        <v>1763</v>
      </c>
    </row>
    <row r="843" spans="1:1" x14ac:dyDescent="0.3">
      <c r="A843" t="s">
        <v>1764</v>
      </c>
    </row>
    <row r="844" spans="1:1" x14ac:dyDescent="0.3">
      <c r="A844" t="s">
        <v>1765</v>
      </c>
    </row>
    <row r="845" spans="1:1" x14ac:dyDescent="0.3">
      <c r="A845" t="s">
        <v>1766</v>
      </c>
    </row>
    <row r="846" spans="1:1" x14ac:dyDescent="0.3">
      <c r="A846" t="s">
        <v>1767</v>
      </c>
    </row>
    <row r="847" spans="1:1" x14ac:dyDescent="0.3">
      <c r="A847" t="s">
        <v>1768</v>
      </c>
    </row>
    <row r="848" spans="1:1" x14ac:dyDescent="0.3">
      <c r="A848" t="s">
        <v>1769</v>
      </c>
    </row>
    <row r="849" spans="1:1" x14ac:dyDescent="0.3">
      <c r="A849" t="s">
        <v>1770</v>
      </c>
    </row>
    <row r="850" spans="1:1" x14ac:dyDescent="0.3">
      <c r="A850" t="s">
        <v>1771</v>
      </c>
    </row>
    <row r="851" spans="1:1" x14ac:dyDescent="0.3">
      <c r="A851" t="s">
        <v>1772</v>
      </c>
    </row>
    <row r="852" spans="1:1" x14ac:dyDescent="0.3">
      <c r="A852" t="s">
        <v>1773</v>
      </c>
    </row>
    <row r="853" spans="1:1" x14ac:dyDescent="0.3">
      <c r="A853" t="s">
        <v>1774</v>
      </c>
    </row>
    <row r="854" spans="1:1" x14ac:dyDescent="0.3">
      <c r="A854" t="s">
        <v>1775</v>
      </c>
    </row>
    <row r="855" spans="1:1" x14ac:dyDescent="0.3">
      <c r="A855" t="s">
        <v>1776</v>
      </c>
    </row>
    <row r="856" spans="1:1" x14ac:dyDescent="0.3">
      <c r="A856" t="s">
        <v>1777</v>
      </c>
    </row>
    <row r="857" spans="1:1" x14ac:dyDescent="0.3">
      <c r="A857" t="s">
        <v>1778</v>
      </c>
    </row>
    <row r="858" spans="1:1" x14ac:dyDescent="0.3">
      <c r="A858" t="s">
        <v>1779</v>
      </c>
    </row>
    <row r="859" spans="1:1" x14ac:dyDescent="0.3">
      <c r="A859" t="s">
        <v>1780</v>
      </c>
    </row>
    <row r="860" spans="1:1" x14ac:dyDescent="0.3">
      <c r="A860" t="s">
        <v>1781</v>
      </c>
    </row>
    <row r="861" spans="1:1" x14ac:dyDescent="0.3">
      <c r="A861" t="s">
        <v>1782</v>
      </c>
    </row>
    <row r="862" spans="1:1" x14ac:dyDescent="0.3">
      <c r="A862" t="s">
        <v>1783</v>
      </c>
    </row>
    <row r="863" spans="1:1" x14ac:dyDescent="0.3">
      <c r="A863" t="s">
        <v>1784</v>
      </c>
    </row>
    <row r="864" spans="1:1" x14ac:dyDescent="0.3">
      <c r="A864" t="s">
        <v>1785</v>
      </c>
    </row>
    <row r="865" spans="1:1" x14ac:dyDescent="0.3">
      <c r="A865" t="s">
        <v>1786</v>
      </c>
    </row>
    <row r="866" spans="1:1" x14ac:dyDescent="0.3">
      <c r="A866" t="s">
        <v>1787</v>
      </c>
    </row>
    <row r="867" spans="1:1" x14ac:dyDescent="0.3">
      <c r="A867" t="s">
        <v>1788</v>
      </c>
    </row>
    <row r="868" spans="1:1" x14ac:dyDescent="0.3">
      <c r="A868" t="s">
        <v>1789</v>
      </c>
    </row>
    <row r="869" spans="1:1" x14ac:dyDescent="0.3">
      <c r="A869" t="s">
        <v>1790</v>
      </c>
    </row>
    <row r="870" spans="1:1" x14ac:dyDescent="0.3">
      <c r="A870" t="s">
        <v>1791</v>
      </c>
    </row>
    <row r="871" spans="1:1" x14ac:dyDescent="0.3">
      <c r="A871" t="s">
        <v>1792</v>
      </c>
    </row>
    <row r="872" spans="1:1" x14ac:dyDescent="0.3">
      <c r="A872" t="s">
        <v>1793</v>
      </c>
    </row>
    <row r="873" spans="1:1" x14ac:dyDescent="0.3">
      <c r="A873" t="s">
        <v>1794</v>
      </c>
    </row>
    <row r="874" spans="1:1" x14ac:dyDescent="0.3">
      <c r="A874" t="s">
        <v>1795</v>
      </c>
    </row>
    <row r="875" spans="1:1" x14ac:dyDescent="0.3">
      <c r="A875" t="s">
        <v>1796</v>
      </c>
    </row>
    <row r="876" spans="1:1" x14ac:dyDescent="0.3">
      <c r="A876" t="s">
        <v>1797</v>
      </c>
    </row>
    <row r="877" spans="1:1" x14ac:dyDescent="0.3">
      <c r="A877" t="s">
        <v>1798</v>
      </c>
    </row>
    <row r="878" spans="1:1" x14ac:dyDescent="0.3">
      <c r="A878" t="s">
        <v>1799</v>
      </c>
    </row>
    <row r="879" spans="1:1" x14ac:dyDescent="0.3">
      <c r="A879" t="s">
        <v>1800</v>
      </c>
    </row>
    <row r="880" spans="1:1" x14ac:dyDescent="0.3">
      <c r="A880" t="s">
        <v>1801</v>
      </c>
    </row>
    <row r="881" spans="1:1" x14ac:dyDescent="0.3">
      <c r="A881" t="s">
        <v>1802</v>
      </c>
    </row>
    <row r="882" spans="1:1" x14ac:dyDescent="0.3">
      <c r="A882" t="s">
        <v>1803</v>
      </c>
    </row>
    <row r="883" spans="1:1" x14ac:dyDescent="0.3">
      <c r="A883" t="s">
        <v>1804</v>
      </c>
    </row>
    <row r="884" spans="1:1" x14ac:dyDescent="0.3">
      <c r="A884" t="s">
        <v>1805</v>
      </c>
    </row>
    <row r="885" spans="1:1" x14ac:dyDescent="0.3">
      <c r="A885" t="s">
        <v>1806</v>
      </c>
    </row>
    <row r="886" spans="1:1" x14ac:dyDescent="0.3">
      <c r="A886" t="s">
        <v>1807</v>
      </c>
    </row>
    <row r="887" spans="1:1" x14ac:dyDescent="0.3">
      <c r="A887" t="s">
        <v>1808</v>
      </c>
    </row>
    <row r="888" spans="1:1" x14ac:dyDescent="0.3">
      <c r="A888" t="s">
        <v>1809</v>
      </c>
    </row>
    <row r="889" spans="1:1" x14ac:dyDescent="0.3">
      <c r="A889" t="s">
        <v>1810</v>
      </c>
    </row>
    <row r="890" spans="1:1" x14ac:dyDescent="0.3">
      <c r="A890" t="s">
        <v>1811</v>
      </c>
    </row>
    <row r="891" spans="1:1" x14ac:dyDescent="0.3">
      <c r="A891" t="s">
        <v>1812</v>
      </c>
    </row>
    <row r="892" spans="1:1" x14ac:dyDescent="0.3">
      <c r="A892" t="s">
        <v>1813</v>
      </c>
    </row>
    <row r="893" spans="1:1" x14ac:dyDescent="0.3">
      <c r="A893" t="s">
        <v>1814</v>
      </c>
    </row>
    <row r="894" spans="1:1" x14ac:dyDescent="0.3">
      <c r="A894" t="s">
        <v>1815</v>
      </c>
    </row>
    <row r="895" spans="1:1" x14ac:dyDescent="0.3">
      <c r="A895" t="s">
        <v>1816</v>
      </c>
    </row>
    <row r="896" spans="1:1" x14ac:dyDescent="0.3">
      <c r="A896" t="s">
        <v>1817</v>
      </c>
    </row>
    <row r="897" spans="1:1" x14ac:dyDescent="0.3">
      <c r="A897" t="s">
        <v>1818</v>
      </c>
    </row>
    <row r="898" spans="1:1" x14ac:dyDescent="0.3">
      <c r="A898" t="s">
        <v>1819</v>
      </c>
    </row>
    <row r="899" spans="1:1" x14ac:dyDescent="0.3">
      <c r="A899" t="s">
        <v>1820</v>
      </c>
    </row>
    <row r="900" spans="1:1" x14ac:dyDescent="0.3">
      <c r="A900" t="s">
        <v>1821</v>
      </c>
    </row>
    <row r="901" spans="1:1" x14ac:dyDescent="0.3">
      <c r="A901" t="s">
        <v>1822</v>
      </c>
    </row>
    <row r="902" spans="1:1" x14ac:dyDescent="0.3">
      <c r="A902" t="s">
        <v>1823</v>
      </c>
    </row>
    <row r="903" spans="1:1" x14ac:dyDescent="0.3">
      <c r="A903" t="s">
        <v>1824</v>
      </c>
    </row>
    <row r="904" spans="1:1" x14ac:dyDescent="0.3">
      <c r="A904" t="s">
        <v>1825</v>
      </c>
    </row>
    <row r="905" spans="1:1" x14ac:dyDescent="0.3">
      <c r="A905" t="s">
        <v>1826</v>
      </c>
    </row>
    <row r="906" spans="1:1" x14ac:dyDescent="0.3">
      <c r="A906" t="s">
        <v>1827</v>
      </c>
    </row>
    <row r="907" spans="1:1" x14ac:dyDescent="0.3">
      <c r="A907" t="s">
        <v>1828</v>
      </c>
    </row>
    <row r="908" spans="1:1" x14ac:dyDescent="0.3">
      <c r="A908" t="s">
        <v>1829</v>
      </c>
    </row>
    <row r="909" spans="1:1" x14ac:dyDescent="0.3">
      <c r="A909" t="s">
        <v>1830</v>
      </c>
    </row>
    <row r="910" spans="1:1" x14ac:dyDescent="0.3">
      <c r="A910" t="s">
        <v>1831</v>
      </c>
    </row>
    <row r="911" spans="1:1" x14ac:dyDescent="0.3">
      <c r="A911" t="s">
        <v>1832</v>
      </c>
    </row>
    <row r="912" spans="1:1" x14ac:dyDescent="0.3">
      <c r="A912" t="s">
        <v>1833</v>
      </c>
    </row>
    <row r="913" spans="1:1" x14ac:dyDescent="0.3">
      <c r="A913" t="s">
        <v>1834</v>
      </c>
    </row>
    <row r="914" spans="1:1" x14ac:dyDescent="0.3">
      <c r="A914" t="s">
        <v>1835</v>
      </c>
    </row>
    <row r="915" spans="1:1" x14ac:dyDescent="0.3">
      <c r="A915" t="s">
        <v>1836</v>
      </c>
    </row>
    <row r="916" spans="1:1" x14ac:dyDescent="0.3">
      <c r="A916" t="s">
        <v>1837</v>
      </c>
    </row>
    <row r="917" spans="1:1" x14ac:dyDescent="0.3">
      <c r="A917" t="s">
        <v>1838</v>
      </c>
    </row>
    <row r="918" spans="1:1" x14ac:dyDescent="0.3">
      <c r="A918" t="s">
        <v>1839</v>
      </c>
    </row>
    <row r="919" spans="1:1" x14ac:dyDescent="0.3">
      <c r="A919" t="s">
        <v>1840</v>
      </c>
    </row>
    <row r="920" spans="1:1" x14ac:dyDescent="0.3">
      <c r="A920" t="s">
        <v>1841</v>
      </c>
    </row>
    <row r="921" spans="1:1" x14ac:dyDescent="0.3">
      <c r="A921" t="s">
        <v>1842</v>
      </c>
    </row>
    <row r="922" spans="1:1" x14ac:dyDescent="0.3">
      <c r="A922" t="s">
        <v>1843</v>
      </c>
    </row>
    <row r="923" spans="1:1" x14ac:dyDescent="0.3">
      <c r="A923" t="s">
        <v>1844</v>
      </c>
    </row>
    <row r="924" spans="1:1" x14ac:dyDescent="0.3">
      <c r="A924" t="s">
        <v>1845</v>
      </c>
    </row>
    <row r="925" spans="1:1" x14ac:dyDescent="0.3">
      <c r="A925" t="s">
        <v>1846</v>
      </c>
    </row>
    <row r="926" spans="1:1" x14ac:dyDescent="0.3">
      <c r="A926" t="s">
        <v>1847</v>
      </c>
    </row>
    <row r="927" spans="1:1" x14ac:dyDescent="0.3">
      <c r="A927" t="s">
        <v>1848</v>
      </c>
    </row>
    <row r="928" spans="1:1" x14ac:dyDescent="0.3">
      <c r="A928" t="s">
        <v>1849</v>
      </c>
    </row>
    <row r="929" spans="1:1" x14ac:dyDescent="0.3">
      <c r="A929" t="s">
        <v>1850</v>
      </c>
    </row>
    <row r="930" spans="1:1" x14ac:dyDescent="0.3">
      <c r="A930" t="s">
        <v>1851</v>
      </c>
    </row>
    <row r="931" spans="1:1" x14ac:dyDescent="0.3">
      <c r="A931" t="s">
        <v>1852</v>
      </c>
    </row>
    <row r="932" spans="1:1" x14ac:dyDescent="0.3">
      <c r="A932" t="s">
        <v>1853</v>
      </c>
    </row>
    <row r="933" spans="1:1" x14ac:dyDescent="0.3">
      <c r="A933" t="s">
        <v>1854</v>
      </c>
    </row>
    <row r="934" spans="1:1" x14ac:dyDescent="0.3">
      <c r="A934" t="s">
        <v>1855</v>
      </c>
    </row>
    <row r="935" spans="1:1" x14ac:dyDescent="0.3">
      <c r="A935" t="s">
        <v>1856</v>
      </c>
    </row>
    <row r="936" spans="1:1" x14ac:dyDescent="0.3">
      <c r="A936" t="s">
        <v>1857</v>
      </c>
    </row>
    <row r="937" spans="1:1" x14ac:dyDescent="0.3">
      <c r="A937" t="s">
        <v>1858</v>
      </c>
    </row>
    <row r="938" spans="1:1" x14ac:dyDescent="0.3">
      <c r="A938" t="s">
        <v>1859</v>
      </c>
    </row>
    <row r="939" spans="1:1" x14ac:dyDescent="0.3">
      <c r="A939" t="s">
        <v>1860</v>
      </c>
    </row>
    <row r="940" spans="1:1" x14ac:dyDescent="0.3">
      <c r="A940" t="s">
        <v>1861</v>
      </c>
    </row>
    <row r="941" spans="1:1" x14ac:dyDescent="0.3">
      <c r="A941" t="s">
        <v>1862</v>
      </c>
    </row>
    <row r="942" spans="1:1" x14ac:dyDescent="0.3">
      <c r="A942" t="s">
        <v>1863</v>
      </c>
    </row>
    <row r="943" spans="1:1" x14ac:dyDescent="0.3">
      <c r="A943" t="s">
        <v>1864</v>
      </c>
    </row>
    <row r="944" spans="1:1" x14ac:dyDescent="0.3">
      <c r="A944" t="s">
        <v>1865</v>
      </c>
    </row>
    <row r="945" spans="1:1" x14ac:dyDescent="0.3">
      <c r="A945" t="s">
        <v>1866</v>
      </c>
    </row>
    <row r="946" spans="1:1" x14ac:dyDescent="0.3">
      <c r="A946" t="s">
        <v>1867</v>
      </c>
    </row>
    <row r="947" spans="1:1" x14ac:dyDescent="0.3">
      <c r="A947" t="s">
        <v>1868</v>
      </c>
    </row>
    <row r="948" spans="1:1" x14ac:dyDescent="0.3">
      <c r="A948" t="s">
        <v>1869</v>
      </c>
    </row>
    <row r="949" spans="1:1" x14ac:dyDescent="0.3">
      <c r="A949" t="s">
        <v>1870</v>
      </c>
    </row>
    <row r="950" spans="1:1" x14ac:dyDescent="0.3">
      <c r="A950" t="s">
        <v>1871</v>
      </c>
    </row>
    <row r="951" spans="1:1" x14ac:dyDescent="0.3">
      <c r="A951" t="s">
        <v>1872</v>
      </c>
    </row>
    <row r="952" spans="1:1" x14ac:dyDescent="0.3">
      <c r="A952" t="s">
        <v>1873</v>
      </c>
    </row>
    <row r="953" spans="1:1" x14ac:dyDescent="0.3">
      <c r="A953" t="s">
        <v>1874</v>
      </c>
    </row>
    <row r="954" spans="1:1" x14ac:dyDescent="0.3">
      <c r="A954" t="s">
        <v>1875</v>
      </c>
    </row>
    <row r="955" spans="1:1" x14ac:dyDescent="0.3">
      <c r="A955" t="s">
        <v>1876</v>
      </c>
    </row>
    <row r="956" spans="1:1" x14ac:dyDescent="0.3">
      <c r="A956" t="s">
        <v>1877</v>
      </c>
    </row>
    <row r="957" spans="1:1" x14ac:dyDescent="0.3">
      <c r="A957" t="s">
        <v>1878</v>
      </c>
    </row>
    <row r="958" spans="1:1" x14ac:dyDescent="0.3">
      <c r="A958" t="s">
        <v>1879</v>
      </c>
    </row>
    <row r="959" spans="1:1" x14ac:dyDescent="0.3">
      <c r="A959" t="s">
        <v>1880</v>
      </c>
    </row>
    <row r="960" spans="1:1" x14ac:dyDescent="0.3">
      <c r="A960" t="s">
        <v>1881</v>
      </c>
    </row>
    <row r="961" spans="1:1" x14ac:dyDescent="0.3">
      <c r="A961" t="s">
        <v>1882</v>
      </c>
    </row>
    <row r="962" spans="1:1" x14ac:dyDescent="0.3">
      <c r="A962" t="s">
        <v>1883</v>
      </c>
    </row>
    <row r="963" spans="1:1" x14ac:dyDescent="0.3">
      <c r="A963" t="s">
        <v>1884</v>
      </c>
    </row>
    <row r="964" spans="1:1" x14ac:dyDescent="0.3">
      <c r="A964" t="s">
        <v>1885</v>
      </c>
    </row>
    <row r="965" spans="1:1" x14ac:dyDescent="0.3">
      <c r="A965" t="s">
        <v>1886</v>
      </c>
    </row>
    <row r="966" spans="1:1" x14ac:dyDescent="0.3">
      <c r="A966" t="s">
        <v>1887</v>
      </c>
    </row>
    <row r="967" spans="1:1" x14ac:dyDescent="0.3">
      <c r="A967" t="s">
        <v>1888</v>
      </c>
    </row>
    <row r="968" spans="1:1" x14ac:dyDescent="0.3">
      <c r="A968" t="s">
        <v>1889</v>
      </c>
    </row>
    <row r="969" spans="1:1" x14ac:dyDescent="0.3">
      <c r="A969" t="s">
        <v>1890</v>
      </c>
    </row>
    <row r="970" spans="1:1" x14ac:dyDescent="0.3">
      <c r="A970" t="s">
        <v>1891</v>
      </c>
    </row>
    <row r="971" spans="1:1" x14ac:dyDescent="0.3">
      <c r="A971" t="s">
        <v>1892</v>
      </c>
    </row>
    <row r="972" spans="1:1" x14ac:dyDescent="0.3">
      <c r="A972" t="s">
        <v>1893</v>
      </c>
    </row>
    <row r="973" spans="1:1" x14ac:dyDescent="0.3">
      <c r="A973" t="s">
        <v>1894</v>
      </c>
    </row>
    <row r="974" spans="1:1" x14ac:dyDescent="0.3">
      <c r="A974" t="s">
        <v>1895</v>
      </c>
    </row>
    <row r="975" spans="1:1" x14ac:dyDescent="0.3">
      <c r="A975" t="s">
        <v>1896</v>
      </c>
    </row>
    <row r="976" spans="1:1" x14ac:dyDescent="0.3">
      <c r="A976" t="s">
        <v>1897</v>
      </c>
    </row>
    <row r="977" spans="1:1" x14ac:dyDescent="0.3">
      <c r="A977" t="s">
        <v>1898</v>
      </c>
    </row>
    <row r="978" spans="1:1" x14ac:dyDescent="0.3">
      <c r="A978" t="s">
        <v>1899</v>
      </c>
    </row>
    <row r="979" spans="1:1" x14ac:dyDescent="0.3">
      <c r="A979" t="s">
        <v>1900</v>
      </c>
    </row>
    <row r="980" spans="1:1" x14ac:dyDescent="0.3">
      <c r="A980" t="s">
        <v>1901</v>
      </c>
    </row>
    <row r="981" spans="1:1" x14ac:dyDescent="0.3">
      <c r="A981" t="s">
        <v>1902</v>
      </c>
    </row>
    <row r="982" spans="1:1" x14ac:dyDescent="0.3">
      <c r="A982" t="s">
        <v>1903</v>
      </c>
    </row>
    <row r="983" spans="1:1" x14ac:dyDescent="0.3">
      <c r="A983" t="s">
        <v>1904</v>
      </c>
    </row>
    <row r="984" spans="1:1" x14ac:dyDescent="0.3">
      <c r="A984" t="s">
        <v>1905</v>
      </c>
    </row>
    <row r="985" spans="1:1" x14ac:dyDescent="0.3">
      <c r="A985" t="s">
        <v>1906</v>
      </c>
    </row>
    <row r="986" spans="1:1" x14ac:dyDescent="0.3">
      <c r="A986" t="s">
        <v>1907</v>
      </c>
    </row>
    <row r="987" spans="1:1" x14ac:dyDescent="0.3">
      <c r="A987" t="s">
        <v>1908</v>
      </c>
    </row>
    <row r="988" spans="1:1" x14ac:dyDescent="0.3">
      <c r="A988" t="s">
        <v>1909</v>
      </c>
    </row>
    <row r="989" spans="1:1" x14ac:dyDescent="0.3">
      <c r="A989" t="s">
        <v>1910</v>
      </c>
    </row>
    <row r="990" spans="1:1" x14ac:dyDescent="0.3">
      <c r="A990" t="s">
        <v>1911</v>
      </c>
    </row>
    <row r="991" spans="1:1" x14ac:dyDescent="0.3">
      <c r="A991" t="s">
        <v>1912</v>
      </c>
    </row>
    <row r="992" spans="1:1" x14ac:dyDescent="0.3">
      <c r="A992" t="s">
        <v>1913</v>
      </c>
    </row>
    <row r="993" spans="1:1" x14ac:dyDescent="0.3">
      <c r="A993" t="s">
        <v>1914</v>
      </c>
    </row>
    <row r="994" spans="1:1" x14ac:dyDescent="0.3">
      <c r="A994" t="s">
        <v>1915</v>
      </c>
    </row>
    <row r="995" spans="1:1" x14ac:dyDescent="0.3">
      <c r="A995" t="s">
        <v>1916</v>
      </c>
    </row>
    <row r="996" spans="1:1" x14ac:dyDescent="0.3">
      <c r="A996" t="s">
        <v>1917</v>
      </c>
    </row>
    <row r="997" spans="1:1" x14ac:dyDescent="0.3">
      <c r="A997" t="s">
        <v>1918</v>
      </c>
    </row>
    <row r="998" spans="1:1" x14ac:dyDescent="0.3">
      <c r="A998" t="s">
        <v>1919</v>
      </c>
    </row>
    <row r="999" spans="1:1" x14ac:dyDescent="0.3">
      <c r="A999" t="s">
        <v>1920</v>
      </c>
    </row>
    <row r="1000" spans="1:1" x14ac:dyDescent="0.3">
      <c r="A1000" t="s">
        <v>1921</v>
      </c>
    </row>
    <row r="1001" spans="1:1" x14ac:dyDescent="0.3">
      <c r="A1001" t="s">
        <v>1922</v>
      </c>
    </row>
    <row r="1002" spans="1:1" x14ac:dyDescent="0.3">
      <c r="A1002" t="s">
        <v>1923</v>
      </c>
    </row>
    <row r="1003" spans="1:1" x14ac:dyDescent="0.3">
      <c r="A1003" t="s">
        <v>1924</v>
      </c>
    </row>
    <row r="1004" spans="1:1" x14ac:dyDescent="0.3">
      <c r="A1004" t="s">
        <v>1925</v>
      </c>
    </row>
    <row r="1005" spans="1:1" x14ac:dyDescent="0.3">
      <c r="A1005" t="s">
        <v>1926</v>
      </c>
    </row>
    <row r="1006" spans="1:1" x14ac:dyDescent="0.3">
      <c r="A1006" t="s">
        <v>1927</v>
      </c>
    </row>
    <row r="1007" spans="1:1" x14ac:dyDescent="0.3">
      <c r="A1007" t="s">
        <v>1928</v>
      </c>
    </row>
    <row r="1008" spans="1:1" x14ac:dyDescent="0.3">
      <c r="A1008" t="s">
        <v>1929</v>
      </c>
    </row>
    <row r="1009" spans="1:1" x14ac:dyDescent="0.3">
      <c r="A1009" t="s">
        <v>1930</v>
      </c>
    </row>
    <row r="1010" spans="1:1" x14ac:dyDescent="0.3">
      <c r="A1010" t="s">
        <v>1931</v>
      </c>
    </row>
    <row r="1011" spans="1:1" x14ac:dyDescent="0.3">
      <c r="A1011" t="s">
        <v>1932</v>
      </c>
    </row>
    <row r="1012" spans="1:1" x14ac:dyDescent="0.3">
      <c r="A1012" t="s">
        <v>1933</v>
      </c>
    </row>
    <row r="1013" spans="1:1" x14ac:dyDescent="0.3">
      <c r="A1013" t="s">
        <v>1934</v>
      </c>
    </row>
    <row r="1014" spans="1:1" x14ac:dyDescent="0.3">
      <c r="A1014" t="s">
        <v>1935</v>
      </c>
    </row>
    <row r="1015" spans="1:1" x14ac:dyDescent="0.3">
      <c r="A1015" t="s">
        <v>1936</v>
      </c>
    </row>
    <row r="1016" spans="1:1" x14ac:dyDescent="0.3">
      <c r="A1016" t="s">
        <v>1937</v>
      </c>
    </row>
    <row r="1017" spans="1:1" x14ac:dyDescent="0.3">
      <c r="A1017" t="s">
        <v>1938</v>
      </c>
    </row>
    <row r="1018" spans="1:1" x14ac:dyDescent="0.3">
      <c r="A1018" t="s">
        <v>1939</v>
      </c>
    </row>
    <row r="1019" spans="1:1" x14ac:dyDescent="0.3">
      <c r="A1019" t="s">
        <v>1940</v>
      </c>
    </row>
    <row r="1020" spans="1:1" x14ac:dyDescent="0.3">
      <c r="A1020" t="s">
        <v>1941</v>
      </c>
    </row>
    <row r="1021" spans="1:1" x14ac:dyDescent="0.3">
      <c r="A1021" t="s">
        <v>1942</v>
      </c>
    </row>
    <row r="1022" spans="1:1" x14ac:dyDescent="0.3">
      <c r="A1022" t="s">
        <v>1943</v>
      </c>
    </row>
    <row r="1023" spans="1:1" x14ac:dyDescent="0.3">
      <c r="A1023" t="s">
        <v>1944</v>
      </c>
    </row>
    <row r="1024" spans="1:1" x14ac:dyDescent="0.3">
      <c r="A1024" t="s">
        <v>1945</v>
      </c>
    </row>
    <row r="1025" spans="1:1" x14ac:dyDescent="0.3">
      <c r="A1025" t="s">
        <v>1946</v>
      </c>
    </row>
    <row r="1026" spans="1:1" x14ac:dyDescent="0.3">
      <c r="A1026" t="s">
        <v>1947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F329-A3F7-4EA9-B04D-FD9312A645B2}">
  <dimension ref="A1:N1026"/>
  <sheetViews>
    <sheetView workbookViewId="0"/>
  </sheetViews>
  <sheetFormatPr baseColWidth="10" defaultRowHeight="14.4" x14ac:dyDescent="0.3"/>
  <cols>
    <col min="1" max="2" width="81.33203125" bestFit="1" customWidth="1"/>
    <col min="3" max="3" width="7.33203125" bestFit="1" customWidth="1"/>
    <col min="4" max="4" width="81.33203125" bestFit="1" customWidth="1"/>
    <col min="5" max="6" width="66.33203125" bestFit="1" customWidth="1"/>
    <col min="7" max="7" width="22.44140625" bestFit="1" customWidth="1"/>
    <col min="8" max="8" width="12" bestFit="1" customWidth="1"/>
    <col min="10" max="10" width="13" bestFit="1" customWidth="1"/>
    <col min="11" max="11" width="43.5546875" bestFit="1" customWidth="1"/>
    <col min="12" max="12" width="81.33203125" bestFit="1" customWidth="1"/>
    <col min="13" max="13" width="18.44140625" bestFit="1" customWidth="1"/>
    <col min="14" max="14" width="9.33203125" bestFit="1" customWidth="1"/>
  </cols>
  <sheetData>
    <row r="1" spans="1:14" x14ac:dyDescent="0.3">
      <c r="A1" t="s">
        <v>0</v>
      </c>
      <c r="B1" t="s">
        <v>1</v>
      </c>
      <c r="C1" t="s">
        <v>15</v>
      </c>
      <c r="D1" t="s">
        <v>1948</v>
      </c>
      <c r="E1" t="s">
        <v>5</v>
      </c>
      <c r="F1" t="s">
        <v>11</v>
      </c>
      <c r="G1" t="s">
        <v>6</v>
      </c>
      <c r="H1" t="s">
        <v>7</v>
      </c>
      <c r="I1" t="s">
        <v>8</v>
      </c>
      <c r="J1" t="s">
        <v>1949</v>
      </c>
      <c r="K1" t="s">
        <v>10</v>
      </c>
      <c r="L1" t="s">
        <v>2</v>
      </c>
      <c r="M1" t="s">
        <v>3</v>
      </c>
      <c r="N1" t="s">
        <v>12</v>
      </c>
    </row>
    <row r="2" spans="1:14" x14ac:dyDescent="0.3">
      <c r="A2" s="13" t="s">
        <v>1950</v>
      </c>
      <c r="B2" s="13" t="s">
        <v>1951</v>
      </c>
      <c r="C2">
        <v>2022</v>
      </c>
      <c r="D2" s="13" t="s">
        <v>1952</v>
      </c>
      <c r="E2" s="13" t="s">
        <v>1953</v>
      </c>
      <c r="F2" s="13" t="s">
        <v>415</v>
      </c>
      <c r="G2" s="13" t="s">
        <v>1954</v>
      </c>
      <c r="H2" s="13" t="s">
        <v>415</v>
      </c>
      <c r="I2" s="13" t="s">
        <v>415</v>
      </c>
      <c r="K2" s="13" t="s">
        <v>1955</v>
      </c>
      <c r="L2" s="13" t="s">
        <v>1956</v>
      </c>
      <c r="M2" s="13" t="s">
        <v>702</v>
      </c>
      <c r="N2" s="13" t="s">
        <v>668</v>
      </c>
    </row>
    <row r="3" spans="1:14" x14ac:dyDescent="0.3">
      <c r="A3" s="13" t="s">
        <v>1957</v>
      </c>
      <c r="B3" s="13" t="s">
        <v>1958</v>
      </c>
      <c r="C3">
        <v>2022</v>
      </c>
      <c r="D3" s="13" t="s">
        <v>1959</v>
      </c>
      <c r="E3" s="13" t="s">
        <v>415</v>
      </c>
      <c r="F3" s="13" t="s">
        <v>415</v>
      </c>
      <c r="G3" s="13" t="s">
        <v>415</v>
      </c>
      <c r="H3" s="13" t="s">
        <v>415</v>
      </c>
      <c r="I3" s="13" t="s">
        <v>415</v>
      </c>
      <c r="K3" s="13" t="s">
        <v>1960</v>
      </c>
      <c r="L3" s="13" t="s">
        <v>1961</v>
      </c>
      <c r="M3" s="13" t="s">
        <v>670</v>
      </c>
      <c r="N3" s="13" t="s">
        <v>668</v>
      </c>
    </row>
    <row r="4" spans="1:14" x14ac:dyDescent="0.3">
      <c r="A4" s="13" t="s">
        <v>1962</v>
      </c>
      <c r="B4" s="13" t="s">
        <v>1963</v>
      </c>
      <c r="C4">
        <v>2022</v>
      </c>
      <c r="D4" s="13" t="s">
        <v>357</v>
      </c>
      <c r="E4" s="13" t="s">
        <v>1964</v>
      </c>
      <c r="F4" s="13" t="s">
        <v>415</v>
      </c>
      <c r="G4" s="13" t="s">
        <v>415</v>
      </c>
      <c r="H4" s="13" t="s">
        <v>1965</v>
      </c>
      <c r="I4" s="13" t="s">
        <v>1966</v>
      </c>
      <c r="K4" s="13" t="s">
        <v>1967</v>
      </c>
      <c r="L4" s="13" t="s">
        <v>1968</v>
      </c>
      <c r="M4" s="13" t="s">
        <v>667</v>
      </c>
      <c r="N4" s="13" t="s">
        <v>668</v>
      </c>
    </row>
    <row r="5" spans="1:14" x14ac:dyDescent="0.3">
      <c r="A5" s="13" t="s">
        <v>1969</v>
      </c>
      <c r="B5" s="13" t="s">
        <v>1970</v>
      </c>
      <c r="C5">
        <v>2022</v>
      </c>
      <c r="D5" s="13" t="s">
        <v>1971</v>
      </c>
      <c r="E5" s="13" t="s">
        <v>417</v>
      </c>
      <c r="F5" s="13" t="s">
        <v>436</v>
      </c>
      <c r="G5" s="13" t="s">
        <v>490</v>
      </c>
      <c r="H5" s="13" t="s">
        <v>415</v>
      </c>
      <c r="I5" s="13" t="s">
        <v>415</v>
      </c>
      <c r="K5" s="13" t="s">
        <v>1972</v>
      </c>
      <c r="L5" s="13" t="s">
        <v>1973</v>
      </c>
      <c r="M5" s="13" t="s">
        <v>670</v>
      </c>
      <c r="N5" s="13" t="s">
        <v>668</v>
      </c>
    </row>
    <row r="6" spans="1:14" x14ac:dyDescent="0.3">
      <c r="A6" s="13" t="s">
        <v>1974</v>
      </c>
      <c r="B6" s="13" t="s">
        <v>1975</v>
      </c>
      <c r="C6">
        <v>2022</v>
      </c>
      <c r="D6" s="13" t="s">
        <v>1976</v>
      </c>
      <c r="E6" s="13" t="s">
        <v>422</v>
      </c>
      <c r="F6" s="13" t="s">
        <v>436</v>
      </c>
      <c r="G6" s="13" t="s">
        <v>415</v>
      </c>
      <c r="H6" s="13" t="s">
        <v>478</v>
      </c>
      <c r="I6" s="13" t="s">
        <v>1977</v>
      </c>
      <c r="K6" s="13" t="s">
        <v>1978</v>
      </c>
      <c r="L6" s="13" t="s">
        <v>1979</v>
      </c>
      <c r="M6" s="13" t="s">
        <v>670</v>
      </c>
      <c r="N6" s="13" t="s">
        <v>668</v>
      </c>
    </row>
    <row r="7" spans="1:14" x14ac:dyDescent="0.3">
      <c r="A7" s="13" t="s">
        <v>177</v>
      </c>
      <c r="B7" s="13" t="s">
        <v>209</v>
      </c>
      <c r="C7">
        <v>2022</v>
      </c>
      <c r="D7" s="13" t="s">
        <v>411</v>
      </c>
      <c r="E7" s="13" t="s">
        <v>415</v>
      </c>
      <c r="F7" s="13" t="s">
        <v>415</v>
      </c>
      <c r="G7" s="13" t="s">
        <v>540</v>
      </c>
      <c r="H7" s="13" t="s">
        <v>415</v>
      </c>
      <c r="I7" s="13" t="s">
        <v>415</v>
      </c>
      <c r="K7" s="13" t="s">
        <v>658</v>
      </c>
      <c r="L7" s="13" t="s">
        <v>799</v>
      </c>
      <c r="M7" s="13" t="s">
        <v>670</v>
      </c>
      <c r="N7" s="13" t="s">
        <v>668</v>
      </c>
    </row>
    <row r="8" spans="1:14" x14ac:dyDescent="0.3">
      <c r="A8" s="13" t="s">
        <v>149</v>
      </c>
      <c r="B8" s="13" t="s">
        <v>316</v>
      </c>
      <c r="C8">
        <v>2022</v>
      </c>
      <c r="D8" s="13" t="s">
        <v>396</v>
      </c>
      <c r="E8" s="13" t="s">
        <v>474</v>
      </c>
      <c r="F8" s="13" t="s">
        <v>436</v>
      </c>
      <c r="G8" s="13" t="s">
        <v>416</v>
      </c>
      <c r="H8" s="13" t="s">
        <v>415</v>
      </c>
      <c r="I8" s="13" t="s">
        <v>415</v>
      </c>
      <c r="K8" s="13" t="s">
        <v>630</v>
      </c>
      <c r="L8" s="13" t="s">
        <v>771</v>
      </c>
      <c r="M8" s="13" t="s">
        <v>670</v>
      </c>
      <c r="N8" s="13" t="s">
        <v>668</v>
      </c>
    </row>
    <row r="9" spans="1:14" x14ac:dyDescent="0.3">
      <c r="A9" s="13" t="s">
        <v>1980</v>
      </c>
      <c r="B9" s="13" t="s">
        <v>1981</v>
      </c>
      <c r="C9">
        <v>2022</v>
      </c>
      <c r="D9" s="13" t="s">
        <v>357</v>
      </c>
      <c r="E9" s="13" t="s">
        <v>443</v>
      </c>
      <c r="F9" s="13" t="s">
        <v>415</v>
      </c>
      <c r="G9" s="13" t="s">
        <v>415</v>
      </c>
      <c r="H9" s="13" t="s">
        <v>1982</v>
      </c>
      <c r="I9" s="13" t="s">
        <v>1983</v>
      </c>
      <c r="K9" s="13" t="s">
        <v>1984</v>
      </c>
      <c r="L9" s="13" t="s">
        <v>1985</v>
      </c>
      <c r="M9" s="13" t="s">
        <v>667</v>
      </c>
      <c r="N9" s="13" t="s">
        <v>668</v>
      </c>
    </row>
    <row r="10" spans="1:14" x14ac:dyDescent="0.3">
      <c r="A10" s="13" t="s">
        <v>90</v>
      </c>
      <c r="B10" s="13" t="s">
        <v>256</v>
      </c>
      <c r="C10">
        <v>2022</v>
      </c>
      <c r="D10" s="13" t="s">
        <v>357</v>
      </c>
      <c r="E10" s="13" t="s">
        <v>443</v>
      </c>
      <c r="F10" s="13" t="s">
        <v>415</v>
      </c>
      <c r="G10" s="13" t="s">
        <v>415</v>
      </c>
      <c r="H10" s="13" t="s">
        <v>1986</v>
      </c>
      <c r="I10" s="13" t="s">
        <v>1987</v>
      </c>
      <c r="K10" s="13" t="s">
        <v>577</v>
      </c>
      <c r="L10" s="13" t="s">
        <v>710</v>
      </c>
      <c r="M10" s="13" t="s">
        <v>667</v>
      </c>
      <c r="N10" s="13" t="s">
        <v>668</v>
      </c>
    </row>
    <row r="11" spans="1:14" x14ac:dyDescent="0.3">
      <c r="A11" s="13" t="s">
        <v>1988</v>
      </c>
      <c r="B11" s="13" t="s">
        <v>1989</v>
      </c>
      <c r="C11">
        <v>2022</v>
      </c>
      <c r="D11" s="13" t="s">
        <v>357</v>
      </c>
      <c r="E11" s="13" t="s">
        <v>443</v>
      </c>
      <c r="F11" s="13" t="s">
        <v>415</v>
      </c>
      <c r="G11" s="13" t="s">
        <v>415</v>
      </c>
      <c r="H11" s="13" t="s">
        <v>415</v>
      </c>
      <c r="I11" s="13" t="s">
        <v>415</v>
      </c>
      <c r="J11">
        <v>436</v>
      </c>
      <c r="K11" s="13" t="s">
        <v>415</v>
      </c>
      <c r="L11" s="13" t="s">
        <v>1990</v>
      </c>
      <c r="M11" s="13" t="s">
        <v>1991</v>
      </c>
      <c r="N11" s="13" t="s">
        <v>668</v>
      </c>
    </row>
    <row r="12" spans="1:14" x14ac:dyDescent="0.3">
      <c r="A12" s="13" t="s">
        <v>155</v>
      </c>
      <c r="B12" s="13" t="s">
        <v>187</v>
      </c>
      <c r="C12">
        <v>2022</v>
      </c>
      <c r="D12" s="13" t="s">
        <v>357</v>
      </c>
      <c r="E12" s="13" t="s">
        <v>477</v>
      </c>
      <c r="F12" s="13" t="s">
        <v>415</v>
      </c>
      <c r="G12" s="13" t="s">
        <v>415</v>
      </c>
      <c r="H12" s="13" t="s">
        <v>1992</v>
      </c>
      <c r="I12" s="13" t="s">
        <v>1993</v>
      </c>
      <c r="K12" s="13" t="s">
        <v>636</v>
      </c>
      <c r="L12" s="13" t="s">
        <v>777</v>
      </c>
      <c r="M12" s="13" t="s">
        <v>688</v>
      </c>
      <c r="N12" s="13" t="s">
        <v>668</v>
      </c>
    </row>
    <row r="13" spans="1:14" x14ac:dyDescent="0.3">
      <c r="A13" s="13" t="s">
        <v>1994</v>
      </c>
      <c r="B13" s="13" t="s">
        <v>1995</v>
      </c>
      <c r="C13">
        <v>2021</v>
      </c>
      <c r="D13" s="13" t="s">
        <v>1996</v>
      </c>
      <c r="E13" s="13" t="s">
        <v>1997</v>
      </c>
      <c r="F13" s="13" t="s">
        <v>493</v>
      </c>
      <c r="G13" s="13" t="s">
        <v>415</v>
      </c>
      <c r="H13" s="13" t="s">
        <v>1998</v>
      </c>
      <c r="I13" s="13" t="s">
        <v>1999</v>
      </c>
      <c r="K13" s="13" t="s">
        <v>2000</v>
      </c>
      <c r="L13" s="13" t="s">
        <v>2001</v>
      </c>
      <c r="M13" s="13" t="s">
        <v>702</v>
      </c>
      <c r="N13" s="13" t="s">
        <v>668</v>
      </c>
    </row>
    <row r="14" spans="1:14" x14ac:dyDescent="0.3">
      <c r="A14" s="13" t="s">
        <v>111</v>
      </c>
      <c r="B14" s="13" t="s">
        <v>277</v>
      </c>
      <c r="C14">
        <v>2021</v>
      </c>
      <c r="D14" s="13" t="s">
        <v>375</v>
      </c>
      <c r="E14" s="13" t="s">
        <v>420</v>
      </c>
      <c r="F14" s="13" t="s">
        <v>460</v>
      </c>
      <c r="G14" s="13" t="s">
        <v>415</v>
      </c>
      <c r="H14" s="13" t="s">
        <v>2002</v>
      </c>
      <c r="I14" s="13" t="s">
        <v>2003</v>
      </c>
      <c r="K14" s="13" t="s">
        <v>595</v>
      </c>
      <c r="L14" s="13" t="s">
        <v>731</v>
      </c>
      <c r="M14" s="13" t="s">
        <v>670</v>
      </c>
      <c r="N14" s="13" t="s">
        <v>668</v>
      </c>
    </row>
    <row r="15" spans="1:14" x14ac:dyDescent="0.3">
      <c r="A15" s="13" t="s">
        <v>2004</v>
      </c>
      <c r="B15" s="13" t="s">
        <v>2005</v>
      </c>
      <c r="C15">
        <v>2021</v>
      </c>
      <c r="D15" s="13" t="s">
        <v>2006</v>
      </c>
      <c r="E15" s="13" t="s">
        <v>2007</v>
      </c>
      <c r="F15" s="13" t="s">
        <v>490</v>
      </c>
      <c r="G15" s="13" t="s">
        <v>2008</v>
      </c>
      <c r="H15" s="13" t="s">
        <v>415</v>
      </c>
      <c r="I15" s="13" t="s">
        <v>415</v>
      </c>
      <c r="K15" s="13" t="s">
        <v>2009</v>
      </c>
      <c r="L15" s="13" t="s">
        <v>2010</v>
      </c>
      <c r="M15" s="13" t="s">
        <v>667</v>
      </c>
      <c r="N15" s="13" t="s">
        <v>668</v>
      </c>
    </row>
    <row r="16" spans="1:14" x14ac:dyDescent="0.3">
      <c r="A16" s="13" t="s">
        <v>183</v>
      </c>
      <c r="B16" s="13" t="s">
        <v>215</v>
      </c>
      <c r="C16">
        <v>2021</v>
      </c>
      <c r="D16" s="13" t="s">
        <v>324</v>
      </c>
      <c r="E16" s="13" t="s">
        <v>417</v>
      </c>
      <c r="F16" s="13" t="s">
        <v>494</v>
      </c>
      <c r="G16" s="13" t="s">
        <v>542</v>
      </c>
      <c r="H16" s="13" t="s">
        <v>415</v>
      </c>
      <c r="I16" s="13" t="s">
        <v>415</v>
      </c>
      <c r="K16" s="13" t="s">
        <v>664</v>
      </c>
      <c r="L16" s="13" t="s">
        <v>805</v>
      </c>
      <c r="M16" s="13" t="s">
        <v>670</v>
      </c>
      <c r="N16" s="13" t="s">
        <v>668</v>
      </c>
    </row>
    <row r="17" spans="1:14" x14ac:dyDescent="0.3">
      <c r="A17" s="13" t="s">
        <v>2011</v>
      </c>
      <c r="B17" s="13" t="s">
        <v>2012</v>
      </c>
      <c r="C17">
        <v>2021</v>
      </c>
      <c r="D17" s="13" t="s">
        <v>2013</v>
      </c>
      <c r="E17" s="13" t="s">
        <v>2014</v>
      </c>
      <c r="F17" s="13" t="s">
        <v>420</v>
      </c>
      <c r="G17" s="13" t="s">
        <v>415</v>
      </c>
      <c r="H17" s="13" t="s">
        <v>2015</v>
      </c>
      <c r="I17" s="13" t="s">
        <v>2016</v>
      </c>
      <c r="K17" s="13" t="s">
        <v>2017</v>
      </c>
      <c r="L17" s="13" t="s">
        <v>2018</v>
      </c>
      <c r="M17" s="13" t="s">
        <v>670</v>
      </c>
      <c r="N17" s="13" t="s">
        <v>668</v>
      </c>
    </row>
    <row r="18" spans="1:14" x14ac:dyDescent="0.3">
      <c r="A18" s="13" t="s">
        <v>2019</v>
      </c>
      <c r="B18" s="13" t="s">
        <v>2020</v>
      </c>
      <c r="C18">
        <v>2021</v>
      </c>
      <c r="D18" s="13" t="s">
        <v>2021</v>
      </c>
      <c r="E18" s="13" t="s">
        <v>485</v>
      </c>
      <c r="F18" s="13" t="s">
        <v>490</v>
      </c>
      <c r="G18" s="13" t="s">
        <v>415</v>
      </c>
      <c r="H18" s="13" t="s">
        <v>2022</v>
      </c>
      <c r="I18" s="13" t="s">
        <v>2023</v>
      </c>
      <c r="K18" s="13" t="s">
        <v>2024</v>
      </c>
      <c r="L18" s="13" t="s">
        <v>2025</v>
      </c>
      <c r="M18" s="13" t="s">
        <v>670</v>
      </c>
      <c r="N18" s="13" t="s">
        <v>668</v>
      </c>
    </row>
    <row r="19" spans="1:14" x14ac:dyDescent="0.3">
      <c r="A19" s="13" t="s">
        <v>2026</v>
      </c>
      <c r="B19" s="13" t="s">
        <v>2027</v>
      </c>
      <c r="C19">
        <v>2021</v>
      </c>
      <c r="D19" s="13" t="s">
        <v>2028</v>
      </c>
      <c r="E19" s="13" t="s">
        <v>422</v>
      </c>
      <c r="F19" s="13" t="s">
        <v>436</v>
      </c>
      <c r="G19" s="13" t="s">
        <v>452</v>
      </c>
      <c r="H19" s="13" t="s">
        <v>415</v>
      </c>
      <c r="I19" s="13" t="s">
        <v>415</v>
      </c>
      <c r="K19" s="13" t="s">
        <v>2029</v>
      </c>
      <c r="L19" s="13" t="s">
        <v>2030</v>
      </c>
      <c r="M19" s="13" t="s">
        <v>670</v>
      </c>
      <c r="N19" s="13" t="s">
        <v>668</v>
      </c>
    </row>
    <row r="20" spans="1:14" x14ac:dyDescent="0.3">
      <c r="A20" s="13" t="s">
        <v>2031</v>
      </c>
      <c r="B20" s="13" t="s">
        <v>2032</v>
      </c>
      <c r="C20">
        <v>2021</v>
      </c>
      <c r="D20" s="13" t="s">
        <v>2033</v>
      </c>
      <c r="E20" s="13" t="s">
        <v>2034</v>
      </c>
      <c r="F20" s="13" t="s">
        <v>436</v>
      </c>
      <c r="G20" s="13" t="s">
        <v>2035</v>
      </c>
      <c r="H20" s="13" t="s">
        <v>415</v>
      </c>
      <c r="I20" s="13" t="s">
        <v>415</v>
      </c>
      <c r="K20" s="13" t="s">
        <v>2036</v>
      </c>
      <c r="L20" s="13" t="s">
        <v>2037</v>
      </c>
      <c r="M20" s="13" t="s">
        <v>670</v>
      </c>
      <c r="N20" s="13" t="s">
        <v>668</v>
      </c>
    </row>
    <row r="21" spans="1:14" x14ac:dyDescent="0.3">
      <c r="A21" s="13" t="s">
        <v>2038</v>
      </c>
      <c r="B21" s="13" t="s">
        <v>2039</v>
      </c>
      <c r="C21">
        <v>2021</v>
      </c>
      <c r="D21" s="13" t="s">
        <v>2040</v>
      </c>
      <c r="E21" s="13" t="s">
        <v>417</v>
      </c>
      <c r="F21" s="13" t="s">
        <v>436</v>
      </c>
      <c r="G21" s="13" t="s">
        <v>2041</v>
      </c>
      <c r="H21" s="13" t="s">
        <v>415</v>
      </c>
      <c r="I21" s="13" t="s">
        <v>415</v>
      </c>
      <c r="K21" s="13" t="s">
        <v>2042</v>
      </c>
      <c r="L21" s="13" t="s">
        <v>2043</v>
      </c>
      <c r="M21" s="13" t="s">
        <v>670</v>
      </c>
      <c r="N21" s="13" t="s">
        <v>668</v>
      </c>
    </row>
    <row r="22" spans="1:14" x14ac:dyDescent="0.3">
      <c r="A22" s="13" t="s">
        <v>2044</v>
      </c>
      <c r="B22" s="13" t="s">
        <v>2045</v>
      </c>
      <c r="C22">
        <v>2021</v>
      </c>
      <c r="D22" s="13" t="s">
        <v>2046</v>
      </c>
      <c r="E22" s="13" t="s">
        <v>417</v>
      </c>
      <c r="F22" s="13" t="s">
        <v>436</v>
      </c>
      <c r="G22" s="13" t="s">
        <v>421</v>
      </c>
      <c r="H22" s="13" t="s">
        <v>415</v>
      </c>
      <c r="I22" s="13" t="s">
        <v>415</v>
      </c>
      <c r="K22" s="13" t="s">
        <v>2047</v>
      </c>
      <c r="L22" s="13" t="s">
        <v>2048</v>
      </c>
      <c r="M22" s="13" t="s">
        <v>670</v>
      </c>
      <c r="N22" s="13" t="s">
        <v>668</v>
      </c>
    </row>
    <row r="23" spans="1:14" x14ac:dyDescent="0.3">
      <c r="A23" s="13" t="s">
        <v>2049</v>
      </c>
      <c r="B23" s="13" t="s">
        <v>2050</v>
      </c>
      <c r="C23">
        <v>2021</v>
      </c>
      <c r="D23" s="13" t="s">
        <v>2033</v>
      </c>
      <c r="E23" s="13" t="s">
        <v>2034</v>
      </c>
      <c r="F23" s="13" t="s">
        <v>436</v>
      </c>
      <c r="G23" s="13" t="s">
        <v>2051</v>
      </c>
      <c r="H23" s="13" t="s">
        <v>415</v>
      </c>
      <c r="I23" s="13" t="s">
        <v>415</v>
      </c>
      <c r="K23" s="13" t="s">
        <v>2052</v>
      </c>
      <c r="L23" s="13" t="s">
        <v>2053</v>
      </c>
      <c r="M23" s="13" t="s">
        <v>670</v>
      </c>
      <c r="N23" s="13" t="s">
        <v>668</v>
      </c>
    </row>
    <row r="24" spans="1:14" x14ac:dyDescent="0.3">
      <c r="A24" s="13" t="s">
        <v>2054</v>
      </c>
      <c r="B24" s="13" t="s">
        <v>2055</v>
      </c>
      <c r="C24">
        <v>2021</v>
      </c>
      <c r="D24" s="13" t="s">
        <v>2033</v>
      </c>
      <c r="E24" s="13" t="s">
        <v>2034</v>
      </c>
      <c r="F24" s="13" t="s">
        <v>436</v>
      </c>
      <c r="G24" s="13" t="s">
        <v>2056</v>
      </c>
      <c r="H24" s="13" t="s">
        <v>415</v>
      </c>
      <c r="I24" s="13" t="s">
        <v>415</v>
      </c>
      <c r="K24" s="13" t="s">
        <v>2057</v>
      </c>
      <c r="L24" s="13" t="s">
        <v>2058</v>
      </c>
      <c r="M24" s="13" t="s">
        <v>670</v>
      </c>
      <c r="N24" s="13" t="s">
        <v>668</v>
      </c>
    </row>
    <row r="25" spans="1:14" x14ac:dyDescent="0.3">
      <c r="A25" s="13" t="s">
        <v>2059</v>
      </c>
      <c r="B25" s="13" t="s">
        <v>2060</v>
      </c>
      <c r="C25">
        <v>2021</v>
      </c>
      <c r="D25" s="13" t="s">
        <v>2040</v>
      </c>
      <c r="E25" s="13" t="s">
        <v>417</v>
      </c>
      <c r="F25" s="13" t="s">
        <v>436</v>
      </c>
      <c r="G25" s="13" t="s">
        <v>2061</v>
      </c>
      <c r="H25" s="13" t="s">
        <v>415</v>
      </c>
      <c r="I25" s="13" t="s">
        <v>415</v>
      </c>
      <c r="K25" s="13" t="s">
        <v>2062</v>
      </c>
      <c r="L25" s="13" t="s">
        <v>2063</v>
      </c>
      <c r="M25" s="13" t="s">
        <v>670</v>
      </c>
      <c r="N25" s="13" t="s">
        <v>668</v>
      </c>
    </row>
    <row r="26" spans="1:14" x14ac:dyDescent="0.3">
      <c r="A26" s="13" t="s">
        <v>2064</v>
      </c>
      <c r="B26" s="13" t="s">
        <v>2065</v>
      </c>
      <c r="C26">
        <v>2021</v>
      </c>
      <c r="D26" s="13" t="s">
        <v>2066</v>
      </c>
      <c r="E26" s="13" t="s">
        <v>420</v>
      </c>
      <c r="F26" s="13" t="s">
        <v>494</v>
      </c>
      <c r="G26" s="13" t="s">
        <v>415</v>
      </c>
      <c r="H26" s="13" t="s">
        <v>2067</v>
      </c>
      <c r="I26" s="13" t="s">
        <v>2068</v>
      </c>
      <c r="K26" s="13" t="s">
        <v>2069</v>
      </c>
      <c r="L26" s="13" t="s">
        <v>2070</v>
      </c>
      <c r="M26" s="13" t="s">
        <v>670</v>
      </c>
      <c r="N26" s="13" t="s">
        <v>668</v>
      </c>
    </row>
    <row r="27" spans="1:14" x14ac:dyDescent="0.3">
      <c r="A27" s="13" t="s">
        <v>2071</v>
      </c>
      <c r="B27" s="13" t="s">
        <v>2072</v>
      </c>
      <c r="C27">
        <v>2021</v>
      </c>
      <c r="D27" s="13" t="s">
        <v>356</v>
      </c>
      <c r="E27" s="13" t="s">
        <v>415</v>
      </c>
      <c r="F27" s="13" t="s">
        <v>415</v>
      </c>
      <c r="G27" s="13" t="s">
        <v>416</v>
      </c>
      <c r="H27" s="13" t="s">
        <v>415</v>
      </c>
      <c r="I27" s="13" t="s">
        <v>415</v>
      </c>
      <c r="K27" s="13" t="s">
        <v>2073</v>
      </c>
      <c r="L27" s="13" t="s">
        <v>2074</v>
      </c>
      <c r="M27" s="13" t="s">
        <v>667</v>
      </c>
      <c r="N27" s="13" t="s">
        <v>668</v>
      </c>
    </row>
    <row r="28" spans="1:14" x14ac:dyDescent="0.3">
      <c r="A28" s="13" t="s">
        <v>2075</v>
      </c>
      <c r="B28" s="13" t="s">
        <v>2076</v>
      </c>
      <c r="C28">
        <v>2021</v>
      </c>
      <c r="D28" s="13" t="s">
        <v>2077</v>
      </c>
      <c r="E28" s="13" t="s">
        <v>434</v>
      </c>
      <c r="F28" s="13" t="s">
        <v>417</v>
      </c>
      <c r="G28" s="13" t="s">
        <v>415</v>
      </c>
      <c r="H28" s="13" t="s">
        <v>2078</v>
      </c>
      <c r="I28" s="13" t="s">
        <v>2079</v>
      </c>
      <c r="K28" s="13" t="s">
        <v>2080</v>
      </c>
      <c r="L28" s="13" t="s">
        <v>2081</v>
      </c>
      <c r="M28" s="13" t="s">
        <v>670</v>
      </c>
      <c r="N28" s="13" t="s">
        <v>668</v>
      </c>
    </row>
    <row r="29" spans="1:14" x14ac:dyDescent="0.3">
      <c r="A29" s="13" t="s">
        <v>2082</v>
      </c>
      <c r="B29" s="13" t="s">
        <v>2083</v>
      </c>
      <c r="C29">
        <v>2021</v>
      </c>
      <c r="D29" s="13" t="s">
        <v>2084</v>
      </c>
      <c r="E29" s="13" t="s">
        <v>417</v>
      </c>
      <c r="F29" s="13" t="s">
        <v>417</v>
      </c>
      <c r="G29" s="13" t="s">
        <v>2085</v>
      </c>
      <c r="H29" s="13" t="s">
        <v>415</v>
      </c>
      <c r="I29" s="13" t="s">
        <v>415</v>
      </c>
      <c r="K29" s="13" t="s">
        <v>2086</v>
      </c>
      <c r="L29" s="13" t="s">
        <v>2087</v>
      </c>
      <c r="M29" s="13" t="s">
        <v>670</v>
      </c>
      <c r="N29" s="13" t="s">
        <v>668</v>
      </c>
    </row>
    <row r="30" spans="1:14" x14ac:dyDescent="0.3">
      <c r="A30" s="13" t="s">
        <v>56</v>
      </c>
      <c r="B30" s="13" t="s">
        <v>220</v>
      </c>
      <c r="C30">
        <v>2021</v>
      </c>
      <c r="D30" s="13" t="s">
        <v>324</v>
      </c>
      <c r="E30" s="13" t="s">
        <v>417</v>
      </c>
      <c r="F30" s="13" t="s">
        <v>489</v>
      </c>
      <c r="G30" s="13" t="s">
        <v>498</v>
      </c>
      <c r="H30" s="13" t="s">
        <v>415</v>
      </c>
      <c r="I30" s="13" t="s">
        <v>415</v>
      </c>
      <c r="K30" s="13" t="s">
        <v>545</v>
      </c>
      <c r="L30" s="13" t="s">
        <v>672</v>
      </c>
      <c r="M30" s="13" t="s">
        <v>670</v>
      </c>
      <c r="N30" s="13" t="s">
        <v>668</v>
      </c>
    </row>
    <row r="31" spans="1:14" x14ac:dyDescent="0.3">
      <c r="A31" s="13" t="s">
        <v>61</v>
      </c>
      <c r="B31" s="13" t="s">
        <v>225</v>
      </c>
      <c r="C31">
        <v>2021</v>
      </c>
      <c r="D31" s="13" t="s">
        <v>329</v>
      </c>
      <c r="E31" s="13" t="s">
        <v>422</v>
      </c>
      <c r="F31" s="13" t="s">
        <v>491</v>
      </c>
      <c r="G31" s="13" t="s">
        <v>501</v>
      </c>
      <c r="H31" s="13" t="s">
        <v>415</v>
      </c>
      <c r="I31" s="13" t="s">
        <v>415</v>
      </c>
      <c r="K31" s="13" t="s">
        <v>549</v>
      </c>
      <c r="L31" s="13" t="s">
        <v>677</v>
      </c>
      <c r="M31" s="13" t="s">
        <v>670</v>
      </c>
      <c r="N31" s="13" t="s">
        <v>668</v>
      </c>
    </row>
    <row r="32" spans="1:14" x14ac:dyDescent="0.3">
      <c r="A32" s="13" t="s">
        <v>2088</v>
      </c>
      <c r="B32" s="13" t="s">
        <v>2089</v>
      </c>
      <c r="C32">
        <v>2021</v>
      </c>
      <c r="D32" s="13" t="s">
        <v>2090</v>
      </c>
      <c r="E32" s="13" t="s">
        <v>2091</v>
      </c>
      <c r="F32" s="13" t="s">
        <v>417</v>
      </c>
      <c r="G32" s="13" t="s">
        <v>415</v>
      </c>
      <c r="H32" s="13" t="s">
        <v>2092</v>
      </c>
      <c r="I32" s="13" t="s">
        <v>2093</v>
      </c>
      <c r="K32" s="13" t="s">
        <v>2094</v>
      </c>
      <c r="L32" s="13" t="s">
        <v>2095</v>
      </c>
      <c r="M32" s="13" t="s">
        <v>670</v>
      </c>
      <c r="N32" s="13" t="s">
        <v>668</v>
      </c>
    </row>
    <row r="33" spans="1:14" x14ac:dyDescent="0.3">
      <c r="A33" s="13" t="s">
        <v>2096</v>
      </c>
      <c r="B33" s="13" t="s">
        <v>2097</v>
      </c>
      <c r="C33">
        <v>2021</v>
      </c>
      <c r="D33" s="13" t="s">
        <v>2098</v>
      </c>
      <c r="E33" s="13" t="s">
        <v>2014</v>
      </c>
      <c r="F33" s="13" t="s">
        <v>436</v>
      </c>
      <c r="G33" s="13" t="s">
        <v>415</v>
      </c>
      <c r="H33" s="13" t="s">
        <v>2099</v>
      </c>
      <c r="I33" s="13" t="s">
        <v>2100</v>
      </c>
      <c r="K33" s="13" t="s">
        <v>2101</v>
      </c>
      <c r="L33" s="13" t="s">
        <v>2102</v>
      </c>
      <c r="M33" s="13" t="s">
        <v>670</v>
      </c>
      <c r="N33" s="13" t="s">
        <v>668</v>
      </c>
    </row>
    <row r="34" spans="1:14" x14ac:dyDescent="0.3">
      <c r="A34" s="13" t="s">
        <v>88</v>
      </c>
      <c r="B34" s="13" t="s">
        <v>254</v>
      </c>
      <c r="C34">
        <v>2021</v>
      </c>
      <c r="D34" s="13" t="s">
        <v>356</v>
      </c>
      <c r="E34" s="13" t="s">
        <v>415</v>
      </c>
      <c r="F34" s="13" t="s">
        <v>415</v>
      </c>
      <c r="G34" s="13" t="s">
        <v>415</v>
      </c>
      <c r="H34" s="13" t="s">
        <v>2103</v>
      </c>
      <c r="I34" s="13" t="s">
        <v>2104</v>
      </c>
      <c r="K34" s="13" t="s">
        <v>575</v>
      </c>
      <c r="L34" s="13" t="s">
        <v>708</v>
      </c>
      <c r="M34" s="13" t="s">
        <v>667</v>
      </c>
      <c r="N34" s="13" t="s">
        <v>668</v>
      </c>
    </row>
    <row r="35" spans="1:14" x14ac:dyDescent="0.3">
      <c r="A35" s="13" t="s">
        <v>2105</v>
      </c>
      <c r="B35" s="13" t="s">
        <v>2106</v>
      </c>
      <c r="C35">
        <v>2021</v>
      </c>
      <c r="D35" s="13" t="s">
        <v>2107</v>
      </c>
      <c r="E35" s="13" t="s">
        <v>415</v>
      </c>
      <c r="F35" s="13" t="s">
        <v>415</v>
      </c>
      <c r="G35" s="13" t="s">
        <v>415</v>
      </c>
      <c r="H35" s="13" t="s">
        <v>2108</v>
      </c>
      <c r="I35" s="13" t="s">
        <v>2109</v>
      </c>
      <c r="K35" s="13" t="s">
        <v>2110</v>
      </c>
      <c r="L35" s="13" t="s">
        <v>2111</v>
      </c>
      <c r="M35" s="13" t="s">
        <v>667</v>
      </c>
      <c r="N35" s="13" t="s">
        <v>668</v>
      </c>
    </row>
    <row r="36" spans="1:14" x14ac:dyDescent="0.3">
      <c r="A36" s="13" t="s">
        <v>160</v>
      </c>
      <c r="B36" s="13" t="s">
        <v>2112</v>
      </c>
      <c r="C36">
        <v>2021</v>
      </c>
      <c r="D36" s="13" t="s">
        <v>2113</v>
      </c>
      <c r="E36" s="13" t="s">
        <v>460</v>
      </c>
      <c r="F36" s="13" t="s">
        <v>415</v>
      </c>
      <c r="G36" s="13" t="s">
        <v>2114</v>
      </c>
      <c r="H36" s="13" t="s">
        <v>415</v>
      </c>
      <c r="I36" s="13" t="s">
        <v>415</v>
      </c>
      <c r="K36" s="13" t="s">
        <v>2115</v>
      </c>
      <c r="L36" s="13" t="s">
        <v>2116</v>
      </c>
      <c r="M36" s="13" t="s">
        <v>670</v>
      </c>
      <c r="N36" s="13" t="s">
        <v>668</v>
      </c>
    </row>
    <row r="37" spans="1:14" x14ac:dyDescent="0.3">
      <c r="A37" s="13" t="s">
        <v>96</v>
      </c>
      <c r="B37" s="13" t="s">
        <v>262</v>
      </c>
      <c r="C37">
        <v>2021</v>
      </c>
      <c r="D37" s="13" t="s">
        <v>362</v>
      </c>
      <c r="E37" s="13" t="s">
        <v>423</v>
      </c>
      <c r="F37" s="13" t="s">
        <v>460</v>
      </c>
      <c r="G37" s="13" t="s">
        <v>512</v>
      </c>
      <c r="H37" s="13" t="s">
        <v>415</v>
      </c>
      <c r="I37" s="13" t="s">
        <v>415</v>
      </c>
      <c r="K37" s="13" t="s">
        <v>582</v>
      </c>
      <c r="L37" s="13" t="s">
        <v>716</v>
      </c>
      <c r="M37" s="13" t="s">
        <v>702</v>
      </c>
      <c r="N37" s="13" t="s">
        <v>668</v>
      </c>
    </row>
    <row r="38" spans="1:14" x14ac:dyDescent="0.3">
      <c r="A38" s="13" t="s">
        <v>2117</v>
      </c>
      <c r="B38" s="13" t="s">
        <v>2118</v>
      </c>
      <c r="C38">
        <v>2021</v>
      </c>
      <c r="D38" s="13" t="s">
        <v>324</v>
      </c>
      <c r="E38" s="13" t="s">
        <v>417</v>
      </c>
      <c r="F38" s="13" t="s">
        <v>2119</v>
      </c>
      <c r="G38" s="13" t="s">
        <v>2120</v>
      </c>
      <c r="H38" s="13" t="s">
        <v>415</v>
      </c>
      <c r="I38" s="13" t="s">
        <v>415</v>
      </c>
      <c r="K38" s="13" t="s">
        <v>2121</v>
      </c>
      <c r="L38" s="13" t="s">
        <v>2122</v>
      </c>
      <c r="M38" s="13" t="s">
        <v>670</v>
      </c>
      <c r="N38" s="13" t="s">
        <v>668</v>
      </c>
    </row>
    <row r="39" spans="1:14" x14ac:dyDescent="0.3">
      <c r="A39" s="13" t="s">
        <v>2123</v>
      </c>
      <c r="B39" s="13" t="s">
        <v>2124</v>
      </c>
      <c r="C39">
        <v>2021</v>
      </c>
      <c r="D39" s="13" t="s">
        <v>2125</v>
      </c>
      <c r="E39" s="13" t="s">
        <v>422</v>
      </c>
      <c r="F39" s="13" t="s">
        <v>452</v>
      </c>
      <c r="G39" s="13" t="s">
        <v>415</v>
      </c>
      <c r="H39" s="13" t="s">
        <v>2126</v>
      </c>
      <c r="I39" s="13" t="s">
        <v>2127</v>
      </c>
      <c r="K39" s="13" t="s">
        <v>2128</v>
      </c>
      <c r="L39" s="13" t="s">
        <v>2129</v>
      </c>
      <c r="M39" s="13" t="s">
        <v>670</v>
      </c>
      <c r="N39" s="13" t="s">
        <v>668</v>
      </c>
    </row>
    <row r="40" spans="1:14" x14ac:dyDescent="0.3">
      <c r="A40" s="13" t="s">
        <v>2130</v>
      </c>
      <c r="B40" s="13" t="s">
        <v>2131</v>
      </c>
      <c r="C40">
        <v>2021</v>
      </c>
      <c r="D40" s="13" t="s">
        <v>2132</v>
      </c>
      <c r="E40" s="13" t="s">
        <v>2133</v>
      </c>
      <c r="F40" s="13" t="s">
        <v>468</v>
      </c>
      <c r="G40" s="13" t="s">
        <v>415</v>
      </c>
      <c r="H40" s="13" t="s">
        <v>2134</v>
      </c>
      <c r="I40" s="13" t="s">
        <v>2135</v>
      </c>
      <c r="K40" s="13" t="s">
        <v>2136</v>
      </c>
      <c r="L40" s="13" t="s">
        <v>2137</v>
      </c>
      <c r="M40" s="13" t="s">
        <v>702</v>
      </c>
      <c r="N40" s="13" t="s">
        <v>668</v>
      </c>
    </row>
    <row r="41" spans="1:14" x14ac:dyDescent="0.3">
      <c r="A41" s="13" t="s">
        <v>2138</v>
      </c>
      <c r="B41" s="13" t="s">
        <v>2139</v>
      </c>
      <c r="C41">
        <v>2021</v>
      </c>
      <c r="D41" s="13" t="s">
        <v>2140</v>
      </c>
      <c r="E41" s="13" t="s">
        <v>2141</v>
      </c>
      <c r="F41" s="13" t="s">
        <v>415</v>
      </c>
      <c r="G41" s="13" t="s">
        <v>2142</v>
      </c>
      <c r="H41" s="13" t="s">
        <v>415</v>
      </c>
      <c r="I41" s="13" t="s">
        <v>415</v>
      </c>
      <c r="K41" s="13" t="s">
        <v>2143</v>
      </c>
      <c r="L41" s="13" t="s">
        <v>2144</v>
      </c>
      <c r="M41" s="13" t="s">
        <v>670</v>
      </c>
      <c r="N41" s="13" t="s">
        <v>668</v>
      </c>
    </row>
    <row r="42" spans="1:14" x14ac:dyDescent="0.3">
      <c r="A42" s="13" t="s">
        <v>178</v>
      </c>
      <c r="B42" s="13" t="s">
        <v>210</v>
      </c>
      <c r="C42">
        <v>2021</v>
      </c>
      <c r="D42" s="13" t="s">
        <v>328</v>
      </c>
      <c r="E42" s="13" t="s">
        <v>421</v>
      </c>
      <c r="F42" s="13" t="s">
        <v>419</v>
      </c>
      <c r="G42" s="13" t="s">
        <v>415</v>
      </c>
      <c r="H42" s="13" t="s">
        <v>2145</v>
      </c>
      <c r="I42" s="13" t="s">
        <v>2146</v>
      </c>
      <c r="K42" s="13" t="s">
        <v>659</v>
      </c>
      <c r="L42" s="13" t="s">
        <v>800</v>
      </c>
      <c r="M42" s="13" t="s">
        <v>670</v>
      </c>
      <c r="N42" s="13" t="s">
        <v>668</v>
      </c>
    </row>
    <row r="43" spans="1:14" x14ac:dyDescent="0.3">
      <c r="A43" s="13" t="s">
        <v>165</v>
      </c>
      <c r="B43" s="13" t="s">
        <v>197</v>
      </c>
      <c r="C43">
        <v>2021</v>
      </c>
      <c r="D43" s="13" t="s">
        <v>356</v>
      </c>
      <c r="E43" s="13" t="s">
        <v>415</v>
      </c>
      <c r="F43" s="13" t="s">
        <v>415</v>
      </c>
      <c r="G43" s="13" t="s">
        <v>415</v>
      </c>
      <c r="H43" s="13" t="s">
        <v>2147</v>
      </c>
      <c r="I43" s="13" t="s">
        <v>2148</v>
      </c>
      <c r="K43" s="13" t="s">
        <v>646</v>
      </c>
      <c r="L43" s="13" t="s">
        <v>787</v>
      </c>
      <c r="M43" s="13" t="s">
        <v>667</v>
      </c>
      <c r="N43" s="13" t="s">
        <v>668</v>
      </c>
    </row>
    <row r="44" spans="1:14" x14ac:dyDescent="0.3">
      <c r="A44" s="13" t="s">
        <v>2149</v>
      </c>
      <c r="B44" s="13" t="s">
        <v>2150</v>
      </c>
      <c r="C44">
        <v>2021</v>
      </c>
      <c r="D44" s="13" t="s">
        <v>356</v>
      </c>
      <c r="E44" s="13" t="s">
        <v>415</v>
      </c>
      <c r="F44" s="13" t="s">
        <v>415</v>
      </c>
      <c r="G44" s="13" t="s">
        <v>415</v>
      </c>
      <c r="H44" s="13" t="s">
        <v>2151</v>
      </c>
      <c r="I44" s="13" t="s">
        <v>2152</v>
      </c>
      <c r="K44" s="13" t="s">
        <v>2153</v>
      </c>
      <c r="L44" s="13" t="s">
        <v>2154</v>
      </c>
      <c r="M44" s="13" t="s">
        <v>667</v>
      </c>
      <c r="N44" s="13" t="s">
        <v>668</v>
      </c>
    </row>
    <row r="45" spans="1:14" x14ac:dyDescent="0.3">
      <c r="A45" s="13" t="s">
        <v>2155</v>
      </c>
      <c r="B45" s="13" t="s">
        <v>2156</v>
      </c>
      <c r="C45">
        <v>2021</v>
      </c>
      <c r="D45" s="13" t="s">
        <v>2157</v>
      </c>
      <c r="E45" s="13" t="s">
        <v>415</v>
      </c>
      <c r="F45" s="13" t="s">
        <v>415</v>
      </c>
      <c r="G45" s="13" t="s">
        <v>415</v>
      </c>
      <c r="H45" s="13" t="s">
        <v>1993</v>
      </c>
      <c r="I45" s="13" t="s">
        <v>2158</v>
      </c>
      <c r="K45" s="13" t="s">
        <v>2159</v>
      </c>
      <c r="L45" s="13" t="s">
        <v>2160</v>
      </c>
      <c r="M45" s="13" t="s">
        <v>667</v>
      </c>
      <c r="N45" s="13" t="s">
        <v>668</v>
      </c>
    </row>
    <row r="46" spans="1:14" x14ac:dyDescent="0.3">
      <c r="A46" s="13" t="s">
        <v>2161</v>
      </c>
      <c r="B46" s="13" t="s">
        <v>2162</v>
      </c>
      <c r="C46">
        <v>2021</v>
      </c>
      <c r="D46" s="13" t="s">
        <v>2163</v>
      </c>
      <c r="E46" s="13" t="s">
        <v>2164</v>
      </c>
      <c r="F46" s="13" t="s">
        <v>419</v>
      </c>
      <c r="G46" s="13" t="s">
        <v>415</v>
      </c>
      <c r="H46" s="13" t="s">
        <v>2165</v>
      </c>
      <c r="I46" s="13" t="s">
        <v>2166</v>
      </c>
      <c r="K46" s="13" t="s">
        <v>2167</v>
      </c>
      <c r="L46" s="13" t="s">
        <v>2168</v>
      </c>
      <c r="M46" s="13" t="s">
        <v>2169</v>
      </c>
      <c r="N46" s="13" t="s">
        <v>668</v>
      </c>
    </row>
    <row r="47" spans="1:14" x14ac:dyDescent="0.3">
      <c r="A47" s="13" t="s">
        <v>2170</v>
      </c>
      <c r="B47" s="13" t="s">
        <v>2171</v>
      </c>
      <c r="C47">
        <v>2021</v>
      </c>
      <c r="D47" s="13" t="s">
        <v>2172</v>
      </c>
      <c r="E47" s="13" t="s">
        <v>415</v>
      </c>
      <c r="F47" s="13" t="s">
        <v>415</v>
      </c>
      <c r="G47" s="13" t="s">
        <v>415</v>
      </c>
      <c r="H47" s="13" t="s">
        <v>415</v>
      </c>
      <c r="I47" s="13" t="s">
        <v>415</v>
      </c>
      <c r="K47" s="13" t="s">
        <v>2173</v>
      </c>
      <c r="L47" s="13" t="s">
        <v>2174</v>
      </c>
      <c r="M47" s="13" t="s">
        <v>667</v>
      </c>
      <c r="N47" s="13" t="s">
        <v>668</v>
      </c>
    </row>
    <row r="48" spans="1:14" x14ac:dyDescent="0.3">
      <c r="A48" s="13" t="s">
        <v>2175</v>
      </c>
      <c r="B48" s="13" t="s">
        <v>2176</v>
      </c>
      <c r="C48">
        <v>2021</v>
      </c>
      <c r="D48" s="13" t="s">
        <v>2177</v>
      </c>
      <c r="E48" s="13" t="s">
        <v>415</v>
      </c>
      <c r="F48" s="13" t="s">
        <v>415</v>
      </c>
      <c r="G48" s="13" t="s">
        <v>415</v>
      </c>
      <c r="H48" s="13" t="s">
        <v>415</v>
      </c>
      <c r="I48" s="13" t="s">
        <v>415</v>
      </c>
      <c r="K48" s="13" t="s">
        <v>2178</v>
      </c>
      <c r="L48" s="13" t="s">
        <v>2179</v>
      </c>
      <c r="M48" s="13" t="s">
        <v>667</v>
      </c>
      <c r="N48" s="13" t="s">
        <v>668</v>
      </c>
    </row>
    <row r="49" spans="1:14" x14ac:dyDescent="0.3">
      <c r="A49" s="13" t="s">
        <v>2180</v>
      </c>
      <c r="B49" s="13" t="s">
        <v>2181</v>
      </c>
      <c r="C49">
        <v>2021</v>
      </c>
      <c r="D49" s="13" t="s">
        <v>2182</v>
      </c>
      <c r="E49" s="13" t="s">
        <v>415</v>
      </c>
      <c r="F49" s="13" t="s">
        <v>415</v>
      </c>
      <c r="G49" s="13" t="s">
        <v>415</v>
      </c>
      <c r="H49" s="13" t="s">
        <v>2183</v>
      </c>
      <c r="I49" s="13" t="s">
        <v>2184</v>
      </c>
      <c r="K49" s="13" t="s">
        <v>2185</v>
      </c>
      <c r="L49" s="13" t="s">
        <v>2186</v>
      </c>
      <c r="M49" s="13" t="s">
        <v>667</v>
      </c>
      <c r="N49" s="13" t="s">
        <v>668</v>
      </c>
    </row>
    <row r="50" spans="1:14" x14ac:dyDescent="0.3">
      <c r="A50" s="13" t="s">
        <v>156</v>
      </c>
      <c r="B50" s="13" t="s">
        <v>188</v>
      </c>
      <c r="C50">
        <v>2021</v>
      </c>
      <c r="D50" s="13" t="s">
        <v>399</v>
      </c>
      <c r="E50" s="13" t="s">
        <v>478</v>
      </c>
      <c r="F50" s="13" t="s">
        <v>460</v>
      </c>
      <c r="G50" s="13" t="s">
        <v>415</v>
      </c>
      <c r="H50" s="13" t="s">
        <v>2187</v>
      </c>
      <c r="I50" s="13" t="s">
        <v>2188</v>
      </c>
      <c r="K50" s="13" t="s">
        <v>637</v>
      </c>
      <c r="L50" s="13" t="s">
        <v>778</v>
      </c>
      <c r="M50" s="13" t="s">
        <v>670</v>
      </c>
      <c r="N50" s="13" t="s">
        <v>668</v>
      </c>
    </row>
    <row r="51" spans="1:14" x14ac:dyDescent="0.3">
      <c r="A51" s="13" t="s">
        <v>2189</v>
      </c>
      <c r="B51" s="13" t="s">
        <v>2190</v>
      </c>
      <c r="C51">
        <v>2021</v>
      </c>
      <c r="D51" s="13" t="s">
        <v>2191</v>
      </c>
      <c r="E51" s="13" t="s">
        <v>446</v>
      </c>
      <c r="F51" s="13" t="s">
        <v>2192</v>
      </c>
      <c r="G51" s="13" t="s">
        <v>415</v>
      </c>
      <c r="H51" s="13" t="s">
        <v>2193</v>
      </c>
      <c r="I51" s="13" t="s">
        <v>2194</v>
      </c>
      <c r="K51" s="13" t="s">
        <v>2195</v>
      </c>
      <c r="L51" s="13" t="s">
        <v>2196</v>
      </c>
      <c r="M51" s="13" t="s">
        <v>670</v>
      </c>
      <c r="N51" s="13" t="s">
        <v>668</v>
      </c>
    </row>
    <row r="52" spans="1:14" x14ac:dyDescent="0.3">
      <c r="A52" s="13" t="s">
        <v>2197</v>
      </c>
      <c r="B52" s="13" t="s">
        <v>2198</v>
      </c>
      <c r="C52">
        <v>2021</v>
      </c>
      <c r="D52" s="13" t="s">
        <v>2199</v>
      </c>
      <c r="E52" s="13" t="s">
        <v>2200</v>
      </c>
      <c r="F52" s="13" t="s">
        <v>415</v>
      </c>
      <c r="G52" s="13" t="s">
        <v>2201</v>
      </c>
      <c r="H52" s="13" t="s">
        <v>415</v>
      </c>
      <c r="I52" s="13" t="s">
        <v>415</v>
      </c>
      <c r="K52" s="13" t="s">
        <v>2202</v>
      </c>
      <c r="L52" s="13" t="s">
        <v>2203</v>
      </c>
      <c r="M52" s="13" t="s">
        <v>670</v>
      </c>
      <c r="N52" s="13" t="s">
        <v>668</v>
      </c>
    </row>
    <row r="53" spans="1:14" x14ac:dyDescent="0.3">
      <c r="A53" s="13" t="s">
        <v>2204</v>
      </c>
      <c r="B53" s="13" t="s">
        <v>2205</v>
      </c>
      <c r="C53">
        <v>2021</v>
      </c>
      <c r="D53" s="13" t="s">
        <v>412</v>
      </c>
      <c r="E53" s="13" t="s">
        <v>1997</v>
      </c>
      <c r="F53" s="13" t="s">
        <v>468</v>
      </c>
      <c r="G53" s="13" t="s">
        <v>415</v>
      </c>
      <c r="H53" s="13" t="s">
        <v>2206</v>
      </c>
      <c r="I53" s="13" t="s">
        <v>2207</v>
      </c>
      <c r="K53" s="13" t="s">
        <v>2208</v>
      </c>
      <c r="L53" s="13" t="s">
        <v>2209</v>
      </c>
      <c r="M53" s="13" t="s">
        <v>670</v>
      </c>
      <c r="N53" s="13" t="s">
        <v>668</v>
      </c>
    </row>
    <row r="54" spans="1:14" x14ac:dyDescent="0.3">
      <c r="A54" s="13" t="s">
        <v>2210</v>
      </c>
      <c r="B54" s="13" t="s">
        <v>2211</v>
      </c>
      <c r="C54">
        <v>2021</v>
      </c>
      <c r="D54" s="13" t="s">
        <v>2212</v>
      </c>
      <c r="E54" s="13" t="s">
        <v>2183</v>
      </c>
      <c r="F54" s="13" t="s">
        <v>461</v>
      </c>
      <c r="G54" s="13" t="s">
        <v>415</v>
      </c>
      <c r="H54" s="13" t="s">
        <v>2213</v>
      </c>
      <c r="I54" s="13" t="s">
        <v>2214</v>
      </c>
      <c r="K54" s="13" t="s">
        <v>2215</v>
      </c>
      <c r="L54" s="13" t="s">
        <v>2216</v>
      </c>
      <c r="M54" s="13" t="s">
        <v>702</v>
      </c>
      <c r="N54" s="13" t="s">
        <v>668</v>
      </c>
    </row>
    <row r="55" spans="1:14" x14ac:dyDescent="0.3">
      <c r="A55" s="13" t="s">
        <v>2217</v>
      </c>
      <c r="B55" s="13" t="s">
        <v>2218</v>
      </c>
      <c r="C55">
        <v>2021</v>
      </c>
      <c r="D55" s="13" t="s">
        <v>2219</v>
      </c>
      <c r="E55" s="13" t="s">
        <v>415</v>
      </c>
      <c r="F55" s="13" t="s">
        <v>415</v>
      </c>
      <c r="G55" s="13" t="s">
        <v>2220</v>
      </c>
      <c r="H55" s="13" t="s">
        <v>415</v>
      </c>
      <c r="I55" s="13" t="s">
        <v>415</v>
      </c>
      <c r="K55" s="13" t="s">
        <v>2221</v>
      </c>
      <c r="L55" s="13" t="s">
        <v>2222</v>
      </c>
      <c r="M55" s="13" t="s">
        <v>667</v>
      </c>
      <c r="N55" s="13" t="s">
        <v>668</v>
      </c>
    </row>
    <row r="56" spans="1:14" x14ac:dyDescent="0.3">
      <c r="A56" s="13" t="s">
        <v>2223</v>
      </c>
      <c r="B56" s="13" t="s">
        <v>2224</v>
      </c>
      <c r="C56">
        <v>2021</v>
      </c>
      <c r="D56" s="13" t="s">
        <v>2006</v>
      </c>
      <c r="E56" s="13" t="s">
        <v>2225</v>
      </c>
      <c r="F56" s="13" t="s">
        <v>436</v>
      </c>
      <c r="G56" s="13" t="s">
        <v>2226</v>
      </c>
      <c r="H56" s="13" t="s">
        <v>415</v>
      </c>
      <c r="I56" s="13" t="s">
        <v>415</v>
      </c>
      <c r="K56" s="13" t="s">
        <v>2227</v>
      </c>
      <c r="L56" s="13" t="s">
        <v>2228</v>
      </c>
      <c r="M56" s="13" t="s">
        <v>667</v>
      </c>
      <c r="N56" s="13" t="s">
        <v>668</v>
      </c>
    </row>
    <row r="57" spans="1:14" x14ac:dyDescent="0.3">
      <c r="A57" s="13" t="s">
        <v>2229</v>
      </c>
      <c r="B57" s="13" t="s">
        <v>2230</v>
      </c>
      <c r="C57">
        <v>2021</v>
      </c>
      <c r="D57" s="13" t="s">
        <v>329</v>
      </c>
      <c r="E57" s="13" t="s">
        <v>422</v>
      </c>
      <c r="F57" s="13" t="s">
        <v>2231</v>
      </c>
      <c r="G57" s="13" t="s">
        <v>2232</v>
      </c>
      <c r="H57" s="13" t="s">
        <v>415</v>
      </c>
      <c r="I57" s="13" t="s">
        <v>415</v>
      </c>
      <c r="K57" s="13" t="s">
        <v>2233</v>
      </c>
      <c r="L57" s="13" t="s">
        <v>2234</v>
      </c>
      <c r="M57" s="13" t="s">
        <v>670</v>
      </c>
      <c r="N57" s="13" t="s">
        <v>668</v>
      </c>
    </row>
    <row r="58" spans="1:14" x14ac:dyDescent="0.3">
      <c r="A58" s="13" t="s">
        <v>2235</v>
      </c>
      <c r="B58" s="13" t="s">
        <v>2236</v>
      </c>
      <c r="C58">
        <v>2021</v>
      </c>
      <c r="D58" s="13" t="s">
        <v>2237</v>
      </c>
      <c r="E58" s="13" t="s">
        <v>2238</v>
      </c>
      <c r="F58" s="13" t="s">
        <v>415</v>
      </c>
      <c r="G58" s="13" t="s">
        <v>2239</v>
      </c>
      <c r="H58" s="13" t="s">
        <v>415</v>
      </c>
      <c r="I58" s="13" t="s">
        <v>415</v>
      </c>
      <c r="K58" s="13" t="s">
        <v>2240</v>
      </c>
      <c r="L58" s="13" t="s">
        <v>2241</v>
      </c>
      <c r="M58" s="13" t="s">
        <v>670</v>
      </c>
      <c r="N58" s="13" t="s">
        <v>668</v>
      </c>
    </row>
    <row r="59" spans="1:14" x14ac:dyDescent="0.3">
      <c r="A59" s="13" t="s">
        <v>2242</v>
      </c>
      <c r="B59" s="13" t="s">
        <v>2243</v>
      </c>
      <c r="C59">
        <v>2021</v>
      </c>
      <c r="D59" s="13" t="s">
        <v>383</v>
      </c>
      <c r="E59" s="13" t="s">
        <v>493</v>
      </c>
      <c r="F59" s="13" t="s">
        <v>415</v>
      </c>
      <c r="G59" s="13" t="s">
        <v>2244</v>
      </c>
      <c r="H59" s="13" t="s">
        <v>415</v>
      </c>
      <c r="I59" s="13" t="s">
        <v>415</v>
      </c>
      <c r="K59" s="13" t="s">
        <v>2245</v>
      </c>
      <c r="L59" s="13" t="s">
        <v>2246</v>
      </c>
      <c r="M59" s="13" t="s">
        <v>670</v>
      </c>
      <c r="N59" s="13" t="s">
        <v>668</v>
      </c>
    </row>
    <row r="60" spans="1:14" x14ac:dyDescent="0.3">
      <c r="A60" s="13" t="s">
        <v>2247</v>
      </c>
      <c r="B60" s="13" t="s">
        <v>2248</v>
      </c>
      <c r="C60">
        <v>2021</v>
      </c>
      <c r="D60" s="13" t="s">
        <v>2249</v>
      </c>
      <c r="E60" s="13" t="s">
        <v>2250</v>
      </c>
      <c r="F60" s="13" t="s">
        <v>415</v>
      </c>
      <c r="G60" s="13" t="s">
        <v>415</v>
      </c>
      <c r="H60" s="13" t="s">
        <v>415</v>
      </c>
      <c r="I60" s="13" t="s">
        <v>415</v>
      </c>
      <c r="K60" s="13" t="s">
        <v>2251</v>
      </c>
      <c r="L60" s="13" t="s">
        <v>2252</v>
      </c>
      <c r="M60" s="13" t="s">
        <v>667</v>
      </c>
      <c r="N60" s="13" t="s">
        <v>668</v>
      </c>
    </row>
    <row r="61" spans="1:14" x14ac:dyDescent="0.3">
      <c r="A61" s="13" t="s">
        <v>184</v>
      </c>
      <c r="B61" s="13" t="s">
        <v>216</v>
      </c>
      <c r="C61">
        <v>2021</v>
      </c>
      <c r="D61" s="13" t="s">
        <v>414</v>
      </c>
      <c r="E61" s="13" t="s">
        <v>415</v>
      </c>
      <c r="F61" s="13" t="s">
        <v>415</v>
      </c>
      <c r="G61" s="13" t="s">
        <v>415</v>
      </c>
      <c r="H61" s="13" t="s">
        <v>463</v>
      </c>
      <c r="I61" s="13" t="s">
        <v>2253</v>
      </c>
      <c r="K61" s="13" t="s">
        <v>665</v>
      </c>
      <c r="L61" s="13" t="s">
        <v>806</v>
      </c>
      <c r="M61" s="13" t="s">
        <v>667</v>
      </c>
      <c r="N61" s="13" t="s">
        <v>668</v>
      </c>
    </row>
    <row r="62" spans="1:14" x14ac:dyDescent="0.3">
      <c r="A62" s="13" t="s">
        <v>2254</v>
      </c>
      <c r="B62" s="13" t="s">
        <v>2255</v>
      </c>
      <c r="C62">
        <v>2021</v>
      </c>
      <c r="D62" s="13" t="s">
        <v>414</v>
      </c>
      <c r="E62" s="13" t="s">
        <v>415</v>
      </c>
      <c r="F62" s="13" t="s">
        <v>415</v>
      </c>
      <c r="G62" s="13" t="s">
        <v>415</v>
      </c>
      <c r="H62" s="13" t="s">
        <v>2256</v>
      </c>
      <c r="I62" s="13" t="s">
        <v>2257</v>
      </c>
      <c r="K62" s="13" t="s">
        <v>2258</v>
      </c>
      <c r="L62" s="13" t="s">
        <v>2259</v>
      </c>
      <c r="M62" s="13" t="s">
        <v>667</v>
      </c>
      <c r="N62" s="13" t="s">
        <v>668</v>
      </c>
    </row>
    <row r="63" spans="1:14" x14ac:dyDescent="0.3">
      <c r="A63" s="13" t="s">
        <v>2260</v>
      </c>
      <c r="B63" s="13" t="s">
        <v>2261</v>
      </c>
      <c r="C63">
        <v>2021</v>
      </c>
      <c r="D63" s="13" t="s">
        <v>2262</v>
      </c>
      <c r="E63" s="13" t="s">
        <v>2263</v>
      </c>
      <c r="F63" s="13" t="s">
        <v>415</v>
      </c>
      <c r="G63" s="13" t="s">
        <v>415</v>
      </c>
      <c r="H63" s="13" t="s">
        <v>2264</v>
      </c>
      <c r="I63" s="13" t="s">
        <v>2265</v>
      </c>
      <c r="K63" s="13" t="s">
        <v>2266</v>
      </c>
      <c r="L63" s="13" t="s">
        <v>2267</v>
      </c>
      <c r="M63" s="13" t="s">
        <v>702</v>
      </c>
      <c r="N63" s="13" t="s">
        <v>668</v>
      </c>
    </row>
    <row r="64" spans="1:14" x14ac:dyDescent="0.3">
      <c r="A64" s="13" t="s">
        <v>2268</v>
      </c>
      <c r="B64" s="13" t="s">
        <v>2269</v>
      </c>
      <c r="C64">
        <v>2021</v>
      </c>
      <c r="D64" s="13" t="s">
        <v>2077</v>
      </c>
      <c r="E64" s="13" t="s">
        <v>434</v>
      </c>
      <c r="F64" s="13" t="s">
        <v>2192</v>
      </c>
      <c r="G64" s="13" t="s">
        <v>415</v>
      </c>
      <c r="H64" s="13" t="s">
        <v>2270</v>
      </c>
      <c r="I64" s="13" t="s">
        <v>2271</v>
      </c>
      <c r="K64" s="13" t="s">
        <v>2272</v>
      </c>
      <c r="L64" s="13" t="s">
        <v>2273</v>
      </c>
      <c r="M64" s="13" t="s">
        <v>670</v>
      </c>
      <c r="N64" s="13" t="s">
        <v>668</v>
      </c>
    </row>
    <row r="65" spans="1:14" x14ac:dyDescent="0.3">
      <c r="A65" s="13" t="s">
        <v>2274</v>
      </c>
      <c r="B65" s="13" t="s">
        <v>2275</v>
      </c>
      <c r="C65">
        <v>2021</v>
      </c>
      <c r="D65" s="13" t="s">
        <v>2077</v>
      </c>
      <c r="E65" s="13" t="s">
        <v>434</v>
      </c>
      <c r="F65" s="13" t="s">
        <v>2192</v>
      </c>
      <c r="G65" s="13" t="s">
        <v>415</v>
      </c>
      <c r="H65" s="13" t="s">
        <v>2276</v>
      </c>
      <c r="I65" s="13" t="s">
        <v>2277</v>
      </c>
      <c r="K65" s="13" t="s">
        <v>2278</v>
      </c>
      <c r="L65" s="13" t="s">
        <v>2279</v>
      </c>
      <c r="M65" s="13" t="s">
        <v>670</v>
      </c>
      <c r="N65" s="13" t="s">
        <v>668</v>
      </c>
    </row>
    <row r="66" spans="1:14" x14ac:dyDescent="0.3">
      <c r="A66" s="13" t="s">
        <v>2280</v>
      </c>
      <c r="B66" s="13" t="s">
        <v>2281</v>
      </c>
      <c r="C66">
        <v>2021</v>
      </c>
      <c r="D66" s="13" t="s">
        <v>412</v>
      </c>
      <c r="E66" s="13" t="s">
        <v>1997</v>
      </c>
      <c r="F66" s="13" t="s">
        <v>490</v>
      </c>
      <c r="G66" s="13" t="s">
        <v>415</v>
      </c>
      <c r="H66" s="13" t="s">
        <v>2282</v>
      </c>
      <c r="I66" s="13" t="s">
        <v>2283</v>
      </c>
      <c r="K66" s="13" t="s">
        <v>2284</v>
      </c>
      <c r="L66" s="13" t="s">
        <v>2285</v>
      </c>
      <c r="M66" s="13" t="s">
        <v>670</v>
      </c>
      <c r="N66" s="13" t="s">
        <v>668</v>
      </c>
    </row>
    <row r="67" spans="1:14" x14ac:dyDescent="0.3">
      <c r="A67" s="13" t="s">
        <v>60</v>
      </c>
      <c r="B67" s="13" t="s">
        <v>224</v>
      </c>
      <c r="C67">
        <v>2021</v>
      </c>
      <c r="D67" s="13" t="s">
        <v>328</v>
      </c>
      <c r="E67" s="13" t="s">
        <v>421</v>
      </c>
      <c r="F67" s="13" t="s">
        <v>490</v>
      </c>
      <c r="G67" s="13" t="s">
        <v>415</v>
      </c>
      <c r="H67" s="13" t="s">
        <v>2286</v>
      </c>
      <c r="I67" s="13" t="s">
        <v>2287</v>
      </c>
      <c r="K67" s="13" t="s">
        <v>548</v>
      </c>
      <c r="L67" s="13" t="s">
        <v>676</v>
      </c>
      <c r="M67" s="13" t="s">
        <v>670</v>
      </c>
      <c r="N67" s="13" t="s">
        <v>668</v>
      </c>
    </row>
    <row r="68" spans="1:14" x14ac:dyDescent="0.3">
      <c r="A68" s="13" t="s">
        <v>2288</v>
      </c>
      <c r="B68" s="13" t="s">
        <v>2289</v>
      </c>
      <c r="C68">
        <v>2021</v>
      </c>
      <c r="D68" s="13" t="s">
        <v>2290</v>
      </c>
      <c r="E68" s="13" t="s">
        <v>2291</v>
      </c>
      <c r="F68" s="13" t="s">
        <v>490</v>
      </c>
      <c r="G68" s="13" t="s">
        <v>415</v>
      </c>
      <c r="H68" s="13" t="s">
        <v>2292</v>
      </c>
      <c r="I68" s="13" t="s">
        <v>2293</v>
      </c>
      <c r="K68" s="13" t="s">
        <v>2294</v>
      </c>
      <c r="L68" s="13" t="s">
        <v>2295</v>
      </c>
      <c r="M68" s="13" t="s">
        <v>670</v>
      </c>
      <c r="N68" s="13" t="s">
        <v>668</v>
      </c>
    </row>
    <row r="69" spans="1:14" x14ac:dyDescent="0.3">
      <c r="A69" s="13" t="s">
        <v>107</v>
      </c>
      <c r="B69" s="13" t="s">
        <v>273</v>
      </c>
      <c r="C69">
        <v>2021</v>
      </c>
      <c r="D69" s="13" t="s">
        <v>372</v>
      </c>
      <c r="E69" s="13" t="s">
        <v>451</v>
      </c>
      <c r="F69" s="13" t="s">
        <v>415</v>
      </c>
      <c r="G69" s="13" t="s">
        <v>517</v>
      </c>
      <c r="H69" s="13" t="s">
        <v>415</v>
      </c>
      <c r="I69" s="13" t="s">
        <v>415</v>
      </c>
      <c r="K69" s="13" t="s">
        <v>592</v>
      </c>
      <c r="L69" s="13" t="s">
        <v>727</v>
      </c>
      <c r="M69" s="13" t="s">
        <v>667</v>
      </c>
      <c r="N69" s="13" t="s">
        <v>668</v>
      </c>
    </row>
    <row r="70" spans="1:14" x14ac:dyDescent="0.3">
      <c r="A70" s="13" t="s">
        <v>2296</v>
      </c>
      <c r="B70" s="13" t="s">
        <v>2297</v>
      </c>
      <c r="C70">
        <v>2021</v>
      </c>
      <c r="D70" s="13" t="s">
        <v>2298</v>
      </c>
      <c r="E70" s="13" t="s">
        <v>2299</v>
      </c>
      <c r="F70" s="13" t="s">
        <v>415</v>
      </c>
      <c r="G70" s="13" t="s">
        <v>2300</v>
      </c>
      <c r="H70" s="13" t="s">
        <v>415</v>
      </c>
      <c r="I70" s="13" t="s">
        <v>415</v>
      </c>
      <c r="K70" s="13" t="s">
        <v>2301</v>
      </c>
      <c r="L70" s="13" t="s">
        <v>2302</v>
      </c>
      <c r="M70" s="13" t="s">
        <v>670</v>
      </c>
      <c r="N70" s="13" t="s">
        <v>668</v>
      </c>
    </row>
    <row r="71" spans="1:14" x14ac:dyDescent="0.3">
      <c r="A71" s="13" t="s">
        <v>146</v>
      </c>
      <c r="B71" s="13" t="s">
        <v>313</v>
      </c>
      <c r="C71">
        <v>2021</v>
      </c>
      <c r="D71" s="13" t="s">
        <v>393</v>
      </c>
      <c r="E71" s="13" t="s">
        <v>415</v>
      </c>
      <c r="F71" s="13" t="s">
        <v>415</v>
      </c>
      <c r="G71" s="13" t="s">
        <v>531</v>
      </c>
      <c r="H71" s="13" t="s">
        <v>415</v>
      </c>
      <c r="I71" s="13" t="s">
        <v>415</v>
      </c>
      <c r="K71" s="13" t="s">
        <v>627</v>
      </c>
      <c r="L71" s="13" t="s">
        <v>767</v>
      </c>
      <c r="M71" s="13" t="s">
        <v>667</v>
      </c>
      <c r="N71" s="13" t="s">
        <v>668</v>
      </c>
    </row>
    <row r="72" spans="1:14" x14ac:dyDescent="0.3">
      <c r="A72" s="13" t="s">
        <v>2303</v>
      </c>
      <c r="B72" s="13" t="s">
        <v>2304</v>
      </c>
      <c r="C72">
        <v>2021</v>
      </c>
      <c r="D72" s="13" t="s">
        <v>2305</v>
      </c>
      <c r="E72" s="13" t="s">
        <v>415</v>
      </c>
      <c r="F72" s="13" t="s">
        <v>415</v>
      </c>
      <c r="G72" s="13" t="s">
        <v>2306</v>
      </c>
      <c r="H72" s="13" t="s">
        <v>2307</v>
      </c>
      <c r="I72" s="13" t="s">
        <v>2308</v>
      </c>
      <c r="K72" s="13" t="s">
        <v>2309</v>
      </c>
      <c r="L72" s="13" t="s">
        <v>2310</v>
      </c>
      <c r="M72" s="13" t="s">
        <v>667</v>
      </c>
      <c r="N72" s="13" t="s">
        <v>668</v>
      </c>
    </row>
    <row r="73" spans="1:14" x14ac:dyDescent="0.3">
      <c r="A73" s="13" t="s">
        <v>2311</v>
      </c>
      <c r="B73" s="13" t="s">
        <v>2312</v>
      </c>
      <c r="C73">
        <v>2021</v>
      </c>
      <c r="D73" s="13" t="s">
        <v>2305</v>
      </c>
      <c r="E73" s="13" t="s">
        <v>415</v>
      </c>
      <c r="F73" s="13" t="s">
        <v>415</v>
      </c>
      <c r="G73" s="13" t="s">
        <v>2313</v>
      </c>
      <c r="H73" s="13" t="s">
        <v>2314</v>
      </c>
      <c r="I73" s="13" t="s">
        <v>2315</v>
      </c>
      <c r="K73" s="13" t="s">
        <v>2316</v>
      </c>
      <c r="L73" s="13" t="s">
        <v>2317</v>
      </c>
      <c r="M73" s="13" t="s">
        <v>667</v>
      </c>
      <c r="N73" s="13" t="s">
        <v>668</v>
      </c>
    </row>
    <row r="74" spans="1:14" x14ac:dyDescent="0.3">
      <c r="A74" s="13" t="s">
        <v>2318</v>
      </c>
      <c r="B74" s="13" t="s">
        <v>2319</v>
      </c>
      <c r="C74">
        <v>2021</v>
      </c>
      <c r="D74" s="13" t="s">
        <v>402</v>
      </c>
      <c r="E74" s="13" t="s">
        <v>415</v>
      </c>
      <c r="F74" s="13" t="s">
        <v>415</v>
      </c>
      <c r="G74" s="13" t="s">
        <v>415</v>
      </c>
      <c r="H74" s="13" t="s">
        <v>2320</v>
      </c>
      <c r="I74" s="13" t="s">
        <v>2321</v>
      </c>
      <c r="K74" s="13" t="s">
        <v>2322</v>
      </c>
      <c r="L74" s="13" t="s">
        <v>2323</v>
      </c>
      <c r="M74" s="13" t="s">
        <v>667</v>
      </c>
      <c r="N74" s="13" t="s">
        <v>668</v>
      </c>
    </row>
    <row r="75" spans="1:14" x14ac:dyDescent="0.3">
      <c r="A75" s="13" t="s">
        <v>159</v>
      </c>
      <c r="B75" s="13" t="s">
        <v>191</v>
      </c>
      <c r="C75">
        <v>2021</v>
      </c>
      <c r="D75" s="13" t="s">
        <v>402</v>
      </c>
      <c r="E75" s="13" t="s">
        <v>415</v>
      </c>
      <c r="F75" s="13" t="s">
        <v>415</v>
      </c>
      <c r="G75" s="13" t="s">
        <v>415</v>
      </c>
      <c r="H75" s="13" t="s">
        <v>2324</v>
      </c>
      <c r="I75" s="13" t="s">
        <v>2325</v>
      </c>
      <c r="K75" s="13" t="s">
        <v>640</v>
      </c>
      <c r="L75" s="13" t="s">
        <v>781</v>
      </c>
      <c r="M75" s="13" t="s">
        <v>667</v>
      </c>
      <c r="N75" s="13" t="s">
        <v>668</v>
      </c>
    </row>
    <row r="76" spans="1:14" x14ac:dyDescent="0.3">
      <c r="A76" s="13" t="s">
        <v>2326</v>
      </c>
      <c r="B76" s="13" t="s">
        <v>2327</v>
      </c>
      <c r="C76">
        <v>2021</v>
      </c>
      <c r="D76" s="13" t="s">
        <v>402</v>
      </c>
      <c r="E76" s="13" t="s">
        <v>415</v>
      </c>
      <c r="F76" s="13" t="s">
        <v>415</v>
      </c>
      <c r="G76" s="13" t="s">
        <v>415</v>
      </c>
      <c r="H76" s="13" t="s">
        <v>2328</v>
      </c>
      <c r="I76" s="13" t="s">
        <v>2329</v>
      </c>
      <c r="K76" s="13" t="s">
        <v>2330</v>
      </c>
      <c r="L76" s="13" t="s">
        <v>2331</v>
      </c>
      <c r="M76" s="13" t="s">
        <v>667</v>
      </c>
      <c r="N76" s="13" t="s">
        <v>668</v>
      </c>
    </row>
    <row r="77" spans="1:14" x14ac:dyDescent="0.3">
      <c r="A77" s="13" t="s">
        <v>2332</v>
      </c>
      <c r="B77" s="13" t="s">
        <v>2333</v>
      </c>
      <c r="C77">
        <v>2021</v>
      </c>
      <c r="D77" s="13" t="s">
        <v>2334</v>
      </c>
      <c r="E77" s="13" t="s">
        <v>415</v>
      </c>
      <c r="F77" s="13" t="s">
        <v>415</v>
      </c>
      <c r="G77" s="13" t="s">
        <v>2335</v>
      </c>
      <c r="H77" s="13" t="s">
        <v>2336</v>
      </c>
      <c r="I77" s="13" t="s">
        <v>2337</v>
      </c>
      <c r="K77" s="13" t="s">
        <v>2338</v>
      </c>
      <c r="L77" s="13" t="s">
        <v>2339</v>
      </c>
      <c r="M77" s="13" t="s">
        <v>667</v>
      </c>
      <c r="N77" s="13" t="s">
        <v>668</v>
      </c>
    </row>
    <row r="78" spans="1:14" x14ac:dyDescent="0.3">
      <c r="A78" s="13" t="s">
        <v>2340</v>
      </c>
      <c r="B78" s="13" t="s">
        <v>2341</v>
      </c>
      <c r="C78">
        <v>2021</v>
      </c>
      <c r="D78" s="13" t="s">
        <v>2342</v>
      </c>
      <c r="E78" s="13" t="s">
        <v>415</v>
      </c>
      <c r="F78" s="13" t="s">
        <v>415</v>
      </c>
      <c r="G78" s="13" t="s">
        <v>415</v>
      </c>
      <c r="H78" s="13" t="s">
        <v>2343</v>
      </c>
      <c r="I78" s="13" t="s">
        <v>2344</v>
      </c>
      <c r="K78" s="13" t="s">
        <v>2345</v>
      </c>
      <c r="L78" s="13" t="s">
        <v>2346</v>
      </c>
      <c r="M78" s="13" t="s">
        <v>667</v>
      </c>
      <c r="N78" s="13" t="s">
        <v>668</v>
      </c>
    </row>
    <row r="79" spans="1:14" x14ac:dyDescent="0.3">
      <c r="A79" s="13" t="s">
        <v>2347</v>
      </c>
      <c r="B79" s="13" t="s">
        <v>2348</v>
      </c>
      <c r="C79">
        <v>2021</v>
      </c>
      <c r="D79" s="13" t="s">
        <v>2084</v>
      </c>
      <c r="E79" s="13" t="s">
        <v>417</v>
      </c>
      <c r="F79" s="13" t="s">
        <v>419</v>
      </c>
      <c r="G79" s="13" t="s">
        <v>2349</v>
      </c>
      <c r="H79" s="13" t="s">
        <v>415</v>
      </c>
      <c r="I79" s="13" t="s">
        <v>415</v>
      </c>
      <c r="K79" s="13" t="s">
        <v>2350</v>
      </c>
      <c r="L79" s="13" t="s">
        <v>2351</v>
      </c>
      <c r="M79" s="13" t="s">
        <v>670</v>
      </c>
      <c r="N79" s="13" t="s">
        <v>668</v>
      </c>
    </row>
    <row r="80" spans="1:14" x14ac:dyDescent="0.3">
      <c r="A80" s="13" t="s">
        <v>2352</v>
      </c>
      <c r="B80" s="13" t="s">
        <v>2353</v>
      </c>
      <c r="C80">
        <v>2021</v>
      </c>
      <c r="D80" s="13" t="s">
        <v>2354</v>
      </c>
      <c r="E80" s="13" t="s">
        <v>478</v>
      </c>
      <c r="F80" s="13" t="s">
        <v>416</v>
      </c>
      <c r="G80" s="13" t="s">
        <v>2355</v>
      </c>
      <c r="H80" s="13" t="s">
        <v>2356</v>
      </c>
      <c r="I80" s="13" t="s">
        <v>2357</v>
      </c>
      <c r="K80" s="13" t="s">
        <v>2358</v>
      </c>
      <c r="L80" s="13" t="s">
        <v>2359</v>
      </c>
      <c r="M80" s="13" t="s">
        <v>702</v>
      </c>
      <c r="N80" s="13" t="s">
        <v>668</v>
      </c>
    </row>
    <row r="81" spans="1:14" x14ac:dyDescent="0.3">
      <c r="A81" s="13" t="s">
        <v>2360</v>
      </c>
      <c r="B81" s="13" t="s">
        <v>2361</v>
      </c>
      <c r="C81">
        <v>2021</v>
      </c>
      <c r="D81" s="13" t="s">
        <v>1959</v>
      </c>
      <c r="E81" s="13" t="s">
        <v>2362</v>
      </c>
      <c r="F81" s="13" t="s">
        <v>416</v>
      </c>
      <c r="G81" s="13" t="s">
        <v>415</v>
      </c>
      <c r="H81" s="13" t="s">
        <v>2363</v>
      </c>
      <c r="I81" s="13" t="s">
        <v>2364</v>
      </c>
      <c r="K81" s="13" t="s">
        <v>2365</v>
      </c>
      <c r="L81" s="13" t="s">
        <v>2366</v>
      </c>
      <c r="M81" s="13" t="s">
        <v>670</v>
      </c>
      <c r="N81" s="13" t="s">
        <v>668</v>
      </c>
    </row>
    <row r="82" spans="1:14" x14ac:dyDescent="0.3">
      <c r="A82" s="13" t="s">
        <v>2367</v>
      </c>
      <c r="B82" s="13" t="s">
        <v>2368</v>
      </c>
      <c r="C82">
        <v>2021</v>
      </c>
      <c r="D82" s="13" t="s">
        <v>2369</v>
      </c>
      <c r="E82" s="13" t="s">
        <v>2370</v>
      </c>
      <c r="F82" s="13" t="s">
        <v>415</v>
      </c>
      <c r="G82" s="13" t="s">
        <v>2371</v>
      </c>
      <c r="H82" s="13" t="s">
        <v>415</v>
      </c>
      <c r="I82" s="13" t="s">
        <v>415</v>
      </c>
      <c r="K82" s="13" t="s">
        <v>2372</v>
      </c>
      <c r="L82" s="13" t="s">
        <v>2373</v>
      </c>
      <c r="M82" s="13" t="s">
        <v>670</v>
      </c>
      <c r="N82" s="13" t="s">
        <v>668</v>
      </c>
    </row>
    <row r="83" spans="1:14" x14ac:dyDescent="0.3">
      <c r="A83" s="13" t="s">
        <v>2374</v>
      </c>
      <c r="B83" s="13" t="s">
        <v>2375</v>
      </c>
      <c r="C83">
        <v>2021</v>
      </c>
      <c r="D83" s="13" t="s">
        <v>2376</v>
      </c>
      <c r="E83" s="13" t="s">
        <v>459</v>
      </c>
      <c r="F83" s="13" t="s">
        <v>460</v>
      </c>
      <c r="G83" s="13" t="s">
        <v>415</v>
      </c>
      <c r="H83" s="13" t="s">
        <v>2377</v>
      </c>
      <c r="I83" s="13" t="s">
        <v>2378</v>
      </c>
      <c r="K83" s="13" t="s">
        <v>2379</v>
      </c>
      <c r="L83" s="13" t="s">
        <v>2380</v>
      </c>
      <c r="M83" s="13" t="s">
        <v>702</v>
      </c>
      <c r="N83" s="13" t="s">
        <v>668</v>
      </c>
    </row>
    <row r="84" spans="1:14" x14ac:dyDescent="0.3">
      <c r="A84" s="13" t="s">
        <v>2381</v>
      </c>
      <c r="B84" s="13" t="s">
        <v>2382</v>
      </c>
      <c r="C84">
        <v>2021</v>
      </c>
      <c r="D84" s="13" t="s">
        <v>2369</v>
      </c>
      <c r="E84" s="13" t="s">
        <v>2383</v>
      </c>
      <c r="F84" s="13" t="s">
        <v>415</v>
      </c>
      <c r="G84" s="13" t="s">
        <v>2384</v>
      </c>
      <c r="H84" s="13" t="s">
        <v>415</v>
      </c>
      <c r="I84" s="13" t="s">
        <v>415</v>
      </c>
      <c r="K84" s="13" t="s">
        <v>2385</v>
      </c>
      <c r="L84" s="13" t="s">
        <v>2386</v>
      </c>
      <c r="M84" s="13" t="s">
        <v>670</v>
      </c>
      <c r="N84" s="13" t="s">
        <v>668</v>
      </c>
    </row>
    <row r="85" spans="1:14" x14ac:dyDescent="0.3">
      <c r="A85" s="13" t="s">
        <v>2387</v>
      </c>
      <c r="B85" s="13" t="s">
        <v>2388</v>
      </c>
      <c r="C85">
        <v>2021</v>
      </c>
      <c r="D85" s="13" t="s">
        <v>2389</v>
      </c>
      <c r="E85" s="13" t="s">
        <v>415</v>
      </c>
      <c r="F85" s="13" t="s">
        <v>415</v>
      </c>
      <c r="G85" s="13" t="s">
        <v>2390</v>
      </c>
      <c r="H85" s="13" t="s">
        <v>2391</v>
      </c>
      <c r="I85" s="13" t="s">
        <v>2392</v>
      </c>
      <c r="K85" s="13" t="s">
        <v>2393</v>
      </c>
      <c r="L85" s="13" t="s">
        <v>2394</v>
      </c>
      <c r="M85" s="13" t="s">
        <v>667</v>
      </c>
      <c r="N85" s="13" t="s">
        <v>668</v>
      </c>
    </row>
    <row r="86" spans="1:14" x14ac:dyDescent="0.3">
      <c r="A86" s="13" t="s">
        <v>2395</v>
      </c>
      <c r="B86" s="13" t="s">
        <v>2396</v>
      </c>
      <c r="C86">
        <v>2021</v>
      </c>
      <c r="D86" s="13" t="s">
        <v>2397</v>
      </c>
      <c r="E86" s="13" t="s">
        <v>452</v>
      </c>
      <c r="F86" s="13" t="s">
        <v>468</v>
      </c>
      <c r="G86" s="13" t="s">
        <v>2398</v>
      </c>
      <c r="H86" s="13" t="s">
        <v>415</v>
      </c>
      <c r="I86" s="13" t="s">
        <v>415</v>
      </c>
      <c r="K86" s="13" t="s">
        <v>2399</v>
      </c>
      <c r="L86" s="13" t="s">
        <v>2400</v>
      </c>
      <c r="M86" s="13" t="s">
        <v>670</v>
      </c>
      <c r="N86" s="13" t="s">
        <v>668</v>
      </c>
    </row>
    <row r="87" spans="1:14" x14ac:dyDescent="0.3">
      <c r="A87" s="13" t="s">
        <v>2401</v>
      </c>
      <c r="B87" s="13" t="s">
        <v>2402</v>
      </c>
      <c r="C87">
        <v>2021</v>
      </c>
      <c r="D87" s="13" t="s">
        <v>352</v>
      </c>
      <c r="E87" s="13" t="s">
        <v>2403</v>
      </c>
      <c r="F87" s="13" t="s">
        <v>415</v>
      </c>
      <c r="G87" s="13" t="s">
        <v>415</v>
      </c>
      <c r="H87" s="13" t="s">
        <v>2404</v>
      </c>
      <c r="I87" s="13" t="s">
        <v>2405</v>
      </c>
      <c r="K87" s="13" t="s">
        <v>2406</v>
      </c>
      <c r="L87" s="13" t="s">
        <v>2407</v>
      </c>
      <c r="M87" s="13" t="s">
        <v>670</v>
      </c>
      <c r="N87" s="13" t="s">
        <v>668</v>
      </c>
    </row>
    <row r="88" spans="1:14" x14ac:dyDescent="0.3">
      <c r="A88" s="13" t="s">
        <v>2408</v>
      </c>
      <c r="B88" s="13" t="s">
        <v>2409</v>
      </c>
      <c r="C88">
        <v>2021</v>
      </c>
      <c r="D88" s="13" t="s">
        <v>2410</v>
      </c>
      <c r="E88" s="13" t="s">
        <v>2411</v>
      </c>
      <c r="F88" s="13" t="s">
        <v>415</v>
      </c>
      <c r="G88" s="13" t="s">
        <v>2412</v>
      </c>
      <c r="H88" s="13" t="s">
        <v>415</v>
      </c>
      <c r="I88" s="13" t="s">
        <v>415</v>
      </c>
      <c r="K88" s="13" t="s">
        <v>2413</v>
      </c>
      <c r="L88" s="13" t="s">
        <v>2414</v>
      </c>
      <c r="M88" s="13" t="s">
        <v>667</v>
      </c>
      <c r="N88" s="13" t="s">
        <v>668</v>
      </c>
    </row>
    <row r="89" spans="1:14" x14ac:dyDescent="0.3">
      <c r="A89" s="13" t="s">
        <v>2415</v>
      </c>
      <c r="B89" s="13" t="s">
        <v>2416</v>
      </c>
      <c r="C89">
        <v>2021</v>
      </c>
      <c r="D89" s="13" t="s">
        <v>2417</v>
      </c>
      <c r="E89" s="13" t="s">
        <v>415</v>
      </c>
      <c r="F89" s="13" t="s">
        <v>415</v>
      </c>
      <c r="G89" s="13" t="s">
        <v>2418</v>
      </c>
      <c r="H89" s="13" t="s">
        <v>2419</v>
      </c>
      <c r="I89" s="13" t="s">
        <v>2420</v>
      </c>
      <c r="K89" s="13" t="s">
        <v>2421</v>
      </c>
      <c r="L89" s="13" t="s">
        <v>2422</v>
      </c>
      <c r="M89" s="13" t="s">
        <v>667</v>
      </c>
      <c r="N89" s="13" t="s">
        <v>668</v>
      </c>
    </row>
    <row r="90" spans="1:14" x14ac:dyDescent="0.3">
      <c r="A90" s="13" t="s">
        <v>2423</v>
      </c>
      <c r="B90" s="13" t="s">
        <v>2424</v>
      </c>
      <c r="C90">
        <v>2021</v>
      </c>
      <c r="D90" s="13" t="s">
        <v>2425</v>
      </c>
      <c r="E90" s="13" t="s">
        <v>415</v>
      </c>
      <c r="F90" s="13" t="s">
        <v>415</v>
      </c>
      <c r="G90" s="13" t="s">
        <v>415</v>
      </c>
      <c r="H90" s="13" t="s">
        <v>415</v>
      </c>
      <c r="I90" s="13" t="s">
        <v>415</v>
      </c>
      <c r="K90" s="13" t="s">
        <v>2426</v>
      </c>
      <c r="L90" s="13" t="s">
        <v>2427</v>
      </c>
      <c r="M90" s="13" t="s">
        <v>667</v>
      </c>
      <c r="N90" s="13" t="s">
        <v>668</v>
      </c>
    </row>
    <row r="91" spans="1:14" x14ac:dyDescent="0.3">
      <c r="A91" s="13" t="s">
        <v>127</v>
      </c>
      <c r="B91" s="13" t="s">
        <v>293</v>
      </c>
      <c r="C91">
        <v>2021</v>
      </c>
      <c r="D91" s="13" t="s">
        <v>385</v>
      </c>
      <c r="E91" s="13" t="s">
        <v>463</v>
      </c>
      <c r="F91" s="13" t="s">
        <v>460</v>
      </c>
      <c r="G91" s="13" t="s">
        <v>523</v>
      </c>
      <c r="H91" s="13" t="s">
        <v>2133</v>
      </c>
      <c r="I91" s="13" t="s">
        <v>450</v>
      </c>
      <c r="K91" s="13" t="s">
        <v>608</v>
      </c>
      <c r="L91" s="13" t="s">
        <v>747</v>
      </c>
      <c r="M91" s="13" t="s">
        <v>670</v>
      </c>
      <c r="N91" s="13" t="s">
        <v>668</v>
      </c>
    </row>
    <row r="92" spans="1:14" x14ac:dyDescent="0.3">
      <c r="A92" s="13" t="s">
        <v>2428</v>
      </c>
      <c r="B92" s="13" t="s">
        <v>2429</v>
      </c>
      <c r="C92">
        <v>2021</v>
      </c>
      <c r="D92" s="13" t="s">
        <v>2430</v>
      </c>
      <c r="E92" s="13" t="s">
        <v>417</v>
      </c>
      <c r="F92" s="13" t="s">
        <v>468</v>
      </c>
      <c r="G92" s="13" t="s">
        <v>2431</v>
      </c>
      <c r="H92" s="13" t="s">
        <v>415</v>
      </c>
      <c r="I92" s="13" t="s">
        <v>415</v>
      </c>
      <c r="K92" s="13" t="s">
        <v>2432</v>
      </c>
      <c r="L92" s="13" t="s">
        <v>2433</v>
      </c>
      <c r="M92" s="13" t="s">
        <v>670</v>
      </c>
      <c r="N92" s="13" t="s">
        <v>668</v>
      </c>
    </row>
    <row r="93" spans="1:14" x14ac:dyDescent="0.3">
      <c r="A93" s="13" t="s">
        <v>2434</v>
      </c>
      <c r="B93" s="13" t="s">
        <v>2435</v>
      </c>
      <c r="C93">
        <v>2021</v>
      </c>
      <c r="D93" s="13" t="s">
        <v>2436</v>
      </c>
      <c r="E93" s="13" t="s">
        <v>463</v>
      </c>
      <c r="F93" s="13" t="s">
        <v>460</v>
      </c>
      <c r="G93" s="13" t="s">
        <v>2437</v>
      </c>
      <c r="H93" s="13" t="s">
        <v>415</v>
      </c>
      <c r="I93" s="13" t="s">
        <v>415</v>
      </c>
      <c r="K93" s="13" t="s">
        <v>2438</v>
      </c>
      <c r="L93" s="13" t="s">
        <v>2439</v>
      </c>
      <c r="M93" s="13" t="s">
        <v>670</v>
      </c>
      <c r="N93" s="13" t="s">
        <v>668</v>
      </c>
    </row>
    <row r="94" spans="1:14" x14ac:dyDescent="0.3">
      <c r="A94" s="13" t="s">
        <v>147</v>
      </c>
      <c r="B94" s="13" t="s">
        <v>314</v>
      </c>
      <c r="C94">
        <v>2021</v>
      </c>
      <c r="D94" s="13" t="s">
        <v>394</v>
      </c>
      <c r="E94" s="13" t="s">
        <v>473</v>
      </c>
      <c r="F94" s="13" t="s">
        <v>460</v>
      </c>
      <c r="G94" s="13" t="s">
        <v>415</v>
      </c>
      <c r="H94" s="13" t="s">
        <v>2440</v>
      </c>
      <c r="I94" s="13" t="s">
        <v>2441</v>
      </c>
      <c r="K94" s="13" t="s">
        <v>628</v>
      </c>
      <c r="L94" s="13" t="s">
        <v>768</v>
      </c>
      <c r="M94" s="13" t="s">
        <v>670</v>
      </c>
      <c r="N94" s="13" t="s">
        <v>668</v>
      </c>
    </row>
    <row r="95" spans="1:14" x14ac:dyDescent="0.3">
      <c r="A95" s="13" t="s">
        <v>2442</v>
      </c>
      <c r="B95" s="13" t="s">
        <v>2443</v>
      </c>
      <c r="C95">
        <v>2021</v>
      </c>
      <c r="D95" s="13" t="s">
        <v>412</v>
      </c>
      <c r="E95" s="13" t="s">
        <v>1997</v>
      </c>
      <c r="F95" s="13" t="s">
        <v>460</v>
      </c>
      <c r="G95" s="13" t="s">
        <v>415</v>
      </c>
      <c r="H95" s="13" t="s">
        <v>2444</v>
      </c>
      <c r="I95" s="13" t="s">
        <v>2445</v>
      </c>
      <c r="K95" s="13" t="s">
        <v>2446</v>
      </c>
      <c r="L95" s="13" t="s">
        <v>2447</v>
      </c>
      <c r="M95" s="13" t="s">
        <v>670</v>
      </c>
      <c r="N95" s="13" t="s">
        <v>668</v>
      </c>
    </row>
    <row r="96" spans="1:14" x14ac:dyDescent="0.3">
      <c r="A96" s="13" t="s">
        <v>2448</v>
      </c>
      <c r="B96" s="13" t="s">
        <v>2449</v>
      </c>
      <c r="C96">
        <v>2021</v>
      </c>
      <c r="D96" s="13" t="s">
        <v>2450</v>
      </c>
      <c r="E96" s="13" t="s">
        <v>415</v>
      </c>
      <c r="F96" s="13" t="s">
        <v>415</v>
      </c>
      <c r="G96" s="13" t="s">
        <v>2451</v>
      </c>
      <c r="H96" s="13" t="s">
        <v>2452</v>
      </c>
      <c r="I96" s="13" t="s">
        <v>2164</v>
      </c>
      <c r="K96" s="13" t="s">
        <v>2453</v>
      </c>
      <c r="L96" s="13" t="s">
        <v>2454</v>
      </c>
      <c r="M96" s="13" t="s">
        <v>667</v>
      </c>
      <c r="N96" s="13" t="s">
        <v>668</v>
      </c>
    </row>
    <row r="97" spans="1:14" x14ac:dyDescent="0.3">
      <c r="A97" s="13" t="s">
        <v>2455</v>
      </c>
      <c r="B97" s="13" t="s">
        <v>2456</v>
      </c>
      <c r="C97">
        <v>2021</v>
      </c>
      <c r="D97" s="13" t="s">
        <v>2457</v>
      </c>
      <c r="E97" s="13" t="s">
        <v>2458</v>
      </c>
      <c r="F97" s="13" t="s">
        <v>436</v>
      </c>
      <c r="G97" s="13" t="s">
        <v>2459</v>
      </c>
      <c r="H97" s="13" t="s">
        <v>415</v>
      </c>
      <c r="I97" s="13" t="s">
        <v>415</v>
      </c>
      <c r="K97" s="13" t="s">
        <v>2460</v>
      </c>
      <c r="L97" s="13" t="s">
        <v>2461</v>
      </c>
      <c r="M97" s="13" t="s">
        <v>667</v>
      </c>
      <c r="N97" s="13" t="s">
        <v>668</v>
      </c>
    </row>
    <row r="98" spans="1:14" x14ac:dyDescent="0.3">
      <c r="A98" s="13" t="s">
        <v>2462</v>
      </c>
      <c r="B98" s="13" t="s">
        <v>2463</v>
      </c>
      <c r="C98">
        <v>2021</v>
      </c>
      <c r="D98" s="13" t="s">
        <v>2464</v>
      </c>
      <c r="E98" s="13" t="s">
        <v>415</v>
      </c>
      <c r="F98" s="13" t="s">
        <v>415</v>
      </c>
      <c r="G98" s="13" t="s">
        <v>2465</v>
      </c>
      <c r="H98" s="13" t="s">
        <v>2466</v>
      </c>
      <c r="I98" s="13" t="s">
        <v>2467</v>
      </c>
      <c r="K98" s="13" t="s">
        <v>2468</v>
      </c>
      <c r="L98" s="13" t="s">
        <v>2469</v>
      </c>
      <c r="M98" s="13" t="s">
        <v>667</v>
      </c>
      <c r="N98" s="13" t="s">
        <v>668</v>
      </c>
    </row>
    <row r="99" spans="1:14" x14ac:dyDescent="0.3">
      <c r="A99" s="13" t="s">
        <v>87</v>
      </c>
      <c r="B99" s="13" t="s">
        <v>252</v>
      </c>
      <c r="C99">
        <v>2021</v>
      </c>
      <c r="D99" s="13" t="s">
        <v>354</v>
      </c>
      <c r="E99" s="13" t="s">
        <v>415</v>
      </c>
      <c r="F99" s="13" t="s">
        <v>415</v>
      </c>
      <c r="G99" s="13" t="s">
        <v>510</v>
      </c>
      <c r="H99" s="13" t="s">
        <v>2470</v>
      </c>
      <c r="I99" s="13" t="s">
        <v>2471</v>
      </c>
      <c r="K99" s="13" t="s">
        <v>573</v>
      </c>
      <c r="L99" s="13" t="s">
        <v>706</v>
      </c>
      <c r="M99" s="13" t="s">
        <v>667</v>
      </c>
      <c r="N99" s="13" t="s">
        <v>668</v>
      </c>
    </row>
    <row r="100" spans="1:14" x14ac:dyDescent="0.3">
      <c r="A100" s="13" t="s">
        <v>94</v>
      </c>
      <c r="B100" s="13" t="s">
        <v>260</v>
      </c>
      <c r="C100">
        <v>2021</v>
      </c>
      <c r="D100" s="13" t="s">
        <v>360</v>
      </c>
      <c r="E100" s="13" t="s">
        <v>415</v>
      </c>
      <c r="F100" s="13" t="s">
        <v>415</v>
      </c>
      <c r="G100" s="13" t="s">
        <v>511</v>
      </c>
      <c r="H100" s="13" t="s">
        <v>2472</v>
      </c>
      <c r="I100" s="13" t="s">
        <v>2473</v>
      </c>
      <c r="K100" s="13" t="s">
        <v>580</v>
      </c>
      <c r="L100" s="13" t="s">
        <v>714</v>
      </c>
      <c r="M100" s="13" t="s">
        <v>667</v>
      </c>
      <c r="N100" s="13" t="s">
        <v>668</v>
      </c>
    </row>
    <row r="101" spans="1:14" x14ac:dyDescent="0.3">
      <c r="A101" s="13" t="s">
        <v>67</v>
      </c>
      <c r="B101" s="13" t="s">
        <v>231</v>
      </c>
      <c r="C101">
        <v>2021</v>
      </c>
      <c r="D101" s="13" t="s">
        <v>334</v>
      </c>
      <c r="E101" s="13" t="s">
        <v>427</v>
      </c>
      <c r="F101" s="13" t="s">
        <v>474</v>
      </c>
      <c r="G101" s="13" t="s">
        <v>503</v>
      </c>
      <c r="H101" s="13" t="s">
        <v>415</v>
      </c>
      <c r="I101" s="13" t="s">
        <v>415</v>
      </c>
      <c r="K101" s="13" t="s">
        <v>555</v>
      </c>
      <c r="L101" s="13" t="s">
        <v>683</v>
      </c>
      <c r="M101" s="13" t="s">
        <v>670</v>
      </c>
      <c r="N101" s="13" t="s">
        <v>668</v>
      </c>
    </row>
    <row r="102" spans="1:14" x14ac:dyDescent="0.3">
      <c r="A102" s="13" t="s">
        <v>98</v>
      </c>
      <c r="B102" s="13" t="s">
        <v>264</v>
      </c>
      <c r="C102">
        <v>2021</v>
      </c>
      <c r="D102" s="13" t="s">
        <v>329</v>
      </c>
      <c r="E102" s="13" t="s">
        <v>422</v>
      </c>
      <c r="F102" s="13" t="s">
        <v>492</v>
      </c>
      <c r="G102" s="13" t="s">
        <v>513</v>
      </c>
      <c r="H102" s="13" t="s">
        <v>415</v>
      </c>
      <c r="I102" s="13" t="s">
        <v>415</v>
      </c>
      <c r="K102" s="13" t="s">
        <v>583</v>
      </c>
      <c r="L102" s="13" t="s">
        <v>718</v>
      </c>
      <c r="M102" s="13" t="s">
        <v>670</v>
      </c>
      <c r="N102" s="13" t="s">
        <v>668</v>
      </c>
    </row>
    <row r="103" spans="1:14" x14ac:dyDescent="0.3">
      <c r="A103" s="13" t="s">
        <v>2474</v>
      </c>
      <c r="B103" s="13" t="s">
        <v>2475</v>
      </c>
      <c r="C103">
        <v>2021</v>
      </c>
      <c r="D103" s="13" t="s">
        <v>329</v>
      </c>
      <c r="E103" s="13" t="s">
        <v>422</v>
      </c>
      <c r="F103" s="13" t="s">
        <v>492</v>
      </c>
      <c r="G103" s="13" t="s">
        <v>2476</v>
      </c>
      <c r="H103" s="13" t="s">
        <v>415</v>
      </c>
      <c r="I103" s="13" t="s">
        <v>415</v>
      </c>
      <c r="K103" s="13" t="s">
        <v>2477</v>
      </c>
      <c r="L103" s="13" t="s">
        <v>2478</v>
      </c>
      <c r="M103" s="13" t="s">
        <v>670</v>
      </c>
      <c r="N103" s="13" t="s">
        <v>668</v>
      </c>
    </row>
    <row r="104" spans="1:14" x14ac:dyDescent="0.3">
      <c r="A104" s="13" t="s">
        <v>2479</v>
      </c>
      <c r="B104" s="13" t="s">
        <v>2480</v>
      </c>
      <c r="C104">
        <v>2021</v>
      </c>
      <c r="D104" s="13" t="s">
        <v>330</v>
      </c>
      <c r="E104" s="13" t="s">
        <v>474</v>
      </c>
      <c r="F104" s="13" t="s">
        <v>416</v>
      </c>
      <c r="G104" s="13" t="s">
        <v>2481</v>
      </c>
      <c r="H104" s="13" t="s">
        <v>2482</v>
      </c>
      <c r="I104" s="13" t="s">
        <v>2483</v>
      </c>
      <c r="K104" s="13" t="s">
        <v>2484</v>
      </c>
      <c r="L104" s="13" t="s">
        <v>2485</v>
      </c>
      <c r="M104" s="13" t="s">
        <v>670</v>
      </c>
      <c r="N104" s="13" t="s">
        <v>668</v>
      </c>
    </row>
    <row r="105" spans="1:14" x14ac:dyDescent="0.3">
      <c r="A105" s="13" t="s">
        <v>2486</v>
      </c>
      <c r="B105" s="13" t="s">
        <v>2487</v>
      </c>
      <c r="C105">
        <v>2021</v>
      </c>
      <c r="D105" s="13" t="s">
        <v>2488</v>
      </c>
      <c r="E105" s="13" t="s">
        <v>426</v>
      </c>
      <c r="F105" s="13" t="s">
        <v>490</v>
      </c>
      <c r="G105" s="13" t="s">
        <v>2489</v>
      </c>
      <c r="H105" s="13" t="s">
        <v>2490</v>
      </c>
      <c r="I105" s="13" t="s">
        <v>2491</v>
      </c>
      <c r="K105" s="13" t="s">
        <v>2492</v>
      </c>
      <c r="L105" s="13" t="s">
        <v>2493</v>
      </c>
      <c r="M105" s="13" t="s">
        <v>670</v>
      </c>
      <c r="N105" s="13" t="s">
        <v>668</v>
      </c>
    </row>
    <row r="106" spans="1:14" x14ac:dyDescent="0.3">
      <c r="A106" s="13" t="s">
        <v>2494</v>
      </c>
      <c r="B106" s="13" t="s">
        <v>2495</v>
      </c>
      <c r="C106">
        <v>2021</v>
      </c>
      <c r="D106" s="13" t="s">
        <v>2376</v>
      </c>
      <c r="E106" s="13" t="s">
        <v>459</v>
      </c>
      <c r="F106" s="13" t="s">
        <v>416</v>
      </c>
      <c r="G106" s="13" t="s">
        <v>415</v>
      </c>
      <c r="H106" s="13" t="s">
        <v>2496</v>
      </c>
      <c r="I106" s="13" t="s">
        <v>2497</v>
      </c>
      <c r="K106" s="13" t="s">
        <v>2498</v>
      </c>
      <c r="L106" s="13" t="s">
        <v>2499</v>
      </c>
      <c r="M106" s="13" t="s">
        <v>670</v>
      </c>
      <c r="N106" s="13" t="s">
        <v>668</v>
      </c>
    </row>
    <row r="107" spans="1:14" x14ac:dyDescent="0.3">
      <c r="A107" s="13" t="s">
        <v>176</v>
      </c>
      <c r="B107" s="13" t="s">
        <v>208</v>
      </c>
      <c r="C107">
        <v>2021</v>
      </c>
      <c r="D107" s="13" t="s">
        <v>364</v>
      </c>
      <c r="E107" s="13" t="s">
        <v>486</v>
      </c>
      <c r="F107" s="13" t="s">
        <v>415</v>
      </c>
      <c r="G107" s="13" t="s">
        <v>539</v>
      </c>
      <c r="H107" s="13" t="s">
        <v>415</v>
      </c>
      <c r="I107" s="13" t="s">
        <v>415</v>
      </c>
      <c r="K107" s="13" t="s">
        <v>657</v>
      </c>
      <c r="L107" s="13" t="s">
        <v>798</v>
      </c>
      <c r="M107" s="13" t="s">
        <v>670</v>
      </c>
      <c r="N107" s="13" t="s">
        <v>668</v>
      </c>
    </row>
    <row r="108" spans="1:14" x14ac:dyDescent="0.3">
      <c r="A108" s="13" t="s">
        <v>2500</v>
      </c>
      <c r="B108" s="13" t="s">
        <v>2501</v>
      </c>
      <c r="C108">
        <v>2021</v>
      </c>
      <c r="D108" s="13" t="s">
        <v>2502</v>
      </c>
      <c r="E108" s="13" t="s">
        <v>2503</v>
      </c>
      <c r="F108" s="13" t="s">
        <v>415</v>
      </c>
      <c r="G108" s="13" t="s">
        <v>2504</v>
      </c>
      <c r="H108" s="13" t="s">
        <v>415</v>
      </c>
      <c r="I108" s="13" t="s">
        <v>415</v>
      </c>
      <c r="K108" s="13" t="s">
        <v>2505</v>
      </c>
      <c r="L108" s="13" t="s">
        <v>2506</v>
      </c>
      <c r="M108" s="13" t="s">
        <v>670</v>
      </c>
      <c r="N108" s="13" t="s">
        <v>668</v>
      </c>
    </row>
    <row r="109" spans="1:14" x14ac:dyDescent="0.3">
      <c r="A109" s="13" t="s">
        <v>2507</v>
      </c>
      <c r="B109" s="13" t="s">
        <v>2508</v>
      </c>
      <c r="C109">
        <v>2021</v>
      </c>
      <c r="D109" s="13" t="s">
        <v>2509</v>
      </c>
      <c r="E109" s="13" t="s">
        <v>468</v>
      </c>
      <c r="F109" s="13" t="s">
        <v>436</v>
      </c>
      <c r="G109" s="13" t="s">
        <v>2510</v>
      </c>
      <c r="H109" s="13" t="s">
        <v>415</v>
      </c>
      <c r="I109" s="13" t="s">
        <v>415</v>
      </c>
      <c r="K109" s="13" t="s">
        <v>2511</v>
      </c>
      <c r="L109" s="13" t="s">
        <v>2512</v>
      </c>
      <c r="M109" s="13" t="s">
        <v>670</v>
      </c>
      <c r="N109" s="13" t="s">
        <v>668</v>
      </c>
    </row>
    <row r="110" spans="1:14" x14ac:dyDescent="0.3">
      <c r="A110" s="13" t="s">
        <v>166</v>
      </c>
      <c r="B110" s="13" t="s">
        <v>198</v>
      </c>
      <c r="C110">
        <v>2021</v>
      </c>
      <c r="D110" s="13" t="s">
        <v>405</v>
      </c>
      <c r="E110" s="13" t="s">
        <v>415</v>
      </c>
      <c r="F110" s="13" t="s">
        <v>415</v>
      </c>
      <c r="G110" s="13" t="s">
        <v>536</v>
      </c>
      <c r="H110" s="13" t="s">
        <v>2513</v>
      </c>
      <c r="I110" s="13" t="s">
        <v>2514</v>
      </c>
      <c r="K110" s="13" t="s">
        <v>647</v>
      </c>
      <c r="L110" s="13" t="s">
        <v>788</v>
      </c>
      <c r="M110" s="13" t="s">
        <v>667</v>
      </c>
      <c r="N110" s="13" t="s">
        <v>668</v>
      </c>
    </row>
    <row r="111" spans="1:14" x14ac:dyDescent="0.3">
      <c r="A111" s="13" t="s">
        <v>182</v>
      </c>
      <c r="B111" s="13" t="s">
        <v>214</v>
      </c>
      <c r="C111">
        <v>2021</v>
      </c>
      <c r="D111" s="13" t="s">
        <v>413</v>
      </c>
      <c r="E111" s="13" t="s">
        <v>415</v>
      </c>
      <c r="F111" s="13" t="s">
        <v>415</v>
      </c>
      <c r="G111" s="13" t="s">
        <v>541</v>
      </c>
      <c r="H111" s="13" t="s">
        <v>415</v>
      </c>
      <c r="I111" s="13" t="s">
        <v>415</v>
      </c>
      <c r="K111" s="13" t="s">
        <v>663</v>
      </c>
      <c r="L111" s="13" t="s">
        <v>804</v>
      </c>
      <c r="M111" s="13" t="s">
        <v>667</v>
      </c>
      <c r="N111" s="13" t="s">
        <v>668</v>
      </c>
    </row>
    <row r="112" spans="1:14" x14ac:dyDescent="0.3">
      <c r="A112" s="13" t="s">
        <v>2515</v>
      </c>
      <c r="B112" s="13" t="s">
        <v>2516</v>
      </c>
      <c r="C112">
        <v>2021</v>
      </c>
      <c r="D112" s="13" t="s">
        <v>2517</v>
      </c>
      <c r="E112" s="13" t="s">
        <v>415</v>
      </c>
      <c r="F112" s="13" t="s">
        <v>415</v>
      </c>
      <c r="G112" s="13" t="s">
        <v>415</v>
      </c>
      <c r="H112" s="13" t="s">
        <v>2141</v>
      </c>
      <c r="I112" s="13" t="s">
        <v>2483</v>
      </c>
      <c r="K112" s="13" t="s">
        <v>2518</v>
      </c>
      <c r="L112" s="13" t="s">
        <v>2519</v>
      </c>
      <c r="M112" s="13" t="s">
        <v>667</v>
      </c>
      <c r="N112" s="13" t="s">
        <v>668</v>
      </c>
    </row>
    <row r="113" spans="1:14" x14ac:dyDescent="0.3">
      <c r="A113" s="13" t="s">
        <v>2520</v>
      </c>
      <c r="B113" s="13" t="s">
        <v>2521</v>
      </c>
      <c r="C113">
        <v>2021</v>
      </c>
      <c r="D113" s="13" t="s">
        <v>356</v>
      </c>
      <c r="E113" s="13" t="s">
        <v>415</v>
      </c>
      <c r="F113" s="13" t="s">
        <v>415</v>
      </c>
      <c r="G113" s="13" t="s">
        <v>415</v>
      </c>
      <c r="H113" s="13" t="s">
        <v>2522</v>
      </c>
      <c r="I113" s="13" t="s">
        <v>446</v>
      </c>
      <c r="K113" s="13" t="s">
        <v>2523</v>
      </c>
      <c r="L113" s="13" t="s">
        <v>2524</v>
      </c>
      <c r="M113" s="13" t="s">
        <v>667</v>
      </c>
      <c r="N113" s="13" t="s">
        <v>668</v>
      </c>
    </row>
    <row r="114" spans="1:14" x14ac:dyDescent="0.3">
      <c r="A114" s="13" t="s">
        <v>2525</v>
      </c>
      <c r="B114" s="13" t="s">
        <v>2526</v>
      </c>
      <c r="C114">
        <v>2021</v>
      </c>
      <c r="D114" s="13" t="s">
        <v>2527</v>
      </c>
      <c r="E114" s="13" t="s">
        <v>415</v>
      </c>
      <c r="F114" s="13" t="s">
        <v>415</v>
      </c>
      <c r="G114" s="13" t="s">
        <v>2528</v>
      </c>
      <c r="H114" s="13" t="s">
        <v>2529</v>
      </c>
      <c r="I114" s="13" t="s">
        <v>2530</v>
      </c>
      <c r="K114" s="13" t="s">
        <v>2531</v>
      </c>
      <c r="L114" s="13" t="s">
        <v>2532</v>
      </c>
      <c r="M114" s="13" t="s">
        <v>667</v>
      </c>
      <c r="N114" s="13" t="s">
        <v>668</v>
      </c>
    </row>
    <row r="115" spans="1:14" x14ac:dyDescent="0.3">
      <c r="A115" s="13" t="s">
        <v>2533</v>
      </c>
      <c r="B115" s="13" t="s">
        <v>2534</v>
      </c>
      <c r="C115">
        <v>2021</v>
      </c>
      <c r="D115" s="13" t="s">
        <v>2535</v>
      </c>
      <c r="E115" s="13" t="s">
        <v>415</v>
      </c>
      <c r="F115" s="13" t="s">
        <v>415</v>
      </c>
      <c r="G115" s="13" t="s">
        <v>2536</v>
      </c>
      <c r="H115" s="13" t="s">
        <v>2537</v>
      </c>
      <c r="I115" s="13" t="s">
        <v>441</v>
      </c>
      <c r="K115" s="13" t="s">
        <v>2538</v>
      </c>
      <c r="L115" s="13" t="s">
        <v>2539</v>
      </c>
      <c r="M115" s="13" t="s">
        <v>667</v>
      </c>
      <c r="N115" s="13" t="s">
        <v>668</v>
      </c>
    </row>
    <row r="116" spans="1:14" x14ac:dyDescent="0.3">
      <c r="A116" s="13" t="s">
        <v>2540</v>
      </c>
      <c r="B116" s="13" t="s">
        <v>2541</v>
      </c>
      <c r="C116">
        <v>2021</v>
      </c>
      <c r="D116" s="13" t="s">
        <v>2542</v>
      </c>
      <c r="E116" s="13" t="s">
        <v>415</v>
      </c>
      <c r="F116" s="13" t="s">
        <v>415</v>
      </c>
      <c r="G116" s="13" t="s">
        <v>415</v>
      </c>
      <c r="H116" s="13" t="s">
        <v>2543</v>
      </c>
      <c r="I116" s="13" t="s">
        <v>415</v>
      </c>
      <c r="K116" s="13" t="s">
        <v>2544</v>
      </c>
      <c r="L116" s="13" t="s">
        <v>2545</v>
      </c>
      <c r="M116" s="13" t="s">
        <v>667</v>
      </c>
      <c r="N116" s="13" t="s">
        <v>668</v>
      </c>
    </row>
    <row r="117" spans="1:14" x14ac:dyDescent="0.3">
      <c r="A117" s="13" t="s">
        <v>2546</v>
      </c>
      <c r="B117" s="13" t="s">
        <v>2547</v>
      </c>
      <c r="C117">
        <v>2021</v>
      </c>
      <c r="D117" s="13" t="s">
        <v>2542</v>
      </c>
      <c r="E117" s="13" t="s">
        <v>415</v>
      </c>
      <c r="F117" s="13" t="s">
        <v>415</v>
      </c>
      <c r="G117" s="13" t="s">
        <v>415</v>
      </c>
      <c r="H117" s="13" t="s">
        <v>2548</v>
      </c>
      <c r="I117" s="13" t="s">
        <v>2549</v>
      </c>
      <c r="K117" s="13" t="s">
        <v>415</v>
      </c>
      <c r="L117" s="13" t="s">
        <v>2550</v>
      </c>
      <c r="M117" s="13" t="s">
        <v>667</v>
      </c>
      <c r="N117" s="13" t="s">
        <v>668</v>
      </c>
    </row>
    <row r="118" spans="1:14" x14ac:dyDescent="0.3">
      <c r="A118" s="13" t="s">
        <v>101</v>
      </c>
      <c r="B118" s="13" t="s">
        <v>267</v>
      </c>
      <c r="C118">
        <v>2021</v>
      </c>
      <c r="D118" s="13" t="s">
        <v>366</v>
      </c>
      <c r="E118" s="13" t="s">
        <v>423</v>
      </c>
      <c r="F118" s="13" t="s">
        <v>419</v>
      </c>
      <c r="G118" s="13" t="s">
        <v>514</v>
      </c>
      <c r="H118" s="13" t="s">
        <v>415</v>
      </c>
      <c r="I118" s="13" t="s">
        <v>415</v>
      </c>
      <c r="K118" s="13" t="s">
        <v>586</v>
      </c>
      <c r="L118" s="13" t="s">
        <v>721</v>
      </c>
      <c r="M118" s="13" t="s">
        <v>702</v>
      </c>
      <c r="N118" s="13" t="s">
        <v>668</v>
      </c>
    </row>
    <row r="119" spans="1:14" x14ac:dyDescent="0.3">
      <c r="A119" s="13" t="s">
        <v>2551</v>
      </c>
      <c r="B119" s="13" t="s">
        <v>2552</v>
      </c>
      <c r="C119">
        <v>2021</v>
      </c>
      <c r="D119" s="13" t="s">
        <v>329</v>
      </c>
      <c r="E119" s="13" t="s">
        <v>422</v>
      </c>
      <c r="F119" s="13" t="s">
        <v>2553</v>
      </c>
      <c r="G119" s="13" t="s">
        <v>2554</v>
      </c>
      <c r="H119" s="13" t="s">
        <v>415</v>
      </c>
      <c r="I119" s="13" t="s">
        <v>415</v>
      </c>
      <c r="K119" s="13" t="s">
        <v>2555</v>
      </c>
      <c r="L119" s="13" t="s">
        <v>2556</v>
      </c>
      <c r="M119" s="13" t="s">
        <v>670</v>
      </c>
      <c r="N119" s="13" t="s">
        <v>668</v>
      </c>
    </row>
    <row r="120" spans="1:14" x14ac:dyDescent="0.3">
      <c r="A120" s="13" t="s">
        <v>2557</v>
      </c>
      <c r="B120" s="13" t="s">
        <v>2558</v>
      </c>
      <c r="C120">
        <v>2021</v>
      </c>
      <c r="D120" s="13" t="s">
        <v>2559</v>
      </c>
      <c r="E120" s="13" t="s">
        <v>2560</v>
      </c>
      <c r="F120" s="13" t="s">
        <v>416</v>
      </c>
      <c r="G120" s="13" t="s">
        <v>415</v>
      </c>
      <c r="H120" s="13" t="s">
        <v>2307</v>
      </c>
      <c r="I120" s="13" t="s">
        <v>2440</v>
      </c>
      <c r="K120" s="13" t="s">
        <v>2561</v>
      </c>
      <c r="L120" s="13" t="s">
        <v>2562</v>
      </c>
      <c r="M120" s="13" t="s">
        <v>670</v>
      </c>
      <c r="N120" s="13" t="s">
        <v>668</v>
      </c>
    </row>
    <row r="121" spans="1:14" x14ac:dyDescent="0.3">
      <c r="A121" s="13" t="s">
        <v>2563</v>
      </c>
      <c r="B121" s="13" t="s">
        <v>2564</v>
      </c>
      <c r="C121">
        <v>2021</v>
      </c>
      <c r="D121" s="13" t="s">
        <v>2565</v>
      </c>
      <c r="E121" s="13" t="s">
        <v>2183</v>
      </c>
      <c r="F121" s="13" t="s">
        <v>415</v>
      </c>
      <c r="G121" s="13" t="s">
        <v>415</v>
      </c>
      <c r="H121" s="13" t="s">
        <v>1986</v>
      </c>
      <c r="I121" s="13" t="s">
        <v>2566</v>
      </c>
      <c r="K121" s="13" t="s">
        <v>2567</v>
      </c>
      <c r="L121" s="13" t="s">
        <v>2568</v>
      </c>
      <c r="M121" s="13" t="s">
        <v>670</v>
      </c>
      <c r="N121" s="13" t="s">
        <v>668</v>
      </c>
    </row>
    <row r="122" spans="1:14" x14ac:dyDescent="0.3">
      <c r="A122" s="13" t="s">
        <v>2569</v>
      </c>
      <c r="B122" s="13" t="s">
        <v>2570</v>
      </c>
      <c r="C122">
        <v>2021</v>
      </c>
      <c r="D122" s="13" t="s">
        <v>2571</v>
      </c>
      <c r="E122" s="13" t="s">
        <v>415</v>
      </c>
      <c r="F122" s="13" t="s">
        <v>415</v>
      </c>
      <c r="G122" s="13" t="s">
        <v>2572</v>
      </c>
      <c r="H122" s="13" t="s">
        <v>415</v>
      </c>
      <c r="I122" s="13" t="s">
        <v>415</v>
      </c>
      <c r="K122" s="13" t="s">
        <v>2573</v>
      </c>
      <c r="L122" s="13" t="s">
        <v>2574</v>
      </c>
      <c r="M122" s="13" t="s">
        <v>667</v>
      </c>
      <c r="N122" s="13" t="s">
        <v>668</v>
      </c>
    </row>
    <row r="123" spans="1:14" x14ac:dyDescent="0.3">
      <c r="A123" s="13" t="s">
        <v>2575</v>
      </c>
      <c r="B123" s="13" t="s">
        <v>2576</v>
      </c>
      <c r="C123">
        <v>2021</v>
      </c>
      <c r="D123" s="13" t="s">
        <v>2577</v>
      </c>
      <c r="E123" s="13" t="s">
        <v>415</v>
      </c>
      <c r="F123" s="13" t="s">
        <v>415</v>
      </c>
      <c r="G123" s="13" t="s">
        <v>2578</v>
      </c>
      <c r="H123" s="13" t="s">
        <v>2579</v>
      </c>
      <c r="I123" s="13" t="s">
        <v>2580</v>
      </c>
      <c r="K123" s="13" t="s">
        <v>2581</v>
      </c>
      <c r="L123" s="13" t="s">
        <v>2582</v>
      </c>
      <c r="M123" s="13" t="s">
        <v>667</v>
      </c>
      <c r="N123" s="13" t="s">
        <v>668</v>
      </c>
    </row>
    <row r="124" spans="1:14" x14ac:dyDescent="0.3">
      <c r="A124" s="13" t="s">
        <v>2583</v>
      </c>
      <c r="B124" s="13" t="s">
        <v>2584</v>
      </c>
      <c r="C124">
        <v>2021</v>
      </c>
      <c r="D124" s="13" t="s">
        <v>2585</v>
      </c>
      <c r="E124" s="13" t="s">
        <v>416</v>
      </c>
      <c r="F124" s="13" t="s">
        <v>416</v>
      </c>
      <c r="G124" s="13" t="s">
        <v>2586</v>
      </c>
      <c r="H124" s="13" t="s">
        <v>415</v>
      </c>
      <c r="I124" s="13" t="s">
        <v>415</v>
      </c>
      <c r="K124" s="13" t="s">
        <v>2587</v>
      </c>
      <c r="L124" s="13" t="s">
        <v>2588</v>
      </c>
      <c r="M124" s="13" t="s">
        <v>670</v>
      </c>
      <c r="N124" s="13" t="s">
        <v>668</v>
      </c>
    </row>
    <row r="125" spans="1:14" x14ac:dyDescent="0.3">
      <c r="A125" s="13" t="s">
        <v>2589</v>
      </c>
      <c r="B125" s="13" t="s">
        <v>2590</v>
      </c>
      <c r="C125">
        <v>2021</v>
      </c>
      <c r="D125" s="13" t="s">
        <v>2591</v>
      </c>
      <c r="E125" s="13" t="s">
        <v>415</v>
      </c>
      <c r="F125" s="13" t="s">
        <v>415</v>
      </c>
      <c r="G125" s="13" t="s">
        <v>2592</v>
      </c>
      <c r="H125" s="13" t="s">
        <v>2593</v>
      </c>
      <c r="I125" s="13" t="s">
        <v>2594</v>
      </c>
      <c r="K125" s="13" t="s">
        <v>2595</v>
      </c>
      <c r="L125" s="13" t="s">
        <v>2596</v>
      </c>
      <c r="M125" s="13" t="s">
        <v>667</v>
      </c>
      <c r="N125" s="13" t="s">
        <v>668</v>
      </c>
    </row>
    <row r="126" spans="1:14" x14ac:dyDescent="0.3">
      <c r="A126" s="13" t="s">
        <v>170</v>
      </c>
      <c r="B126" s="13" t="s">
        <v>202</v>
      </c>
      <c r="C126">
        <v>2021</v>
      </c>
      <c r="D126" s="13" t="s">
        <v>407</v>
      </c>
      <c r="E126" s="13" t="s">
        <v>473</v>
      </c>
      <c r="F126" s="13" t="s">
        <v>436</v>
      </c>
      <c r="G126" s="13" t="s">
        <v>415</v>
      </c>
      <c r="H126" s="13" t="s">
        <v>2566</v>
      </c>
      <c r="I126" s="13" t="s">
        <v>484</v>
      </c>
      <c r="K126" s="13" t="s">
        <v>651</v>
      </c>
      <c r="L126" s="13" t="s">
        <v>792</v>
      </c>
      <c r="M126" s="13" t="s">
        <v>670</v>
      </c>
      <c r="N126" s="13" t="s">
        <v>668</v>
      </c>
    </row>
    <row r="127" spans="1:14" x14ac:dyDescent="0.3">
      <c r="A127" s="13" t="s">
        <v>2597</v>
      </c>
      <c r="B127" s="13" t="s">
        <v>2598</v>
      </c>
      <c r="C127">
        <v>2021</v>
      </c>
      <c r="D127" s="13" t="s">
        <v>329</v>
      </c>
      <c r="E127" s="13" t="s">
        <v>422</v>
      </c>
      <c r="F127" s="13" t="s">
        <v>2599</v>
      </c>
      <c r="G127" s="13" t="s">
        <v>2600</v>
      </c>
      <c r="H127" s="13" t="s">
        <v>415</v>
      </c>
      <c r="I127" s="13" t="s">
        <v>415</v>
      </c>
      <c r="K127" s="13" t="s">
        <v>2601</v>
      </c>
      <c r="L127" s="13" t="s">
        <v>2602</v>
      </c>
      <c r="M127" s="13" t="s">
        <v>670</v>
      </c>
      <c r="N127" s="13" t="s">
        <v>668</v>
      </c>
    </row>
    <row r="128" spans="1:14" x14ac:dyDescent="0.3">
      <c r="A128" s="13" t="s">
        <v>2603</v>
      </c>
      <c r="B128" s="13" t="s">
        <v>2604</v>
      </c>
      <c r="C128">
        <v>2021</v>
      </c>
      <c r="D128" s="13" t="s">
        <v>330</v>
      </c>
      <c r="E128" s="13" t="s">
        <v>474</v>
      </c>
      <c r="F128" s="13" t="s">
        <v>436</v>
      </c>
      <c r="G128" s="13" t="s">
        <v>2605</v>
      </c>
      <c r="H128" s="13" t="s">
        <v>435</v>
      </c>
      <c r="I128" s="13" t="s">
        <v>2606</v>
      </c>
      <c r="K128" s="13" t="s">
        <v>2607</v>
      </c>
      <c r="L128" s="13" t="s">
        <v>2608</v>
      </c>
      <c r="M128" s="13" t="s">
        <v>670</v>
      </c>
      <c r="N128" s="13" t="s">
        <v>668</v>
      </c>
    </row>
    <row r="129" spans="1:14" x14ac:dyDescent="0.3">
      <c r="A129" s="13" t="s">
        <v>2609</v>
      </c>
      <c r="B129" s="13" t="s">
        <v>2610</v>
      </c>
      <c r="C129">
        <v>2021</v>
      </c>
      <c r="D129" s="13" t="s">
        <v>2611</v>
      </c>
      <c r="E129" s="13" t="s">
        <v>2612</v>
      </c>
      <c r="F129" s="13" t="s">
        <v>416</v>
      </c>
      <c r="G129" s="13" t="s">
        <v>415</v>
      </c>
      <c r="H129" s="13" t="s">
        <v>2613</v>
      </c>
      <c r="I129" s="13" t="s">
        <v>2614</v>
      </c>
      <c r="K129" s="13" t="s">
        <v>2615</v>
      </c>
      <c r="L129" s="13" t="s">
        <v>2616</v>
      </c>
      <c r="M129" s="13" t="s">
        <v>670</v>
      </c>
      <c r="N129" s="13" t="s">
        <v>668</v>
      </c>
    </row>
    <row r="130" spans="1:14" x14ac:dyDescent="0.3">
      <c r="A130" s="13" t="s">
        <v>2617</v>
      </c>
      <c r="B130" s="13" t="s">
        <v>2618</v>
      </c>
      <c r="C130">
        <v>2021</v>
      </c>
      <c r="D130" s="13" t="s">
        <v>2619</v>
      </c>
      <c r="E130" s="13" t="s">
        <v>2109</v>
      </c>
      <c r="F130" s="13" t="s">
        <v>415</v>
      </c>
      <c r="G130" s="13" t="s">
        <v>2620</v>
      </c>
      <c r="H130" s="13" t="s">
        <v>415</v>
      </c>
      <c r="I130" s="13" t="s">
        <v>415</v>
      </c>
      <c r="K130" s="13" t="s">
        <v>2621</v>
      </c>
      <c r="L130" s="13" t="s">
        <v>2622</v>
      </c>
      <c r="M130" s="13" t="s">
        <v>702</v>
      </c>
      <c r="N130" s="13" t="s">
        <v>668</v>
      </c>
    </row>
    <row r="131" spans="1:14" x14ac:dyDescent="0.3">
      <c r="A131" s="13" t="s">
        <v>1988</v>
      </c>
      <c r="B131" s="13" t="s">
        <v>2623</v>
      </c>
      <c r="C131">
        <v>2021</v>
      </c>
      <c r="D131" s="13" t="s">
        <v>2006</v>
      </c>
      <c r="E131" s="13" t="s">
        <v>2624</v>
      </c>
      <c r="F131" s="13" t="s">
        <v>419</v>
      </c>
      <c r="G131" s="13" t="s">
        <v>415</v>
      </c>
      <c r="H131" s="13" t="s">
        <v>415</v>
      </c>
      <c r="I131" s="13" t="s">
        <v>415</v>
      </c>
      <c r="J131">
        <v>2151</v>
      </c>
      <c r="K131" s="13" t="s">
        <v>415</v>
      </c>
      <c r="L131" s="13" t="s">
        <v>2625</v>
      </c>
      <c r="M131" s="13" t="s">
        <v>1991</v>
      </c>
      <c r="N131" s="13" t="s">
        <v>668</v>
      </c>
    </row>
    <row r="132" spans="1:14" x14ac:dyDescent="0.3">
      <c r="A132" s="13" t="s">
        <v>1988</v>
      </c>
      <c r="B132" s="13" t="s">
        <v>2626</v>
      </c>
      <c r="C132">
        <v>2021</v>
      </c>
      <c r="D132" s="13" t="s">
        <v>2006</v>
      </c>
      <c r="E132" s="13" t="s">
        <v>2624</v>
      </c>
      <c r="F132" s="13" t="s">
        <v>490</v>
      </c>
      <c r="G132" s="13" t="s">
        <v>415</v>
      </c>
      <c r="H132" s="13" t="s">
        <v>415</v>
      </c>
      <c r="I132" s="13" t="s">
        <v>415</v>
      </c>
      <c r="J132">
        <v>2151</v>
      </c>
      <c r="K132" s="13" t="s">
        <v>415</v>
      </c>
      <c r="L132" s="13" t="s">
        <v>2627</v>
      </c>
      <c r="M132" s="13" t="s">
        <v>1991</v>
      </c>
      <c r="N132" s="13" t="s">
        <v>668</v>
      </c>
    </row>
    <row r="133" spans="1:14" x14ac:dyDescent="0.3">
      <c r="A133" s="13" t="s">
        <v>1988</v>
      </c>
      <c r="B133" s="13" t="s">
        <v>2628</v>
      </c>
      <c r="C133">
        <v>2021</v>
      </c>
      <c r="D133" s="13" t="s">
        <v>2006</v>
      </c>
      <c r="E133" s="13" t="s">
        <v>2624</v>
      </c>
      <c r="F133" s="13" t="s">
        <v>436</v>
      </c>
      <c r="G133" s="13" t="s">
        <v>415</v>
      </c>
      <c r="H133" s="13" t="s">
        <v>2629</v>
      </c>
      <c r="I133" s="13" t="s">
        <v>415</v>
      </c>
      <c r="K133" s="13" t="s">
        <v>415</v>
      </c>
      <c r="L133" s="13" t="s">
        <v>2630</v>
      </c>
      <c r="M133" s="13" t="s">
        <v>1991</v>
      </c>
      <c r="N133" s="13" t="s">
        <v>668</v>
      </c>
    </row>
    <row r="134" spans="1:14" x14ac:dyDescent="0.3">
      <c r="A134" s="13" t="s">
        <v>1988</v>
      </c>
      <c r="B134" s="13" t="s">
        <v>2631</v>
      </c>
      <c r="C134">
        <v>2021</v>
      </c>
      <c r="D134" s="13" t="s">
        <v>2006</v>
      </c>
      <c r="E134" s="13" t="s">
        <v>2624</v>
      </c>
      <c r="F134" s="13" t="s">
        <v>416</v>
      </c>
      <c r="G134" s="13" t="s">
        <v>415</v>
      </c>
      <c r="H134" s="13" t="s">
        <v>415</v>
      </c>
      <c r="I134" s="13" t="s">
        <v>415</v>
      </c>
      <c r="J134">
        <v>2151</v>
      </c>
      <c r="K134" s="13" t="s">
        <v>415</v>
      </c>
      <c r="L134" s="13" t="s">
        <v>2632</v>
      </c>
      <c r="M134" s="13" t="s">
        <v>1991</v>
      </c>
      <c r="N134" s="13" t="s">
        <v>668</v>
      </c>
    </row>
    <row r="135" spans="1:14" x14ac:dyDescent="0.3">
      <c r="A135" s="13" t="s">
        <v>1988</v>
      </c>
      <c r="B135" s="13" t="s">
        <v>2633</v>
      </c>
      <c r="C135">
        <v>2021</v>
      </c>
      <c r="D135" s="13" t="s">
        <v>2006</v>
      </c>
      <c r="E135" s="13" t="s">
        <v>2624</v>
      </c>
      <c r="F135" s="13" t="s">
        <v>468</v>
      </c>
      <c r="G135" s="13" t="s">
        <v>415</v>
      </c>
      <c r="H135" s="13" t="s">
        <v>415</v>
      </c>
      <c r="I135" s="13" t="s">
        <v>415</v>
      </c>
      <c r="J135">
        <v>2151</v>
      </c>
      <c r="K135" s="13" t="s">
        <v>415</v>
      </c>
      <c r="L135" s="13" t="s">
        <v>2634</v>
      </c>
      <c r="M135" s="13" t="s">
        <v>1991</v>
      </c>
      <c r="N135" s="13" t="s">
        <v>668</v>
      </c>
    </row>
    <row r="136" spans="1:14" x14ac:dyDescent="0.3">
      <c r="A136" s="13" t="s">
        <v>1988</v>
      </c>
      <c r="B136" s="13" t="s">
        <v>2635</v>
      </c>
      <c r="C136">
        <v>2021</v>
      </c>
      <c r="D136" s="13" t="s">
        <v>2006</v>
      </c>
      <c r="E136" s="13" t="s">
        <v>2624</v>
      </c>
      <c r="F136" s="13" t="s">
        <v>460</v>
      </c>
      <c r="G136" s="13" t="s">
        <v>415</v>
      </c>
      <c r="H136" s="13" t="s">
        <v>415</v>
      </c>
      <c r="I136" s="13" t="s">
        <v>415</v>
      </c>
      <c r="J136">
        <v>2152</v>
      </c>
      <c r="K136" s="13" t="s">
        <v>415</v>
      </c>
      <c r="L136" s="13" t="s">
        <v>2636</v>
      </c>
      <c r="M136" s="13" t="s">
        <v>1991</v>
      </c>
      <c r="N136" s="13" t="s">
        <v>668</v>
      </c>
    </row>
    <row r="137" spans="1:14" x14ac:dyDescent="0.3">
      <c r="A137" s="13" t="s">
        <v>2637</v>
      </c>
      <c r="B137" s="13" t="s">
        <v>2638</v>
      </c>
      <c r="C137">
        <v>2021</v>
      </c>
      <c r="D137" s="13" t="s">
        <v>2639</v>
      </c>
      <c r="E137" s="13" t="s">
        <v>415</v>
      </c>
      <c r="F137" s="13" t="s">
        <v>415</v>
      </c>
      <c r="G137" s="13" t="s">
        <v>2640</v>
      </c>
      <c r="H137" s="13" t="s">
        <v>2641</v>
      </c>
      <c r="I137" s="13" t="s">
        <v>2642</v>
      </c>
      <c r="K137" s="13" t="s">
        <v>2643</v>
      </c>
      <c r="L137" s="13" t="s">
        <v>2644</v>
      </c>
      <c r="M137" s="13" t="s">
        <v>667</v>
      </c>
      <c r="N137" s="13" t="s">
        <v>668</v>
      </c>
    </row>
    <row r="138" spans="1:14" x14ac:dyDescent="0.3">
      <c r="A138" s="13" t="s">
        <v>2645</v>
      </c>
      <c r="B138" s="13" t="s">
        <v>2646</v>
      </c>
      <c r="C138">
        <v>2021</v>
      </c>
      <c r="D138" s="13" t="s">
        <v>2639</v>
      </c>
      <c r="E138" s="13" t="s">
        <v>415</v>
      </c>
      <c r="F138" s="13" t="s">
        <v>415</v>
      </c>
      <c r="G138" s="13" t="s">
        <v>2647</v>
      </c>
      <c r="H138" s="13" t="s">
        <v>2648</v>
      </c>
      <c r="I138" s="13" t="s">
        <v>2649</v>
      </c>
      <c r="K138" s="13" t="s">
        <v>2650</v>
      </c>
      <c r="L138" s="13" t="s">
        <v>2651</v>
      </c>
      <c r="M138" s="13" t="s">
        <v>667</v>
      </c>
      <c r="N138" s="13" t="s">
        <v>668</v>
      </c>
    </row>
    <row r="139" spans="1:14" x14ac:dyDescent="0.3">
      <c r="A139" s="13" t="s">
        <v>2652</v>
      </c>
      <c r="B139" s="13" t="s">
        <v>2653</v>
      </c>
      <c r="C139">
        <v>2021</v>
      </c>
      <c r="D139" s="13" t="s">
        <v>2654</v>
      </c>
      <c r="E139" s="13" t="s">
        <v>415</v>
      </c>
      <c r="F139" s="13" t="s">
        <v>415</v>
      </c>
      <c r="G139" s="13" t="s">
        <v>2655</v>
      </c>
      <c r="H139" s="13" t="s">
        <v>415</v>
      </c>
      <c r="I139" s="13" t="s">
        <v>415</v>
      </c>
      <c r="K139" s="13" t="s">
        <v>2656</v>
      </c>
      <c r="L139" s="13" t="s">
        <v>2657</v>
      </c>
      <c r="M139" s="13" t="s">
        <v>670</v>
      </c>
      <c r="N139" s="13" t="s">
        <v>668</v>
      </c>
    </row>
    <row r="140" spans="1:14" x14ac:dyDescent="0.3">
      <c r="A140" s="13" t="s">
        <v>2658</v>
      </c>
      <c r="B140" s="13" t="s">
        <v>2659</v>
      </c>
      <c r="C140">
        <v>2021</v>
      </c>
      <c r="D140" s="13" t="s">
        <v>2660</v>
      </c>
      <c r="E140" s="13" t="s">
        <v>2192</v>
      </c>
      <c r="F140" s="13" t="s">
        <v>416</v>
      </c>
      <c r="G140" s="13" t="s">
        <v>415</v>
      </c>
      <c r="H140" s="13" t="s">
        <v>2661</v>
      </c>
      <c r="I140" s="13" t="s">
        <v>2662</v>
      </c>
      <c r="K140" s="13" t="s">
        <v>2663</v>
      </c>
      <c r="L140" s="13" t="s">
        <v>2664</v>
      </c>
      <c r="M140" s="13" t="s">
        <v>670</v>
      </c>
      <c r="N140" s="13" t="s">
        <v>668</v>
      </c>
    </row>
    <row r="141" spans="1:14" x14ac:dyDescent="0.3">
      <c r="A141" s="13" t="s">
        <v>89</v>
      </c>
      <c r="B141" s="13" t="s">
        <v>255</v>
      </c>
      <c r="C141">
        <v>2021</v>
      </c>
      <c r="D141" s="13" t="s">
        <v>331</v>
      </c>
      <c r="E141" s="13" t="s">
        <v>442</v>
      </c>
      <c r="F141" s="13" t="s">
        <v>415</v>
      </c>
      <c r="G141" s="13" t="s">
        <v>415</v>
      </c>
      <c r="H141" s="13" t="s">
        <v>446</v>
      </c>
      <c r="I141" s="13" t="s">
        <v>2108</v>
      </c>
      <c r="K141" s="13" t="s">
        <v>576</v>
      </c>
      <c r="L141" s="13" t="s">
        <v>709</v>
      </c>
      <c r="M141" s="13" t="s">
        <v>667</v>
      </c>
      <c r="N141" s="13" t="s">
        <v>668</v>
      </c>
    </row>
    <row r="142" spans="1:14" x14ac:dyDescent="0.3">
      <c r="A142" s="13" t="s">
        <v>1988</v>
      </c>
      <c r="B142" s="13" t="s">
        <v>2665</v>
      </c>
      <c r="C142">
        <v>2021</v>
      </c>
      <c r="D142" s="13" t="s">
        <v>331</v>
      </c>
      <c r="E142" s="13" t="s">
        <v>442</v>
      </c>
      <c r="F142" s="13" t="s">
        <v>415</v>
      </c>
      <c r="G142" s="13" t="s">
        <v>415</v>
      </c>
      <c r="H142" s="13" t="s">
        <v>415</v>
      </c>
      <c r="I142" s="13" t="s">
        <v>415</v>
      </c>
      <c r="J142">
        <v>600</v>
      </c>
      <c r="K142" s="13" t="s">
        <v>415</v>
      </c>
      <c r="L142" s="13" t="s">
        <v>2666</v>
      </c>
      <c r="M142" s="13" t="s">
        <v>1991</v>
      </c>
      <c r="N142" s="13" t="s">
        <v>668</v>
      </c>
    </row>
    <row r="143" spans="1:14" x14ac:dyDescent="0.3">
      <c r="A143" s="13" t="s">
        <v>117</v>
      </c>
      <c r="B143" s="13" t="s">
        <v>283</v>
      </c>
      <c r="C143">
        <v>2021</v>
      </c>
      <c r="D143" s="13" t="s">
        <v>326</v>
      </c>
      <c r="E143" s="13" t="s">
        <v>423</v>
      </c>
      <c r="F143" s="13" t="s">
        <v>415</v>
      </c>
      <c r="G143" s="13" t="s">
        <v>415</v>
      </c>
      <c r="H143" s="13" t="s">
        <v>2667</v>
      </c>
      <c r="I143" s="13" t="s">
        <v>2668</v>
      </c>
      <c r="K143" s="13" t="s">
        <v>601</v>
      </c>
      <c r="L143" s="13" t="s">
        <v>737</v>
      </c>
      <c r="M143" s="13" t="s">
        <v>670</v>
      </c>
      <c r="N143" s="13" t="s">
        <v>668</v>
      </c>
    </row>
    <row r="144" spans="1:14" x14ac:dyDescent="0.3">
      <c r="A144" s="13" t="s">
        <v>2669</v>
      </c>
      <c r="B144" s="13" t="s">
        <v>2670</v>
      </c>
      <c r="C144">
        <v>2021</v>
      </c>
      <c r="D144" s="13" t="s">
        <v>2671</v>
      </c>
      <c r="E144" s="13" t="s">
        <v>415</v>
      </c>
      <c r="F144" s="13" t="s">
        <v>415</v>
      </c>
      <c r="G144" s="13" t="s">
        <v>415</v>
      </c>
      <c r="H144" s="13" t="s">
        <v>415</v>
      </c>
      <c r="I144" s="13" t="s">
        <v>415</v>
      </c>
      <c r="K144" s="13" t="s">
        <v>2672</v>
      </c>
      <c r="L144" s="13" t="s">
        <v>2673</v>
      </c>
      <c r="M144" s="13" t="s">
        <v>670</v>
      </c>
      <c r="N144" s="13" t="s">
        <v>668</v>
      </c>
    </row>
    <row r="145" spans="1:14" x14ac:dyDescent="0.3">
      <c r="A145" s="13" t="s">
        <v>2674</v>
      </c>
      <c r="B145" s="13" t="s">
        <v>2675</v>
      </c>
      <c r="C145">
        <v>2021</v>
      </c>
      <c r="D145" s="13" t="s">
        <v>331</v>
      </c>
      <c r="E145" s="13" t="s">
        <v>2676</v>
      </c>
      <c r="F145" s="13" t="s">
        <v>415</v>
      </c>
      <c r="G145" s="13" t="s">
        <v>415</v>
      </c>
      <c r="H145" s="13" t="s">
        <v>2677</v>
      </c>
      <c r="I145" s="13" t="s">
        <v>2678</v>
      </c>
      <c r="K145" s="13" t="s">
        <v>2679</v>
      </c>
      <c r="L145" s="13" t="s">
        <v>2680</v>
      </c>
      <c r="M145" s="13" t="s">
        <v>667</v>
      </c>
      <c r="N145" s="13" t="s">
        <v>668</v>
      </c>
    </row>
    <row r="146" spans="1:14" x14ac:dyDescent="0.3">
      <c r="A146" s="13" t="s">
        <v>2681</v>
      </c>
      <c r="B146" s="13" t="s">
        <v>2682</v>
      </c>
      <c r="C146">
        <v>2021</v>
      </c>
      <c r="D146" s="13" t="s">
        <v>2683</v>
      </c>
      <c r="E146" s="13" t="s">
        <v>2291</v>
      </c>
      <c r="F146" s="13" t="s">
        <v>415</v>
      </c>
      <c r="G146" s="13" t="s">
        <v>415</v>
      </c>
      <c r="H146" s="13" t="s">
        <v>2684</v>
      </c>
      <c r="I146" s="13" t="s">
        <v>2685</v>
      </c>
      <c r="K146" s="13" t="s">
        <v>2686</v>
      </c>
      <c r="L146" s="13" t="s">
        <v>2687</v>
      </c>
      <c r="M146" s="13" t="s">
        <v>670</v>
      </c>
      <c r="N146" s="13" t="s">
        <v>668</v>
      </c>
    </row>
    <row r="147" spans="1:14" x14ac:dyDescent="0.3">
      <c r="A147" s="13" t="s">
        <v>1988</v>
      </c>
      <c r="B147" s="13" t="s">
        <v>2688</v>
      </c>
      <c r="C147">
        <v>2021</v>
      </c>
      <c r="D147" s="13" t="s">
        <v>331</v>
      </c>
      <c r="E147" s="13" t="s">
        <v>2689</v>
      </c>
      <c r="F147" s="13" t="s">
        <v>415</v>
      </c>
      <c r="G147" s="13" t="s">
        <v>415</v>
      </c>
      <c r="H147" s="13" t="s">
        <v>415</v>
      </c>
      <c r="I147" s="13" t="s">
        <v>415</v>
      </c>
      <c r="J147">
        <v>172</v>
      </c>
      <c r="K147" s="13" t="s">
        <v>415</v>
      </c>
      <c r="L147" s="13" t="s">
        <v>2690</v>
      </c>
      <c r="M147" s="13" t="s">
        <v>1991</v>
      </c>
      <c r="N147" s="13" t="s">
        <v>668</v>
      </c>
    </row>
    <row r="148" spans="1:14" x14ac:dyDescent="0.3">
      <c r="A148" s="13" t="s">
        <v>2691</v>
      </c>
      <c r="B148" s="13" t="s">
        <v>2692</v>
      </c>
      <c r="C148">
        <v>2021</v>
      </c>
      <c r="D148" s="13" t="s">
        <v>2693</v>
      </c>
      <c r="E148" s="13" t="s">
        <v>473</v>
      </c>
      <c r="F148" s="13" t="s">
        <v>420</v>
      </c>
      <c r="G148" s="13" t="s">
        <v>415</v>
      </c>
      <c r="H148" s="13" t="s">
        <v>2694</v>
      </c>
      <c r="I148" s="13" t="s">
        <v>2695</v>
      </c>
      <c r="K148" s="13" t="s">
        <v>2696</v>
      </c>
      <c r="L148" s="13" t="s">
        <v>2697</v>
      </c>
      <c r="M148" s="13" t="s">
        <v>670</v>
      </c>
      <c r="N148" s="13" t="s">
        <v>668</v>
      </c>
    </row>
    <row r="149" spans="1:14" x14ac:dyDescent="0.3">
      <c r="A149" s="13" t="s">
        <v>2698</v>
      </c>
      <c r="B149" s="13" t="s">
        <v>2699</v>
      </c>
      <c r="C149">
        <v>2021</v>
      </c>
      <c r="D149" s="13" t="s">
        <v>326</v>
      </c>
      <c r="E149" s="13" t="s">
        <v>423</v>
      </c>
      <c r="F149" s="13" t="s">
        <v>415</v>
      </c>
      <c r="G149" s="13" t="s">
        <v>415</v>
      </c>
      <c r="H149" s="13" t="s">
        <v>2700</v>
      </c>
      <c r="I149" s="13" t="s">
        <v>2701</v>
      </c>
      <c r="K149" s="13" t="s">
        <v>2702</v>
      </c>
      <c r="L149" s="13" t="s">
        <v>2703</v>
      </c>
      <c r="M149" s="13" t="s">
        <v>670</v>
      </c>
      <c r="N149" s="13" t="s">
        <v>668</v>
      </c>
    </row>
    <row r="150" spans="1:14" x14ac:dyDescent="0.3">
      <c r="A150" s="13" t="s">
        <v>140</v>
      </c>
      <c r="B150" s="13" t="s">
        <v>307</v>
      </c>
      <c r="C150">
        <v>2021</v>
      </c>
      <c r="D150" s="13" t="s">
        <v>348</v>
      </c>
      <c r="E150" s="13" t="s">
        <v>469</v>
      </c>
      <c r="F150" s="13" t="s">
        <v>415</v>
      </c>
      <c r="G150" s="13" t="s">
        <v>415</v>
      </c>
      <c r="H150" s="13" t="s">
        <v>2704</v>
      </c>
      <c r="I150" s="13" t="s">
        <v>2705</v>
      </c>
      <c r="K150" s="13" t="s">
        <v>621</v>
      </c>
      <c r="L150" s="13" t="s">
        <v>761</v>
      </c>
      <c r="M150" s="13" t="s">
        <v>667</v>
      </c>
      <c r="N150" s="13" t="s">
        <v>668</v>
      </c>
    </row>
    <row r="151" spans="1:14" x14ac:dyDescent="0.3">
      <c r="A151" s="13" t="s">
        <v>2706</v>
      </c>
      <c r="B151" s="13" t="s">
        <v>2707</v>
      </c>
      <c r="C151">
        <v>2021</v>
      </c>
      <c r="D151" s="13" t="s">
        <v>2708</v>
      </c>
      <c r="E151" s="13" t="s">
        <v>415</v>
      </c>
      <c r="F151" s="13" t="s">
        <v>415</v>
      </c>
      <c r="G151" s="13" t="s">
        <v>415</v>
      </c>
      <c r="H151" s="13" t="s">
        <v>415</v>
      </c>
      <c r="I151" s="13" t="s">
        <v>415</v>
      </c>
      <c r="K151" s="13" t="s">
        <v>2709</v>
      </c>
      <c r="L151" s="13" t="s">
        <v>2710</v>
      </c>
      <c r="M151" s="13" t="s">
        <v>670</v>
      </c>
      <c r="N151" s="13" t="s">
        <v>668</v>
      </c>
    </row>
    <row r="152" spans="1:14" x14ac:dyDescent="0.3">
      <c r="A152" s="13" t="s">
        <v>77</v>
      </c>
      <c r="B152" s="13" t="s">
        <v>242</v>
      </c>
      <c r="C152">
        <v>2021</v>
      </c>
      <c r="D152" s="13" t="s">
        <v>344</v>
      </c>
      <c r="E152" s="13" t="s">
        <v>415</v>
      </c>
      <c r="F152" s="13" t="s">
        <v>415</v>
      </c>
      <c r="G152" s="13" t="s">
        <v>415</v>
      </c>
      <c r="H152" s="13" t="s">
        <v>2711</v>
      </c>
      <c r="I152" s="13" t="s">
        <v>1977</v>
      </c>
      <c r="K152" s="13" t="s">
        <v>415</v>
      </c>
      <c r="L152" s="13" t="s">
        <v>695</v>
      </c>
      <c r="M152" s="13" t="s">
        <v>667</v>
      </c>
      <c r="N152" s="13" t="s">
        <v>668</v>
      </c>
    </row>
    <row r="153" spans="1:14" x14ac:dyDescent="0.3">
      <c r="A153" s="13" t="s">
        <v>2712</v>
      </c>
      <c r="B153" s="13" t="s">
        <v>2713</v>
      </c>
      <c r="C153">
        <v>2021</v>
      </c>
      <c r="D153" s="13" t="s">
        <v>2708</v>
      </c>
      <c r="E153" s="13" t="s">
        <v>415</v>
      </c>
      <c r="F153" s="13" t="s">
        <v>415</v>
      </c>
      <c r="G153" s="13" t="s">
        <v>415</v>
      </c>
      <c r="H153" s="13" t="s">
        <v>415</v>
      </c>
      <c r="I153" s="13" t="s">
        <v>415</v>
      </c>
      <c r="K153" s="13" t="s">
        <v>2714</v>
      </c>
      <c r="L153" s="13" t="s">
        <v>2715</v>
      </c>
      <c r="M153" s="13" t="s">
        <v>670</v>
      </c>
      <c r="N153" s="13" t="s">
        <v>668</v>
      </c>
    </row>
    <row r="154" spans="1:14" x14ac:dyDescent="0.3">
      <c r="A154" s="13" t="s">
        <v>2716</v>
      </c>
      <c r="B154" s="13" t="s">
        <v>2717</v>
      </c>
      <c r="C154">
        <v>2021</v>
      </c>
      <c r="D154" s="13" t="s">
        <v>326</v>
      </c>
      <c r="E154" s="13" t="s">
        <v>423</v>
      </c>
      <c r="F154" s="13" t="s">
        <v>415</v>
      </c>
      <c r="G154" s="13" t="s">
        <v>415</v>
      </c>
      <c r="H154" s="13" t="s">
        <v>2718</v>
      </c>
      <c r="I154" s="13" t="s">
        <v>2719</v>
      </c>
      <c r="K154" s="13" t="s">
        <v>2720</v>
      </c>
      <c r="L154" s="13" t="s">
        <v>2721</v>
      </c>
      <c r="M154" s="13" t="s">
        <v>670</v>
      </c>
      <c r="N154" s="13" t="s">
        <v>668</v>
      </c>
    </row>
    <row r="155" spans="1:14" x14ac:dyDescent="0.3">
      <c r="A155" s="13" t="s">
        <v>70</v>
      </c>
      <c r="B155" s="13" t="s">
        <v>235</v>
      </c>
      <c r="C155">
        <v>2021</v>
      </c>
      <c r="D155" s="13" t="s">
        <v>338</v>
      </c>
      <c r="E155" s="13" t="s">
        <v>430</v>
      </c>
      <c r="F155" s="13" t="s">
        <v>415</v>
      </c>
      <c r="G155" s="13" t="s">
        <v>415</v>
      </c>
      <c r="H155" s="13" t="s">
        <v>2722</v>
      </c>
      <c r="I155" s="13" t="s">
        <v>2723</v>
      </c>
      <c r="K155" s="13" t="s">
        <v>559</v>
      </c>
      <c r="L155" s="13" t="s">
        <v>687</v>
      </c>
      <c r="M155" s="13" t="s">
        <v>688</v>
      </c>
      <c r="N155" s="13" t="s">
        <v>668</v>
      </c>
    </row>
    <row r="156" spans="1:14" x14ac:dyDescent="0.3">
      <c r="A156" s="13" t="s">
        <v>2724</v>
      </c>
      <c r="B156" s="13" t="s">
        <v>2725</v>
      </c>
      <c r="C156">
        <v>2021</v>
      </c>
      <c r="D156" s="13" t="s">
        <v>2726</v>
      </c>
      <c r="E156" s="13" t="s">
        <v>415</v>
      </c>
      <c r="F156" s="13" t="s">
        <v>415</v>
      </c>
      <c r="G156" s="13" t="s">
        <v>415</v>
      </c>
      <c r="H156" s="13" t="s">
        <v>415</v>
      </c>
      <c r="I156" s="13" t="s">
        <v>415</v>
      </c>
      <c r="K156" s="13" t="s">
        <v>2727</v>
      </c>
      <c r="L156" s="13" t="s">
        <v>2728</v>
      </c>
      <c r="M156" s="13" t="s">
        <v>667</v>
      </c>
      <c r="N156" s="13" t="s">
        <v>668</v>
      </c>
    </row>
    <row r="157" spans="1:14" x14ac:dyDescent="0.3">
      <c r="A157" s="13" t="s">
        <v>2729</v>
      </c>
      <c r="B157" s="13" t="s">
        <v>2730</v>
      </c>
      <c r="C157">
        <v>2021</v>
      </c>
      <c r="D157" s="13" t="s">
        <v>2731</v>
      </c>
      <c r="E157" s="13" t="s">
        <v>2732</v>
      </c>
      <c r="F157" s="13" t="s">
        <v>415</v>
      </c>
      <c r="G157" s="13" t="s">
        <v>2733</v>
      </c>
      <c r="H157" s="13" t="s">
        <v>415</v>
      </c>
      <c r="I157" s="13" t="s">
        <v>415</v>
      </c>
      <c r="K157" s="13" t="s">
        <v>2734</v>
      </c>
      <c r="L157" s="13" t="s">
        <v>2735</v>
      </c>
      <c r="M157" s="13" t="s">
        <v>667</v>
      </c>
      <c r="N157" s="13" t="s">
        <v>668</v>
      </c>
    </row>
    <row r="158" spans="1:14" x14ac:dyDescent="0.3">
      <c r="A158" s="13" t="s">
        <v>2736</v>
      </c>
      <c r="B158" s="13" t="s">
        <v>2737</v>
      </c>
      <c r="C158">
        <v>2021</v>
      </c>
      <c r="D158" s="13" t="s">
        <v>2738</v>
      </c>
      <c r="E158" s="13" t="s">
        <v>2452</v>
      </c>
      <c r="F158" s="13" t="s">
        <v>2739</v>
      </c>
      <c r="G158" s="13" t="s">
        <v>415</v>
      </c>
      <c r="H158" s="13" t="s">
        <v>2740</v>
      </c>
      <c r="I158" s="13" t="s">
        <v>2705</v>
      </c>
      <c r="K158" s="13" t="s">
        <v>2741</v>
      </c>
      <c r="L158" s="13" t="s">
        <v>2742</v>
      </c>
      <c r="M158" s="13" t="s">
        <v>670</v>
      </c>
      <c r="N158" s="13" t="s">
        <v>668</v>
      </c>
    </row>
    <row r="159" spans="1:14" x14ac:dyDescent="0.3">
      <c r="A159" s="13" t="s">
        <v>2743</v>
      </c>
      <c r="B159" s="13" t="s">
        <v>2744</v>
      </c>
      <c r="C159">
        <v>2021</v>
      </c>
      <c r="D159" s="13" t="s">
        <v>2745</v>
      </c>
      <c r="E159" s="13" t="s">
        <v>2746</v>
      </c>
      <c r="F159" s="13" t="s">
        <v>415</v>
      </c>
      <c r="G159" s="13" t="s">
        <v>2747</v>
      </c>
      <c r="H159" s="13" t="s">
        <v>415</v>
      </c>
      <c r="I159" s="13" t="s">
        <v>415</v>
      </c>
      <c r="K159" s="13" t="s">
        <v>2748</v>
      </c>
      <c r="L159" s="13" t="s">
        <v>2749</v>
      </c>
      <c r="M159" s="13" t="s">
        <v>670</v>
      </c>
      <c r="N159" s="13" t="s">
        <v>668</v>
      </c>
    </row>
    <row r="160" spans="1:14" x14ac:dyDescent="0.3">
      <c r="A160" s="13" t="s">
        <v>2750</v>
      </c>
      <c r="B160" s="13" t="s">
        <v>2751</v>
      </c>
      <c r="C160">
        <v>2021</v>
      </c>
      <c r="D160" s="13" t="s">
        <v>2752</v>
      </c>
      <c r="E160" s="13" t="s">
        <v>2746</v>
      </c>
      <c r="F160" s="13" t="s">
        <v>415</v>
      </c>
      <c r="G160" s="13" t="s">
        <v>2753</v>
      </c>
      <c r="H160" s="13" t="s">
        <v>415</v>
      </c>
      <c r="I160" s="13" t="s">
        <v>415</v>
      </c>
      <c r="K160" s="13" t="s">
        <v>2754</v>
      </c>
      <c r="L160" s="13" t="s">
        <v>2755</v>
      </c>
      <c r="M160" s="13" t="s">
        <v>670</v>
      </c>
      <c r="N160" s="13" t="s">
        <v>668</v>
      </c>
    </row>
    <row r="161" spans="1:14" x14ac:dyDescent="0.3">
      <c r="A161" s="13" t="s">
        <v>1988</v>
      </c>
      <c r="B161" s="13" t="s">
        <v>2756</v>
      </c>
      <c r="C161">
        <v>2021</v>
      </c>
      <c r="D161" s="13" t="s">
        <v>348</v>
      </c>
      <c r="E161" s="13" t="s">
        <v>2757</v>
      </c>
      <c r="F161" s="13" t="s">
        <v>415</v>
      </c>
      <c r="G161" s="13" t="s">
        <v>415</v>
      </c>
      <c r="H161" s="13" t="s">
        <v>415</v>
      </c>
      <c r="I161" s="13" t="s">
        <v>415</v>
      </c>
      <c r="J161">
        <v>496</v>
      </c>
      <c r="K161" s="13" t="s">
        <v>415</v>
      </c>
      <c r="L161" s="13" t="s">
        <v>2758</v>
      </c>
      <c r="M161" s="13" t="s">
        <v>1991</v>
      </c>
      <c r="N161" s="13" t="s">
        <v>668</v>
      </c>
    </row>
    <row r="162" spans="1:14" x14ac:dyDescent="0.3">
      <c r="A162" s="13" t="s">
        <v>2759</v>
      </c>
      <c r="B162" s="13" t="s">
        <v>2760</v>
      </c>
      <c r="C162">
        <v>2021</v>
      </c>
      <c r="D162" s="13" t="s">
        <v>2761</v>
      </c>
      <c r="E162" s="13" t="s">
        <v>415</v>
      </c>
      <c r="F162" s="13" t="s">
        <v>415</v>
      </c>
      <c r="G162" s="13" t="s">
        <v>415</v>
      </c>
      <c r="H162" s="13" t="s">
        <v>415</v>
      </c>
      <c r="I162" s="13" t="s">
        <v>415</v>
      </c>
      <c r="K162" s="13" t="s">
        <v>2762</v>
      </c>
      <c r="L162" s="13" t="s">
        <v>2763</v>
      </c>
      <c r="M162" s="13" t="s">
        <v>670</v>
      </c>
      <c r="N162" s="13" t="s">
        <v>668</v>
      </c>
    </row>
    <row r="163" spans="1:14" x14ac:dyDescent="0.3">
      <c r="A163" s="13" t="s">
        <v>2764</v>
      </c>
      <c r="B163" s="13" t="s">
        <v>2765</v>
      </c>
      <c r="C163">
        <v>2021</v>
      </c>
      <c r="D163" s="13" t="s">
        <v>2766</v>
      </c>
      <c r="E163" s="13" t="s">
        <v>2746</v>
      </c>
      <c r="F163" s="13" t="s">
        <v>415</v>
      </c>
      <c r="G163" s="13" t="s">
        <v>2767</v>
      </c>
      <c r="H163" s="13" t="s">
        <v>415</v>
      </c>
      <c r="I163" s="13" t="s">
        <v>415</v>
      </c>
      <c r="K163" s="13" t="s">
        <v>2768</v>
      </c>
      <c r="L163" s="13" t="s">
        <v>2769</v>
      </c>
      <c r="M163" s="13" t="s">
        <v>670</v>
      </c>
      <c r="N163" s="13" t="s">
        <v>668</v>
      </c>
    </row>
    <row r="164" spans="1:14" x14ac:dyDescent="0.3">
      <c r="A164" s="13" t="s">
        <v>2770</v>
      </c>
      <c r="B164" s="13" t="s">
        <v>2771</v>
      </c>
      <c r="C164">
        <v>2021</v>
      </c>
      <c r="D164" s="13" t="s">
        <v>1959</v>
      </c>
      <c r="E164" s="13" t="s">
        <v>415</v>
      </c>
      <c r="F164" s="13" t="s">
        <v>415</v>
      </c>
      <c r="G164" s="13" t="s">
        <v>415</v>
      </c>
      <c r="H164" s="13" t="s">
        <v>415</v>
      </c>
      <c r="I164" s="13" t="s">
        <v>415</v>
      </c>
      <c r="K164" s="13" t="s">
        <v>2772</v>
      </c>
      <c r="L164" s="13" t="s">
        <v>2773</v>
      </c>
      <c r="M164" s="13" t="s">
        <v>670</v>
      </c>
      <c r="N164" s="13" t="s">
        <v>668</v>
      </c>
    </row>
    <row r="165" spans="1:14" x14ac:dyDescent="0.3">
      <c r="A165" s="13" t="s">
        <v>2774</v>
      </c>
      <c r="B165" s="13" t="s">
        <v>2775</v>
      </c>
      <c r="C165">
        <v>2021</v>
      </c>
      <c r="D165" s="13" t="s">
        <v>412</v>
      </c>
      <c r="E165" s="13" t="s">
        <v>415</v>
      </c>
      <c r="F165" s="13" t="s">
        <v>415</v>
      </c>
      <c r="G165" s="13" t="s">
        <v>415</v>
      </c>
      <c r="H165" s="13" t="s">
        <v>415</v>
      </c>
      <c r="I165" s="13" t="s">
        <v>415</v>
      </c>
      <c r="K165" s="13" t="s">
        <v>2776</v>
      </c>
      <c r="L165" s="13" t="s">
        <v>2777</v>
      </c>
      <c r="M165" s="13" t="s">
        <v>670</v>
      </c>
      <c r="N165" s="13" t="s">
        <v>668</v>
      </c>
    </row>
    <row r="166" spans="1:14" x14ac:dyDescent="0.3">
      <c r="A166" s="13" t="s">
        <v>2778</v>
      </c>
      <c r="B166" s="13" t="s">
        <v>2779</v>
      </c>
      <c r="C166">
        <v>2021</v>
      </c>
      <c r="D166" s="13" t="s">
        <v>2745</v>
      </c>
      <c r="E166" s="13" t="s">
        <v>2746</v>
      </c>
      <c r="F166" s="13" t="s">
        <v>415</v>
      </c>
      <c r="G166" s="13" t="s">
        <v>2780</v>
      </c>
      <c r="H166" s="13" t="s">
        <v>415</v>
      </c>
      <c r="I166" s="13" t="s">
        <v>415</v>
      </c>
      <c r="K166" s="13" t="s">
        <v>2781</v>
      </c>
      <c r="L166" s="13" t="s">
        <v>2782</v>
      </c>
      <c r="M166" s="13" t="s">
        <v>670</v>
      </c>
      <c r="N166" s="13" t="s">
        <v>668</v>
      </c>
    </row>
    <row r="167" spans="1:14" x14ac:dyDescent="0.3">
      <c r="A167" s="13" t="s">
        <v>2783</v>
      </c>
      <c r="B167" s="13" t="s">
        <v>2784</v>
      </c>
      <c r="C167">
        <v>2021</v>
      </c>
      <c r="D167" s="13" t="s">
        <v>365</v>
      </c>
      <c r="E167" s="13" t="s">
        <v>415</v>
      </c>
      <c r="F167" s="13" t="s">
        <v>415</v>
      </c>
      <c r="G167" s="13" t="s">
        <v>415</v>
      </c>
      <c r="H167" s="13" t="s">
        <v>415</v>
      </c>
      <c r="I167" s="13" t="s">
        <v>415</v>
      </c>
      <c r="K167" s="13" t="s">
        <v>2785</v>
      </c>
      <c r="L167" s="13" t="s">
        <v>2786</v>
      </c>
      <c r="M167" s="13" t="s">
        <v>670</v>
      </c>
      <c r="N167" s="13" t="s">
        <v>668</v>
      </c>
    </row>
    <row r="168" spans="1:14" x14ac:dyDescent="0.3">
      <c r="A168" s="13" t="s">
        <v>64</v>
      </c>
      <c r="B168" s="13" t="s">
        <v>228</v>
      </c>
      <c r="C168">
        <v>2021</v>
      </c>
      <c r="D168" s="13" t="s">
        <v>331</v>
      </c>
      <c r="E168" s="13" t="s">
        <v>425</v>
      </c>
      <c r="F168" s="13" t="s">
        <v>415</v>
      </c>
      <c r="G168" s="13" t="s">
        <v>415</v>
      </c>
      <c r="H168" s="13" t="s">
        <v>2496</v>
      </c>
      <c r="I168" s="13" t="s">
        <v>2787</v>
      </c>
      <c r="K168" s="13" t="s">
        <v>552</v>
      </c>
      <c r="L168" s="13" t="s">
        <v>680</v>
      </c>
      <c r="M168" s="13" t="s">
        <v>667</v>
      </c>
      <c r="N168" s="13" t="s">
        <v>668</v>
      </c>
    </row>
    <row r="169" spans="1:14" x14ac:dyDescent="0.3">
      <c r="A169" s="13" t="s">
        <v>2788</v>
      </c>
      <c r="B169" s="13" t="s">
        <v>2789</v>
      </c>
      <c r="C169">
        <v>2021</v>
      </c>
      <c r="D169" s="13" t="s">
        <v>2790</v>
      </c>
      <c r="E169" s="13" t="s">
        <v>477</v>
      </c>
      <c r="F169" s="13" t="s">
        <v>415</v>
      </c>
      <c r="G169" s="13" t="s">
        <v>415</v>
      </c>
      <c r="H169" s="13" t="s">
        <v>2791</v>
      </c>
      <c r="I169" s="13" t="s">
        <v>2792</v>
      </c>
      <c r="K169" s="13" t="s">
        <v>2793</v>
      </c>
      <c r="L169" s="13" t="s">
        <v>2794</v>
      </c>
      <c r="M169" s="13" t="s">
        <v>667</v>
      </c>
      <c r="N169" s="13" t="s">
        <v>668</v>
      </c>
    </row>
    <row r="170" spans="1:14" x14ac:dyDescent="0.3">
      <c r="A170" s="13" t="s">
        <v>87</v>
      </c>
      <c r="B170" s="13" t="s">
        <v>2795</v>
      </c>
      <c r="C170">
        <v>2021</v>
      </c>
      <c r="D170" s="13" t="s">
        <v>2790</v>
      </c>
      <c r="E170" s="13" t="s">
        <v>477</v>
      </c>
      <c r="F170" s="13" t="s">
        <v>415</v>
      </c>
      <c r="G170" s="13" t="s">
        <v>415</v>
      </c>
      <c r="H170" s="13" t="s">
        <v>2796</v>
      </c>
      <c r="I170" s="13" t="s">
        <v>2797</v>
      </c>
      <c r="K170" s="13" t="s">
        <v>2798</v>
      </c>
      <c r="L170" s="13" t="s">
        <v>2799</v>
      </c>
      <c r="M170" s="13" t="s">
        <v>667</v>
      </c>
      <c r="N170" s="13" t="s">
        <v>668</v>
      </c>
    </row>
    <row r="171" spans="1:14" x14ac:dyDescent="0.3">
      <c r="A171" s="13" t="s">
        <v>2800</v>
      </c>
      <c r="B171" s="13" t="s">
        <v>2801</v>
      </c>
      <c r="C171">
        <v>2021</v>
      </c>
      <c r="D171" s="13" t="s">
        <v>331</v>
      </c>
      <c r="E171" s="13" t="s">
        <v>2802</v>
      </c>
      <c r="F171" s="13" t="s">
        <v>415</v>
      </c>
      <c r="G171" s="13" t="s">
        <v>415</v>
      </c>
      <c r="H171" s="13" t="s">
        <v>2803</v>
      </c>
      <c r="I171" s="13" t="s">
        <v>1964</v>
      </c>
      <c r="K171" s="13" t="s">
        <v>2804</v>
      </c>
      <c r="L171" s="13" t="s">
        <v>2805</v>
      </c>
      <c r="M171" s="13" t="s">
        <v>667</v>
      </c>
      <c r="N171" s="13" t="s">
        <v>668</v>
      </c>
    </row>
    <row r="172" spans="1:14" x14ac:dyDescent="0.3">
      <c r="A172" s="13" t="s">
        <v>2806</v>
      </c>
      <c r="B172" s="13" t="s">
        <v>2807</v>
      </c>
      <c r="C172">
        <v>2021</v>
      </c>
      <c r="D172" s="13" t="s">
        <v>2611</v>
      </c>
      <c r="E172" s="13" t="s">
        <v>415</v>
      </c>
      <c r="F172" s="13" t="s">
        <v>415</v>
      </c>
      <c r="G172" s="13" t="s">
        <v>415</v>
      </c>
      <c r="H172" s="13" t="s">
        <v>415</v>
      </c>
      <c r="I172" s="13" t="s">
        <v>415</v>
      </c>
      <c r="K172" s="13" t="s">
        <v>2808</v>
      </c>
      <c r="L172" s="13" t="s">
        <v>2809</v>
      </c>
      <c r="M172" s="13" t="s">
        <v>670</v>
      </c>
      <c r="N172" s="13" t="s">
        <v>668</v>
      </c>
    </row>
    <row r="173" spans="1:14" x14ac:dyDescent="0.3">
      <c r="A173" s="13" t="s">
        <v>2810</v>
      </c>
      <c r="B173" s="13" t="s">
        <v>2811</v>
      </c>
      <c r="C173">
        <v>2021</v>
      </c>
      <c r="D173" s="13" t="s">
        <v>2812</v>
      </c>
      <c r="E173" s="13" t="s">
        <v>415</v>
      </c>
      <c r="F173" s="13" t="s">
        <v>415</v>
      </c>
      <c r="G173" s="13" t="s">
        <v>415</v>
      </c>
      <c r="H173" s="13" t="s">
        <v>415</v>
      </c>
      <c r="I173" s="13" t="s">
        <v>415</v>
      </c>
      <c r="K173" s="13" t="s">
        <v>2813</v>
      </c>
      <c r="L173" s="13" t="s">
        <v>2814</v>
      </c>
      <c r="M173" s="13" t="s">
        <v>670</v>
      </c>
      <c r="N173" s="13" t="s">
        <v>668</v>
      </c>
    </row>
    <row r="174" spans="1:14" x14ac:dyDescent="0.3">
      <c r="A174" s="13" t="s">
        <v>2815</v>
      </c>
      <c r="B174" s="13" t="s">
        <v>2816</v>
      </c>
      <c r="C174">
        <v>2021</v>
      </c>
      <c r="D174" s="13" t="s">
        <v>2817</v>
      </c>
      <c r="E174" s="13" t="s">
        <v>415</v>
      </c>
      <c r="F174" s="13" t="s">
        <v>415</v>
      </c>
      <c r="G174" s="13" t="s">
        <v>415</v>
      </c>
      <c r="H174" s="13" t="s">
        <v>415</v>
      </c>
      <c r="I174" s="13" t="s">
        <v>415</v>
      </c>
      <c r="K174" s="13" t="s">
        <v>2818</v>
      </c>
      <c r="L174" s="13" t="s">
        <v>2819</v>
      </c>
      <c r="M174" s="13" t="s">
        <v>670</v>
      </c>
      <c r="N174" s="13" t="s">
        <v>668</v>
      </c>
    </row>
    <row r="175" spans="1:14" x14ac:dyDescent="0.3">
      <c r="A175" s="13" t="s">
        <v>2820</v>
      </c>
      <c r="B175" s="13" t="s">
        <v>2821</v>
      </c>
      <c r="C175">
        <v>2021</v>
      </c>
      <c r="D175" s="13" t="s">
        <v>347</v>
      </c>
      <c r="E175" s="13" t="s">
        <v>2822</v>
      </c>
      <c r="F175" s="13" t="s">
        <v>415</v>
      </c>
      <c r="G175" s="13" t="s">
        <v>415</v>
      </c>
      <c r="H175" s="13" t="s">
        <v>2183</v>
      </c>
      <c r="I175" s="13" t="s">
        <v>2823</v>
      </c>
      <c r="K175" s="13" t="s">
        <v>415</v>
      </c>
      <c r="L175" s="13" t="s">
        <v>2824</v>
      </c>
      <c r="M175" s="13" t="s">
        <v>667</v>
      </c>
      <c r="N175" s="13" t="s">
        <v>668</v>
      </c>
    </row>
    <row r="176" spans="1:14" x14ac:dyDescent="0.3">
      <c r="A176" s="13" t="s">
        <v>2825</v>
      </c>
      <c r="B176" s="13" t="s">
        <v>2826</v>
      </c>
      <c r="C176">
        <v>2021</v>
      </c>
      <c r="D176" s="13" t="s">
        <v>331</v>
      </c>
      <c r="E176" s="13" t="s">
        <v>2827</v>
      </c>
      <c r="F176" s="13" t="s">
        <v>415</v>
      </c>
      <c r="G176" s="13" t="s">
        <v>415</v>
      </c>
      <c r="H176" s="13" t="s">
        <v>2704</v>
      </c>
      <c r="I176" s="13" t="s">
        <v>2705</v>
      </c>
      <c r="K176" s="13" t="s">
        <v>2828</v>
      </c>
      <c r="L176" s="13" t="s">
        <v>2829</v>
      </c>
      <c r="M176" s="13" t="s">
        <v>667</v>
      </c>
      <c r="N176" s="13" t="s">
        <v>668</v>
      </c>
    </row>
    <row r="177" spans="1:14" x14ac:dyDescent="0.3">
      <c r="A177" s="13" t="s">
        <v>2830</v>
      </c>
      <c r="B177" s="13" t="s">
        <v>2831</v>
      </c>
      <c r="C177">
        <v>2021</v>
      </c>
      <c r="D177" s="13" t="s">
        <v>2832</v>
      </c>
      <c r="E177" s="13" t="s">
        <v>417</v>
      </c>
      <c r="F177" s="13" t="s">
        <v>460</v>
      </c>
      <c r="G177" s="13" t="s">
        <v>415</v>
      </c>
      <c r="H177" s="13" t="s">
        <v>2833</v>
      </c>
      <c r="I177" s="13" t="s">
        <v>2834</v>
      </c>
      <c r="K177" s="13" t="s">
        <v>2835</v>
      </c>
      <c r="L177" s="13" t="s">
        <v>2836</v>
      </c>
      <c r="M177" s="13" t="s">
        <v>670</v>
      </c>
      <c r="N177" s="13" t="s">
        <v>668</v>
      </c>
    </row>
    <row r="178" spans="1:14" x14ac:dyDescent="0.3">
      <c r="A178" s="13" t="s">
        <v>1988</v>
      </c>
      <c r="B178" s="13" t="s">
        <v>2837</v>
      </c>
      <c r="C178">
        <v>2021</v>
      </c>
      <c r="D178" s="13" t="s">
        <v>348</v>
      </c>
      <c r="E178" s="13" t="s">
        <v>2838</v>
      </c>
      <c r="F178" s="13" t="s">
        <v>415</v>
      </c>
      <c r="G178" s="13" t="s">
        <v>415</v>
      </c>
      <c r="H178" s="13" t="s">
        <v>415</v>
      </c>
      <c r="I178" s="13" t="s">
        <v>415</v>
      </c>
      <c r="J178">
        <v>294</v>
      </c>
      <c r="K178" s="13" t="s">
        <v>415</v>
      </c>
      <c r="L178" s="13" t="s">
        <v>2839</v>
      </c>
      <c r="M178" s="13" t="s">
        <v>1991</v>
      </c>
      <c r="N178" s="13" t="s">
        <v>668</v>
      </c>
    </row>
    <row r="179" spans="1:14" x14ac:dyDescent="0.3">
      <c r="A179" s="13" t="s">
        <v>2840</v>
      </c>
      <c r="B179" s="13" t="s">
        <v>2841</v>
      </c>
      <c r="C179">
        <v>2021</v>
      </c>
      <c r="D179" s="13" t="s">
        <v>2842</v>
      </c>
      <c r="E179" s="13" t="s">
        <v>2843</v>
      </c>
      <c r="F179" s="13" t="s">
        <v>415</v>
      </c>
      <c r="G179" s="13" t="s">
        <v>415</v>
      </c>
      <c r="H179" s="13" t="s">
        <v>2844</v>
      </c>
      <c r="I179" s="13" t="s">
        <v>2845</v>
      </c>
      <c r="K179" s="13" t="s">
        <v>2846</v>
      </c>
      <c r="L179" s="13" t="s">
        <v>2847</v>
      </c>
      <c r="M179" s="13" t="s">
        <v>667</v>
      </c>
      <c r="N179" s="13" t="s">
        <v>668</v>
      </c>
    </row>
    <row r="180" spans="1:14" x14ac:dyDescent="0.3">
      <c r="A180" s="13" t="s">
        <v>2848</v>
      </c>
      <c r="B180" s="13" t="s">
        <v>2849</v>
      </c>
      <c r="C180">
        <v>2021</v>
      </c>
      <c r="D180" s="13" t="s">
        <v>326</v>
      </c>
      <c r="E180" s="13" t="s">
        <v>415</v>
      </c>
      <c r="F180" s="13" t="s">
        <v>415</v>
      </c>
      <c r="G180" s="13" t="s">
        <v>415</v>
      </c>
      <c r="H180" s="13" t="s">
        <v>415</v>
      </c>
      <c r="I180" s="13" t="s">
        <v>415</v>
      </c>
      <c r="K180" s="13" t="s">
        <v>2850</v>
      </c>
      <c r="L180" s="13" t="s">
        <v>2851</v>
      </c>
      <c r="M180" s="13" t="s">
        <v>670</v>
      </c>
      <c r="N180" s="13" t="s">
        <v>668</v>
      </c>
    </row>
    <row r="181" spans="1:14" x14ac:dyDescent="0.3">
      <c r="A181" s="13" t="s">
        <v>2852</v>
      </c>
      <c r="B181" s="13" t="s">
        <v>2853</v>
      </c>
      <c r="C181">
        <v>2021</v>
      </c>
      <c r="D181" s="13" t="s">
        <v>2854</v>
      </c>
      <c r="E181" s="13" t="s">
        <v>415</v>
      </c>
      <c r="F181" s="13" t="s">
        <v>415</v>
      </c>
      <c r="G181" s="13" t="s">
        <v>415</v>
      </c>
      <c r="H181" s="13" t="s">
        <v>415</v>
      </c>
      <c r="I181" s="13" t="s">
        <v>415</v>
      </c>
      <c r="K181" s="13" t="s">
        <v>2855</v>
      </c>
      <c r="L181" s="13" t="s">
        <v>2856</v>
      </c>
      <c r="M181" s="13" t="s">
        <v>670</v>
      </c>
      <c r="N181" s="13" t="s">
        <v>668</v>
      </c>
    </row>
    <row r="182" spans="1:14" x14ac:dyDescent="0.3">
      <c r="A182" s="13" t="s">
        <v>2857</v>
      </c>
      <c r="B182" s="13" t="s">
        <v>2858</v>
      </c>
      <c r="C182">
        <v>2021</v>
      </c>
      <c r="D182" s="13" t="s">
        <v>2859</v>
      </c>
      <c r="E182" s="13" t="s">
        <v>2192</v>
      </c>
      <c r="F182" s="13" t="s">
        <v>415</v>
      </c>
      <c r="G182" s="13" t="s">
        <v>415</v>
      </c>
      <c r="H182" s="13" t="s">
        <v>436</v>
      </c>
      <c r="I182" s="13" t="s">
        <v>461</v>
      </c>
      <c r="K182" s="13" t="s">
        <v>2860</v>
      </c>
      <c r="L182" s="13" t="s">
        <v>2861</v>
      </c>
      <c r="M182" s="13" t="s">
        <v>670</v>
      </c>
      <c r="N182" s="13" t="s">
        <v>668</v>
      </c>
    </row>
    <row r="183" spans="1:14" x14ac:dyDescent="0.3">
      <c r="A183" s="13" t="s">
        <v>2862</v>
      </c>
      <c r="B183" s="13" t="s">
        <v>2863</v>
      </c>
      <c r="C183">
        <v>2021</v>
      </c>
      <c r="D183" s="13" t="s">
        <v>357</v>
      </c>
      <c r="E183" s="13" t="s">
        <v>2864</v>
      </c>
      <c r="F183" s="13" t="s">
        <v>415</v>
      </c>
      <c r="G183" s="13" t="s">
        <v>415</v>
      </c>
      <c r="H183" s="13" t="s">
        <v>2865</v>
      </c>
      <c r="I183" s="13" t="s">
        <v>2866</v>
      </c>
      <c r="K183" s="13" t="s">
        <v>2867</v>
      </c>
      <c r="L183" s="13" t="s">
        <v>2868</v>
      </c>
      <c r="M183" s="13" t="s">
        <v>667</v>
      </c>
      <c r="N183" s="13" t="s">
        <v>668</v>
      </c>
    </row>
    <row r="184" spans="1:14" x14ac:dyDescent="0.3">
      <c r="A184" s="13" t="s">
        <v>2869</v>
      </c>
      <c r="B184" s="13" t="s">
        <v>2870</v>
      </c>
      <c r="C184">
        <v>2021</v>
      </c>
      <c r="D184" s="13" t="s">
        <v>2871</v>
      </c>
      <c r="E184" s="13" t="s">
        <v>415</v>
      </c>
      <c r="F184" s="13" t="s">
        <v>415</v>
      </c>
      <c r="G184" s="13" t="s">
        <v>415</v>
      </c>
      <c r="H184" s="13" t="s">
        <v>415</v>
      </c>
      <c r="I184" s="13" t="s">
        <v>415</v>
      </c>
      <c r="K184" s="13" t="s">
        <v>2872</v>
      </c>
      <c r="L184" s="13" t="s">
        <v>2873</v>
      </c>
      <c r="M184" s="13" t="s">
        <v>670</v>
      </c>
      <c r="N184" s="13" t="s">
        <v>668</v>
      </c>
    </row>
    <row r="185" spans="1:14" x14ac:dyDescent="0.3">
      <c r="A185" s="13" t="s">
        <v>181</v>
      </c>
      <c r="B185" s="13" t="s">
        <v>213</v>
      </c>
      <c r="C185">
        <v>2021</v>
      </c>
      <c r="D185" s="13" t="s">
        <v>331</v>
      </c>
      <c r="E185" s="13" t="s">
        <v>488</v>
      </c>
      <c r="F185" s="13" t="s">
        <v>415</v>
      </c>
      <c r="G185" s="13" t="s">
        <v>415</v>
      </c>
      <c r="H185" s="13" t="s">
        <v>2874</v>
      </c>
      <c r="I185" s="13" t="s">
        <v>2164</v>
      </c>
      <c r="K185" s="13" t="s">
        <v>662</v>
      </c>
      <c r="L185" s="13" t="s">
        <v>803</v>
      </c>
      <c r="M185" s="13" t="s">
        <v>667</v>
      </c>
      <c r="N185" s="13" t="s">
        <v>668</v>
      </c>
    </row>
    <row r="186" spans="1:14" x14ac:dyDescent="0.3">
      <c r="A186" s="13" t="s">
        <v>1988</v>
      </c>
      <c r="B186" s="13" t="s">
        <v>2875</v>
      </c>
      <c r="C186">
        <v>2021</v>
      </c>
      <c r="D186" s="13" t="s">
        <v>357</v>
      </c>
      <c r="E186" s="13" t="s">
        <v>2876</v>
      </c>
      <c r="F186" s="13" t="s">
        <v>415</v>
      </c>
      <c r="G186" s="13" t="s">
        <v>415</v>
      </c>
      <c r="H186" s="13" t="s">
        <v>415</v>
      </c>
      <c r="I186" s="13" t="s">
        <v>415</v>
      </c>
      <c r="J186">
        <v>1184</v>
      </c>
      <c r="K186" s="13" t="s">
        <v>415</v>
      </c>
      <c r="L186" s="13" t="s">
        <v>2877</v>
      </c>
      <c r="M186" s="13" t="s">
        <v>1991</v>
      </c>
      <c r="N186" s="13" t="s">
        <v>668</v>
      </c>
    </row>
    <row r="187" spans="1:14" x14ac:dyDescent="0.3">
      <c r="A187" s="13" t="s">
        <v>2878</v>
      </c>
      <c r="B187" s="13" t="s">
        <v>2879</v>
      </c>
      <c r="C187">
        <v>2021</v>
      </c>
      <c r="D187" s="13" t="s">
        <v>2880</v>
      </c>
      <c r="E187" s="13" t="s">
        <v>493</v>
      </c>
      <c r="F187" s="13" t="s">
        <v>436</v>
      </c>
      <c r="G187" s="13" t="s">
        <v>415</v>
      </c>
      <c r="H187" s="13" t="s">
        <v>435</v>
      </c>
      <c r="I187" s="13" t="s">
        <v>2881</v>
      </c>
      <c r="K187" s="13" t="s">
        <v>2882</v>
      </c>
      <c r="L187" s="13" t="s">
        <v>2883</v>
      </c>
      <c r="M187" s="13" t="s">
        <v>670</v>
      </c>
      <c r="N187" s="13" t="s">
        <v>668</v>
      </c>
    </row>
    <row r="188" spans="1:14" x14ac:dyDescent="0.3">
      <c r="A188" s="13" t="s">
        <v>2884</v>
      </c>
      <c r="B188" s="13" t="s">
        <v>2885</v>
      </c>
      <c r="C188">
        <v>2021</v>
      </c>
      <c r="D188" s="13" t="s">
        <v>336</v>
      </c>
      <c r="E188" s="13" t="s">
        <v>2886</v>
      </c>
      <c r="F188" s="13" t="s">
        <v>415</v>
      </c>
      <c r="G188" s="13" t="s">
        <v>415</v>
      </c>
      <c r="H188" s="13" t="s">
        <v>440</v>
      </c>
      <c r="I188" s="13" t="s">
        <v>2887</v>
      </c>
      <c r="K188" s="13" t="s">
        <v>2888</v>
      </c>
      <c r="L188" s="13" t="s">
        <v>2889</v>
      </c>
      <c r="M188" s="13" t="s">
        <v>667</v>
      </c>
      <c r="N188" s="13" t="s">
        <v>668</v>
      </c>
    </row>
    <row r="189" spans="1:14" x14ac:dyDescent="0.3">
      <c r="A189" s="13" t="s">
        <v>2890</v>
      </c>
      <c r="B189" s="13" t="s">
        <v>2891</v>
      </c>
      <c r="C189">
        <v>2021</v>
      </c>
      <c r="D189" s="13" t="s">
        <v>331</v>
      </c>
      <c r="E189" s="13" t="s">
        <v>2892</v>
      </c>
      <c r="F189" s="13" t="s">
        <v>415</v>
      </c>
      <c r="G189" s="13" t="s">
        <v>415</v>
      </c>
      <c r="H189" s="13" t="s">
        <v>460</v>
      </c>
      <c r="I189" s="13" t="s">
        <v>2893</v>
      </c>
      <c r="K189" s="13" t="s">
        <v>2894</v>
      </c>
      <c r="L189" s="13" t="s">
        <v>2895</v>
      </c>
      <c r="M189" s="13" t="s">
        <v>667</v>
      </c>
      <c r="N189" s="13" t="s">
        <v>668</v>
      </c>
    </row>
    <row r="190" spans="1:14" x14ac:dyDescent="0.3">
      <c r="A190" s="13" t="s">
        <v>2896</v>
      </c>
      <c r="B190" s="13" t="s">
        <v>2897</v>
      </c>
      <c r="C190">
        <v>2021</v>
      </c>
      <c r="D190" s="13" t="s">
        <v>348</v>
      </c>
      <c r="E190" s="13" t="s">
        <v>2898</v>
      </c>
      <c r="F190" s="13" t="s">
        <v>415</v>
      </c>
      <c r="G190" s="13" t="s">
        <v>415</v>
      </c>
      <c r="H190" s="13" t="s">
        <v>2899</v>
      </c>
      <c r="I190" s="13" t="s">
        <v>2900</v>
      </c>
      <c r="K190" s="13" t="s">
        <v>2901</v>
      </c>
      <c r="L190" s="13" t="s">
        <v>2902</v>
      </c>
      <c r="M190" s="13" t="s">
        <v>667</v>
      </c>
      <c r="N190" s="13" t="s">
        <v>668</v>
      </c>
    </row>
    <row r="191" spans="1:14" x14ac:dyDescent="0.3">
      <c r="A191" s="13" t="s">
        <v>136</v>
      </c>
      <c r="B191" s="13" t="s">
        <v>303</v>
      </c>
      <c r="C191">
        <v>2021</v>
      </c>
      <c r="D191" s="13" t="s">
        <v>386</v>
      </c>
      <c r="E191" s="13" t="s">
        <v>415</v>
      </c>
      <c r="F191" s="13" t="s">
        <v>415</v>
      </c>
      <c r="G191" s="13" t="s">
        <v>415</v>
      </c>
      <c r="H191" s="13" t="s">
        <v>2903</v>
      </c>
      <c r="I191" s="13" t="s">
        <v>2844</v>
      </c>
      <c r="K191" s="13" t="s">
        <v>618</v>
      </c>
      <c r="L191" s="13" t="s">
        <v>757</v>
      </c>
      <c r="M191" s="13" t="s">
        <v>688</v>
      </c>
      <c r="N191" s="13" t="s">
        <v>668</v>
      </c>
    </row>
    <row r="192" spans="1:14" x14ac:dyDescent="0.3">
      <c r="A192" s="13" t="s">
        <v>128</v>
      </c>
      <c r="B192" s="13" t="s">
        <v>294</v>
      </c>
      <c r="C192">
        <v>2021</v>
      </c>
      <c r="D192" s="13" t="s">
        <v>386</v>
      </c>
      <c r="E192" s="13" t="s">
        <v>415</v>
      </c>
      <c r="F192" s="13" t="s">
        <v>415</v>
      </c>
      <c r="G192" s="13" t="s">
        <v>415</v>
      </c>
      <c r="H192" s="13" t="s">
        <v>2904</v>
      </c>
      <c r="I192" s="13" t="s">
        <v>2363</v>
      </c>
      <c r="K192" s="13" t="s">
        <v>609</v>
      </c>
      <c r="L192" s="13" t="s">
        <v>748</v>
      </c>
      <c r="M192" s="13" t="s">
        <v>688</v>
      </c>
      <c r="N192" s="13" t="s">
        <v>668</v>
      </c>
    </row>
    <row r="193" spans="1:14" x14ac:dyDescent="0.3">
      <c r="A193" s="13" t="s">
        <v>2905</v>
      </c>
      <c r="B193" s="13" t="s">
        <v>2906</v>
      </c>
      <c r="C193">
        <v>2021</v>
      </c>
      <c r="D193" s="13" t="s">
        <v>2907</v>
      </c>
      <c r="E193" s="13" t="s">
        <v>2119</v>
      </c>
      <c r="F193" s="13" t="s">
        <v>436</v>
      </c>
      <c r="G193" s="13" t="s">
        <v>415</v>
      </c>
      <c r="H193" s="13" t="s">
        <v>1992</v>
      </c>
      <c r="I193" s="13" t="s">
        <v>2908</v>
      </c>
      <c r="K193" s="13" t="s">
        <v>2909</v>
      </c>
      <c r="L193" s="13" t="s">
        <v>2910</v>
      </c>
      <c r="M193" s="13" t="s">
        <v>670</v>
      </c>
      <c r="N193" s="13" t="s">
        <v>668</v>
      </c>
    </row>
    <row r="194" spans="1:14" x14ac:dyDescent="0.3">
      <c r="A194" s="13" t="s">
        <v>2911</v>
      </c>
      <c r="B194" s="13" t="s">
        <v>2912</v>
      </c>
      <c r="C194">
        <v>2021</v>
      </c>
      <c r="D194" s="13" t="s">
        <v>347</v>
      </c>
      <c r="E194" s="13" t="s">
        <v>2913</v>
      </c>
      <c r="F194" s="13" t="s">
        <v>415</v>
      </c>
      <c r="G194" s="13" t="s">
        <v>415</v>
      </c>
      <c r="H194" s="13" t="s">
        <v>436</v>
      </c>
      <c r="I194" s="13" t="s">
        <v>493</v>
      </c>
      <c r="K194" s="13" t="s">
        <v>415</v>
      </c>
      <c r="L194" s="13" t="s">
        <v>2914</v>
      </c>
      <c r="M194" s="13" t="s">
        <v>667</v>
      </c>
      <c r="N194" s="13" t="s">
        <v>668</v>
      </c>
    </row>
    <row r="195" spans="1:14" x14ac:dyDescent="0.3">
      <c r="A195" s="13" t="s">
        <v>2915</v>
      </c>
      <c r="B195" s="13" t="s">
        <v>2916</v>
      </c>
      <c r="C195">
        <v>2021</v>
      </c>
      <c r="D195" s="13" t="s">
        <v>1959</v>
      </c>
      <c r="E195" s="13" t="s">
        <v>415</v>
      </c>
      <c r="F195" s="13" t="s">
        <v>415</v>
      </c>
      <c r="G195" s="13" t="s">
        <v>415</v>
      </c>
      <c r="H195" s="13" t="s">
        <v>415</v>
      </c>
      <c r="I195" s="13" t="s">
        <v>415</v>
      </c>
      <c r="K195" s="13" t="s">
        <v>2917</v>
      </c>
      <c r="L195" s="13" t="s">
        <v>2918</v>
      </c>
      <c r="M195" s="13" t="s">
        <v>670</v>
      </c>
      <c r="N195" s="13" t="s">
        <v>668</v>
      </c>
    </row>
    <row r="196" spans="1:14" x14ac:dyDescent="0.3">
      <c r="A196" s="13" t="s">
        <v>2919</v>
      </c>
      <c r="B196" s="13" t="s">
        <v>2920</v>
      </c>
      <c r="C196">
        <v>2021</v>
      </c>
      <c r="D196" s="13" t="s">
        <v>326</v>
      </c>
      <c r="E196" s="13" t="s">
        <v>423</v>
      </c>
      <c r="F196" s="13" t="s">
        <v>415</v>
      </c>
      <c r="G196" s="13" t="s">
        <v>2921</v>
      </c>
      <c r="H196" s="13" t="s">
        <v>2922</v>
      </c>
      <c r="I196" s="13" t="s">
        <v>2923</v>
      </c>
      <c r="K196" s="13" t="s">
        <v>2924</v>
      </c>
      <c r="L196" s="13" t="s">
        <v>2925</v>
      </c>
      <c r="M196" s="13" t="s">
        <v>670</v>
      </c>
      <c r="N196" s="13" t="s">
        <v>668</v>
      </c>
    </row>
    <row r="197" spans="1:14" x14ac:dyDescent="0.3">
      <c r="A197" s="13" t="s">
        <v>2926</v>
      </c>
      <c r="B197" s="13" t="s">
        <v>2927</v>
      </c>
      <c r="C197">
        <v>2021</v>
      </c>
      <c r="D197" s="13" t="s">
        <v>384</v>
      </c>
      <c r="E197" s="13" t="s">
        <v>461</v>
      </c>
      <c r="F197" s="13" t="s">
        <v>460</v>
      </c>
      <c r="G197" s="13" t="s">
        <v>415</v>
      </c>
      <c r="H197" s="13" t="s">
        <v>2661</v>
      </c>
      <c r="I197" s="13" t="s">
        <v>2928</v>
      </c>
      <c r="K197" s="13" t="s">
        <v>415</v>
      </c>
      <c r="L197" s="13" t="s">
        <v>2929</v>
      </c>
      <c r="M197" s="13" t="s">
        <v>670</v>
      </c>
      <c r="N197" s="13" t="s">
        <v>668</v>
      </c>
    </row>
    <row r="198" spans="1:14" x14ac:dyDescent="0.3">
      <c r="A198" s="13" t="s">
        <v>2930</v>
      </c>
      <c r="B198" s="13" t="s">
        <v>2931</v>
      </c>
      <c r="C198">
        <v>2021</v>
      </c>
      <c r="D198" s="13" t="s">
        <v>2932</v>
      </c>
      <c r="E198" s="13" t="s">
        <v>2933</v>
      </c>
      <c r="F198" s="13" t="s">
        <v>416</v>
      </c>
      <c r="G198" s="13" t="s">
        <v>415</v>
      </c>
      <c r="H198" s="13" t="s">
        <v>2934</v>
      </c>
      <c r="I198" s="13" t="s">
        <v>2935</v>
      </c>
      <c r="K198" s="13" t="s">
        <v>2936</v>
      </c>
      <c r="L198" s="13" t="s">
        <v>2937</v>
      </c>
      <c r="M198" s="13" t="s">
        <v>670</v>
      </c>
      <c r="N198" s="13" t="s">
        <v>668</v>
      </c>
    </row>
    <row r="199" spans="1:14" x14ac:dyDescent="0.3">
      <c r="A199" s="13" t="s">
        <v>2938</v>
      </c>
      <c r="B199" s="13" t="s">
        <v>2939</v>
      </c>
      <c r="C199">
        <v>2021</v>
      </c>
      <c r="D199" s="13" t="s">
        <v>384</v>
      </c>
      <c r="E199" s="13" t="s">
        <v>461</v>
      </c>
      <c r="F199" s="13" t="s">
        <v>460</v>
      </c>
      <c r="G199" s="13" t="s">
        <v>415</v>
      </c>
      <c r="H199" s="13" t="s">
        <v>2325</v>
      </c>
      <c r="I199" s="13" t="s">
        <v>2320</v>
      </c>
      <c r="K199" s="13" t="s">
        <v>415</v>
      </c>
      <c r="L199" s="13" t="s">
        <v>2940</v>
      </c>
      <c r="M199" s="13" t="s">
        <v>670</v>
      </c>
      <c r="N199" s="13" t="s">
        <v>668</v>
      </c>
    </row>
    <row r="200" spans="1:14" x14ac:dyDescent="0.3">
      <c r="A200" s="13" t="s">
        <v>54</v>
      </c>
      <c r="B200" s="13" t="s">
        <v>218</v>
      </c>
      <c r="C200">
        <v>2021</v>
      </c>
      <c r="D200" s="13" t="s">
        <v>322</v>
      </c>
      <c r="E200" s="13" t="s">
        <v>415</v>
      </c>
      <c r="F200" s="13" t="s">
        <v>415</v>
      </c>
      <c r="G200" s="13" t="s">
        <v>415</v>
      </c>
      <c r="H200" s="13" t="s">
        <v>415</v>
      </c>
      <c r="I200" s="13" t="s">
        <v>415</v>
      </c>
      <c r="K200" s="13" t="s">
        <v>544</v>
      </c>
      <c r="L200" s="13" t="s">
        <v>669</v>
      </c>
      <c r="M200" s="13" t="s">
        <v>670</v>
      </c>
      <c r="N200" s="13" t="s">
        <v>668</v>
      </c>
    </row>
    <row r="201" spans="1:14" x14ac:dyDescent="0.3">
      <c r="A201" s="13" t="s">
        <v>2941</v>
      </c>
      <c r="B201" s="13" t="s">
        <v>2942</v>
      </c>
      <c r="C201">
        <v>2021</v>
      </c>
      <c r="D201" s="13" t="s">
        <v>2943</v>
      </c>
      <c r="E201" s="13" t="s">
        <v>2091</v>
      </c>
      <c r="F201" s="13" t="s">
        <v>416</v>
      </c>
      <c r="G201" s="13" t="s">
        <v>415</v>
      </c>
      <c r="H201" s="13" t="s">
        <v>423</v>
      </c>
      <c r="I201" s="13" t="s">
        <v>2291</v>
      </c>
      <c r="K201" s="13" t="s">
        <v>2944</v>
      </c>
      <c r="L201" s="13" t="s">
        <v>2945</v>
      </c>
      <c r="M201" s="13" t="s">
        <v>670</v>
      </c>
      <c r="N201" s="13" t="s">
        <v>668</v>
      </c>
    </row>
    <row r="202" spans="1:14" x14ac:dyDescent="0.3">
      <c r="A202" s="13" t="s">
        <v>2946</v>
      </c>
      <c r="B202" s="13" t="s">
        <v>2947</v>
      </c>
      <c r="C202">
        <v>2021</v>
      </c>
      <c r="D202" s="13" t="s">
        <v>2948</v>
      </c>
      <c r="E202" s="13" t="s">
        <v>415</v>
      </c>
      <c r="F202" s="13" t="s">
        <v>415</v>
      </c>
      <c r="G202" s="13" t="s">
        <v>415</v>
      </c>
      <c r="H202" s="13" t="s">
        <v>2949</v>
      </c>
      <c r="I202" s="13" t="s">
        <v>2146</v>
      </c>
      <c r="K202" s="13" t="s">
        <v>2950</v>
      </c>
      <c r="L202" s="13" t="s">
        <v>2951</v>
      </c>
      <c r="M202" s="13" t="s">
        <v>670</v>
      </c>
      <c r="N202" s="13" t="s">
        <v>668</v>
      </c>
    </row>
    <row r="203" spans="1:14" x14ac:dyDescent="0.3">
      <c r="A203" s="13" t="s">
        <v>164</v>
      </c>
      <c r="B203" s="13" t="s">
        <v>196</v>
      </c>
      <c r="C203">
        <v>2021</v>
      </c>
      <c r="D203" s="13" t="s">
        <v>338</v>
      </c>
      <c r="E203" s="13" t="s">
        <v>481</v>
      </c>
      <c r="F203" s="13" t="s">
        <v>415</v>
      </c>
      <c r="G203" s="13" t="s">
        <v>415</v>
      </c>
      <c r="H203" s="13" t="s">
        <v>2952</v>
      </c>
      <c r="I203" s="13" t="s">
        <v>2953</v>
      </c>
      <c r="K203" s="13" t="s">
        <v>645</v>
      </c>
      <c r="L203" s="13" t="s">
        <v>786</v>
      </c>
      <c r="M203" s="13" t="s">
        <v>688</v>
      </c>
      <c r="N203" s="13" t="s">
        <v>668</v>
      </c>
    </row>
    <row r="204" spans="1:14" x14ac:dyDescent="0.3">
      <c r="A204" s="13" t="s">
        <v>2954</v>
      </c>
      <c r="B204" s="13" t="s">
        <v>2955</v>
      </c>
      <c r="C204">
        <v>2021</v>
      </c>
      <c r="D204" s="13" t="s">
        <v>2854</v>
      </c>
      <c r="E204" s="13" t="s">
        <v>415</v>
      </c>
      <c r="F204" s="13" t="s">
        <v>415</v>
      </c>
      <c r="G204" s="13" t="s">
        <v>415</v>
      </c>
      <c r="H204" s="13" t="s">
        <v>415</v>
      </c>
      <c r="I204" s="13" t="s">
        <v>415</v>
      </c>
      <c r="K204" s="13" t="s">
        <v>2956</v>
      </c>
      <c r="L204" s="13" t="s">
        <v>2957</v>
      </c>
      <c r="M204" s="13" t="s">
        <v>670</v>
      </c>
      <c r="N204" s="13" t="s">
        <v>668</v>
      </c>
    </row>
    <row r="205" spans="1:14" x14ac:dyDescent="0.3">
      <c r="A205" s="13" t="s">
        <v>2958</v>
      </c>
      <c r="B205" s="13" t="s">
        <v>2959</v>
      </c>
      <c r="C205">
        <v>2021</v>
      </c>
      <c r="D205" s="13" t="s">
        <v>2960</v>
      </c>
      <c r="E205" s="13" t="s">
        <v>2329</v>
      </c>
      <c r="F205" s="13" t="s">
        <v>436</v>
      </c>
      <c r="G205" s="13" t="s">
        <v>415</v>
      </c>
      <c r="H205" s="13" t="s">
        <v>2662</v>
      </c>
      <c r="I205" s="13" t="s">
        <v>2961</v>
      </c>
      <c r="K205" s="13" t="s">
        <v>415</v>
      </c>
      <c r="L205" s="13" t="s">
        <v>2962</v>
      </c>
      <c r="M205" s="13" t="s">
        <v>670</v>
      </c>
      <c r="N205" s="13" t="s">
        <v>668</v>
      </c>
    </row>
    <row r="206" spans="1:14" x14ac:dyDescent="0.3">
      <c r="A206" s="13" t="s">
        <v>2963</v>
      </c>
      <c r="B206" s="13" t="s">
        <v>2964</v>
      </c>
      <c r="C206">
        <v>2021</v>
      </c>
      <c r="D206" s="13" t="s">
        <v>2960</v>
      </c>
      <c r="E206" s="13" t="s">
        <v>2329</v>
      </c>
      <c r="F206" s="13" t="s">
        <v>436</v>
      </c>
      <c r="G206" s="13" t="s">
        <v>415</v>
      </c>
      <c r="H206" s="13" t="s">
        <v>2965</v>
      </c>
      <c r="I206" s="13" t="s">
        <v>2606</v>
      </c>
      <c r="K206" s="13" t="s">
        <v>415</v>
      </c>
      <c r="L206" s="13" t="s">
        <v>2966</v>
      </c>
      <c r="M206" s="13" t="s">
        <v>670</v>
      </c>
      <c r="N206" s="13" t="s">
        <v>668</v>
      </c>
    </row>
    <row r="207" spans="1:14" x14ac:dyDescent="0.3">
      <c r="A207" s="13" t="s">
        <v>2967</v>
      </c>
      <c r="B207" s="13" t="s">
        <v>2968</v>
      </c>
      <c r="C207">
        <v>2021</v>
      </c>
      <c r="D207" s="13" t="s">
        <v>2969</v>
      </c>
      <c r="E207" s="13" t="s">
        <v>2970</v>
      </c>
      <c r="F207" s="13" t="s">
        <v>452</v>
      </c>
      <c r="G207" s="13" t="s">
        <v>415</v>
      </c>
      <c r="H207" s="13" t="s">
        <v>2971</v>
      </c>
      <c r="I207" s="13" t="s">
        <v>2972</v>
      </c>
      <c r="K207" s="13" t="s">
        <v>2973</v>
      </c>
      <c r="L207" s="13" t="s">
        <v>2974</v>
      </c>
      <c r="M207" s="13" t="s">
        <v>670</v>
      </c>
      <c r="N207" s="13" t="s">
        <v>668</v>
      </c>
    </row>
    <row r="208" spans="1:14" x14ac:dyDescent="0.3">
      <c r="A208" s="13" t="s">
        <v>2975</v>
      </c>
      <c r="B208" s="13" t="s">
        <v>2976</v>
      </c>
      <c r="C208">
        <v>2021</v>
      </c>
      <c r="D208" s="13" t="s">
        <v>2977</v>
      </c>
      <c r="E208" s="13" t="s">
        <v>2746</v>
      </c>
      <c r="F208" s="13" t="s">
        <v>415</v>
      </c>
      <c r="G208" s="13" t="s">
        <v>2978</v>
      </c>
      <c r="H208" s="13" t="s">
        <v>415</v>
      </c>
      <c r="I208" s="13" t="s">
        <v>415</v>
      </c>
      <c r="K208" s="13" t="s">
        <v>2979</v>
      </c>
      <c r="L208" s="13" t="s">
        <v>2980</v>
      </c>
      <c r="M208" s="13" t="s">
        <v>670</v>
      </c>
      <c r="N208" s="13" t="s">
        <v>668</v>
      </c>
    </row>
    <row r="209" spans="1:14" x14ac:dyDescent="0.3">
      <c r="A209" s="13" t="s">
        <v>2981</v>
      </c>
      <c r="B209" s="13" t="s">
        <v>2982</v>
      </c>
      <c r="C209">
        <v>2021</v>
      </c>
      <c r="D209" s="13" t="s">
        <v>348</v>
      </c>
      <c r="E209" s="13" t="s">
        <v>2983</v>
      </c>
      <c r="F209" s="13" t="s">
        <v>415</v>
      </c>
      <c r="G209" s="13" t="s">
        <v>415</v>
      </c>
      <c r="H209" s="13" t="s">
        <v>2984</v>
      </c>
      <c r="I209" s="13" t="s">
        <v>2985</v>
      </c>
      <c r="K209" s="13" t="s">
        <v>2986</v>
      </c>
      <c r="L209" s="13" t="s">
        <v>2987</v>
      </c>
      <c r="M209" s="13" t="s">
        <v>667</v>
      </c>
      <c r="N209" s="13" t="s">
        <v>668</v>
      </c>
    </row>
    <row r="210" spans="1:14" x14ac:dyDescent="0.3">
      <c r="A210" s="13" t="s">
        <v>114</v>
      </c>
      <c r="B210" s="13" t="s">
        <v>280</v>
      </c>
      <c r="C210">
        <v>2021</v>
      </c>
      <c r="D210" s="13" t="s">
        <v>348</v>
      </c>
      <c r="E210" s="13" t="s">
        <v>454</v>
      </c>
      <c r="F210" s="13" t="s">
        <v>415</v>
      </c>
      <c r="G210" s="13" t="s">
        <v>415</v>
      </c>
      <c r="H210" s="13" t="s">
        <v>2988</v>
      </c>
      <c r="I210" s="13" t="s">
        <v>2989</v>
      </c>
      <c r="K210" s="13" t="s">
        <v>598</v>
      </c>
      <c r="L210" s="13" t="s">
        <v>734</v>
      </c>
      <c r="M210" s="13" t="s">
        <v>667</v>
      </c>
      <c r="N210" s="13" t="s">
        <v>668</v>
      </c>
    </row>
    <row r="211" spans="1:14" x14ac:dyDescent="0.3">
      <c r="A211" s="13" t="s">
        <v>120</v>
      </c>
      <c r="B211" s="13" t="s">
        <v>286</v>
      </c>
      <c r="C211">
        <v>2021</v>
      </c>
      <c r="D211" s="13" t="s">
        <v>378</v>
      </c>
      <c r="E211" s="13" t="s">
        <v>459</v>
      </c>
      <c r="F211" s="13" t="s">
        <v>436</v>
      </c>
      <c r="G211" s="13" t="s">
        <v>415</v>
      </c>
      <c r="H211" s="13" t="s">
        <v>2990</v>
      </c>
      <c r="I211" s="13" t="s">
        <v>2293</v>
      </c>
      <c r="K211" s="13" t="s">
        <v>604</v>
      </c>
      <c r="L211" s="13" t="s">
        <v>740</v>
      </c>
      <c r="M211" s="13" t="s">
        <v>670</v>
      </c>
      <c r="N211" s="13" t="s">
        <v>668</v>
      </c>
    </row>
    <row r="212" spans="1:14" x14ac:dyDescent="0.3">
      <c r="A212" s="13" t="s">
        <v>80</v>
      </c>
      <c r="B212" s="13" t="s">
        <v>245</v>
      </c>
      <c r="C212">
        <v>2021</v>
      </c>
      <c r="D212" s="13" t="s">
        <v>347</v>
      </c>
      <c r="E212" s="13" t="s">
        <v>437</v>
      </c>
      <c r="F212" s="13" t="s">
        <v>415</v>
      </c>
      <c r="G212" s="13" t="s">
        <v>415</v>
      </c>
      <c r="H212" s="13" t="s">
        <v>452</v>
      </c>
      <c r="I212" s="13" t="s">
        <v>461</v>
      </c>
      <c r="K212" s="13" t="s">
        <v>415</v>
      </c>
      <c r="L212" s="13" t="s">
        <v>698</v>
      </c>
      <c r="M212" s="13" t="s">
        <v>667</v>
      </c>
      <c r="N212" s="13" t="s">
        <v>668</v>
      </c>
    </row>
    <row r="213" spans="1:14" x14ac:dyDescent="0.3">
      <c r="A213" s="13" t="s">
        <v>103</v>
      </c>
      <c r="B213" s="13" t="s">
        <v>269</v>
      </c>
      <c r="C213">
        <v>2021</v>
      </c>
      <c r="D213" s="13" t="s">
        <v>368</v>
      </c>
      <c r="E213" s="13" t="s">
        <v>422</v>
      </c>
      <c r="F213" s="13" t="s">
        <v>420</v>
      </c>
      <c r="G213" s="13" t="s">
        <v>415</v>
      </c>
      <c r="H213" s="13" t="s">
        <v>2991</v>
      </c>
      <c r="I213" s="13" t="s">
        <v>2992</v>
      </c>
      <c r="K213" s="13" t="s">
        <v>588</v>
      </c>
      <c r="L213" s="13" t="s">
        <v>723</v>
      </c>
      <c r="M213" s="13" t="s">
        <v>670</v>
      </c>
      <c r="N213" s="13" t="s">
        <v>668</v>
      </c>
    </row>
    <row r="214" spans="1:14" x14ac:dyDescent="0.3">
      <c r="A214" s="13" t="s">
        <v>2993</v>
      </c>
      <c r="B214" s="13" t="s">
        <v>2994</v>
      </c>
      <c r="C214">
        <v>2021</v>
      </c>
      <c r="D214" s="13" t="s">
        <v>2995</v>
      </c>
      <c r="E214" s="13" t="s">
        <v>459</v>
      </c>
      <c r="F214" s="13" t="s">
        <v>490</v>
      </c>
      <c r="G214" s="13" t="s">
        <v>415</v>
      </c>
      <c r="H214" s="13" t="s">
        <v>2996</v>
      </c>
      <c r="I214" s="13" t="s">
        <v>2997</v>
      </c>
      <c r="K214" s="13" t="s">
        <v>2998</v>
      </c>
      <c r="L214" s="13" t="s">
        <v>2999</v>
      </c>
      <c r="M214" s="13" t="s">
        <v>670</v>
      </c>
      <c r="N214" s="13" t="s">
        <v>668</v>
      </c>
    </row>
    <row r="215" spans="1:14" x14ac:dyDescent="0.3">
      <c r="A215" s="13" t="s">
        <v>3000</v>
      </c>
      <c r="B215" s="13" t="s">
        <v>3001</v>
      </c>
      <c r="C215">
        <v>2021</v>
      </c>
      <c r="D215" s="13" t="s">
        <v>349</v>
      </c>
      <c r="E215" s="13" t="s">
        <v>3002</v>
      </c>
      <c r="F215" s="13" t="s">
        <v>415</v>
      </c>
      <c r="G215" s="13" t="s">
        <v>415</v>
      </c>
      <c r="H215" s="13" t="s">
        <v>3003</v>
      </c>
      <c r="I215" s="13" t="s">
        <v>2328</v>
      </c>
      <c r="K215" s="13" t="s">
        <v>3004</v>
      </c>
      <c r="L215" s="13" t="s">
        <v>3005</v>
      </c>
      <c r="M215" s="13" t="s">
        <v>667</v>
      </c>
      <c r="N215" s="13" t="s">
        <v>668</v>
      </c>
    </row>
    <row r="216" spans="1:14" x14ac:dyDescent="0.3">
      <c r="A216" s="13" t="s">
        <v>3006</v>
      </c>
      <c r="B216" s="13" t="s">
        <v>3007</v>
      </c>
      <c r="C216">
        <v>2021</v>
      </c>
      <c r="D216" s="13" t="s">
        <v>326</v>
      </c>
      <c r="E216" s="13" t="s">
        <v>423</v>
      </c>
      <c r="F216" s="13" t="s">
        <v>415</v>
      </c>
      <c r="G216" s="13" t="s">
        <v>3008</v>
      </c>
      <c r="H216" s="13" t="s">
        <v>3009</v>
      </c>
      <c r="I216" s="13" t="s">
        <v>3010</v>
      </c>
      <c r="K216" s="13" t="s">
        <v>3011</v>
      </c>
      <c r="L216" s="13" t="s">
        <v>3012</v>
      </c>
      <c r="M216" s="13" t="s">
        <v>670</v>
      </c>
      <c r="N216" s="13" t="s">
        <v>668</v>
      </c>
    </row>
    <row r="217" spans="1:14" x14ac:dyDescent="0.3">
      <c r="A217" s="13" t="s">
        <v>3013</v>
      </c>
      <c r="B217" s="13" t="s">
        <v>3014</v>
      </c>
      <c r="C217">
        <v>2021</v>
      </c>
      <c r="D217" s="13" t="s">
        <v>392</v>
      </c>
      <c r="E217" s="13" t="s">
        <v>3015</v>
      </c>
      <c r="F217" s="13" t="s">
        <v>415</v>
      </c>
      <c r="G217" s="13" t="s">
        <v>415</v>
      </c>
      <c r="H217" s="13" t="s">
        <v>2091</v>
      </c>
      <c r="I217" s="13" t="s">
        <v>478</v>
      </c>
      <c r="K217" s="13" t="s">
        <v>3016</v>
      </c>
      <c r="L217" s="13" t="s">
        <v>3017</v>
      </c>
      <c r="M217" s="13" t="s">
        <v>667</v>
      </c>
      <c r="N217" s="13" t="s">
        <v>668</v>
      </c>
    </row>
    <row r="218" spans="1:14" x14ac:dyDescent="0.3">
      <c r="A218" s="13" t="s">
        <v>3018</v>
      </c>
      <c r="B218" s="13" t="s">
        <v>3019</v>
      </c>
      <c r="C218">
        <v>2021</v>
      </c>
      <c r="D218" s="13" t="s">
        <v>3020</v>
      </c>
      <c r="E218" s="13" t="s">
        <v>416</v>
      </c>
      <c r="F218" s="13" t="s">
        <v>415</v>
      </c>
      <c r="G218" s="13" t="s">
        <v>415</v>
      </c>
      <c r="H218" s="13" t="s">
        <v>1953</v>
      </c>
      <c r="I218" s="13" t="s">
        <v>427</v>
      </c>
      <c r="K218" s="13" t="s">
        <v>415</v>
      </c>
      <c r="L218" s="13" t="s">
        <v>3021</v>
      </c>
      <c r="M218" s="13" t="s">
        <v>667</v>
      </c>
      <c r="N218" s="13" t="s">
        <v>668</v>
      </c>
    </row>
    <row r="219" spans="1:14" x14ac:dyDescent="0.3">
      <c r="A219" s="13" t="s">
        <v>3022</v>
      </c>
      <c r="B219" s="13" t="s">
        <v>3023</v>
      </c>
      <c r="C219">
        <v>2021</v>
      </c>
      <c r="D219" s="13" t="s">
        <v>3024</v>
      </c>
      <c r="E219" s="13" t="s">
        <v>415</v>
      </c>
      <c r="F219" s="13" t="s">
        <v>415</v>
      </c>
      <c r="G219" s="13" t="s">
        <v>415</v>
      </c>
      <c r="H219" s="13" t="s">
        <v>415</v>
      </c>
      <c r="I219" s="13" t="s">
        <v>415</v>
      </c>
      <c r="K219" s="13" t="s">
        <v>3025</v>
      </c>
      <c r="L219" s="13" t="s">
        <v>3026</v>
      </c>
      <c r="M219" s="13" t="s">
        <v>670</v>
      </c>
      <c r="N219" s="13" t="s">
        <v>668</v>
      </c>
    </row>
    <row r="220" spans="1:14" x14ac:dyDescent="0.3">
      <c r="A220" s="13" t="s">
        <v>82</v>
      </c>
      <c r="B220" s="13" t="s">
        <v>247</v>
      </c>
      <c r="C220">
        <v>2021</v>
      </c>
      <c r="D220" s="13" t="s">
        <v>349</v>
      </c>
      <c r="E220" s="13" t="s">
        <v>439</v>
      </c>
      <c r="F220" s="13" t="s">
        <v>415</v>
      </c>
      <c r="G220" s="13" t="s">
        <v>415</v>
      </c>
      <c r="H220" s="13" t="s">
        <v>3027</v>
      </c>
      <c r="I220" s="13" t="s">
        <v>3028</v>
      </c>
      <c r="K220" s="13" t="s">
        <v>568</v>
      </c>
      <c r="L220" s="13" t="s">
        <v>700</v>
      </c>
      <c r="M220" s="13" t="s">
        <v>667</v>
      </c>
      <c r="N220" s="13" t="s">
        <v>668</v>
      </c>
    </row>
    <row r="221" spans="1:14" x14ac:dyDescent="0.3">
      <c r="A221" s="13" t="s">
        <v>3029</v>
      </c>
      <c r="B221" s="13" t="s">
        <v>3030</v>
      </c>
      <c r="C221">
        <v>2021</v>
      </c>
      <c r="D221" s="13" t="s">
        <v>2977</v>
      </c>
      <c r="E221" s="13" t="s">
        <v>2746</v>
      </c>
      <c r="F221" s="13" t="s">
        <v>415</v>
      </c>
      <c r="G221" s="13" t="s">
        <v>3031</v>
      </c>
      <c r="H221" s="13" t="s">
        <v>415</v>
      </c>
      <c r="I221" s="13" t="s">
        <v>415</v>
      </c>
      <c r="K221" s="13" t="s">
        <v>3032</v>
      </c>
      <c r="L221" s="13" t="s">
        <v>3033</v>
      </c>
      <c r="M221" s="13" t="s">
        <v>670</v>
      </c>
      <c r="N221" s="13" t="s">
        <v>668</v>
      </c>
    </row>
    <row r="222" spans="1:14" x14ac:dyDescent="0.3">
      <c r="A222" s="13" t="s">
        <v>3034</v>
      </c>
      <c r="B222" s="13" t="s">
        <v>3035</v>
      </c>
      <c r="C222">
        <v>2021</v>
      </c>
      <c r="D222" s="13" t="s">
        <v>3036</v>
      </c>
      <c r="E222" s="13" t="s">
        <v>478</v>
      </c>
      <c r="F222" s="13" t="s">
        <v>490</v>
      </c>
      <c r="G222" s="13" t="s">
        <v>415</v>
      </c>
      <c r="H222" s="13" t="s">
        <v>3037</v>
      </c>
      <c r="I222" s="13" t="s">
        <v>3038</v>
      </c>
      <c r="K222" s="13" t="s">
        <v>3039</v>
      </c>
      <c r="L222" s="13" t="s">
        <v>3040</v>
      </c>
      <c r="M222" s="13" t="s">
        <v>670</v>
      </c>
      <c r="N222" s="13" t="s">
        <v>668</v>
      </c>
    </row>
    <row r="223" spans="1:14" x14ac:dyDescent="0.3">
      <c r="A223" s="13" t="s">
        <v>3041</v>
      </c>
      <c r="B223" s="13" t="s">
        <v>3042</v>
      </c>
      <c r="C223">
        <v>2021</v>
      </c>
      <c r="D223" s="13" t="s">
        <v>3043</v>
      </c>
      <c r="E223" s="13" t="s">
        <v>415</v>
      </c>
      <c r="F223" s="13" t="s">
        <v>415</v>
      </c>
      <c r="G223" s="13" t="s">
        <v>415</v>
      </c>
      <c r="H223" s="13" t="s">
        <v>3044</v>
      </c>
      <c r="I223" s="13" t="s">
        <v>3045</v>
      </c>
      <c r="K223" s="13" t="s">
        <v>415</v>
      </c>
      <c r="L223" s="13" t="s">
        <v>3046</v>
      </c>
      <c r="M223" s="13" t="s">
        <v>667</v>
      </c>
      <c r="N223" s="13" t="s">
        <v>668</v>
      </c>
    </row>
    <row r="224" spans="1:14" x14ac:dyDescent="0.3">
      <c r="A224" s="13" t="s">
        <v>3047</v>
      </c>
      <c r="B224" s="13" t="s">
        <v>3048</v>
      </c>
      <c r="C224">
        <v>2021</v>
      </c>
      <c r="D224" s="13" t="s">
        <v>3043</v>
      </c>
      <c r="E224" s="13" t="s">
        <v>415</v>
      </c>
      <c r="F224" s="13" t="s">
        <v>415</v>
      </c>
      <c r="G224" s="13" t="s">
        <v>415</v>
      </c>
      <c r="H224" s="13" t="s">
        <v>2108</v>
      </c>
      <c r="I224" s="13" t="s">
        <v>2183</v>
      </c>
      <c r="K224" s="13" t="s">
        <v>415</v>
      </c>
      <c r="L224" s="13" t="s">
        <v>3049</v>
      </c>
      <c r="M224" s="13" t="s">
        <v>667</v>
      </c>
      <c r="N224" s="13" t="s">
        <v>668</v>
      </c>
    </row>
    <row r="225" spans="1:14" x14ac:dyDescent="0.3">
      <c r="A225" s="13" t="s">
        <v>3050</v>
      </c>
      <c r="B225" s="13" t="s">
        <v>3051</v>
      </c>
      <c r="C225">
        <v>2021</v>
      </c>
      <c r="D225" s="13" t="s">
        <v>326</v>
      </c>
      <c r="E225" s="13" t="s">
        <v>423</v>
      </c>
      <c r="F225" s="13" t="s">
        <v>415</v>
      </c>
      <c r="G225" s="13" t="s">
        <v>3052</v>
      </c>
      <c r="H225" s="13" t="s">
        <v>3053</v>
      </c>
      <c r="I225" s="13" t="s">
        <v>3054</v>
      </c>
      <c r="K225" s="13" t="s">
        <v>3055</v>
      </c>
      <c r="L225" s="13" t="s">
        <v>3056</v>
      </c>
      <c r="M225" s="13" t="s">
        <v>670</v>
      </c>
      <c r="N225" s="13" t="s">
        <v>668</v>
      </c>
    </row>
    <row r="226" spans="1:14" x14ac:dyDescent="0.3">
      <c r="A226" s="13" t="s">
        <v>126</v>
      </c>
      <c r="B226" s="13" t="s">
        <v>292</v>
      </c>
      <c r="C226">
        <v>2021</v>
      </c>
      <c r="D226" s="13" t="s">
        <v>384</v>
      </c>
      <c r="E226" s="13" t="s">
        <v>461</v>
      </c>
      <c r="F226" s="13" t="s">
        <v>436</v>
      </c>
      <c r="G226" s="13" t="s">
        <v>415</v>
      </c>
      <c r="H226" s="13" t="s">
        <v>3057</v>
      </c>
      <c r="I226" s="13" t="s">
        <v>3058</v>
      </c>
      <c r="K226" s="13" t="s">
        <v>415</v>
      </c>
      <c r="L226" s="13" t="s">
        <v>746</v>
      </c>
      <c r="M226" s="13" t="s">
        <v>670</v>
      </c>
      <c r="N226" s="13" t="s">
        <v>668</v>
      </c>
    </row>
    <row r="227" spans="1:14" x14ac:dyDescent="0.3">
      <c r="A227" s="13" t="s">
        <v>3059</v>
      </c>
      <c r="B227" s="13" t="s">
        <v>3060</v>
      </c>
      <c r="C227">
        <v>2021</v>
      </c>
      <c r="D227" s="13" t="s">
        <v>384</v>
      </c>
      <c r="E227" s="13" t="s">
        <v>461</v>
      </c>
      <c r="F227" s="13" t="s">
        <v>436</v>
      </c>
      <c r="G227" s="13" t="s">
        <v>415</v>
      </c>
      <c r="H227" s="13" t="s">
        <v>3061</v>
      </c>
      <c r="I227" s="13" t="s">
        <v>3062</v>
      </c>
      <c r="K227" s="13" t="s">
        <v>415</v>
      </c>
      <c r="L227" s="13" t="s">
        <v>3063</v>
      </c>
      <c r="M227" s="13" t="s">
        <v>670</v>
      </c>
      <c r="N227" s="13" t="s">
        <v>668</v>
      </c>
    </row>
    <row r="228" spans="1:14" x14ac:dyDescent="0.3">
      <c r="A228" s="13" t="s">
        <v>3064</v>
      </c>
      <c r="B228" s="13" t="s">
        <v>3065</v>
      </c>
      <c r="C228">
        <v>2021</v>
      </c>
      <c r="D228" s="13" t="s">
        <v>384</v>
      </c>
      <c r="E228" s="13" t="s">
        <v>461</v>
      </c>
      <c r="F228" s="13" t="s">
        <v>436</v>
      </c>
      <c r="G228" s="13" t="s">
        <v>415</v>
      </c>
      <c r="H228" s="13" t="s">
        <v>3066</v>
      </c>
      <c r="I228" s="13" t="s">
        <v>3067</v>
      </c>
      <c r="K228" s="13" t="s">
        <v>415</v>
      </c>
      <c r="L228" s="13" t="s">
        <v>3068</v>
      </c>
      <c r="M228" s="13" t="s">
        <v>670</v>
      </c>
      <c r="N228" s="13" t="s">
        <v>668</v>
      </c>
    </row>
    <row r="229" spans="1:14" x14ac:dyDescent="0.3">
      <c r="A229" s="13" t="s">
        <v>3069</v>
      </c>
      <c r="B229" s="13" t="s">
        <v>3070</v>
      </c>
      <c r="C229">
        <v>2021</v>
      </c>
      <c r="D229" s="13" t="s">
        <v>384</v>
      </c>
      <c r="E229" s="13" t="s">
        <v>461</v>
      </c>
      <c r="F229" s="13" t="s">
        <v>436</v>
      </c>
      <c r="G229" s="13" t="s">
        <v>415</v>
      </c>
      <c r="H229" s="13" t="s">
        <v>3071</v>
      </c>
      <c r="I229" s="13" t="s">
        <v>3072</v>
      </c>
      <c r="K229" s="13" t="s">
        <v>415</v>
      </c>
      <c r="L229" s="13" t="s">
        <v>3073</v>
      </c>
      <c r="M229" s="13" t="s">
        <v>670</v>
      </c>
      <c r="N229" s="13" t="s">
        <v>668</v>
      </c>
    </row>
    <row r="230" spans="1:14" x14ac:dyDescent="0.3">
      <c r="A230" s="13" t="s">
        <v>171</v>
      </c>
      <c r="B230" s="13" t="s">
        <v>203</v>
      </c>
      <c r="C230">
        <v>2021</v>
      </c>
      <c r="D230" s="13" t="s">
        <v>408</v>
      </c>
      <c r="E230" s="13" t="s">
        <v>452</v>
      </c>
      <c r="F230" s="13" t="s">
        <v>436</v>
      </c>
      <c r="G230" s="13" t="s">
        <v>415</v>
      </c>
      <c r="H230" s="13" t="s">
        <v>3074</v>
      </c>
      <c r="I230" s="13" t="s">
        <v>3075</v>
      </c>
      <c r="K230" s="13" t="s">
        <v>652</v>
      </c>
      <c r="L230" s="13" t="s">
        <v>793</v>
      </c>
      <c r="M230" s="13" t="s">
        <v>670</v>
      </c>
      <c r="N230" s="13" t="s">
        <v>668</v>
      </c>
    </row>
    <row r="231" spans="1:14" x14ac:dyDescent="0.3">
      <c r="A231" s="13" t="s">
        <v>3076</v>
      </c>
      <c r="B231" s="13" t="s">
        <v>3077</v>
      </c>
      <c r="C231">
        <v>2021</v>
      </c>
      <c r="D231" s="13" t="s">
        <v>2745</v>
      </c>
      <c r="E231" s="13" t="s">
        <v>2746</v>
      </c>
      <c r="F231" s="13" t="s">
        <v>415</v>
      </c>
      <c r="G231" s="13" t="s">
        <v>3078</v>
      </c>
      <c r="H231" s="13" t="s">
        <v>415</v>
      </c>
      <c r="I231" s="13" t="s">
        <v>415</v>
      </c>
      <c r="K231" s="13" t="s">
        <v>3079</v>
      </c>
      <c r="L231" s="13" t="s">
        <v>3080</v>
      </c>
      <c r="M231" s="13" t="s">
        <v>670</v>
      </c>
      <c r="N231" s="13" t="s">
        <v>668</v>
      </c>
    </row>
    <row r="232" spans="1:14" x14ac:dyDescent="0.3">
      <c r="A232" s="13" t="s">
        <v>3081</v>
      </c>
      <c r="B232" s="13" t="s">
        <v>3082</v>
      </c>
      <c r="C232">
        <v>2021</v>
      </c>
      <c r="D232" s="13" t="s">
        <v>326</v>
      </c>
      <c r="E232" s="13" t="s">
        <v>423</v>
      </c>
      <c r="F232" s="13" t="s">
        <v>415</v>
      </c>
      <c r="G232" s="13" t="s">
        <v>3083</v>
      </c>
      <c r="H232" s="13" t="s">
        <v>3084</v>
      </c>
      <c r="I232" s="13" t="s">
        <v>3085</v>
      </c>
      <c r="K232" s="13" t="s">
        <v>3086</v>
      </c>
      <c r="L232" s="13" t="s">
        <v>3087</v>
      </c>
      <c r="M232" s="13" t="s">
        <v>670</v>
      </c>
      <c r="N232" s="13" t="s">
        <v>668</v>
      </c>
    </row>
    <row r="233" spans="1:14" x14ac:dyDescent="0.3">
      <c r="A233" s="13" t="s">
        <v>3088</v>
      </c>
      <c r="B233" s="13" t="s">
        <v>3089</v>
      </c>
      <c r="C233">
        <v>2021</v>
      </c>
      <c r="D233" s="13" t="s">
        <v>347</v>
      </c>
      <c r="E233" s="13" t="s">
        <v>3090</v>
      </c>
      <c r="F233" s="13" t="s">
        <v>415</v>
      </c>
      <c r="G233" s="13" t="s">
        <v>415</v>
      </c>
      <c r="H233" s="13" t="s">
        <v>415</v>
      </c>
      <c r="I233" s="13" t="s">
        <v>415</v>
      </c>
      <c r="K233" s="13" t="s">
        <v>415</v>
      </c>
      <c r="L233" s="13" t="s">
        <v>3091</v>
      </c>
      <c r="M233" s="13" t="s">
        <v>667</v>
      </c>
      <c r="N233" s="13" t="s">
        <v>668</v>
      </c>
    </row>
    <row r="234" spans="1:14" x14ac:dyDescent="0.3">
      <c r="A234" s="13" t="s">
        <v>3092</v>
      </c>
      <c r="B234" s="13" t="s">
        <v>3093</v>
      </c>
      <c r="C234">
        <v>2021</v>
      </c>
      <c r="D234" s="13" t="s">
        <v>331</v>
      </c>
      <c r="E234" s="13" t="s">
        <v>3094</v>
      </c>
      <c r="F234" s="13" t="s">
        <v>415</v>
      </c>
      <c r="G234" s="13" t="s">
        <v>415</v>
      </c>
      <c r="H234" s="13" t="s">
        <v>3028</v>
      </c>
      <c r="I234" s="13" t="s">
        <v>3095</v>
      </c>
      <c r="K234" s="13" t="s">
        <v>3096</v>
      </c>
      <c r="L234" s="13" t="s">
        <v>3097</v>
      </c>
      <c r="M234" s="13" t="s">
        <v>667</v>
      </c>
      <c r="N234" s="13" t="s">
        <v>668</v>
      </c>
    </row>
    <row r="235" spans="1:14" x14ac:dyDescent="0.3">
      <c r="A235" s="13" t="s">
        <v>129</v>
      </c>
      <c r="B235" s="13" t="s">
        <v>295</v>
      </c>
      <c r="C235">
        <v>2021</v>
      </c>
      <c r="D235" s="13" t="s">
        <v>355</v>
      </c>
      <c r="E235" s="13" t="s">
        <v>419</v>
      </c>
      <c r="F235" s="13" t="s">
        <v>436</v>
      </c>
      <c r="G235" s="13" t="s">
        <v>415</v>
      </c>
      <c r="H235" s="13" t="s">
        <v>3098</v>
      </c>
      <c r="I235" s="13" t="s">
        <v>486</v>
      </c>
      <c r="K235" s="13" t="s">
        <v>610</v>
      </c>
      <c r="L235" s="13" t="s">
        <v>749</v>
      </c>
      <c r="M235" s="13" t="s">
        <v>670</v>
      </c>
      <c r="N235" s="13" t="s">
        <v>668</v>
      </c>
    </row>
    <row r="236" spans="1:14" x14ac:dyDescent="0.3">
      <c r="A236" s="13" t="s">
        <v>3099</v>
      </c>
      <c r="B236" s="13" t="s">
        <v>3100</v>
      </c>
      <c r="C236">
        <v>2021</v>
      </c>
      <c r="D236" s="13" t="s">
        <v>355</v>
      </c>
      <c r="E236" s="13" t="s">
        <v>419</v>
      </c>
      <c r="F236" s="13" t="s">
        <v>436</v>
      </c>
      <c r="G236" s="13" t="s">
        <v>415</v>
      </c>
      <c r="H236" s="13" t="s">
        <v>3101</v>
      </c>
      <c r="I236" s="13" t="s">
        <v>3102</v>
      </c>
      <c r="K236" s="13" t="s">
        <v>3103</v>
      </c>
      <c r="L236" s="13" t="s">
        <v>3104</v>
      </c>
      <c r="M236" s="13" t="s">
        <v>670</v>
      </c>
      <c r="N236" s="13" t="s">
        <v>668</v>
      </c>
    </row>
    <row r="237" spans="1:14" x14ac:dyDescent="0.3">
      <c r="A237" s="13" t="s">
        <v>87</v>
      </c>
      <c r="B237" s="13" t="s">
        <v>253</v>
      </c>
      <c r="C237">
        <v>2021</v>
      </c>
      <c r="D237" s="13" t="s">
        <v>355</v>
      </c>
      <c r="E237" s="13" t="s">
        <v>419</v>
      </c>
      <c r="F237" s="13" t="s">
        <v>436</v>
      </c>
      <c r="G237" s="13" t="s">
        <v>415</v>
      </c>
      <c r="H237" s="13" t="s">
        <v>3105</v>
      </c>
      <c r="I237" s="13" t="s">
        <v>3106</v>
      </c>
      <c r="K237" s="13" t="s">
        <v>574</v>
      </c>
      <c r="L237" s="13" t="s">
        <v>707</v>
      </c>
      <c r="M237" s="13" t="s">
        <v>670</v>
      </c>
      <c r="N237" s="13" t="s">
        <v>668</v>
      </c>
    </row>
    <row r="238" spans="1:14" x14ac:dyDescent="0.3">
      <c r="A238" s="13" t="s">
        <v>3107</v>
      </c>
      <c r="B238" s="13" t="s">
        <v>3108</v>
      </c>
      <c r="C238">
        <v>2021</v>
      </c>
      <c r="D238" s="13" t="s">
        <v>3036</v>
      </c>
      <c r="E238" s="13" t="s">
        <v>478</v>
      </c>
      <c r="F238" s="13" t="s">
        <v>416</v>
      </c>
      <c r="G238" s="13" t="s">
        <v>415</v>
      </c>
      <c r="H238" s="13" t="s">
        <v>3109</v>
      </c>
      <c r="I238" s="13" t="s">
        <v>3110</v>
      </c>
      <c r="K238" s="13" t="s">
        <v>3111</v>
      </c>
      <c r="L238" s="13" t="s">
        <v>3112</v>
      </c>
      <c r="M238" s="13" t="s">
        <v>670</v>
      </c>
      <c r="N238" s="13" t="s">
        <v>668</v>
      </c>
    </row>
    <row r="239" spans="1:14" x14ac:dyDescent="0.3">
      <c r="A239" s="13" t="s">
        <v>3113</v>
      </c>
      <c r="B239" s="13" t="s">
        <v>3114</v>
      </c>
      <c r="C239">
        <v>2021</v>
      </c>
      <c r="D239" s="13" t="s">
        <v>3115</v>
      </c>
      <c r="E239" s="13" t="s">
        <v>485</v>
      </c>
      <c r="F239" s="13" t="s">
        <v>3116</v>
      </c>
      <c r="G239" s="13" t="s">
        <v>415</v>
      </c>
      <c r="H239" s="13" t="s">
        <v>3117</v>
      </c>
      <c r="I239" s="13" t="s">
        <v>3118</v>
      </c>
      <c r="K239" s="13" t="s">
        <v>3119</v>
      </c>
      <c r="L239" s="13" t="s">
        <v>3120</v>
      </c>
      <c r="M239" s="13" t="s">
        <v>670</v>
      </c>
      <c r="N239" s="13" t="s">
        <v>668</v>
      </c>
    </row>
    <row r="240" spans="1:14" x14ac:dyDescent="0.3">
      <c r="A240" s="13" t="s">
        <v>3121</v>
      </c>
      <c r="B240" s="13" t="s">
        <v>3122</v>
      </c>
      <c r="C240">
        <v>2021</v>
      </c>
      <c r="D240" s="13" t="s">
        <v>3123</v>
      </c>
      <c r="E240" s="13" t="s">
        <v>459</v>
      </c>
      <c r="F240" s="13" t="s">
        <v>415</v>
      </c>
      <c r="G240" s="13" t="s">
        <v>3124</v>
      </c>
      <c r="H240" s="13" t="s">
        <v>3125</v>
      </c>
      <c r="I240" s="13" t="s">
        <v>3126</v>
      </c>
      <c r="K240" s="13" t="s">
        <v>3127</v>
      </c>
      <c r="L240" s="13" t="s">
        <v>3128</v>
      </c>
      <c r="M240" s="13" t="s">
        <v>670</v>
      </c>
      <c r="N240" s="13" t="s">
        <v>668</v>
      </c>
    </row>
    <row r="241" spans="1:14" x14ac:dyDescent="0.3">
      <c r="A241" s="13" t="s">
        <v>2401</v>
      </c>
      <c r="B241" s="13" t="s">
        <v>3129</v>
      </c>
      <c r="C241">
        <v>2021</v>
      </c>
      <c r="D241" s="13" t="s">
        <v>3130</v>
      </c>
      <c r="E241" s="13" t="s">
        <v>2051</v>
      </c>
      <c r="F241" s="13" t="s">
        <v>415</v>
      </c>
      <c r="G241" s="13" t="s">
        <v>3131</v>
      </c>
      <c r="H241" s="13" t="s">
        <v>415</v>
      </c>
      <c r="I241" s="13" t="s">
        <v>415</v>
      </c>
      <c r="K241" s="13" t="s">
        <v>3132</v>
      </c>
      <c r="L241" s="13" t="s">
        <v>3133</v>
      </c>
      <c r="M241" s="13" t="s">
        <v>670</v>
      </c>
      <c r="N241" s="13" t="s">
        <v>668</v>
      </c>
    </row>
    <row r="242" spans="1:14" x14ac:dyDescent="0.3">
      <c r="A242" s="13" t="s">
        <v>3134</v>
      </c>
      <c r="B242" s="13" t="s">
        <v>3135</v>
      </c>
      <c r="C242">
        <v>2021</v>
      </c>
      <c r="D242" s="13" t="s">
        <v>349</v>
      </c>
      <c r="E242" s="13" t="s">
        <v>3136</v>
      </c>
      <c r="F242" s="13" t="s">
        <v>415</v>
      </c>
      <c r="G242" s="13" t="s">
        <v>415</v>
      </c>
      <c r="H242" s="13" t="s">
        <v>2711</v>
      </c>
      <c r="I242" s="13" t="s">
        <v>2056</v>
      </c>
      <c r="K242" s="13" t="s">
        <v>3137</v>
      </c>
      <c r="L242" s="13" t="s">
        <v>3138</v>
      </c>
      <c r="M242" s="13" t="s">
        <v>667</v>
      </c>
      <c r="N242" s="13" t="s">
        <v>668</v>
      </c>
    </row>
    <row r="243" spans="1:14" x14ac:dyDescent="0.3">
      <c r="A243" s="13" t="s">
        <v>3139</v>
      </c>
      <c r="B243" s="13" t="s">
        <v>3140</v>
      </c>
      <c r="C243">
        <v>2021</v>
      </c>
      <c r="D243" s="13" t="s">
        <v>349</v>
      </c>
      <c r="E243" s="13" t="s">
        <v>3136</v>
      </c>
      <c r="F243" s="13" t="s">
        <v>415</v>
      </c>
      <c r="G243" s="13" t="s">
        <v>415</v>
      </c>
      <c r="H243" s="13" t="s">
        <v>2343</v>
      </c>
      <c r="I243" s="13" t="s">
        <v>427</v>
      </c>
      <c r="K243" s="13" t="s">
        <v>3141</v>
      </c>
      <c r="L243" s="13" t="s">
        <v>3142</v>
      </c>
      <c r="M243" s="13" t="s">
        <v>667</v>
      </c>
      <c r="N243" s="13" t="s">
        <v>668</v>
      </c>
    </row>
    <row r="244" spans="1:14" x14ac:dyDescent="0.3">
      <c r="A244" s="13" t="s">
        <v>3143</v>
      </c>
      <c r="B244" s="13" t="s">
        <v>3144</v>
      </c>
      <c r="C244">
        <v>2021</v>
      </c>
      <c r="D244" s="13" t="s">
        <v>349</v>
      </c>
      <c r="E244" s="13" t="s">
        <v>3136</v>
      </c>
      <c r="F244" s="13" t="s">
        <v>415</v>
      </c>
      <c r="G244" s="13" t="s">
        <v>415</v>
      </c>
      <c r="H244" s="13" t="s">
        <v>3145</v>
      </c>
      <c r="I244" s="13" t="s">
        <v>3146</v>
      </c>
      <c r="K244" s="13" t="s">
        <v>3147</v>
      </c>
      <c r="L244" s="13" t="s">
        <v>3148</v>
      </c>
      <c r="M244" s="13" t="s">
        <v>667</v>
      </c>
      <c r="N244" s="13" t="s">
        <v>668</v>
      </c>
    </row>
    <row r="245" spans="1:14" x14ac:dyDescent="0.3">
      <c r="A245" s="13" t="s">
        <v>3149</v>
      </c>
      <c r="B245" s="13" t="s">
        <v>3150</v>
      </c>
      <c r="C245">
        <v>2021</v>
      </c>
      <c r="D245" s="13" t="s">
        <v>349</v>
      </c>
      <c r="E245" s="13" t="s">
        <v>3136</v>
      </c>
      <c r="F245" s="13" t="s">
        <v>415</v>
      </c>
      <c r="G245" s="13" t="s">
        <v>415</v>
      </c>
      <c r="H245" s="13" t="s">
        <v>2253</v>
      </c>
      <c r="I245" s="13" t="s">
        <v>2612</v>
      </c>
      <c r="K245" s="13" t="s">
        <v>3151</v>
      </c>
      <c r="L245" s="13" t="s">
        <v>3152</v>
      </c>
      <c r="M245" s="13" t="s">
        <v>667</v>
      </c>
      <c r="N245" s="13" t="s">
        <v>668</v>
      </c>
    </row>
    <row r="246" spans="1:14" x14ac:dyDescent="0.3">
      <c r="A246" s="13" t="s">
        <v>3153</v>
      </c>
      <c r="B246" s="13" t="s">
        <v>3154</v>
      </c>
      <c r="C246">
        <v>2021</v>
      </c>
      <c r="D246" s="13" t="s">
        <v>3155</v>
      </c>
      <c r="E246" s="13" t="s">
        <v>3156</v>
      </c>
      <c r="F246" s="13" t="s">
        <v>415</v>
      </c>
      <c r="G246" s="13" t="s">
        <v>3157</v>
      </c>
      <c r="H246" s="13" t="s">
        <v>415</v>
      </c>
      <c r="I246" s="13" t="s">
        <v>415</v>
      </c>
      <c r="K246" s="13" t="s">
        <v>3158</v>
      </c>
      <c r="L246" s="13" t="s">
        <v>3159</v>
      </c>
      <c r="M246" s="13" t="s">
        <v>670</v>
      </c>
      <c r="N246" s="13" t="s">
        <v>668</v>
      </c>
    </row>
    <row r="247" spans="1:14" x14ac:dyDescent="0.3">
      <c r="A247" s="13" t="s">
        <v>3160</v>
      </c>
      <c r="B247" s="13" t="s">
        <v>3161</v>
      </c>
      <c r="C247">
        <v>2021</v>
      </c>
      <c r="D247" s="13" t="s">
        <v>349</v>
      </c>
      <c r="E247" s="13" t="s">
        <v>3162</v>
      </c>
      <c r="F247" s="13" t="s">
        <v>415</v>
      </c>
      <c r="G247" s="13" t="s">
        <v>415</v>
      </c>
      <c r="H247" s="13" t="s">
        <v>459</v>
      </c>
      <c r="I247" s="13" t="s">
        <v>2522</v>
      </c>
      <c r="K247" s="13" t="s">
        <v>3163</v>
      </c>
      <c r="L247" s="13" t="s">
        <v>3164</v>
      </c>
      <c r="M247" s="13" t="s">
        <v>667</v>
      </c>
      <c r="N247" s="13" t="s">
        <v>668</v>
      </c>
    </row>
    <row r="248" spans="1:14" x14ac:dyDescent="0.3">
      <c r="A248" s="13" t="s">
        <v>1988</v>
      </c>
      <c r="B248" s="13" t="s">
        <v>3165</v>
      </c>
      <c r="C248">
        <v>2021</v>
      </c>
      <c r="D248" s="13" t="s">
        <v>349</v>
      </c>
      <c r="E248" s="13" t="s">
        <v>3166</v>
      </c>
      <c r="F248" s="13" t="s">
        <v>415</v>
      </c>
      <c r="G248" s="13" t="s">
        <v>415</v>
      </c>
      <c r="H248" s="13" t="s">
        <v>415</v>
      </c>
      <c r="I248" s="13" t="s">
        <v>415</v>
      </c>
      <c r="J248">
        <v>1128</v>
      </c>
      <c r="K248" s="13" t="s">
        <v>415</v>
      </c>
      <c r="L248" s="13" t="s">
        <v>3167</v>
      </c>
      <c r="M248" s="13" t="s">
        <v>1991</v>
      </c>
      <c r="N248" s="13" t="s">
        <v>668</v>
      </c>
    </row>
    <row r="249" spans="1:14" x14ac:dyDescent="0.3">
      <c r="A249" s="13" t="s">
        <v>3168</v>
      </c>
      <c r="B249" s="13" t="s">
        <v>3169</v>
      </c>
      <c r="C249">
        <v>2021</v>
      </c>
      <c r="D249" s="13" t="s">
        <v>349</v>
      </c>
      <c r="E249" s="13" t="s">
        <v>3170</v>
      </c>
      <c r="F249" s="13" t="s">
        <v>415</v>
      </c>
      <c r="G249" s="13" t="s">
        <v>415</v>
      </c>
      <c r="H249" s="13" t="s">
        <v>3171</v>
      </c>
      <c r="I249" s="13" t="s">
        <v>2003</v>
      </c>
      <c r="K249" s="13" t="s">
        <v>3172</v>
      </c>
      <c r="L249" s="13" t="s">
        <v>3173</v>
      </c>
      <c r="M249" s="13" t="s">
        <v>667</v>
      </c>
      <c r="N249" s="13" t="s">
        <v>668</v>
      </c>
    </row>
    <row r="250" spans="1:14" x14ac:dyDescent="0.3">
      <c r="A250" s="13" t="s">
        <v>3174</v>
      </c>
      <c r="B250" s="13" t="s">
        <v>3175</v>
      </c>
      <c r="C250">
        <v>2021</v>
      </c>
      <c r="D250" s="13" t="s">
        <v>349</v>
      </c>
      <c r="E250" s="13" t="s">
        <v>3176</v>
      </c>
      <c r="F250" s="13" t="s">
        <v>415</v>
      </c>
      <c r="G250" s="13" t="s">
        <v>415</v>
      </c>
      <c r="H250" s="13" t="s">
        <v>3177</v>
      </c>
      <c r="I250" s="13" t="s">
        <v>3178</v>
      </c>
      <c r="K250" s="13" t="s">
        <v>3179</v>
      </c>
      <c r="L250" s="13" t="s">
        <v>3180</v>
      </c>
      <c r="M250" s="13" t="s">
        <v>667</v>
      </c>
      <c r="N250" s="13" t="s">
        <v>668</v>
      </c>
    </row>
    <row r="251" spans="1:14" x14ac:dyDescent="0.3">
      <c r="A251" s="13" t="s">
        <v>3181</v>
      </c>
      <c r="B251" s="13" t="s">
        <v>3182</v>
      </c>
      <c r="C251">
        <v>2021</v>
      </c>
      <c r="D251" s="13" t="s">
        <v>349</v>
      </c>
      <c r="E251" s="13" t="s">
        <v>3183</v>
      </c>
      <c r="F251" s="13" t="s">
        <v>415</v>
      </c>
      <c r="G251" s="13" t="s">
        <v>415</v>
      </c>
      <c r="H251" s="13" t="s">
        <v>3184</v>
      </c>
      <c r="I251" s="13" t="s">
        <v>3185</v>
      </c>
      <c r="K251" s="13" t="s">
        <v>3186</v>
      </c>
      <c r="L251" s="13" t="s">
        <v>3187</v>
      </c>
      <c r="M251" s="13" t="s">
        <v>667</v>
      </c>
      <c r="N251" s="13" t="s">
        <v>668</v>
      </c>
    </row>
    <row r="252" spans="1:14" x14ac:dyDescent="0.3">
      <c r="A252" s="13" t="s">
        <v>3188</v>
      </c>
      <c r="B252" s="13" t="s">
        <v>3189</v>
      </c>
      <c r="C252">
        <v>2021</v>
      </c>
      <c r="D252" s="13" t="s">
        <v>349</v>
      </c>
      <c r="E252" s="13" t="s">
        <v>3190</v>
      </c>
      <c r="F252" s="13" t="s">
        <v>415</v>
      </c>
      <c r="G252" s="13" t="s">
        <v>415</v>
      </c>
      <c r="H252" s="13" t="s">
        <v>3191</v>
      </c>
      <c r="I252" s="13" t="s">
        <v>2320</v>
      </c>
      <c r="K252" s="13" t="s">
        <v>3192</v>
      </c>
      <c r="L252" s="13" t="s">
        <v>3193</v>
      </c>
      <c r="M252" s="13" t="s">
        <v>667</v>
      </c>
      <c r="N252" s="13" t="s">
        <v>668</v>
      </c>
    </row>
    <row r="253" spans="1:14" x14ac:dyDescent="0.3">
      <c r="A253" s="13" t="s">
        <v>3194</v>
      </c>
      <c r="B253" s="13" t="s">
        <v>3195</v>
      </c>
      <c r="C253">
        <v>2021</v>
      </c>
      <c r="D253" s="13" t="s">
        <v>3196</v>
      </c>
      <c r="E253" s="13" t="s">
        <v>2881</v>
      </c>
      <c r="F253" s="13" t="s">
        <v>493</v>
      </c>
      <c r="G253" s="13" t="s">
        <v>415</v>
      </c>
      <c r="H253" s="13" t="s">
        <v>3197</v>
      </c>
      <c r="I253" s="13" t="s">
        <v>3198</v>
      </c>
      <c r="K253" s="13" t="s">
        <v>3199</v>
      </c>
      <c r="L253" s="13" t="s">
        <v>3200</v>
      </c>
      <c r="M253" s="13" t="s">
        <v>670</v>
      </c>
      <c r="N253" s="13" t="s">
        <v>668</v>
      </c>
    </row>
    <row r="254" spans="1:14" x14ac:dyDescent="0.3">
      <c r="A254" s="13" t="s">
        <v>3201</v>
      </c>
      <c r="B254" s="13" t="s">
        <v>3202</v>
      </c>
      <c r="C254">
        <v>2021</v>
      </c>
      <c r="D254" s="13" t="s">
        <v>3203</v>
      </c>
      <c r="E254" s="13" t="s">
        <v>2291</v>
      </c>
      <c r="F254" s="13" t="s">
        <v>468</v>
      </c>
      <c r="G254" s="13" t="s">
        <v>415</v>
      </c>
      <c r="H254" s="13" t="s">
        <v>3204</v>
      </c>
      <c r="I254" s="13" t="s">
        <v>3205</v>
      </c>
      <c r="K254" s="13" t="s">
        <v>3206</v>
      </c>
      <c r="L254" s="13" t="s">
        <v>3207</v>
      </c>
      <c r="M254" s="13" t="s">
        <v>670</v>
      </c>
      <c r="N254" s="13" t="s">
        <v>668</v>
      </c>
    </row>
    <row r="255" spans="1:14" x14ac:dyDescent="0.3">
      <c r="A255" s="13" t="s">
        <v>3208</v>
      </c>
      <c r="B255" s="13" t="s">
        <v>3209</v>
      </c>
      <c r="C255">
        <v>2020</v>
      </c>
      <c r="D255" s="13" t="s">
        <v>3210</v>
      </c>
      <c r="E255" s="13" t="s">
        <v>493</v>
      </c>
      <c r="F255" s="13" t="s">
        <v>490</v>
      </c>
      <c r="G255" s="13" t="s">
        <v>415</v>
      </c>
      <c r="H255" s="13" t="s">
        <v>2183</v>
      </c>
      <c r="I255" s="13" t="s">
        <v>2566</v>
      </c>
      <c r="K255" s="13" t="s">
        <v>3211</v>
      </c>
      <c r="L255" s="13" t="s">
        <v>3212</v>
      </c>
      <c r="M255" s="13" t="s">
        <v>670</v>
      </c>
      <c r="N255" s="13" t="s">
        <v>668</v>
      </c>
    </row>
    <row r="256" spans="1:14" x14ac:dyDescent="0.3">
      <c r="A256" s="13" t="s">
        <v>3213</v>
      </c>
      <c r="B256" s="13" t="s">
        <v>3214</v>
      </c>
      <c r="C256">
        <v>2020</v>
      </c>
      <c r="D256" s="13" t="s">
        <v>3215</v>
      </c>
      <c r="E256" s="13" t="s">
        <v>415</v>
      </c>
      <c r="F256" s="13" t="s">
        <v>415</v>
      </c>
      <c r="G256" s="13" t="s">
        <v>3216</v>
      </c>
      <c r="H256" s="13" t="s">
        <v>3217</v>
      </c>
      <c r="I256" s="13" t="s">
        <v>3218</v>
      </c>
      <c r="K256" s="13" t="s">
        <v>3219</v>
      </c>
      <c r="L256" s="13" t="s">
        <v>3220</v>
      </c>
      <c r="M256" s="13" t="s">
        <v>667</v>
      </c>
      <c r="N256" s="13" t="s">
        <v>668</v>
      </c>
    </row>
    <row r="257" spans="1:14" x14ac:dyDescent="0.3">
      <c r="A257" s="13" t="s">
        <v>3221</v>
      </c>
      <c r="B257" s="13" t="s">
        <v>3222</v>
      </c>
      <c r="C257">
        <v>2020</v>
      </c>
      <c r="D257" s="13" t="s">
        <v>3223</v>
      </c>
      <c r="E257" s="13" t="s">
        <v>415</v>
      </c>
      <c r="F257" s="13" t="s">
        <v>415</v>
      </c>
      <c r="G257" s="13" t="s">
        <v>3224</v>
      </c>
      <c r="H257" s="13" t="s">
        <v>3225</v>
      </c>
      <c r="I257" s="13" t="s">
        <v>3226</v>
      </c>
      <c r="K257" s="13" t="s">
        <v>3227</v>
      </c>
      <c r="L257" s="13" t="s">
        <v>3228</v>
      </c>
      <c r="M257" s="13" t="s">
        <v>667</v>
      </c>
      <c r="N257" s="13" t="s">
        <v>668</v>
      </c>
    </row>
    <row r="258" spans="1:14" x14ac:dyDescent="0.3">
      <c r="A258" s="13" t="s">
        <v>3229</v>
      </c>
      <c r="B258" s="13" t="s">
        <v>3230</v>
      </c>
      <c r="C258">
        <v>2020</v>
      </c>
      <c r="D258" s="13" t="s">
        <v>3231</v>
      </c>
      <c r="E258" s="13" t="s">
        <v>3232</v>
      </c>
      <c r="F258" s="13" t="s">
        <v>415</v>
      </c>
      <c r="G258" s="13" t="s">
        <v>415</v>
      </c>
      <c r="H258" s="13" t="s">
        <v>2845</v>
      </c>
      <c r="I258" s="13" t="s">
        <v>3233</v>
      </c>
      <c r="K258" s="13" t="s">
        <v>415</v>
      </c>
      <c r="L258" s="13" t="s">
        <v>3234</v>
      </c>
      <c r="M258" s="13" t="s">
        <v>667</v>
      </c>
      <c r="N258" s="13" t="s">
        <v>668</v>
      </c>
    </row>
    <row r="259" spans="1:14" x14ac:dyDescent="0.3">
      <c r="A259" s="13" t="s">
        <v>3235</v>
      </c>
      <c r="B259" s="13" t="s">
        <v>3236</v>
      </c>
      <c r="C259">
        <v>2020</v>
      </c>
      <c r="D259" s="13" t="s">
        <v>3237</v>
      </c>
      <c r="E259" s="13" t="s">
        <v>415</v>
      </c>
      <c r="F259" s="13" t="s">
        <v>415</v>
      </c>
      <c r="G259" s="13" t="s">
        <v>3238</v>
      </c>
      <c r="H259" s="13" t="s">
        <v>3239</v>
      </c>
      <c r="I259" s="13" t="s">
        <v>2320</v>
      </c>
      <c r="K259" s="13" t="s">
        <v>3240</v>
      </c>
      <c r="L259" s="13" t="s">
        <v>3241</v>
      </c>
      <c r="M259" s="13" t="s">
        <v>667</v>
      </c>
      <c r="N259" s="13" t="s">
        <v>668</v>
      </c>
    </row>
    <row r="260" spans="1:14" x14ac:dyDescent="0.3">
      <c r="A260" s="13" t="s">
        <v>3242</v>
      </c>
      <c r="B260" s="13" t="s">
        <v>3243</v>
      </c>
      <c r="C260">
        <v>2020</v>
      </c>
      <c r="D260" s="13" t="s">
        <v>2410</v>
      </c>
      <c r="E260" s="13" t="s">
        <v>3244</v>
      </c>
      <c r="F260" s="13" t="s">
        <v>415</v>
      </c>
      <c r="G260" s="13" t="s">
        <v>3245</v>
      </c>
      <c r="H260" s="13" t="s">
        <v>415</v>
      </c>
      <c r="I260" s="13" t="s">
        <v>415</v>
      </c>
      <c r="K260" s="13" t="s">
        <v>3246</v>
      </c>
      <c r="L260" s="13" t="s">
        <v>3247</v>
      </c>
      <c r="M260" s="13" t="s">
        <v>667</v>
      </c>
      <c r="N260" s="13" t="s">
        <v>668</v>
      </c>
    </row>
    <row r="261" spans="1:14" x14ac:dyDescent="0.3">
      <c r="A261" s="13" t="s">
        <v>3248</v>
      </c>
      <c r="B261" s="13" t="s">
        <v>3249</v>
      </c>
      <c r="C261">
        <v>2020</v>
      </c>
      <c r="D261" s="13" t="s">
        <v>2410</v>
      </c>
      <c r="E261" s="13" t="s">
        <v>3244</v>
      </c>
      <c r="F261" s="13" t="s">
        <v>415</v>
      </c>
      <c r="G261" s="13" t="s">
        <v>3250</v>
      </c>
      <c r="H261" s="13" t="s">
        <v>415</v>
      </c>
      <c r="I261" s="13" t="s">
        <v>415</v>
      </c>
      <c r="K261" s="13" t="s">
        <v>3251</v>
      </c>
      <c r="L261" s="13" t="s">
        <v>3252</v>
      </c>
      <c r="M261" s="13" t="s">
        <v>667</v>
      </c>
      <c r="N261" s="13" t="s">
        <v>668</v>
      </c>
    </row>
    <row r="262" spans="1:14" x14ac:dyDescent="0.3">
      <c r="A262" s="13" t="s">
        <v>162</v>
      </c>
      <c r="B262" s="13" t="s">
        <v>194</v>
      </c>
      <c r="C262">
        <v>2020</v>
      </c>
      <c r="D262" s="13" t="s">
        <v>403</v>
      </c>
      <c r="E262" s="13" t="s">
        <v>415</v>
      </c>
      <c r="F262" s="13" t="s">
        <v>415</v>
      </c>
      <c r="G262" s="13" t="s">
        <v>534</v>
      </c>
      <c r="H262" s="13" t="s">
        <v>415</v>
      </c>
      <c r="I262" s="13" t="s">
        <v>415</v>
      </c>
      <c r="K262" s="13" t="s">
        <v>643</v>
      </c>
      <c r="L262" s="13" t="s">
        <v>784</v>
      </c>
      <c r="M262" s="13" t="s">
        <v>667</v>
      </c>
      <c r="N262" s="13" t="s">
        <v>668</v>
      </c>
    </row>
    <row r="263" spans="1:14" x14ac:dyDescent="0.3">
      <c r="A263" s="13" t="s">
        <v>3253</v>
      </c>
      <c r="B263" s="13" t="s">
        <v>3254</v>
      </c>
      <c r="C263">
        <v>2020</v>
      </c>
      <c r="D263" s="13" t="s">
        <v>3255</v>
      </c>
      <c r="E263" s="13" t="s">
        <v>415</v>
      </c>
      <c r="F263" s="13" t="s">
        <v>415</v>
      </c>
      <c r="G263" s="13" t="s">
        <v>3256</v>
      </c>
      <c r="H263" s="13" t="s">
        <v>3257</v>
      </c>
      <c r="I263" s="13" t="s">
        <v>3258</v>
      </c>
      <c r="K263" s="13" t="s">
        <v>3259</v>
      </c>
      <c r="L263" s="13" t="s">
        <v>3260</v>
      </c>
      <c r="M263" s="13" t="s">
        <v>667</v>
      </c>
      <c r="N263" s="13" t="s">
        <v>668</v>
      </c>
    </row>
    <row r="264" spans="1:14" x14ac:dyDescent="0.3">
      <c r="A264" s="13" t="s">
        <v>3261</v>
      </c>
      <c r="B264" s="13" t="s">
        <v>3262</v>
      </c>
      <c r="C264">
        <v>2020</v>
      </c>
      <c r="D264" s="13" t="s">
        <v>3263</v>
      </c>
      <c r="E264" s="13" t="s">
        <v>420</v>
      </c>
      <c r="F264" s="13" t="s">
        <v>419</v>
      </c>
      <c r="G264" s="13" t="s">
        <v>415</v>
      </c>
      <c r="H264" s="13" t="s">
        <v>3264</v>
      </c>
      <c r="I264" s="13" t="s">
        <v>3265</v>
      </c>
      <c r="K264" s="13" t="s">
        <v>3266</v>
      </c>
      <c r="L264" s="13" t="s">
        <v>3267</v>
      </c>
      <c r="M264" s="13" t="s">
        <v>670</v>
      </c>
      <c r="N264" s="13" t="s">
        <v>668</v>
      </c>
    </row>
    <row r="265" spans="1:14" x14ac:dyDescent="0.3">
      <c r="A265" s="13" t="s">
        <v>3268</v>
      </c>
      <c r="B265" s="13" t="s">
        <v>3269</v>
      </c>
      <c r="C265">
        <v>2020</v>
      </c>
      <c r="D265" s="13" t="s">
        <v>3270</v>
      </c>
      <c r="E265" s="13" t="s">
        <v>493</v>
      </c>
      <c r="F265" s="13" t="s">
        <v>461</v>
      </c>
      <c r="G265" s="13" t="s">
        <v>3271</v>
      </c>
      <c r="H265" s="13" t="s">
        <v>436</v>
      </c>
      <c r="I265" s="13" t="s">
        <v>2893</v>
      </c>
      <c r="K265" s="13" t="s">
        <v>3272</v>
      </c>
      <c r="L265" s="13" t="s">
        <v>3273</v>
      </c>
      <c r="M265" s="13" t="s">
        <v>670</v>
      </c>
      <c r="N265" s="13" t="s">
        <v>668</v>
      </c>
    </row>
    <row r="266" spans="1:14" x14ac:dyDescent="0.3">
      <c r="A266" s="13" t="s">
        <v>3274</v>
      </c>
      <c r="B266" s="13" t="s">
        <v>3275</v>
      </c>
      <c r="C266">
        <v>2020</v>
      </c>
      <c r="D266" s="13" t="s">
        <v>2040</v>
      </c>
      <c r="E266" s="13" t="s">
        <v>452</v>
      </c>
      <c r="F266" s="13" t="s">
        <v>436</v>
      </c>
      <c r="G266" s="13" t="s">
        <v>3276</v>
      </c>
      <c r="H266" s="13" t="s">
        <v>415</v>
      </c>
      <c r="I266" s="13" t="s">
        <v>415</v>
      </c>
      <c r="K266" s="13" t="s">
        <v>3277</v>
      </c>
      <c r="L266" s="13" t="s">
        <v>3278</v>
      </c>
      <c r="M266" s="13" t="s">
        <v>670</v>
      </c>
      <c r="N266" s="13" t="s">
        <v>668</v>
      </c>
    </row>
    <row r="267" spans="1:14" x14ac:dyDescent="0.3">
      <c r="A267" s="13" t="s">
        <v>110</v>
      </c>
      <c r="B267" s="13" t="s">
        <v>276</v>
      </c>
      <c r="C267">
        <v>2020</v>
      </c>
      <c r="D267" s="13" t="s">
        <v>324</v>
      </c>
      <c r="E267" s="13" t="s">
        <v>452</v>
      </c>
      <c r="F267" s="13" t="s">
        <v>494</v>
      </c>
      <c r="G267" s="13" t="s">
        <v>519</v>
      </c>
      <c r="H267" s="13" t="s">
        <v>436</v>
      </c>
      <c r="I267" s="13" t="s">
        <v>2119</v>
      </c>
      <c r="K267" s="13" t="s">
        <v>594</v>
      </c>
      <c r="L267" s="13" t="s">
        <v>730</v>
      </c>
      <c r="M267" s="13" t="s">
        <v>670</v>
      </c>
      <c r="N267" s="13" t="s">
        <v>668</v>
      </c>
    </row>
    <row r="268" spans="1:14" x14ac:dyDescent="0.3">
      <c r="A268" s="13" t="s">
        <v>3279</v>
      </c>
      <c r="B268" s="13" t="s">
        <v>3280</v>
      </c>
      <c r="C268">
        <v>2020</v>
      </c>
      <c r="D268" s="13" t="s">
        <v>3270</v>
      </c>
      <c r="E268" s="13" t="s">
        <v>493</v>
      </c>
      <c r="F268" s="13" t="s">
        <v>494</v>
      </c>
      <c r="G268" s="13" t="s">
        <v>3281</v>
      </c>
      <c r="H268" s="13" t="s">
        <v>436</v>
      </c>
      <c r="I268" s="13" t="s">
        <v>461</v>
      </c>
      <c r="K268" s="13" t="s">
        <v>3282</v>
      </c>
      <c r="L268" s="13" t="s">
        <v>3283</v>
      </c>
      <c r="M268" s="13" t="s">
        <v>670</v>
      </c>
      <c r="N268" s="13" t="s">
        <v>668</v>
      </c>
    </row>
    <row r="269" spans="1:14" x14ac:dyDescent="0.3">
      <c r="A269" s="13" t="s">
        <v>3284</v>
      </c>
      <c r="B269" s="13" t="s">
        <v>3285</v>
      </c>
      <c r="C269">
        <v>2020</v>
      </c>
      <c r="D269" s="13" t="s">
        <v>2040</v>
      </c>
      <c r="E269" s="13" t="s">
        <v>452</v>
      </c>
      <c r="F269" s="13" t="s">
        <v>436</v>
      </c>
      <c r="G269" s="13" t="s">
        <v>3286</v>
      </c>
      <c r="H269" s="13" t="s">
        <v>415</v>
      </c>
      <c r="I269" s="13" t="s">
        <v>415</v>
      </c>
      <c r="K269" s="13" t="s">
        <v>3287</v>
      </c>
      <c r="L269" s="13" t="s">
        <v>3288</v>
      </c>
      <c r="M269" s="13" t="s">
        <v>670</v>
      </c>
      <c r="N269" s="13" t="s">
        <v>668</v>
      </c>
    </row>
    <row r="270" spans="1:14" x14ac:dyDescent="0.3">
      <c r="A270" s="13" t="s">
        <v>3289</v>
      </c>
      <c r="B270" s="13" t="s">
        <v>3290</v>
      </c>
      <c r="C270">
        <v>2020</v>
      </c>
      <c r="D270" s="13" t="s">
        <v>2817</v>
      </c>
      <c r="E270" s="13" t="s">
        <v>2965</v>
      </c>
      <c r="F270" s="13" t="s">
        <v>468</v>
      </c>
      <c r="G270" s="13" t="s">
        <v>415</v>
      </c>
      <c r="H270" s="13" t="s">
        <v>3291</v>
      </c>
      <c r="I270" s="13" t="s">
        <v>3292</v>
      </c>
      <c r="K270" s="13" t="s">
        <v>3293</v>
      </c>
      <c r="L270" s="13" t="s">
        <v>3294</v>
      </c>
      <c r="M270" s="13" t="s">
        <v>670</v>
      </c>
      <c r="N270" s="13" t="s">
        <v>668</v>
      </c>
    </row>
    <row r="271" spans="1:14" x14ac:dyDescent="0.3">
      <c r="A271" s="13" t="s">
        <v>3295</v>
      </c>
      <c r="B271" s="13" t="s">
        <v>3296</v>
      </c>
      <c r="C271">
        <v>2020</v>
      </c>
      <c r="D271" s="13" t="s">
        <v>3297</v>
      </c>
      <c r="E271" s="13" t="s">
        <v>2192</v>
      </c>
      <c r="F271" s="13" t="s">
        <v>436</v>
      </c>
      <c r="G271" s="13" t="s">
        <v>3298</v>
      </c>
      <c r="H271" s="13" t="s">
        <v>415</v>
      </c>
      <c r="I271" s="13" t="s">
        <v>415</v>
      </c>
      <c r="K271" s="13" t="s">
        <v>3299</v>
      </c>
      <c r="L271" s="13" t="s">
        <v>3300</v>
      </c>
      <c r="M271" s="13" t="s">
        <v>670</v>
      </c>
      <c r="N271" s="13" t="s">
        <v>668</v>
      </c>
    </row>
    <row r="272" spans="1:14" x14ac:dyDescent="0.3">
      <c r="A272" s="13" t="s">
        <v>3301</v>
      </c>
      <c r="B272" s="13" t="s">
        <v>3302</v>
      </c>
      <c r="C272">
        <v>2020</v>
      </c>
      <c r="D272" s="13" t="s">
        <v>2140</v>
      </c>
      <c r="E272" s="13" t="s">
        <v>3171</v>
      </c>
      <c r="F272" s="13" t="s">
        <v>415</v>
      </c>
      <c r="G272" s="13" t="s">
        <v>3303</v>
      </c>
      <c r="H272" s="13" t="s">
        <v>415</v>
      </c>
      <c r="I272" s="13" t="s">
        <v>415</v>
      </c>
      <c r="K272" s="13" t="s">
        <v>3304</v>
      </c>
      <c r="L272" s="13" t="s">
        <v>3305</v>
      </c>
      <c r="M272" s="13" t="s">
        <v>670</v>
      </c>
      <c r="N272" s="13" t="s">
        <v>668</v>
      </c>
    </row>
    <row r="273" spans="1:14" x14ac:dyDescent="0.3">
      <c r="A273" s="13" t="s">
        <v>3306</v>
      </c>
      <c r="B273" s="13" t="s">
        <v>3307</v>
      </c>
      <c r="C273">
        <v>2020</v>
      </c>
      <c r="D273" s="13" t="s">
        <v>2671</v>
      </c>
      <c r="E273" s="13" t="s">
        <v>3308</v>
      </c>
      <c r="F273" s="13" t="s">
        <v>493</v>
      </c>
      <c r="G273" s="13" t="s">
        <v>415</v>
      </c>
      <c r="H273" s="13" t="s">
        <v>3309</v>
      </c>
      <c r="I273" s="13" t="s">
        <v>3310</v>
      </c>
      <c r="K273" s="13" t="s">
        <v>3311</v>
      </c>
      <c r="L273" s="13" t="s">
        <v>3312</v>
      </c>
      <c r="M273" s="13" t="s">
        <v>670</v>
      </c>
      <c r="N273" s="13" t="s">
        <v>668</v>
      </c>
    </row>
    <row r="274" spans="1:14" x14ac:dyDescent="0.3">
      <c r="A274" s="13" t="s">
        <v>3313</v>
      </c>
      <c r="B274" s="13" t="s">
        <v>3314</v>
      </c>
      <c r="C274">
        <v>2020</v>
      </c>
      <c r="D274" s="13" t="s">
        <v>2040</v>
      </c>
      <c r="E274" s="13" t="s">
        <v>452</v>
      </c>
      <c r="F274" s="13" t="s">
        <v>436</v>
      </c>
      <c r="G274" s="13" t="s">
        <v>3315</v>
      </c>
      <c r="H274" s="13" t="s">
        <v>415</v>
      </c>
      <c r="I274" s="13" t="s">
        <v>415</v>
      </c>
      <c r="K274" s="13" t="s">
        <v>3316</v>
      </c>
      <c r="L274" s="13" t="s">
        <v>3317</v>
      </c>
      <c r="M274" s="13" t="s">
        <v>670</v>
      </c>
      <c r="N274" s="13" t="s">
        <v>668</v>
      </c>
    </row>
    <row r="275" spans="1:14" x14ac:dyDescent="0.3">
      <c r="A275" s="13" t="s">
        <v>3318</v>
      </c>
      <c r="B275" s="13" t="s">
        <v>3319</v>
      </c>
      <c r="C275">
        <v>2020</v>
      </c>
      <c r="D275" s="13" t="s">
        <v>342</v>
      </c>
      <c r="E275" s="13" t="s">
        <v>1953</v>
      </c>
      <c r="F275" s="13" t="s">
        <v>415</v>
      </c>
      <c r="G275" s="13" t="s">
        <v>3320</v>
      </c>
      <c r="H275" s="13" t="s">
        <v>415</v>
      </c>
      <c r="I275" s="13" t="s">
        <v>415</v>
      </c>
      <c r="K275" s="13" t="s">
        <v>3321</v>
      </c>
      <c r="L275" s="13" t="s">
        <v>3322</v>
      </c>
      <c r="M275" s="13" t="s">
        <v>670</v>
      </c>
      <c r="N275" s="13" t="s">
        <v>668</v>
      </c>
    </row>
    <row r="276" spans="1:14" x14ac:dyDescent="0.3">
      <c r="A276" s="13" t="s">
        <v>105</v>
      </c>
      <c r="B276" s="13" t="s">
        <v>271</v>
      </c>
      <c r="C276">
        <v>2020</v>
      </c>
      <c r="D276" s="13" t="s">
        <v>370</v>
      </c>
      <c r="E276" s="13" t="s">
        <v>450</v>
      </c>
      <c r="F276" s="13" t="s">
        <v>493</v>
      </c>
      <c r="G276" s="13" t="s">
        <v>415</v>
      </c>
      <c r="H276" s="13" t="s">
        <v>3323</v>
      </c>
      <c r="I276" s="13" t="s">
        <v>3324</v>
      </c>
      <c r="K276" s="13" t="s">
        <v>590</v>
      </c>
      <c r="L276" s="13" t="s">
        <v>725</v>
      </c>
      <c r="M276" s="13" t="s">
        <v>670</v>
      </c>
      <c r="N276" s="13" t="s">
        <v>668</v>
      </c>
    </row>
    <row r="277" spans="1:14" x14ac:dyDescent="0.3">
      <c r="A277" s="13" t="s">
        <v>3325</v>
      </c>
      <c r="B277" s="13" t="s">
        <v>3326</v>
      </c>
      <c r="C277">
        <v>2020</v>
      </c>
      <c r="D277" s="13" t="s">
        <v>3327</v>
      </c>
      <c r="E277" s="13" t="s">
        <v>2965</v>
      </c>
      <c r="F277" s="13" t="s">
        <v>490</v>
      </c>
      <c r="G277" s="13" t="s">
        <v>415</v>
      </c>
      <c r="H277" s="13" t="s">
        <v>3328</v>
      </c>
      <c r="I277" s="13" t="s">
        <v>3329</v>
      </c>
      <c r="K277" s="13" t="s">
        <v>3330</v>
      </c>
      <c r="L277" s="13" t="s">
        <v>3331</v>
      </c>
      <c r="M277" s="13" t="s">
        <v>670</v>
      </c>
      <c r="N277" s="13" t="s">
        <v>668</v>
      </c>
    </row>
    <row r="278" spans="1:14" x14ac:dyDescent="0.3">
      <c r="A278" s="13" t="s">
        <v>3332</v>
      </c>
      <c r="B278" s="13" t="s">
        <v>3333</v>
      </c>
      <c r="C278">
        <v>2020</v>
      </c>
      <c r="D278" s="13" t="s">
        <v>321</v>
      </c>
      <c r="E278" s="13" t="s">
        <v>415</v>
      </c>
      <c r="F278" s="13" t="s">
        <v>415</v>
      </c>
      <c r="G278" s="13" t="s">
        <v>3334</v>
      </c>
      <c r="H278" s="13" t="s">
        <v>415</v>
      </c>
      <c r="I278" s="13" t="s">
        <v>415</v>
      </c>
      <c r="K278" s="13" t="s">
        <v>3335</v>
      </c>
      <c r="L278" s="13" t="s">
        <v>3336</v>
      </c>
      <c r="M278" s="13" t="s">
        <v>667</v>
      </c>
      <c r="N278" s="13" t="s">
        <v>668</v>
      </c>
    </row>
    <row r="279" spans="1:14" x14ac:dyDescent="0.3">
      <c r="A279" s="13" t="s">
        <v>134</v>
      </c>
      <c r="B279" s="13" t="s">
        <v>301</v>
      </c>
      <c r="C279">
        <v>2020</v>
      </c>
      <c r="D279" s="13" t="s">
        <v>321</v>
      </c>
      <c r="E279" s="13" t="s">
        <v>415</v>
      </c>
      <c r="F279" s="13" t="s">
        <v>415</v>
      </c>
      <c r="G279" s="13" t="s">
        <v>527</v>
      </c>
      <c r="H279" s="13" t="s">
        <v>415</v>
      </c>
      <c r="I279" s="13" t="s">
        <v>415</v>
      </c>
      <c r="K279" s="13" t="s">
        <v>616</v>
      </c>
      <c r="L279" s="13" t="s">
        <v>755</v>
      </c>
      <c r="M279" s="13" t="s">
        <v>667</v>
      </c>
      <c r="N279" s="13" t="s">
        <v>668</v>
      </c>
    </row>
    <row r="280" spans="1:14" x14ac:dyDescent="0.3">
      <c r="A280" s="13" t="s">
        <v>53</v>
      </c>
      <c r="B280" s="13" t="s">
        <v>217</v>
      </c>
      <c r="C280">
        <v>2020</v>
      </c>
      <c r="D280" s="13" t="s">
        <v>321</v>
      </c>
      <c r="E280" s="13" t="s">
        <v>415</v>
      </c>
      <c r="F280" s="13" t="s">
        <v>415</v>
      </c>
      <c r="G280" s="13" t="s">
        <v>497</v>
      </c>
      <c r="H280" s="13" t="s">
        <v>415</v>
      </c>
      <c r="I280" s="13" t="s">
        <v>415</v>
      </c>
      <c r="K280" s="13" t="s">
        <v>543</v>
      </c>
      <c r="L280" s="13" t="s">
        <v>666</v>
      </c>
      <c r="M280" s="13" t="s">
        <v>667</v>
      </c>
      <c r="N280" s="13" t="s">
        <v>668</v>
      </c>
    </row>
    <row r="281" spans="1:14" x14ac:dyDescent="0.3">
      <c r="A281" s="13" t="s">
        <v>154</v>
      </c>
      <c r="B281" s="13" t="s">
        <v>186</v>
      </c>
      <c r="C281">
        <v>2020</v>
      </c>
      <c r="D281" s="13" t="s">
        <v>398</v>
      </c>
      <c r="E281" s="13" t="s">
        <v>415</v>
      </c>
      <c r="F281" s="13" t="s">
        <v>415</v>
      </c>
      <c r="G281" s="13" t="s">
        <v>533</v>
      </c>
      <c r="H281" s="13" t="s">
        <v>3337</v>
      </c>
      <c r="I281" s="13" t="s">
        <v>1987</v>
      </c>
      <c r="K281" s="13" t="s">
        <v>635</v>
      </c>
      <c r="L281" s="13" t="s">
        <v>776</v>
      </c>
      <c r="M281" s="13" t="s">
        <v>667</v>
      </c>
      <c r="N281" s="13" t="s">
        <v>668</v>
      </c>
    </row>
    <row r="282" spans="1:14" x14ac:dyDescent="0.3">
      <c r="A282" s="13" t="s">
        <v>93</v>
      </c>
      <c r="B282" s="13" t="s">
        <v>259</v>
      </c>
      <c r="C282">
        <v>2020</v>
      </c>
      <c r="D282" s="13" t="s">
        <v>359</v>
      </c>
      <c r="E282" s="13" t="s">
        <v>416</v>
      </c>
      <c r="F282" s="13" t="s">
        <v>415</v>
      </c>
      <c r="G282" s="13" t="s">
        <v>415</v>
      </c>
      <c r="H282" s="13" t="s">
        <v>3338</v>
      </c>
      <c r="I282" s="13" t="s">
        <v>3339</v>
      </c>
      <c r="K282" s="13" t="s">
        <v>415</v>
      </c>
      <c r="L282" s="13" t="s">
        <v>713</v>
      </c>
      <c r="M282" s="13" t="s">
        <v>667</v>
      </c>
      <c r="N282" s="13" t="s">
        <v>668</v>
      </c>
    </row>
    <row r="283" spans="1:14" x14ac:dyDescent="0.3">
      <c r="A283" s="13" t="s">
        <v>3340</v>
      </c>
      <c r="B283" s="13" t="s">
        <v>3341</v>
      </c>
      <c r="C283">
        <v>2020</v>
      </c>
      <c r="D283" s="13" t="s">
        <v>3342</v>
      </c>
      <c r="E283" s="13" t="s">
        <v>415</v>
      </c>
      <c r="F283" s="13" t="s">
        <v>415</v>
      </c>
      <c r="G283" s="13" t="s">
        <v>3343</v>
      </c>
      <c r="H283" s="13" t="s">
        <v>3344</v>
      </c>
      <c r="I283" s="13" t="s">
        <v>3345</v>
      </c>
      <c r="K283" s="13" t="s">
        <v>3346</v>
      </c>
      <c r="L283" s="13" t="s">
        <v>3347</v>
      </c>
      <c r="M283" s="13" t="s">
        <v>667</v>
      </c>
      <c r="N283" s="13" t="s">
        <v>668</v>
      </c>
    </row>
    <row r="284" spans="1:14" x14ac:dyDescent="0.3">
      <c r="A284" s="13" t="s">
        <v>3348</v>
      </c>
      <c r="B284" s="13" t="s">
        <v>3349</v>
      </c>
      <c r="C284">
        <v>2020</v>
      </c>
      <c r="D284" s="13" t="s">
        <v>3350</v>
      </c>
      <c r="E284" s="13" t="s">
        <v>415</v>
      </c>
      <c r="F284" s="13" t="s">
        <v>415</v>
      </c>
      <c r="G284" s="13" t="s">
        <v>3351</v>
      </c>
      <c r="H284" s="13" t="s">
        <v>415</v>
      </c>
      <c r="I284" s="13" t="s">
        <v>415</v>
      </c>
      <c r="K284" s="13" t="s">
        <v>3352</v>
      </c>
      <c r="L284" s="13" t="s">
        <v>3353</v>
      </c>
      <c r="M284" s="13" t="s">
        <v>667</v>
      </c>
      <c r="N284" s="13" t="s">
        <v>668</v>
      </c>
    </row>
    <row r="285" spans="1:14" x14ac:dyDescent="0.3">
      <c r="A285" s="13" t="s">
        <v>3354</v>
      </c>
      <c r="B285" s="13" t="s">
        <v>3355</v>
      </c>
      <c r="C285">
        <v>2020</v>
      </c>
      <c r="D285" s="13" t="s">
        <v>324</v>
      </c>
      <c r="E285" s="13" t="s">
        <v>452</v>
      </c>
      <c r="F285" s="13" t="s">
        <v>489</v>
      </c>
      <c r="G285" s="13" t="s">
        <v>3356</v>
      </c>
      <c r="H285" s="13" t="s">
        <v>436</v>
      </c>
      <c r="I285" s="13" t="s">
        <v>426</v>
      </c>
      <c r="K285" s="13" t="s">
        <v>3357</v>
      </c>
      <c r="L285" s="13" t="s">
        <v>3358</v>
      </c>
      <c r="M285" s="13" t="s">
        <v>670</v>
      </c>
      <c r="N285" s="13" t="s">
        <v>668</v>
      </c>
    </row>
    <row r="286" spans="1:14" x14ac:dyDescent="0.3">
      <c r="A286" s="13" t="s">
        <v>3359</v>
      </c>
      <c r="B286" s="13" t="s">
        <v>3360</v>
      </c>
      <c r="C286">
        <v>2020</v>
      </c>
      <c r="D286" s="13" t="s">
        <v>3270</v>
      </c>
      <c r="E286" s="13" t="s">
        <v>493</v>
      </c>
      <c r="F286" s="13" t="s">
        <v>489</v>
      </c>
      <c r="G286" s="13" t="s">
        <v>3361</v>
      </c>
      <c r="H286" s="13" t="s">
        <v>436</v>
      </c>
      <c r="I286" s="13" t="s">
        <v>2893</v>
      </c>
      <c r="K286" s="13" t="s">
        <v>3362</v>
      </c>
      <c r="L286" s="13" t="s">
        <v>3363</v>
      </c>
      <c r="M286" s="13" t="s">
        <v>670</v>
      </c>
      <c r="N286" s="13" t="s">
        <v>668</v>
      </c>
    </row>
    <row r="287" spans="1:14" x14ac:dyDescent="0.3">
      <c r="A287" s="13" t="s">
        <v>3364</v>
      </c>
      <c r="B287" s="13" t="s">
        <v>3365</v>
      </c>
      <c r="C287">
        <v>2020</v>
      </c>
      <c r="D287" s="13" t="s">
        <v>3366</v>
      </c>
      <c r="E287" s="13" t="s">
        <v>493</v>
      </c>
      <c r="F287" s="13" t="s">
        <v>490</v>
      </c>
      <c r="G287" s="13" t="s">
        <v>415</v>
      </c>
      <c r="H287" s="13" t="s">
        <v>3367</v>
      </c>
      <c r="I287" s="13" t="s">
        <v>3368</v>
      </c>
      <c r="K287" s="13" t="s">
        <v>415</v>
      </c>
      <c r="L287" s="13" t="s">
        <v>3369</v>
      </c>
      <c r="M287" s="13" t="s">
        <v>702</v>
      </c>
      <c r="N287" s="13" t="s">
        <v>668</v>
      </c>
    </row>
    <row r="288" spans="1:14" x14ac:dyDescent="0.3">
      <c r="A288" s="13" t="s">
        <v>3370</v>
      </c>
      <c r="B288" s="13" t="s">
        <v>3371</v>
      </c>
      <c r="C288">
        <v>2020</v>
      </c>
      <c r="D288" s="13" t="s">
        <v>3372</v>
      </c>
      <c r="E288" s="13" t="s">
        <v>415</v>
      </c>
      <c r="F288" s="13" t="s">
        <v>415</v>
      </c>
      <c r="G288" s="13" t="s">
        <v>3373</v>
      </c>
      <c r="H288" s="13" t="s">
        <v>3374</v>
      </c>
      <c r="I288" s="13" t="s">
        <v>3375</v>
      </c>
      <c r="K288" s="13" t="s">
        <v>3376</v>
      </c>
      <c r="L288" s="13" t="s">
        <v>3377</v>
      </c>
      <c r="M288" s="13" t="s">
        <v>667</v>
      </c>
      <c r="N288" s="13" t="s">
        <v>668</v>
      </c>
    </row>
    <row r="289" spans="1:14" x14ac:dyDescent="0.3">
      <c r="A289" s="13" t="s">
        <v>3378</v>
      </c>
      <c r="B289" s="13" t="s">
        <v>3379</v>
      </c>
      <c r="C289">
        <v>2020</v>
      </c>
      <c r="D289" s="13" t="s">
        <v>3380</v>
      </c>
      <c r="E289" s="13" t="s">
        <v>440</v>
      </c>
      <c r="F289" s="13" t="s">
        <v>417</v>
      </c>
      <c r="G289" s="13" t="s">
        <v>415</v>
      </c>
      <c r="H289" s="13" t="s">
        <v>3381</v>
      </c>
      <c r="I289" s="13" t="s">
        <v>3382</v>
      </c>
      <c r="K289" s="13" t="s">
        <v>3383</v>
      </c>
      <c r="L289" s="13" t="s">
        <v>3384</v>
      </c>
      <c r="M289" s="13" t="s">
        <v>670</v>
      </c>
      <c r="N289" s="13" t="s">
        <v>668</v>
      </c>
    </row>
    <row r="290" spans="1:14" x14ac:dyDescent="0.3">
      <c r="A290" s="13" t="s">
        <v>3385</v>
      </c>
      <c r="B290" s="13" t="s">
        <v>3386</v>
      </c>
      <c r="C290">
        <v>2020</v>
      </c>
      <c r="D290" s="13" t="s">
        <v>3387</v>
      </c>
      <c r="E290" s="13" t="s">
        <v>2253</v>
      </c>
      <c r="F290" s="13" t="s">
        <v>415</v>
      </c>
      <c r="G290" s="13" t="s">
        <v>3388</v>
      </c>
      <c r="H290" s="13" t="s">
        <v>415</v>
      </c>
      <c r="I290" s="13" t="s">
        <v>415</v>
      </c>
      <c r="K290" s="13" t="s">
        <v>3389</v>
      </c>
      <c r="L290" s="13" t="s">
        <v>3390</v>
      </c>
      <c r="M290" s="13" t="s">
        <v>670</v>
      </c>
      <c r="N290" s="13" t="s">
        <v>668</v>
      </c>
    </row>
    <row r="291" spans="1:14" x14ac:dyDescent="0.3">
      <c r="A291" s="13" t="s">
        <v>3391</v>
      </c>
      <c r="B291" s="13" t="s">
        <v>3392</v>
      </c>
      <c r="C291">
        <v>2020</v>
      </c>
      <c r="D291" s="13" t="s">
        <v>3393</v>
      </c>
      <c r="E291" s="13" t="s">
        <v>3117</v>
      </c>
      <c r="F291" s="13" t="s">
        <v>3394</v>
      </c>
      <c r="G291" s="13" t="s">
        <v>415</v>
      </c>
      <c r="H291" s="13" t="s">
        <v>3395</v>
      </c>
      <c r="I291" s="13" t="s">
        <v>3396</v>
      </c>
      <c r="K291" s="13" t="s">
        <v>3397</v>
      </c>
      <c r="L291" s="13" t="s">
        <v>3398</v>
      </c>
      <c r="M291" s="13" t="s">
        <v>670</v>
      </c>
      <c r="N291" s="13" t="s">
        <v>668</v>
      </c>
    </row>
    <row r="292" spans="1:14" x14ac:dyDescent="0.3">
      <c r="A292" s="13" t="s">
        <v>3399</v>
      </c>
      <c r="B292" s="13" t="s">
        <v>3400</v>
      </c>
      <c r="C292">
        <v>2020</v>
      </c>
      <c r="D292" s="13" t="s">
        <v>412</v>
      </c>
      <c r="E292" s="13" t="s">
        <v>2965</v>
      </c>
      <c r="F292" s="13" t="s">
        <v>419</v>
      </c>
      <c r="G292" s="13" t="s">
        <v>415</v>
      </c>
      <c r="H292" s="13" t="s">
        <v>3401</v>
      </c>
      <c r="I292" s="13" t="s">
        <v>3402</v>
      </c>
      <c r="K292" s="13" t="s">
        <v>3403</v>
      </c>
      <c r="L292" s="13" t="s">
        <v>3404</v>
      </c>
      <c r="M292" s="13" t="s">
        <v>670</v>
      </c>
      <c r="N292" s="13" t="s">
        <v>668</v>
      </c>
    </row>
    <row r="293" spans="1:14" x14ac:dyDescent="0.3">
      <c r="A293" s="13" t="s">
        <v>125</v>
      </c>
      <c r="B293" s="13" t="s">
        <v>291</v>
      </c>
      <c r="C293">
        <v>2020</v>
      </c>
      <c r="D293" s="13" t="s">
        <v>383</v>
      </c>
      <c r="E293" s="13" t="s">
        <v>417</v>
      </c>
      <c r="F293" s="13" t="s">
        <v>415</v>
      </c>
      <c r="G293" s="13" t="s">
        <v>522</v>
      </c>
      <c r="H293" s="13" t="s">
        <v>415</v>
      </c>
      <c r="I293" s="13" t="s">
        <v>415</v>
      </c>
      <c r="K293" s="13" t="s">
        <v>607</v>
      </c>
      <c r="L293" s="13" t="s">
        <v>745</v>
      </c>
      <c r="M293" s="13" t="s">
        <v>702</v>
      </c>
      <c r="N293" s="13" t="s">
        <v>668</v>
      </c>
    </row>
    <row r="294" spans="1:14" x14ac:dyDescent="0.3">
      <c r="A294" s="13" t="s">
        <v>3405</v>
      </c>
      <c r="B294" s="13" t="s">
        <v>3406</v>
      </c>
      <c r="C294">
        <v>2020</v>
      </c>
      <c r="D294" s="13" t="s">
        <v>3407</v>
      </c>
      <c r="E294" s="13" t="s">
        <v>415</v>
      </c>
      <c r="F294" s="13" t="s">
        <v>415</v>
      </c>
      <c r="G294" s="13" t="s">
        <v>3408</v>
      </c>
      <c r="H294" s="13" t="s">
        <v>423</v>
      </c>
      <c r="I294" s="13" t="s">
        <v>2299</v>
      </c>
      <c r="K294" s="13" t="s">
        <v>3409</v>
      </c>
      <c r="L294" s="13" t="s">
        <v>3410</v>
      </c>
      <c r="M294" s="13" t="s">
        <v>667</v>
      </c>
      <c r="N294" s="13" t="s">
        <v>668</v>
      </c>
    </row>
    <row r="295" spans="1:14" x14ac:dyDescent="0.3">
      <c r="A295" s="13" t="s">
        <v>83</v>
      </c>
      <c r="B295" s="13" t="s">
        <v>248</v>
      </c>
      <c r="C295">
        <v>2020</v>
      </c>
      <c r="D295" s="13" t="s">
        <v>350</v>
      </c>
      <c r="E295" s="13" t="s">
        <v>440</v>
      </c>
      <c r="F295" s="13" t="s">
        <v>490</v>
      </c>
      <c r="G295" s="13" t="s">
        <v>415</v>
      </c>
      <c r="H295" s="13" t="s">
        <v>3411</v>
      </c>
      <c r="I295" s="13" t="s">
        <v>3412</v>
      </c>
      <c r="K295" s="13" t="s">
        <v>569</v>
      </c>
      <c r="L295" s="13" t="s">
        <v>701</v>
      </c>
      <c r="M295" s="13" t="s">
        <v>702</v>
      </c>
      <c r="N295" s="13" t="s">
        <v>668</v>
      </c>
    </row>
    <row r="296" spans="1:14" x14ac:dyDescent="0.3">
      <c r="A296" s="13" t="s">
        <v>3413</v>
      </c>
      <c r="B296" s="13" t="s">
        <v>3414</v>
      </c>
      <c r="C296">
        <v>2020</v>
      </c>
      <c r="D296" s="13" t="s">
        <v>3415</v>
      </c>
      <c r="E296" s="13" t="s">
        <v>415</v>
      </c>
      <c r="F296" s="13" t="s">
        <v>415</v>
      </c>
      <c r="G296" s="13" t="s">
        <v>3416</v>
      </c>
      <c r="H296" s="13" t="s">
        <v>3417</v>
      </c>
      <c r="I296" s="13" t="s">
        <v>3418</v>
      </c>
      <c r="K296" s="13" t="s">
        <v>3419</v>
      </c>
      <c r="L296" s="13" t="s">
        <v>3420</v>
      </c>
      <c r="M296" s="13" t="s">
        <v>667</v>
      </c>
      <c r="N296" s="13" t="s">
        <v>668</v>
      </c>
    </row>
    <row r="297" spans="1:14" x14ac:dyDescent="0.3">
      <c r="A297" s="13" t="s">
        <v>3421</v>
      </c>
      <c r="B297" s="13" t="s">
        <v>3422</v>
      </c>
      <c r="C297">
        <v>2020</v>
      </c>
      <c r="D297" s="13" t="s">
        <v>3423</v>
      </c>
      <c r="E297" s="13" t="s">
        <v>415</v>
      </c>
      <c r="F297" s="13" t="s">
        <v>415</v>
      </c>
      <c r="G297" s="13" t="s">
        <v>3424</v>
      </c>
      <c r="H297" s="13" t="s">
        <v>415</v>
      </c>
      <c r="I297" s="13" t="s">
        <v>415</v>
      </c>
      <c r="K297" s="13" t="s">
        <v>3425</v>
      </c>
      <c r="L297" s="13" t="s">
        <v>3426</v>
      </c>
      <c r="M297" s="13" t="s">
        <v>667</v>
      </c>
      <c r="N297" s="13" t="s">
        <v>668</v>
      </c>
    </row>
    <row r="298" spans="1:14" x14ac:dyDescent="0.3">
      <c r="A298" s="13" t="s">
        <v>3427</v>
      </c>
      <c r="B298" s="13" t="s">
        <v>3428</v>
      </c>
      <c r="C298">
        <v>2020</v>
      </c>
      <c r="D298" s="13" t="s">
        <v>3429</v>
      </c>
      <c r="E298" s="13" t="s">
        <v>493</v>
      </c>
      <c r="F298" s="13" t="s">
        <v>416</v>
      </c>
      <c r="G298" s="13" t="s">
        <v>3430</v>
      </c>
      <c r="H298" s="13" t="s">
        <v>436</v>
      </c>
      <c r="I298" s="13" t="s">
        <v>474</v>
      </c>
      <c r="K298" s="13" t="s">
        <v>3431</v>
      </c>
      <c r="L298" s="13" t="s">
        <v>3432</v>
      </c>
      <c r="M298" s="13" t="s">
        <v>670</v>
      </c>
      <c r="N298" s="13" t="s">
        <v>668</v>
      </c>
    </row>
    <row r="299" spans="1:14" x14ac:dyDescent="0.3">
      <c r="A299" s="13" t="s">
        <v>3433</v>
      </c>
      <c r="B299" s="13" t="s">
        <v>3434</v>
      </c>
      <c r="C299">
        <v>2020</v>
      </c>
      <c r="D299" s="13" t="s">
        <v>329</v>
      </c>
      <c r="E299" s="13" t="s">
        <v>2299</v>
      </c>
      <c r="F299" s="13" t="s">
        <v>3435</v>
      </c>
      <c r="G299" s="13" t="s">
        <v>3436</v>
      </c>
      <c r="H299" s="13" t="s">
        <v>415</v>
      </c>
      <c r="I299" s="13" t="s">
        <v>415</v>
      </c>
      <c r="K299" s="13" t="s">
        <v>3437</v>
      </c>
      <c r="L299" s="13" t="s">
        <v>3438</v>
      </c>
      <c r="M299" s="13" t="s">
        <v>670</v>
      </c>
      <c r="N299" s="13" t="s">
        <v>668</v>
      </c>
    </row>
    <row r="300" spans="1:14" x14ac:dyDescent="0.3">
      <c r="A300" s="13" t="s">
        <v>3439</v>
      </c>
      <c r="B300" s="13" t="s">
        <v>3440</v>
      </c>
      <c r="C300">
        <v>2020</v>
      </c>
      <c r="D300" s="13" t="s">
        <v>3441</v>
      </c>
      <c r="E300" s="13" t="s">
        <v>2843</v>
      </c>
      <c r="F300" s="13" t="s">
        <v>452</v>
      </c>
      <c r="G300" s="13" t="s">
        <v>3442</v>
      </c>
      <c r="H300" s="13" t="s">
        <v>415</v>
      </c>
      <c r="I300" s="13" t="s">
        <v>415</v>
      </c>
      <c r="K300" s="13" t="s">
        <v>3443</v>
      </c>
      <c r="L300" s="13" t="s">
        <v>3444</v>
      </c>
      <c r="M300" s="13" t="s">
        <v>670</v>
      </c>
      <c r="N300" s="13" t="s">
        <v>668</v>
      </c>
    </row>
    <row r="301" spans="1:14" x14ac:dyDescent="0.3">
      <c r="A301" s="13" t="s">
        <v>3445</v>
      </c>
      <c r="B301" s="13" t="s">
        <v>3446</v>
      </c>
      <c r="C301">
        <v>2020</v>
      </c>
      <c r="D301" s="13" t="s">
        <v>3447</v>
      </c>
      <c r="E301" s="13" t="s">
        <v>2109</v>
      </c>
      <c r="F301" s="13" t="s">
        <v>452</v>
      </c>
      <c r="G301" s="13" t="s">
        <v>3448</v>
      </c>
      <c r="H301" s="13" t="s">
        <v>3449</v>
      </c>
      <c r="I301" s="13" t="s">
        <v>3450</v>
      </c>
      <c r="K301" s="13" t="s">
        <v>3451</v>
      </c>
      <c r="L301" s="13" t="s">
        <v>3452</v>
      </c>
      <c r="M301" s="13" t="s">
        <v>670</v>
      </c>
      <c r="N301" s="13" t="s">
        <v>668</v>
      </c>
    </row>
    <row r="302" spans="1:14" x14ac:dyDescent="0.3">
      <c r="A302" s="13" t="s">
        <v>3453</v>
      </c>
      <c r="B302" s="13" t="s">
        <v>3454</v>
      </c>
      <c r="C302">
        <v>2020</v>
      </c>
      <c r="D302" s="13" t="s">
        <v>3455</v>
      </c>
      <c r="E302" s="13" t="s">
        <v>423</v>
      </c>
      <c r="F302" s="13" t="s">
        <v>468</v>
      </c>
      <c r="G302" s="13" t="s">
        <v>415</v>
      </c>
      <c r="H302" s="13" t="s">
        <v>3456</v>
      </c>
      <c r="I302" s="13" t="s">
        <v>3457</v>
      </c>
      <c r="K302" s="13" t="s">
        <v>3458</v>
      </c>
      <c r="L302" s="13" t="s">
        <v>3459</v>
      </c>
      <c r="M302" s="13" t="s">
        <v>670</v>
      </c>
      <c r="N302" s="13" t="s">
        <v>668</v>
      </c>
    </row>
    <row r="303" spans="1:14" x14ac:dyDescent="0.3">
      <c r="A303" s="13" t="s">
        <v>86</v>
      </c>
      <c r="B303" s="13" t="s">
        <v>251</v>
      </c>
      <c r="C303">
        <v>2020</v>
      </c>
      <c r="D303" s="13" t="s">
        <v>353</v>
      </c>
      <c r="E303" s="13" t="s">
        <v>415</v>
      </c>
      <c r="F303" s="13" t="s">
        <v>415</v>
      </c>
      <c r="G303" s="13" t="s">
        <v>509</v>
      </c>
      <c r="H303" s="13" t="s">
        <v>3460</v>
      </c>
      <c r="I303" s="13" t="s">
        <v>3461</v>
      </c>
      <c r="K303" s="13" t="s">
        <v>572</v>
      </c>
      <c r="L303" s="13" t="s">
        <v>705</v>
      </c>
      <c r="M303" s="13" t="s">
        <v>667</v>
      </c>
      <c r="N303" s="13" t="s">
        <v>668</v>
      </c>
    </row>
    <row r="304" spans="1:14" x14ac:dyDescent="0.3">
      <c r="A304" s="13" t="s">
        <v>3462</v>
      </c>
      <c r="B304" s="13" t="s">
        <v>3463</v>
      </c>
      <c r="C304">
        <v>2020</v>
      </c>
      <c r="D304" s="13" t="s">
        <v>353</v>
      </c>
      <c r="E304" s="13" t="s">
        <v>415</v>
      </c>
      <c r="F304" s="13" t="s">
        <v>415</v>
      </c>
      <c r="G304" s="13" t="s">
        <v>3464</v>
      </c>
      <c r="H304" s="13" t="s">
        <v>3465</v>
      </c>
      <c r="I304" s="13" t="s">
        <v>1986</v>
      </c>
      <c r="K304" s="13" t="s">
        <v>3466</v>
      </c>
      <c r="L304" s="13" t="s">
        <v>3467</v>
      </c>
      <c r="M304" s="13" t="s">
        <v>667</v>
      </c>
      <c r="N304" s="13" t="s">
        <v>668</v>
      </c>
    </row>
    <row r="305" spans="1:14" x14ac:dyDescent="0.3">
      <c r="A305" s="13" t="s">
        <v>3468</v>
      </c>
      <c r="B305" s="13" t="s">
        <v>3469</v>
      </c>
      <c r="C305">
        <v>2020</v>
      </c>
      <c r="D305" s="13" t="s">
        <v>3470</v>
      </c>
      <c r="E305" s="13" t="s">
        <v>415</v>
      </c>
      <c r="F305" s="13" t="s">
        <v>415</v>
      </c>
      <c r="G305" s="13" t="s">
        <v>3471</v>
      </c>
      <c r="H305" s="13" t="s">
        <v>3472</v>
      </c>
      <c r="I305" s="13" t="s">
        <v>3473</v>
      </c>
      <c r="K305" s="13" t="s">
        <v>3474</v>
      </c>
      <c r="L305" s="13" t="s">
        <v>3475</v>
      </c>
      <c r="M305" s="13" t="s">
        <v>667</v>
      </c>
      <c r="N305" s="13" t="s">
        <v>668</v>
      </c>
    </row>
    <row r="306" spans="1:14" x14ac:dyDescent="0.3">
      <c r="A306" s="13" t="s">
        <v>3476</v>
      </c>
      <c r="B306" s="13" t="s">
        <v>3477</v>
      </c>
      <c r="C306">
        <v>2020</v>
      </c>
      <c r="D306" s="13" t="s">
        <v>3478</v>
      </c>
      <c r="E306" s="13" t="s">
        <v>415</v>
      </c>
      <c r="F306" s="13" t="s">
        <v>415</v>
      </c>
      <c r="G306" s="13" t="s">
        <v>415</v>
      </c>
      <c r="H306" s="13" t="s">
        <v>436</v>
      </c>
      <c r="I306" s="13" t="s">
        <v>416</v>
      </c>
      <c r="K306" s="13" t="s">
        <v>3479</v>
      </c>
      <c r="L306" s="13" t="s">
        <v>3480</v>
      </c>
      <c r="M306" s="13" t="s">
        <v>667</v>
      </c>
      <c r="N306" s="13" t="s">
        <v>668</v>
      </c>
    </row>
    <row r="307" spans="1:14" x14ac:dyDescent="0.3">
      <c r="A307" s="13" t="s">
        <v>3481</v>
      </c>
      <c r="B307" s="13" t="s">
        <v>3482</v>
      </c>
      <c r="C307">
        <v>2020</v>
      </c>
      <c r="D307" s="13" t="s">
        <v>3196</v>
      </c>
      <c r="E307" s="13" t="s">
        <v>447</v>
      </c>
      <c r="F307" s="13" t="s">
        <v>417</v>
      </c>
      <c r="G307" s="13" t="s">
        <v>415</v>
      </c>
      <c r="H307" s="13" t="s">
        <v>3483</v>
      </c>
      <c r="I307" s="13" t="s">
        <v>3484</v>
      </c>
      <c r="K307" s="13" t="s">
        <v>3485</v>
      </c>
      <c r="L307" s="13" t="s">
        <v>3486</v>
      </c>
      <c r="M307" s="13" t="s">
        <v>670</v>
      </c>
      <c r="N307" s="13" t="s">
        <v>668</v>
      </c>
    </row>
    <row r="308" spans="1:14" x14ac:dyDescent="0.3">
      <c r="A308" s="13" t="s">
        <v>175</v>
      </c>
      <c r="B308" s="13" t="s">
        <v>207</v>
      </c>
      <c r="C308">
        <v>2020</v>
      </c>
      <c r="D308" s="13" t="s">
        <v>410</v>
      </c>
      <c r="E308" s="13" t="s">
        <v>415</v>
      </c>
      <c r="F308" s="13" t="s">
        <v>415</v>
      </c>
      <c r="G308" s="13" t="s">
        <v>538</v>
      </c>
      <c r="H308" s="13" t="s">
        <v>2711</v>
      </c>
      <c r="I308" s="13" t="s">
        <v>3074</v>
      </c>
      <c r="K308" s="13" t="s">
        <v>656</v>
      </c>
      <c r="L308" s="13" t="s">
        <v>797</v>
      </c>
      <c r="M308" s="13" t="s">
        <v>667</v>
      </c>
      <c r="N308" s="13" t="s">
        <v>668</v>
      </c>
    </row>
    <row r="309" spans="1:14" x14ac:dyDescent="0.3">
      <c r="A309" s="13" t="s">
        <v>3487</v>
      </c>
      <c r="B309" s="13" t="s">
        <v>3488</v>
      </c>
      <c r="C309">
        <v>2020</v>
      </c>
      <c r="D309" s="13" t="s">
        <v>3489</v>
      </c>
      <c r="E309" s="13" t="s">
        <v>3490</v>
      </c>
      <c r="F309" s="13" t="s">
        <v>415</v>
      </c>
      <c r="G309" s="13" t="s">
        <v>3491</v>
      </c>
      <c r="H309" s="13" t="s">
        <v>3492</v>
      </c>
      <c r="I309" s="13" t="s">
        <v>3493</v>
      </c>
      <c r="K309" s="13" t="s">
        <v>3494</v>
      </c>
      <c r="L309" s="13" t="s">
        <v>3495</v>
      </c>
      <c r="M309" s="13" t="s">
        <v>667</v>
      </c>
      <c r="N309" s="13" t="s">
        <v>668</v>
      </c>
    </row>
    <row r="310" spans="1:14" x14ac:dyDescent="0.3">
      <c r="A310" s="13" t="s">
        <v>3496</v>
      </c>
      <c r="B310" s="13" t="s">
        <v>3497</v>
      </c>
      <c r="C310">
        <v>2020</v>
      </c>
      <c r="D310" s="13" t="s">
        <v>3498</v>
      </c>
      <c r="E310" s="13" t="s">
        <v>420</v>
      </c>
      <c r="F310" s="13" t="s">
        <v>423</v>
      </c>
      <c r="G310" s="13" t="s">
        <v>415</v>
      </c>
      <c r="H310" s="13" t="s">
        <v>3499</v>
      </c>
      <c r="I310" s="13" t="s">
        <v>3500</v>
      </c>
      <c r="K310" s="13" t="s">
        <v>3501</v>
      </c>
      <c r="L310" s="13" t="s">
        <v>3502</v>
      </c>
      <c r="M310" s="13" t="s">
        <v>670</v>
      </c>
      <c r="N310" s="13" t="s">
        <v>668</v>
      </c>
    </row>
    <row r="311" spans="1:14" x14ac:dyDescent="0.3">
      <c r="A311" s="13" t="s">
        <v>3503</v>
      </c>
      <c r="B311" s="13" t="s">
        <v>3504</v>
      </c>
      <c r="C311">
        <v>2020</v>
      </c>
      <c r="D311" s="13" t="s">
        <v>3505</v>
      </c>
      <c r="E311" s="13" t="s">
        <v>2253</v>
      </c>
      <c r="F311" s="13" t="s">
        <v>460</v>
      </c>
      <c r="G311" s="13" t="s">
        <v>415</v>
      </c>
      <c r="H311" s="13" t="s">
        <v>2164</v>
      </c>
      <c r="I311" s="13" t="s">
        <v>3298</v>
      </c>
      <c r="K311" s="13" t="s">
        <v>3506</v>
      </c>
      <c r="L311" s="13" t="s">
        <v>3507</v>
      </c>
      <c r="M311" s="13" t="s">
        <v>670</v>
      </c>
      <c r="N311" s="13" t="s">
        <v>668</v>
      </c>
    </row>
    <row r="312" spans="1:14" x14ac:dyDescent="0.3">
      <c r="A312" s="13" t="s">
        <v>3508</v>
      </c>
      <c r="B312" s="13" t="s">
        <v>3509</v>
      </c>
      <c r="C312">
        <v>2020</v>
      </c>
      <c r="D312" s="13" t="s">
        <v>3510</v>
      </c>
      <c r="E312" s="13" t="s">
        <v>2343</v>
      </c>
      <c r="F312" s="13" t="s">
        <v>415</v>
      </c>
      <c r="G312" s="13" t="s">
        <v>415</v>
      </c>
      <c r="H312" s="13" t="s">
        <v>3511</v>
      </c>
      <c r="I312" s="13" t="s">
        <v>3512</v>
      </c>
      <c r="K312" s="13" t="s">
        <v>3513</v>
      </c>
      <c r="L312" s="13" t="s">
        <v>3514</v>
      </c>
      <c r="M312" s="13" t="s">
        <v>670</v>
      </c>
      <c r="N312" s="13" t="s">
        <v>668</v>
      </c>
    </row>
    <row r="313" spans="1:14" x14ac:dyDescent="0.3">
      <c r="A313" s="13" t="s">
        <v>3515</v>
      </c>
      <c r="B313" s="13" t="s">
        <v>3516</v>
      </c>
      <c r="C313">
        <v>2020</v>
      </c>
      <c r="D313" s="13" t="s">
        <v>3517</v>
      </c>
      <c r="E313" s="13" t="s">
        <v>415</v>
      </c>
      <c r="F313" s="13" t="s">
        <v>415</v>
      </c>
      <c r="G313" s="13" t="s">
        <v>3518</v>
      </c>
      <c r="H313" s="13" t="s">
        <v>415</v>
      </c>
      <c r="I313" s="13" t="s">
        <v>415</v>
      </c>
      <c r="K313" s="13" t="s">
        <v>3519</v>
      </c>
      <c r="L313" s="13" t="s">
        <v>3520</v>
      </c>
      <c r="M313" s="13" t="s">
        <v>667</v>
      </c>
      <c r="N313" s="13" t="s">
        <v>668</v>
      </c>
    </row>
    <row r="314" spans="1:14" x14ac:dyDescent="0.3">
      <c r="A314" s="13" t="s">
        <v>3521</v>
      </c>
      <c r="B314" s="13" t="s">
        <v>3522</v>
      </c>
      <c r="C314">
        <v>2020</v>
      </c>
      <c r="D314" s="13" t="s">
        <v>3523</v>
      </c>
      <c r="E314" s="13" t="s">
        <v>461</v>
      </c>
      <c r="F314" s="13" t="s">
        <v>2299</v>
      </c>
      <c r="G314" s="13" t="s">
        <v>415</v>
      </c>
      <c r="H314" s="13" t="s">
        <v>3524</v>
      </c>
      <c r="I314" s="13" t="s">
        <v>3525</v>
      </c>
      <c r="K314" s="13" t="s">
        <v>3526</v>
      </c>
      <c r="L314" s="13" t="s">
        <v>3527</v>
      </c>
      <c r="M314" s="13" t="s">
        <v>670</v>
      </c>
      <c r="N314" s="13" t="s">
        <v>668</v>
      </c>
    </row>
    <row r="315" spans="1:14" x14ac:dyDescent="0.3">
      <c r="A315" s="13" t="s">
        <v>3528</v>
      </c>
      <c r="B315" s="13" t="s">
        <v>3529</v>
      </c>
      <c r="C315">
        <v>2020</v>
      </c>
      <c r="D315" s="13" t="s">
        <v>3530</v>
      </c>
      <c r="E315" s="13" t="s">
        <v>3531</v>
      </c>
      <c r="F315" s="13" t="s">
        <v>420</v>
      </c>
      <c r="G315" s="13" t="s">
        <v>415</v>
      </c>
      <c r="H315" s="13" t="s">
        <v>3532</v>
      </c>
      <c r="I315" s="13" t="s">
        <v>3533</v>
      </c>
      <c r="K315" s="13" t="s">
        <v>3534</v>
      </c>
      <c r="L315" s="13" t="s">
        <v>3535</v>
      </c>
      <c r="M315" s="13" t="s">
        <v>670</v>
      </c>
      <c r="N315" s="13" t="s">
        <v>668</v>
      </c>
    </row>
    <row r="316" spans="1:14" x14ac:dyDescent="0.3">
      <c r="A316" s="13" t="s">
        <v>3536</v>
      </c>
      <c r="B316" s="13" t="s">
        <v>3537</v>
      </c>
      <c r="C316">
        <v>2020</v>
      </c>
      <c r="D316" s="13" t="s">
        <v>3538</v>
      </c>
      <c r="E316" s="13" t="s">
        <v>2091</v>
      </c>
      <c r="F316" s="13" t="s">
        <v>490</v>
      </c>
      <c r="G316" s="13" t="s">
        <v>415</v>
      </c>
      <c r="H316" s="13" t="s">
        <v>3539</v>
      </c>
      <c r="I316" s="13" t="s">
        <v>3540</v>
      </c>
      <c r="K316" s="13" t="s">
        <v>3541</v>
      </c>
      <c r="L316" s="13" t="s">
        <v>3542</v>
      </c>
      <c r="M316" s="13" t="s">
        <v>702</v>
      </c>
      <c r="N316" s="13" t="s">
        <v>668</v>
      </c>
    </row>
    <row r="317" spans="1:14" x14ac:dyDescent="0.3">
      <c r="A317" s="13" t="s">
        <v>104</v>
      </c>
      <c r="B317" s="13" t="s">
        <v>270</v>
      </c>
      <c r="C317">
        <v>2020</v>
      </c>
      <c r="D317" s="13" t="s">
        <v>369</v>
      </c>
      <c r="E317" s="13" t="s">
        <v>449</v>
      </c>
      <c r="F317" s="13" t="s">
        <v>415</v>
      </c>
      <c r="G317" s="13" t="s">
        <v>516</v>
      </c>
      <c r="H317" s="13" t="s">
        <v>415</v>
      </c>
      <c r="I317" s="13" t="s">
        <v>415</v>
      </c>
      <c r="K317" s="13" t="s">
        <v>589</v>
      </c>
      <c r="L317" s="13" t="s">
        <v>724</v>
      </c>
      <c r="M317" s="13" t="s">
        <v>670</v>
      </c>
      <c r="N317" s="13" t="s">
        <v>668</v>
      </c>
    </row>
    <row r="318" spans="1:14" x14ac:dyDescent="0.3">
      <c r="A318" s="13" t="s">
        <v>138</v>
      </c>
      <c r="B318" s="13" t="s">
        <v>305</v>
      </c>
      <c r="C318">
        <v>2020</v>
      </c>
      <c r="D318" s="13" t="s">
        <v>390</v>
      </c>
      <c r="E318" s="13" t="s">
        <v>468</v>
      </c>
      <c r="F318" s="13" t="s">
        <v>415</v>
      </c>
      <c r="G318" s="13" t="s">
        <v>484</v>
      </c>
      <c r="H318" s="13" t="s">
        <v>415</v>
      </c>
      <c r="I318" s="13" t="s">
        <v>415</v>
      </c>
      <c r="K318" s="13" t="s">
        <v>620</v>
      </c>
      <c r="L318" s="13" t="s">
        <v>759</v>
      </c>
      <c r="M318" s="13" t="s">
        <v>670</v>
      </c>
      <c r="N318" s="13" t="s">
        <v>668</v>
      </c>
    </row>
    <row r="319" spans="1:14" x14ac:dyDescent="0.3">
      <c r="A319" s="13" t="s">
        <v>3543</v>
      </c>
      <c r="B319" s="13" t="s">
        <v>3544</v>
      </c>
      <c r="C319">
        <v>2020</v>
      </c>
      <c r="D319" s="13" t="s">
        <v>3545</v>
      </c>
      <c r="E319" s="13" t="s">
        <v>415</v>
      </c>
      <c r="F319" s="13" t="s">
        <v>415</v>
      </c>
      <c r="G319" s="13" t="s">
        <v>415</v>
      </c>
      <c r="H319" s="13" t="s">
        <v>494</v>
      </c>
      <c r="I319" s="13" t="s">
        <v>2091</v>
      </c>
      <c r="K319" s="13" t="s">
        <v>3546</v>
      </c>
      <c r="L319" s="13" t="s">
        <v>3547</v>
      </c>
      <c r="M319" s="13" t="s">
        <v>667</v>
      </c>
      <c r="N319" s="13" t="s">
        <v>668</v>
      </c>
    </row>
    <row r="320" spans="1:14" x14ac:dyDescent="0.3">
      <c r="A320" s="13" t="s">
        <v>3548</v>
      </c>
      <c r="B320" s="13" t="s">
        <v>3549</v>
      </c>
      <c r="C320">
        <v>2020</v>
      </c>
      <c r="D320" s="13" t="s">
        <v>3550</v>
      </c>
      <c r="E320" s="13" t="s">
        <v>2522</v>
      </c>
      <c r="F320" s="13" t="s">
        <v>460</v>
      </c>
      <c r="G320" s="13" t="s">
        <v>415</v>
      </c>
      <c r="H320" s="13" t="s">
        <v>3551</v>
      </c>
      <c r="I320" s="13" t="s">
        <v>2537</v>
      </c>
      <c r="K320" s="13" t="s">
        <v>3552</v>
      </c>
      <c r="L320" s="13" t="s">
        <v>3553</v>
      </c>
      <c r="M320" s="13" t="s">
        <v>670</v>
      </c>
      <c r="N320" s="13" t="s">
        <v>668</v>
      </c>
    </row>
    <row r="321" spans="1:14" x14ac:dyDescent="0.3">
      <c r="A321" s="13" t="s">
        <v>3554</v>
      </c>
      <c r="B321" s="13" t="s">
        <v>3555</v>
      </c>
      <c r="C321">
        <v>2020</v>
      </c>
      <c r="D321" s="13" t="s">
        <v>3556</v>
      </c>
      <c r="E321" s="13" t="s">
        <v>2483</v>
      </c>
      <c r="F321" s="13" t="s">
        <v>415</v>
      </c>
      <c r="G321" s="13" t="s">
        <v>415</v>
      </c>
      <c r="H321" s="13" t="s">
        <v>3557</v>
      </c>
      <c r="I321" s="13" t="s">
        <v>3558</v>
      </c>
      <c r="K321" s="13" t="s">
        <v>3559</v>
      </c>
      <c r="L321" s="13" t="s">
        <v>3560</v>
      </c>
      <c r="M321" s="13" t="s">
        <v>670</v>
      </c>
      <c r="N321" s="13" t="s">
        <v>668</v>
      </c>
    </row>
    <row r="322" spans="1:14" x14ac:dyDescent="0.3">
      <c r="A322" s="13" t="s">
        <v>3561</v>
      </c>
      <c r="B322" s="13" t="s">
        <v>3562</v>
      </c>
      <c r="C322">
        <v>2020</v>
      </c>
      <c r="D322" s="13" t="s">
        <v>3563</v>
      </c>
      <c r="E322" s="13" t="s">
        <v>422</v>
      </c>
      <c r="F322" s="13" t="s">
        <v>460</v>
      </c>
      <c r="G322" s="13" t="s">
        <v>415</v>
      </c>
      <c r="H322" s="13" t="s">
        <v>3564</v>
      </c>
      <c r="I322" s="13" t="s">
        <v>3565</v>
      </c>
      <c r="K322" s="13" t="s">
        <v>3566</v>
      </c>
      <c r="L322" s="13" t="s">
        <v>3567</v>
      </c>
      <c r="M322" s="13" t="s">
        <v>670</v>
      </c>
      <c r="N322" s="13" t="s">
        <v>668</v>
      </c>
    </row>
    <row r="323" spans="1:14" x14ac:dyDescent="0.3">
      <c r="A323" s="13" t="s">
        <v>3568</v>
      </c>
      <c r="B323" s="13" t="s">
        <v>3569</v>
      </c>
      <c r="C323">
        <v>2020</v>
      </c>
      <c r="D323" s="13" t="s">
        <v>412</v>
      </c>
      <c r="E323" s="13" t="s">
        <v>2965</v>
      </c>
      <c r="F323" s="13" t="s">
        <v>490</v>
      </c>
      <c r="G323" s="13" t="s">
        <v>415</v>
      </c>
      <c r="H323" s="13" t="s">
        <v>3570</v>
      </c>
      <c r="I323" s="13" t="s">
        <v>3571</v>
      </c>
      <c r="K323" s="13" t="s">
        <v>3572</v>
      </c>
      <c r="L323" s="13" t="s">
        <v>3573</v>
      </c>
      <c r="M323" s="13" t="s">
        <v>670</v>
      </c>
      <c r="N323" s="13" t="s">
        <v>668</v>
      </c>
    </row>
    <row r="324" spans="1:14" x14ac:dyDescent="0.3">
      <c r="A324" s="13" t="s">
        <v>132</v>
      </c>
      <c r="B324" s="13" t="s">
        <v>298</v>
      </c>
      <c r="C324">
        <v>2020</v>
      </c>
      <c r="D324" s="13" t="s">
        <v>389</v>
      </c>
      <c r="E324" s="13" t="s">
        <v>415</v>
      </c>
      <c r="F324" s="13" t="s">
        <v>415</v>
      </c>
      <c r="G324" s="13" t="s">
        <v>526</v>
      </c>
      <c r="H324" s="13" t="s">
        <v>3461</v>
      </c>
      <c r="I324" s="13" t="s">
        <v>2471</v>
      </c>
      <c r="K324" s="13" t="s">
        <v>613</v>
      </c>
      <c r="L324" s="13" t="s">
        <v>752</v>
      </c>
      <c r="M324" s="13" t="s">
        <v>667</v>
      </c>
      <c r="N324" s="13" t="s">
        <v>668</v>
      </c>
    </row>
    <row r="325" spans="1:14" x14ac:dyDescent="0.3">
      <c r="A325" s="13" t="s">
        <v>1988</v>
      </c>
      <c r="B325" s="13" t="s">
        <v>3574</v>
      </c>
      <c r="C325">
        <v>2020</v>
      </c>
      <c r="D325" s="13" t="s">
        <v>389</v>
      </c>
      <c r="E325" s="13" t="s">
        <v>415</v>
      </c>
      <c r="F325" s="13" t="s">
        <v>415</v>
      </c>
      <c r="G325" s="13" t="s">
        <v>415</v>
      </c>
      <c r="H325" s="13" t="s">
        <v>415</v>
      </c>
      <c r="I325" s="13" t="s">
        <v>415</v>
      </c>
      <c r="J325">
        <v>206</v>
      </c>
      <c r="K325" s="13" t="s">
        <v>415</v>
      </c>
      <c r="L325" s="13" t="s">
        <v>3575</v>
      </c>
      <c r="M325" s="13" t="s">
        <v>1991</v>
      </c>
      <c r="N325" s="13" t="s">
        <v>668</v>
      </c>
    </row>
    <row r="326" spans="1:14" x14ac:dyDescent="0.3">
      <c r="A326" s="13" t="s">
        <v>3576</v>
      </c>
      <c r="B326" s="13" t="s">
        <v>3577</v>
      </c>
      <c r="C326">
        <v>2020</v>
      </c>
      <c r="D326" s="13" t="s">
        <v>3578</v>
      </c>
      <c r="E326" s="13" t="s">
        <v>3579</v>
      </c>
      <c r="F326" s="13" t="s">
        <v>415</v>
      </c>
      <c r="G326" s="13" t="s">
        <v>3580</v>
      </c>
      <c r="H326" s="13" t="s">
        <v>415</v>
      </c>
      <c r="I326" s="13" t="s">
        <v>415</v>
      </c>
      <c r="K326" s="13" t="s">
        <v>415</v>
      </c>
      <c r="L326" s="13" t="s">
        <v>3581</v>
      </c>
      <c r="M326" s="13" t="s">
        <v>667</v>
      </c>
      <c r="N326" s="13" t="s">
        <v>668</v>
      </c>
    </row>
    <row r="327" spans="1:14" x14ac:dyDescent="0.3">
      <c r="A327" s="13" t="s">
        <v>108</v>
      </c>
      <c r="B327" s="13" t="s">
        <v>274</v>
      </c>
      <c r="C327">
        <v>2020</v>
      </c>
      <c r="D327" s="13" t="s">
        <v>373</v>
      </c>
      <c r="E327" s="13" t="s">
        <v>415</v>
      </c>
      <c r="F327" s="13" t="s">
        <v>415</v>
      </c>
      <c r="G327" s="13" t="s">
        <v>518</v>
      </c>
      <c r="H327" s="13" t="s">
        <v>3582</v>
      </c>
      <c r="I327" s="13" t="s">
        <v>3483</v>
      </c>
      <c r="K327" s="13" t="s">
        <v>593</v>
      </c>
      <c r="L327" s="13" t="s">
        <v>728</v>
      </c>
      <c r="M327" s="13" t="s">
        <v>667</v>
      </c>
      <c r="N327" s="13" t="s">
        <v>668</v>
      </c>
    </row>
    <row r="328" spans="1:14" x14ac:dyDescent="0.3">
      <c r="A328" s="13" t="s">
        <v>3583</v>
      </c>
      <c r="B328" s="13" t="s">
        <v>3584</v>
      </c>
      <c r="C328">
        <v>2020</v>
      </c>
      <c r="D328" s="13" t="s">
        <v>3585</v>
      </c>
      <c r="E328" s="13" t="s">
        <v>415</v>
      </c>
      <c r="F328" s="13" t="s">
        <v>415</v>
      </c>
      <c r="G328" s="13" t="s">
        <v>3586</v>
      </c>
      <c r="H328" s="13" t="s">
        <v>2503</v>
      </c>
      <c r="I328" s="13" t="s">
        <v>3587</v>
      </c>
      <c r="K328" s="13" t="s">
        <v>3588</v>
      </c>
      <c r="L328" s="13" t="s">
        <v>3589</v>
      </c>
      <c r="M328" s="13" t="s">
        <v>667</v>
      </c>
      <c r="N328" s="13" t="s">
        <v>668</v>
      </c>
    </row>
    <row r="329" spans="1:14" x14ac:dyDescent="0.3">
      <c r="A329" s="13" t="s">
        <v>163</v>
      </c>
      <c r="B329" s="13" t="s">
        <v>195</v>
      </c>
      <c r="C329">
        <v>2020</v>
      </c>
      <c r="D329" s="13" t="s">
        <v>404</v>
      </c>
      <c r="E329" s="13" t="s">
        <v>415</v>
      </c>
      <c r="F329" s="13" t="s">
        <v>415</v>
      </c>
      <c r="G329" s="13" t="s">
        <v>535</v>
      </c>
      <c r="H329" s="13" t="s">
        <v>415</v>
      </c>
      <c r="I329" s="13" t="s">
        <v>415</v>
      </c>
      <c r="K329" s="13" t="s">
        <v>644</v>
      </c>
      <c r="L329" s="13" t="s">
        <v>785</v>
      </c>
      <c r="M329" s="13" t="s">
        <v>667</v>
      </c>
      <c r="N329" s="13" t="s">
        <v>668</v>
      </c>
    </row>
    <row r="330" spans="1:14" x14ac:dyDescent="0.3">
      <c r="A330" s="13" t="s">
        <v>3590</v>
      </c>
      <c r="B330" s="13" t="s">
        <v>3591</v>
      </c>
      <c r="C330">
        <v>2020</v>
      </c>
      <c r="D330" s="13" t="s">
        <v>3592</v>
      </c>
      <c r="E330" s="13" t="s">
        <v>2108</v>
      </c>
      <c r="F330" s="13" t="s">
        <v>419</v>
      </c>
      <c r="G330" s="13" t="s">
        <v>415</v>
      </c>
      <c r="H330" s="13" t="s">
        <v>3593</v>
      </c>
      <c r="I330" s="13" t="s">
        <v>3594</v>
      </c>
      <c r="K330" s="13" t="s">
        <v>3595</v>
      </c>
      <c r="L330" s="13" t="s">
        <v>3596</v>
      </c>
      <c r="M330" s="13" t="s">
        <v>670</v>
      </c>
      <c r="N330" s="13" t="s">
        <v>668</v>
      </c>
    </row>
    <row r="331" spans="1:14" x14ac:dyDescent="0.3">
      <c r="A331" s="13" t="s">
        <v>3597</v>
      </c>
      <c r="B331" s="13" t="s">
        <v>3598</v>
      </c>
      <c r="C331">
        <v>2020</v>
      </c>
      <c r="D331" s="13" t="s">
        <v>3599</v>
      </c>
      <c r="E331" s="13" t="s">
        <v>459</v>
      </c>
      <c r="F331" s="13" t="s">
        <v>415</v>
      </c>
      <c r="G331" s="13" t="s">
        <v>3600</v>
      </c>
      <c r="H331" s="13" t="s">
        <v>415</v>
      </c>
      <c r="I331" s="13" t="s">
        <v>415</v>
      </c>
      <c r="K331" s="13" t="s">
        <v>3601</v>
      </c>
      <c r="L331" s="13" t="s">
        <v>3602</v>
      </c>
      <c r="M331" s="13" t="s">
        <v>3603</v>
      </c>
      <c r="N331" s="13" t="s">
        <v>668</v>
      </c>
    </row>
    <row r="332" spans="1:14" x14ac:dyDescent="0.3">
      <c r="A332" s="13" t="s">
        <v>75</v>
      </c>
      <c r="B332" s="13" t="s">
        <v>240</v>
      </c>
      <c r="C332">
        <v>2020</v>
      </c>
      <c r="D332" s="13" t="s">
        <v>342</v>
      </c>
      <c r="E332" s="13" t="s">
        <v>433</v>
      </c>
      <c r="F332" s="13" t="s">
        <v>415</v>
      </c>
      <c r="G332" s="13" t="s">
        <v>507</v>
      </c>
      <c r="H332" s="13" t="s">
        <v>415</v>
      </c>
      <c r="I332" s="13" t="s">
        <v>415</v>
      </c>
      <c r="K332" s="13" t="s">
        <v>564</v>
      </c>
      <c r="L332" s="13" t="s">
        <v>693</v>
      </c>
      <c r="M332" s="13" t="s">
        <v>670</v>
      </c>
      <c r="N332" s="13" t="s">
        <v>668</v>
      </c>
    </row>
    <row r="333" spans="1:14" x14ac:dyDescent="0.3">
      <c r="A333" s="13" t="s">
        <v>3604</v>
      </c>
      <c r="B333" s="13" t="s">
        <v>3605</v>
      </c>
      <c r="C333">
        <v>2020</v>
      </c>
      <c r="D333" s="13" t="s">
        <v>352</v>
      </c>
      <c r="E333" s="13" t="s">
        <v>3606</v>
      </c>
      <c r="F333" s="13" t="s">
        <v>415</v>
      </c>
      <c r="G333" s="13" t="s">
        <v>415</v>
      </c>
      <c r="H333" s="13" t="s">
        <v>3607</v>
      </c>
      <c r="I333" s="13" t="s">
        <v>3608</v>
      </c>
      <c r="K333" s="13" t="s">
        <v>3609</v>
      </c>
      <c r="L333" s="13" t="s">
        <v>3610</v>
      </c>
      <c r="M333" s="13" t="s">
        <v>670</v>
      </c>
      <c r="N333" s="13" t="s">
        <v>668</v>
      </c>
    </row>
    <row r="334" spans="1:14" x14ac:dyDescent="0.3">
      <c r="A334" s="13" t="s">
        <v>3611</v>
      </c>
      <c r="B334" s="13" t="s">
        <v>3612</v>
      </c>
      <c r="C334">
        <v>2020</v>
      </c>
      <c r="D334" s="13" t="s">
        <v>352</v>
      </c>
      <c r="E334" s="13" t="s">
        <v>3613</v>
      </c>
      <c r="F334" s="13" t="s">
        <v>415</v>
      </c>
      <c r="G334" s="13" t="s">
        <v>415</v>
      </c>
      <c r="H334" s="13" t="s">
        <v>493</v>
      </c>
      <c r="I334" s="13" t="s">
        <v>494</v>
      </c>
      <c r="K334" s="13" t="s">
        <v>3614</v>
      </c>
      <c r="L334" s="13" t="s">
        <v>3615</v>
      </c>
      <c r="M334" s="13" t="s">
        <v>670</v>
      </c>
      <c r="N334" s="13" t="s">
        <v>668</v>
      </c>
    </row>
    <row r="335" spans="1:14" x14ac:dyDescent="0.3">
      <c r="A335" s="13" t="s">
        <v>3616</v>
      </c>
      <c r="B335" s="13" t="s">
        <v>3617</v>
      </c>
      <c r="C335">
        <v>2020</v>
      </c>
      <c r="D335" s="13" t="s">
        <v>3618</v>
      </c>
      <c r="E335" s="13" t="s">
        <v>3619</v>
      </c>
      <c r="F335" s="13" t="s">
        <v>468</v>
      </c>
      <c r="G335" s="13" t="s">
        <v>415</v>
      </c>
      <c r="H335" s="13" t="s">
        <v>3620</v>
      </c>
      <c r="I335" s="13" t="s">
        <v>3621</v>
      </c>
      <c r="K335" s="13" t="s">
        <v>3622</v>
      </c>
      <c r="L335" s="13" t="s">
        <v>3623</v>
      </c>
      <c r="M335" s="13" t="s">
        <v>670</v>
      </c>
      <c r="N335" s="13" t="s">
        <v>668</v>
      </c>
    </row>
    <row r="336" spans="1:14" x14ac:dyDescent="0.3">
      <c r="A336" s="13" t="s">
        <v>3624</v>
      </c>
      <c r="B336" s="13" t="s">
        <v>3625</v>
      </c>
      <c r="C336">
        <v>2020</v>
      </c>
      <c r="D336" s="13" t="s">
        <v>329</v>
      </c>
      <c r="E336" s="13" t="s">
        <v>2299</v>
      </c>
      <c r="F336" s="13" t="s">
        <v>468</v>
      </c>
      <c r="G336" s="13" t="s">
        <v>3626</v>
      </c>
      <c r="H336" s="13" t="s">
        <v>415</v>
      </c>
      <c r="I336" s="13" t="s">
        <v>415</v>
      </c>
      <c r="K336" s="13" t="s">
        <v>3627</v>
      </c>
      <c r="L336" s="13" t="s">
        <v>3628</v>
      </c>
      <c r="M336" s="13" t="s">
        <v>702</v>
      </c>
      <c r="N336" s="13" t="s">
        <v>668</v>
      </c>
    </row>
    <row r="337" spans="1:14" x14ac:dyDescent="0.3">
      <c r="A337" s="13" t="s">
        <v>3629</v>
      </c>
      <c r="B337" s="13" t="s">
        <v>3630</v>
      </c>
      <c r="C337">
        <v>2020</v>
      </c>
      <c r="D337" s="13" t="s">
        <v>2290</v>
      </c>
      <c r="E337" s="13" t="s">
        <v>435</v>
      </c>
      <c r="F337" s="13" t="s">
        <v>460</v>
      </c>
      <c r="G337" s="13" t="s">
        <v>415</v>
      </c>
      <c r="H337" s="13" t="s">
        <v>3631</v>
      </c>
      <c r="I337" s="13" t="s">
        <v>3632</v>
      </c>
      <c r="K337" s="13" t="s">
        <v>3633</v>
      </c>
      <c r="L337" s="13" t="s">
        <v>3634</v>
      </c>
      <c r="M337" s="13" t="s">
        <v>670</v>
      </c>
      <c r="N337" s="13" t="s">
        <v>668</v>
      </c>
    </row>
    <row r="338" spans="1:14" x14ac:dyDescent="0.3">
      <c r="A338" s="13" t="s">
        <v>3635</v>
      </c>
      <c r="B338" s="13" t="s">
        <v>3636</v>
      </c>
      <c r="C338">
        <v>2020</v>
      </c>
      <c r="D338" s="13" t="s">
        <v>3637</v>
      </c>
      <c r="E338" s="13" t="s">
        <v>1987</v>
      </c>
      <c r="F338" s="13" t="s">
        <v>420</v>
      </c>
      <c r="G338" s="13" t="s">
        <v>415</v>
      </c>
      <c r="H338" s="13" t="s">
        <v>3638</v>
      </c>
      <c r="I338" s="13" t="s">
        <v>3639</v>
      </c>
      <c r="K338" s="13" t="s">
        <v>415</v>
      </c>
      <c r="L338" s="13" t="s">
        <v>3640</v>
      </c>
      <c r="M338" s="13" t="s">
        <v>670</v>
      </c>
      <c r="N338" s="13" t="s">
        <v>668</v>
      </c>
    </row>
    <row r="339" spans="1:14" x14ac:dyDescent="0.3">
      <c r="A339" s="13" t="s">
        <v>3641</v>
      </c>
      <c r="B339" s="13" t="s">
        <v>3642</v>
      </c>
      <c r="C339">
        <v>2020</v>
      </c>
      <c r="D339" s="13" t="s">
        <v>2425</v>
      </c>
      <c r="E339" s="13" t="s">
        <v>415</v>
      </c>
      <c r="F339" s="13" t="s">
        <v>415</v>
      </c>
      <c r="G339" s="13" t="s">
        <v>3643</v>
      </c>
      <c r="H339" s="13" t="s">
        <v>415</v>
      </c>
      <c r="I339" s="13" t="s">
        <v>415</v>
      </c>
      <c r="K339" s="13" t="s">
        <v>3644</v>
      </c>
      <c r="L339" s="13" t="s">
        <v>3645</v>
      </c>
      <c r="M339" s="13" t="s">
        <v>667</v>
      </c>
      <c r="N339" s="13" t="s">
        <v>668</v>
      </c>
    </row>
    <row r="340" spans="1:14" x14ac:dyDescent="0.3">
      <c r="A340" s="13" t="s">
        <v>3646</v>
      </c>
      <c r="B340" s="13" t="s">
        <v>3647</v>
      </c>
      <c r="C340">
        <v>2020</v>
      </c>
      <c r="D340" s="13" t="s">
        <v>3648</v>
      </c>
      <c r="E340" s="13" t="s">
        <v>3649</v>
      </c>
      <c r="F340" s="13" t="s">
        <v>415</v>
      </c>
      <c r="G340" s="13" t="s">
        <v>3650</v>
      </c>
      <c r="H340" s="13" t="s">
        <v>2579</v>
      </c>
      <c r="I340" s="13" t="s">
        <v>2580</v>
      </c>
      <c r="K340" s="13" t="s">
        <v>3651</v>
      </c>
      <c r="L340" s="13" t="s">
        <v>3652</v>
      </c>
      <c r="M340" s="13" t="s">
        <v>667</v>
      </c>
      <c r="N340" s="13" t="s">
        <v>668</v>
      </c>
    </row>
    <row r="341" spans="1:14" x14ac:dyDescent="0.3">
      <c r="A341" s="13" t="s">
        <v>3653</v>
      </c>
      <c r="B341" s="13" t="s">
        <v>3654</v>
      </c>
      <c r="C341">
        <v>2020</v>
      </c>
      <c r="D341" s="13" t="s">
        <v>3655</v>
      </c>
      <c r="E341" s="13" t="s">
        <v>2893</v>
      </c>
      <c r="F341" s="13" t="s">
        <v>416</v>
      </c>
      <c r="G341" s="13" t="s">
        <v>415</v>
      </c>
      <c r="H341" s="13" t="s">
        <v>2257</v>
      </c>
      <c r="I341" s="13" t="s">
        <v>3656</v>
      </c>
      <c r="K341" s="13" t="s">
        <v>415</v>
      </c>
      <c r="L341" s="13" t="s">
        <v>3657</v>
      </c>
      <c r="M341" s="13" t="s">
        <v>670</v>
      </c>
      <c r="N341" s="13" t="s">
        <v>668</v>
      </c>
    </row>
    <row r="342" spans="1:14" x14ac:dyDescent="0.3">
      <c r="A342" s="13" t="s">
        <v>3658</v>
      </c>
      <c r="B342" s="13" t="s">
        <v>3659</v>
      </c>
      <c r="C342">
        <v>2020</v>
      </c>
      <c r="D342" s="13" t="s">
        <v>3660</v>
      </c>
      <c r="E342" s="13" t="s">
        <v>2291</v>
      </c>
      <c r="F342" s="13" t="s">
        <v>460</v>
      </c>
      <c r="G342" s="13" t="s">
        <v>415</v>
      </c>
      <c r="H342" s="13" t="s">
        <v>3661</v>
      </c>
      <c r="I342" s="13" t="s">
        <v>3662</v>
      </c>
      <c r="K342" s="13" t="s">
        <v>415</v>
      </c>
      <c r="L342" s="13" t="s">
        <v>3663</v>
      </c>
      <c r="M342" s="13" t="s">
        <v>670</v>
      </c>
      <c r="N342" s="13" t="s">
        <v>668</v>
      </c>
    </row>
    <row r="343" spans="1:14" x14ac:dyDescent="0.3">
      <c r="A343" s="13" t="s">
        <v>3664</v>
      </c>
      <c r="B343" s="13" t="s">
        <v>3665</v>
      </c>
      <c r="C343">
        <v>2020</v>
      </c>
      <c r="D343" s="13" t="s">
        <v>3666</v>
      </c>
      <c r="E343" s="13" t="s">
        <v>2192</v>
      </c>
      <c r="F343" s="13" t="s">
        <v>415</v>
      </c>
      <c r="G343" s="13" t="s">
        <v>2034</v>
      </c>
      <c r="H343" s="13" t="s">
        <v>415</v>
      </c>
      <c r="I343" s="13" t="s">
        <v>415</v>
      </c>
      <c r="K343" s="13" t="s">
        <v>3667</v>
      </c>
      <c r="L343" s="13" t="s">
        <v>3668</v>
      </c>
      <c r="M343" s="13" t="s">
        <v>670</v>
      </c>
      <c r="N343" s="13" t="s">
        <v>668</v>
      </c>
    </row>
    <row r="344" spans="1:14" x14ac:dyDescent="0.3">
      <c r="A344" s="13" t="s">
        <v>3669</v>
      </c>
      <c r="B344" s="13" t="s">
        <v>3670</v>
      </c>
      <c r="C344">
        <v>2020</v>
      </c>
      <c r="D344" s="13" t="s">
        <v>3671</v>
      </c>
      <c r="E344" s="13" t="s">
        <v>3075</v>
      </c>
      <c r="F344" s="13" t="s">
        <v>490</v>
      </c>
      <c r="G344" s="13" t="s">
        <v>415</v>
      </c>
      <c r="H344" s="13" t="s">
        <v>2292</v>
      </c>
      <c r="I344" s="13" t="s">
        <v>2866</v>
      </c>
      <c r="K344" s="13" t="s">
        <v>3672</v>
      </c>
      <c r="L344" s="13" t="s">
        <v>3673</v>
      </c>
      <c r="M344" s="13" t="s">
        <v>670</v>
      </c>
      <c r="N344" s="13" t="s">
        <v>668</v>
      </c>
    </row>
    <row r="345" spans="1:14" x14ac:dyDescent="0.3">
      <c r="A345" s="13" t="s">
        <v>3674</v>
      </c>
      <c r="B345" s="13" t="s">
        <v>3675</v>
      </c>
      <c r="C345">
        <v>2020</v>
      </c>
      <c r="D345" s="13" t="s">
        <v>3676</v>
      </c>
      <c r="E345" s="13" t="s">
        <v>419</v>
      </c>
      <c r="F345" s="13" t="s">
        <v>436</v>
      </c>
      <c r="G345" s="13" t="s">
        <v>415</v>
      </c>
      <c r="H345" s="13" t="s">
        <v>2881</v>
      </c>
      <c r="I345" s="13" t="s">
        <v>2503</v>
      </c>
      <c r="K345" s="13" t="s">
        <v>3677</v>
      </c>
      <c r="L345" s="13" t="s">
        <v>3678</v>
      </c>
      <c r="M345" s="13" t="s">
        <v>670</v>
      </c>
      <c r="N345" s="13" t="s">
        <v>668</v>
      </c>
    </row>
    <row r="346" spans="1:14" x14ac:dyDescent="0.3">
      <c r="A346" s="13" t="s">
        <v>3679</v>
      </c>
      <c r="B346" s="13" t="s">
        <v>3680</v>
      </c>
      <c r="C346">
        <v>2020</v>
      </c>
      <c r="D346" s="13" t="s">
        <v>3681</v>
      </c>
      <c r="E346" s="13" t="s">
        <v>3682</v>
      </c>
      <c r="F346" s="13" t="s">
        <v>415</v>
      </c>
      <c r="G346" s="13" t="s">
        <v>3683</v>
      </c>
      <c r="H346" s="13" t="s">
        <v>415</v>
      </c>
      <c r="I346" s="13" t="s">
        <v>415</v>
      </c>
      <c r="K346" s="13" t="s">
        <v>3684</v>
      </c>
      <c r="L346" s="13" t="s">
        <v>3685</v>
      </c>
      <c r="M346" s="13" t="s">
        <v>667</v>
      </c>
      <c r="N346" s="13" t="s">
        <v>668</v>
      </c>
    </row>
    <row r="347" spans="1:14" x14ac:dyDescent="0.3">
      <c r="A347" s="13" t="s">
        <v>3686</v>
      </c>
      <c r="B347" s="13" t="s">
        <v>3687</v>
      </c>
      <c r="C347">
        <v>2020</v>
      </c>
      <c r="D347" s="13" t="s">
        <v>3688</v>
      </c>
      <c r="E347" s="13" t="s">
        <v>415</v>
      </c>
      <c r="F347" s="13" t="s">
        <v>415</v>
      </c>
      <c r="G347" s="13" t="s">
        <v>3689</v>
      </c>
      <c r="H347" s="13" t="s">
        <v>415</v>
      </c>
      <c r="I347" s="13" t="s">
        <v>415</v>
      </c>
      <c r="K347" s="13" t="s">
        <v>3690</v>
      </c>
      <c r="L347" s="13" t="s">
        <v>3691</v>
      </c>
      <c r="M347" s="13" t="s">
        <v>667</v>
      </c>
      <c r="N347" s="13" t="s">
        <v>668</v>
      </c>
    </row>
    <row r="348" spans="1:14" x14ac:dyDescent="0.3">
      <c r="A348" s="13" t="s">
        <v>3692</v>
      </c>
      <c r="B348" s="13" t="s">
        <v>3693</v>
      </c>
      <c r="C348">
        <v>2020</v>
      </c>
      <c r="D348" s="13" t="s">
        <v>3694</v>
      </c>
      <c r="E348" s="13" t="s">
        <v>415</v>
      </c>
      <c r="F348" s="13" t="s">
        <v>415</v>
      </c>
      <c r="G348" s="13" t="s">
        <v>3695</v>
      </c>
      <c r="H348" s="13" t="s">
        <v>3696</v>
      </c>
      <c r="I348" s="13" t="s">
        <v>3697</v>
      </c>
      <c r="K348" s="13" t="s">
        <v>3698</v>
      </c>
      <c r="L348" s="13" t="s">
        <v>3699</v>
      </c>
      <c r="M348" s="13" t="s">
        <v>667</v>
      </c>
      <c r="N348" s="13" t="s">
        <v>668</v>
      </c>
    </row>
    <row r="349" spans="1:14" x14ac:dyDescent="0.3">
      <c r="A349" s="13" t="s">
        <v>3700</v>
      </c>
      <c r="B349" s="13" t="s">
        <v>3701</v>
      </c>
      <c r="C349">
        <v>2020</v>
      </c>
      <c r="D349" s="13" t="s">
        <v>3702</v>
      </c>
      <c r="E349" s="13" t="s">
        <v>415</v>
      </c>
      <c r="F349" s="13" t="s">
        <v>415</v>
      </c>
      <c r="G349" s="13" t="s">
        <v>3703</v>
      </c>
      <c r="H349" s="13" t="s">
        <v>3704</v>
      </c>
      <c r="I349" s="13" t="s">
        <v>3298</v>
      </c>
      <c r="K349" s="13" t="s">
        <v>3705</v>
      </c>
      <c r="L349" s="13" t="s">
        <v>3706</v>
      </c>
      <c r="M349" s="13" t="s">
        <v>667</v>
      </c>
      <c r="N349" s="13" t="s">
        <v>668</v>
      </c>
    </row>
    <row r="350" spans="1:14" x14ac:dyDescent="0.3">
      <c r="A350" s="13" t="s">
        <v>3707</v>
      </c>
      <c r="B350" s="13" t="s">
        <v>3708</v>
      </c>
      <c r="C350">
        <v>2020</v>
      </c>
      <c r="D350" s="13" t="s">
        <v>3709</v>
      </c>
      <c r="E350" s="13" t="s">
        <v>452</v>
      </c>
      <c r="F350" s="13" t="s">
        <v>416</v>
      </c>
      <c r="G350" s="13" t="s">
        <v>3710</v>
      </c>
      <c r="H350" s="13" t="s">
        <v>415</v>
      </c>
      <c r="I350" s="13" t="s">
        <v>415</v>
      </c>
      <c r="K350" s="13" t="s">
        <v>3711</v>
      </c>
      <c r="L350" s="13" t="s">
        <v>3712</v>
      </c>
      <c r="M350" s="13" t="s">
        <v>670</v>
      </c>
      <c r="N350" s="13" t="s">
        <v>668</v>
      </c>
    </row>
    <row r="351" spans="1:14" x14ac:dyDescent="0.3">
      <c r="A351" s="13" t="s">
        <v>172</v>
      </c>
      <c r="B351" s="13" t="s">
        <v>204</v>
      </c>
      <c r="C351">
        <v>2020</v>
      </c>
      <c r="D351" s="13" t="s">
        <v>342</v>
      </c>
      <c r="E351" s="13" t="s">
        <v>484</v>
      </c>
      <c r="F351" s="13" t="s">
        <v>415</v>
      </c>
      <c r="G351" s="13" t="s">
        <v>537</v>
      </c>
      <c r="H351" s="13" t="s">
        <v>415</v>
      </c>
      <c r="I351" s="13" t="s">
        <v>415</v>
      </c>
      <c r="K351" s="13" t="s">
        <v>653</v>
      </c>
      <c r="L351" s="13" t="s">
        <v>794</v>
      </c>
      <c r="M351" s="13" t="s">
        <v>670</v>
      </c>
      <c r="N351" s="13" t="s">
        <v>668</v>
      </c>
    </row>
    <row r="352" spans="1:14" x14ac:dyDescent="0.3">
      <c r="A352" s="13" t="s">
        <v>3713</v>
      </c>
      <c r="B352" s="13" t="s">
        <v>3714</v>
      </c>
      <c r="C352">
        <v>2020</v>
      </c>
      <c r="D352" s="13" t="s">
        <v>3715</v>
      </c>
      <c r="E352" s="13" t="s">
        <v>2091</v>
      </c>
      <c r="F352" s="13" t="s">
        <v>419</v>
      </c>
      <c r="G352" s="13" t="s">
        <v>415</v>
      </c>
      <c r="H352" s="13" t="s">
        <v>3716</v>
      </c>
      <c r="I352" s="13" t="s">
        <v>3717</v>
      </c>
      <c r="K352" s="13" t="s">
        <v>3718</v>
      </c>
      <c r="L352" s="13" t="s">
        <v>3719</v>
      </c>
      <c r="M352" s="13" t="s">
        <v>670</v>
      </c>
      <c r="N352" s="13" t="s">
        <v>668</v>
      </c>
    </row>
    <row r="353" spans="1:14" x14ac:dyDescent="0.3">
      <c r="A353" s="13" t="s">
        <v>3720</v>
      </c>
      <c r="B353" s="13" t="s">
        <v>3721</v>
      </c>
      <c r="C353">
        <v>2020</v>
      </c>
      <c r="D353" s="13" t="s">
        <v>3722</v>
      </c>
      <c r="E353" s="13" t="s">
        <v>415</v>
      </c>
      <c r="F353" s="13" t="s">
        <v>415</v>
      </c>
      <c r="G353" s="13" t="s">
        <v>415</v>
      </c>
      <c r="H353" s="13" t="s">
        <v>2843</v>
      </c>
      <c r="I353" s="13" t="s">
        <v>450</v>
      </c>
      <c r="K353" s="13" t="s">
        <v>3723</v>
      </c>
      <c r="L353" s="13" t="s">
        <v>3724</v>
      </c>
      <c r="M353" s="13" t="s">
        <v>667</v>
      </c>
      <c r="N353" s="13" t="s">
        <v>668</v>
      </c>
    </row>
    <row r="354" spans="1:14" x14ac:dyDescent="0.3">
      <c r="A354" s="13" t="s">
        <v>3725</v>
      </c>
      <c r="B354" s="13" t="s">
        <v>3726</v>
      </c>
      <c r="C354">
        <v>2020</v>
      </c>
      <c r="D354" s="13" t="s">
        <v>3727</v>
      </c>
      <c r="E354" s="13" t="s">
        <v>446</v>
      </c>
      <c r="F354" s="13" t="s">
        <v>416</v>
      </c>
      <c r="G354" s="13" t="s">
        <v>415</v>
      </c>
      <c r="H354" s="13" t="s">
        <v>3728</v>
      </c>
      <c r="I354" s="13" t="s">
        <v>3729</v>
      </c>
      <c r="K354" s="13" t="s">
        <v>3730</v>
      </c>
      <c r="L354" s="13" t="s">
        <v>3731</v>
      </c>
      <c r="M354" s="13" t="s">
        <v>670</v>
      </c>
      <c r="N354" s="13" t="s">
        <v>668</v>
      </c>
    </row>
    <row r="355" spans="1:14" x14ac:dyDescent="0.3">
      <c r="A355" s="13" t="s">
        <v>3732</v>
      </c>
      <c r="B355" s="13" t="s">
        <v>3733</v>
      </c>
      <c r="C355">
        <v>2020</v>
      </c>
      <c r="D355" s="13" t="s">
        <v>3734</v>
      </c>
      <c r="E355" s="13" t="s">
        <v>415</v>
      </c>
      <c r="F355" s="13" t="s">
        <v>415</v>
      </c>
      <c r="G355" s="13" t="s">
        <v>3735</v>
      </c>
      <c r="H355" s="13" t="s">
        <v>415</v>
      </c>
      <c r="I355" s="13" t="s">
        <v>415</v>
      </c>
      <c r="K355" s="13" t="s">
        <v>3736</v>
      </c>
      <c r="L355" s="13" t="s">
        <v>3737</v>
      </c>
      <c r="M355" s="13" t="s">
        <v>667</v>
      </c>
      <c r="N355" s="13" t="s">
        <v>668</v>
      </c>
    </row>
    <row r="356" spans="1:14" x14ac:dyDescent="0.3">
      <c r="A356" s="13" t="s">
        <v>3738</v>
      </c>
      <c r="B356" s="13" t="s">
        <v>3739</v>
      </c>
      <c r="C356">
        <v>2020</v>
      </c>
      <c r="D356" s="13" t="s">
        <v>3556</v>
      </c>
      <c r="E356" s="13" t="s">
        <v>2324</v>
      </c>
      <c r="F356" s="13" t="s">
        <v>415</v>
      </c>
      <c r="G356" s="13" t="s">
        <v>415</v>
      </c>
      <c r="H356" s="13" t="s">
        <v>3740</v>
      </c>
      <c r="I356" s="13" t="s">
        <v>3741</v>
      </c>
      <c r="K356" s="13" t="s">
        <v>3742</v>
      </c>
      <c r="L356" s="13" t="s">
        <v>3743</v>
      </c>
      <c r="M356" s="13" t="s">
        <v>702</v>
      </c>
      <c r="N356" s="13" t="s">
        <v>668</v>
      </c>
    </row>
    <row r="357" spans="1:14" x14ac:dyDescent="0.3">
      <c r="A357" s="13" t="s">
        <v>3744</v>
      </c>
      <c r="B357" s="13" t="s">
        <v>3745</v>
      </c>
      <c r="C357">
        <v>2020</v>
      </c>
      <c r="D357" s="13" t="s">
        <v>3746</v>
      </c>
      <c r="E357" s="13" t="s">
        <v>415</v>
      </c>
      <c r="F357" s="13" t="s">
        <v>415</v>
      </c>
      <c r="G357" s="13" t="s">
        <v>415</v>
      </c>
      <c r="H357" s="13" t="s">
        <v>3747</v>
      </c>
      <c r="I357" s="13" t="s">
        <v>2908</v>
      </c>
      <c r="K357" s="13" t="s">
        <v>3748</v>
      </c>
      <c r="L357" s="13" t="s">
        <v>3749</v>
      </c>
      <c r="M357" s="13" t="s">
        <v>667</v>
      </c>
      <c r="N357" s="13" t="s">
        <v>668</v>
      </c>
    </row>
    <row r="358" spans="1:14" x14ac:dyDescent="0.3">
      <c r="A358" s="13" t="s">
        <v>3750</v>
      </c>
      <c r="B358" s="13" t="s">
        <v>3751</v>
      </c>
      <c r="C358">
        <v>2020</v>
      </c>
      <c r="D358" s="13" t="s">
        <v>3752</v>
      </c>
      <c r="E358" s="13" t="s">
        <v>2893</v>
      </c>
      <c r="F358" s="13" t="s">
        <v>436</v>
      </c>
      <c r="G358" s="13" t="s">
        <v>415</v>
      </c>
      <c r="H358" s="13" t="s">
        <v>3753</v>
      </c>
      <c r="I358" s="13" t="s">
        <v>2324</v>
      </c>
      <c r="K358" s="13" t="s">
        <v>3754</v>
      </c>
      <c r="L358" s="13" t="s">
        <v>3755</v>
      </c>
      <c r="M358" s="13" t="s">
        <v>670</v>
      </c>
      <c r="N358" s="13" t="s">
        <v>668</v>
      </c>
    </row>
    <row r="359" spans="1:14" x14ac:dyDescent="0.3">
      <c r="A359" s="13" t="s">
        <v>3756</v>
      </c>
      <c r="B359" s="13" t="s">
        <v>3757</v>
      </c>
      <c r="C359">
        <v>2020</v>
      </c>
      <c r="D359" s="13" t="s">
        <v>3758</v>
      </c>
      <c r="E359" s="13" t="s">
        <v>2711</v>
      </c>
      <c r="F359" s="13" t="s">
        <v>436</v>
      </c>
      <c r="G359" s="13" t="s">
        <v>415</v>
      </c>
      <c r="H359" s="13" t="s">
        <v>1992</v>
      </c>
      <c r="I359" s="13" t="s">
        <v>2324</v>
      </c>
      <c r="K359" s="13" t="s">
        <v>3759</v>
      </c>
      <c r="L359" s="13" t="s">
        <v>3760</v>
      </c>
      <c r="M359" s="13" t="s">
        <v>702</v>
      </c>
      <c r="N359" s="13" t="s">
        <v>668</v>
      </c>
    </row>
    <row r="360" spans="1:14" x14ac:dyDescent="0.3">
      <c r="A360" s="13" t="s">
        <v>3761</v>
      </c>
      <c r="B360" s="13" t="s">
        <v>3762</v>
      </c>
      <c r="C360">
        <v>2020</v>
      </c>
      <c r="D360" s="13" t="s">
        <v>3763</v>
      </c>
      <c r="E360" s="13" t="s">
        <v>415</v>
      </c>
      <c r="F360" s="13" t="s">
        <v>415</v>
      </c>
      <c r="G360" s="13" t="s">
        <v>415</v>
      </c>
      <c r="H360" s="13" t="s">
        <v>436</v>
      </c>
      <c r="I360" s="13" t="s">
        <v>3764</v>
      </c>
      <c r="K360" s="13" t="s">
        <v>3765</v>
      </c>
      <c r="L360" s="13" t="s">
        <v>3766</v>
      </c>
      <c r="M360" s="13" t="s">
        <v>3767</v>
      </c>
      <c r="N360" s="13" t="s">
        <v>668</v>
      </c>
    </row>
    <row r="361" spans="1:14" x14ac:dyDescent="0.3">
      <c r="A361" s="13" t="s">
        <v>3768</v>
      </c>
      <c r="B361" s="13" t="s">
        <v>3769</v>
      </c>
      <c r="C361">
        <v>2020</v>
      </c>
      <c r="D361" s="13" t="s">
        <v>3770</v>
      </c>
      <c r="E361" s="13" t="s">
        <v>3232</v>
      </c>
      <c r="F361" s="13" t="s">
        <v>415</v>
      </c>
      <c r="G361" s="13" t="s">
        <v>415</v>
      </c>
      <c r="H361" s="13" t="s">
        <v>415</v>
      </c>
      <c r="I361" s="13" t="s">
        <v>415</v>
      </c>
      <c r="K361" s="13" t="s">
        <v>415</v>
      </c>
      <c r="L361" s="13" t="s">
        <v>3771</v>
      </c>
      <c r="M361" s="13" t="s">
        <v>667</v>
      </c>
      <c r="N361" s="13" t="s">
        <v>668</v>
      </c>
    </row>
    <row r="362" spans="1:14" x14ac:dyDescent="0.3">
      <c r="A362" s="13" t="s">
        <v>3772</v>
      </c>
      <c r="B362" s="13" t="s">
        <v>3773</v>
      </c>
      <c r="C362">
        <v>2020</v>
      </c>
      <c r="D362" s="13" t="s">
        <v>3774</v>
      </c>
      <c r="E362" s="13" t="s">
        <v>460</v>
      </c>
      <c r="F362" s="13" t="s">
        <v>415</v>
      </c>
      <c r="G362" s="13" t="s">
        <v>415</v>
      </c>
      <c r="H362" s="13" t="s">
        <v>3775</v>
      </c>
      <c r="I362" s="13" t="s">
        <v>3776</v>
      </c>
      <c r="K362" s="13" t="s">
        <v>3777</v>
      </c>
      <c r="L362" s="13" t="s">
        <v>3778</v>
      </c>
      <c r="M362" s="13" t="s">
        <v>667</v>
      </c>
      <c r="N362" s="13" t="s">
        <v>668</v>
      </c>
    </row>
    <row r="363" spans="1:14" x14ac:dyDescent="0.3">
      <c r="A363" s="13" t="s">
        <v>3779</v>
      </c>
      <c r="B363" s="13" t="s">
        <v>3780</v>
      </c>
      <c r="C363">
        <v>2020</v>
      </c>
      <c r="D363" s="13" t="s">
        <v>3781</v>
      </c>
      <c r="E363" s="13" t="s">
        <v>415</v>
      </c>
      <c r="F363" s="13" t="s">
        <v>415</v>
      </c>
      <c r="G363" s="13" t="s">
        <v>415</v>
      </c>
      <c r="H363" s="13" t="s">
        <v>3782</v>
      </c>
      <c r="I363" s="13" t="s">
        <v>3783</v>
      </c>
      <c r="K363" s="13" t="s">
        <v>415</v>
      </c>
      <c r="L363" s="13" t="s">
        <v>3784</v>
      </c>
      <c r="M363" s="13" t="s">
        <v>667</v>
      </c>
      <c r="N363" s="13" t="s">
        <v>668</v>
      </c>
    </row>
    <row r="364" spans="1:14" x14ac:dyDescent="0.3">
      <c r="A364" s="13" t="s">
        <v>3785</v>
      </c>
      <c r="B364" s="13" t="s">
        <v>3786</v>
      </c>
      <c r="C364">
        <v>2020</v>
      </c>
      <c r="D364" s="13" t="s">
        <v>3787</v>
      </c>
      <c r="E364" s="13" t="s">
        <v>3788</v>
      </c>
      <c r="F364" s="13" t="s">
        <v>415</v>
      </c>
      <c r="G364" s="13" t="s">
        <v>415</v>
      </c>
      <c r="H364" s="13" t="s">
        <v>3789</v>
      </c>
      <c r="I364" s="13" t="s">
        <v>3790</v>
      </c>
      <c r="K364" s="13" t="s">
        <v>415</v>
      </c>
      <c r="L364" s="13" t="s">
        <v>3791</v>
      </c>
      <c r="M364" s="13" t="s">
        <v>667</v>
      </c>
      <c r="N364" s="13" t="s">
        <v>668</v>
      </c>
    </row>
    <row r="365" spans="1:14" x14ac:dyDescent="0.3">
      <c r="A365" s="13" t="s">
        <v>160</v>
      </c>
      <c r="B365" s="13" t="s">
        <v>192</v>
      </c>
      <c r="C365">
        <v>2020</v>
      </c>
      <c r="D365" s="13" t="s">
        <v>331</v>
      </c>
      <c r="E365" s="13" t="s">
        <v>479</v>
      </c>
      <c r="F365" s="13" t="s">
        <v>415</v>
      </c>
      <c r="G365" s="13" t="s">
        <v>415</v>
      </c>
      <c r="H365" s="13" t="s">
        <v>3117</v>
      </c>
      <c r="I365" s="13" t="s">
        <v>3337</v>
      </c>
      <c r="K365" s="13" t="s">
        <v>641</v>
      </c>
      <c r="L365" s="13" t="s">
        <v>782</v>
      </c>
      <c r="M365" s="13" t="s">
        <v>667</v>
      </c>
      <c r="N365" s="13" t="s">
        <v>668</v>
      </c>
    </row>
    <row r="366" spans="1:14" x14ac:dyDescent="0.3">
      <c r="A366" s="13" t="s">
        <v>55</v>
      </c>
      <c r="B366" s="13" t="s">
        <v>219</v>
      </c>
      <c r="C366">
        <v>2020</v>
      </c>
      <c r="D366" s="13" t="s">
        <v>323</v>
      </c>
      <c r="E366" s="13" t="s">
        <v>416</v>
      </c>
      <c r="F366" s="13" t="s">
        <v>415</v>
      </c>
      <c r="G366" s="13" t="s">
        <v>415</v>
      </c>
      <c r="H366" s="13" t="s">
        <v>3792</v>
      </c>
      <c r="I366" s="13" t="s">
        <v>3621</v>
      </c>
      <c r="K366" s="13" t="s">
        <v>415</v>
      </c>
      <c r="L366" s="13" t="s">
        <v>671</v>
      </c>
      <c r="M366" s="13" t="s">
        <v>667</v>
      </c>
      <c r="N366" s="13" t="s">
        <v>668</v>
      </c>
    </row>
    <row r="367" spans="1:14" x14ac:dyDescent="0.3">
      <c r="A367" s="13" t="s">
        <v>1988</v>
      </c>
      <c r="B367" s="13" t="s">
        <v>3793</v>
      </c>
      <c r="C367">
        <v>2020</v>
      </c>
      <c r="D367" s="13" t="s">
        <v>3794</v>
      </c>
      <c r="E367" s="13" t="s">
        <v>415</v>
      </c>
      <c r="F367" s="13" t="s">
        <v>415</v>
      </c>
      <c r="G367" s="13" t="s">
        <v>415</v>
      </c>
      <c r="H367" s="13" t="s">
        <v>415</v>
      </c>
      <c r="I367" s="13" t="s">
        <v>415</v>
      </c>
      <c r="J367">
        <v>132</v>
      </c>
      <c r="K367" s="13" t="s">
        <v>415</v>
      </c>
      <c r="L367" s="13" t="s">
        <v>3795</v>
      </c>
      <c r="M367" s="13" t="s">
        <v>1991</v>
      </c>
      <c r="N367" s="13" t="s">
        <v>668</v>
      </c>
    </row>
    <row r="368" spans="1:14" x14ac:dyDescent="0.3">
      <c r="A368" s="13" t="s">
        <v>3796</v>
      </c>
      <c r="B368" s="13" t="s">
        <v>3797</v>
      </c>
      <c r="C368">
        <v>2020</v>
      </c>
      <c r="D368" s="13" t="s">
        <v>347</v>
      </c>
      <c r="E368" s="13" t="s">
        <v>3798</v>
      </c>
      <c r="F368" s="13" t="s">
        <v>415</v>
      </c>
      <c r="G368" s="13" t="s">
        <v>415</v>
      </c>
      <c r="H368" s="13" t="s">
        <v>3799</v>
      </c>
      <c r="I368" s="13" t="s">
        <v>3800</v>
      </c>
      <c r="K368" s="13" t="s">
        <v>415</v>
      </c>
      <c r="L368" s="13" t="s">
        <v>3801</v>
      </c>
      <c r="M368" s="13" t="s">
        <v>667</v>
      </c>
      <c r="N368" s="13" t="s">
        <v>668</v>
      </c>
    </row>
    <row r="369" spans="1:14" x14ac:dyDescent="0.3">
      <c r="A369" s="13" t="s">
        <v>3802</v>
      </c>
      <c r="B369" s="13" t="s">
        <v>3803</v>
      </c>
      <c r="C369">
        <v>2020</v>
      </c>
      <c r="D369" s="13" t="s">
        <v>3804</v>
      </c>
      <c r="E369" s="13" t="s">
        <v>2192</v>
      </c>
      <c r="F369" s="13" t="s">
        <v>468</v>
      </c>
      <c r="G369" s="13" t="s">
        <v>415</v>
      </c>
      <c r="H369" s="13" t="s">
        <v>3805</v>
      </c>
      <c r="I369" s="13" t="s">
        <v>3806</v>
      </c>
      <c r="K369" s="13" t="s">
        <v>3807</v>
      </c>
      <c r="L369" s="13" t="s">
        <v>3808</v>
      </c>
      <c r="M369" s="13" t="s">
        <v>670</v>
      </c>
      <c r="N369" s="13" t="s">
        <v>668</v>
      </c>
    </row>
    <row r="370" spans="1:14" x14ac:dyDescent="0.3">
      <c r="A370" s="13" t="s">
        <v>3809</v>
      </c>
      <c r="B370" s="13" t="s">
        <v>3810</v>
      </c>
      <c r="C370">
        <v>2020</v>
      </c>
      <c r="D370" s="13" t="s">
        <v>367</v>
      </c>
      <c r="E370" s="13" t="s">
        <v>3811</v>
      </c>
      <c r="F370" s="13" t="s">
        <v>416</v>
      </c>
      <c r="G370" s="13" t="s">
        <v>3812</v>
      </c>
      <c r="H370" s="13" t="s">
        <v>415</v>
      </c>
      <c r="I370" s="13" t="s">
        <v>415</v>
      </c>
      <c r="K370" s="13" t="s">
        <v>3813</v>
      </c>
      <c r="L370" s="13" t="s">
        <v>3814</v>
      </c>
      <c r="M370" s="13" t="s">
        <v>667</v>
      </c>
      <c r="N370" s="13" t="s">
        <v>668</v>
      </c>
    </row>
    <row r="371" spans="1:14" x14ac:dyDescent="0.3">
      <c r="A371" s="13" t="s">
        <v>3815</v>
      </c>
      <c r="B371" s="13" t="s">
        <v>3816</v>
      </c>
      <c r="C371">
        <v>2020</v>
      </c>
      <c r="D371" s="13" t="s">
        <v>3817</v>
      </c>
      <c r="E371" s="13" t="s">
        <v>415</v>
      </c>
      <c r="F371" s="13" t="s">
        <v>415</v>
      </c>
      <c r="G371" s="13" t="s">
        <v>415</v>
      </c>
      <c r="H371" s="13" t="s">
        <v>3818</v>
      </c>
      <c r="I371" s="13" t="s">
        <v>433</v>
      </c>
      <c r="K371" s="13" t="s">
        <v>3819</v>
      </c>
      <c r="L371" s="13" t="s">
        <v>3820</v>
      </c>
      <c r="M371" s="13" t="s">
        <v>667</v>
      </c>
      <c r="N371" s="13" t="s">
        <v>668</v>
      </c>
    </row>
    <row r="372" spans="1:14" x14ac:dyDescent="0.3">
      <c r="A372" s="13" t="s">
        <v>3821</v>
      </c>
      <c r="B372" s="13" t="s">
        <v>3822</v>
      </c>
      <c r="C372">
        <v>2020</v>
      </c>
      <c r="D372" s="13" t="s">
        <v>3823</v>
      </c>
      <c r="E372" s="13" t="s">
        <v>3824</v>
      </c>
      <c r="F372" s="13" t="s">
        <v>415</v>
      </c>
      <c r="G372" s="13" t="s">
        <v>415</v>
      </c>
      <c r="H372" s="13" t="s">
        <v>3825</v>
      </c>
      <c r="I372" s="13" t="s">
        <v>3826</v>
      </c>
      <c r="K372" s="13" t="s">
        <v>415</v>
      </c>
      <c r="L372" s="13" t="s">
        <v>3827</v>
      </c>
      <c r="M372" s="13" t="s">
        <v>667</v>
      </c>
      <c r="N372" s="13" t="s">
        <v>668</v>
      </c>
    </row>
    <row r="373" spans="1:14" x14ac:dyDescent="0.3">
      <c r="A373" s="13" t="s">
        <v>3828</v>
      </c>
      <c r="B373" s="13" t="s">
        <v>3829</v>
      </c>
      <c r="C373">
        <v>2020</v>
      </c>
      <c r="D373" s="13" t="s">
        <v>3830</v>
      </c>
      <c r="E373" s="13" t="s">
        <v>415</v>
      </c>
      <c r="F373" s="13" t="s">
        <v>415</v>
      </c>
      <c r="G373" s="13" t="s">
        <v>415</v>
      </c>
      <c r="H373" s="13" t="s">
        <v>415</v>
      </c>
      <c r="I373" s="13" t="s">
        <v>415</v>
      </c>
      <c r="K373" s="13" t="s">
        <v>3831</v>
      </c>
      <c r="L373" s="13" t="s">
        <v>3832</v>
      </c>
      <c r="M373" s="13" t="s">
        <v>670</v>
      </c>
      <c r="N373" s="13" t="s">
        <v>668</v>
      </c>
    </row>
    <row r="374" spans="1:14" x14ac:dyDescent="0.3">
      <c r="A374" s="13" t="s">
        <v>3833</v>
      </c>
      <c r="B374" s="13" t="s">
        <v>3834</v>
      </c>
      <c r="C374">
        <v>2020</v>
      </c>
      <c r="D374" s="13" t="s">
        <v>3835</v>
      </c>
      <c r="E374" s="13" t="s">
        <v>415</v>
      </c>
      <c r="F374" s="13" t="s">
        <v>415</v>
      </c>
      <c r="G374" s="13" t="s">
        <v>415</v>
      </c>
      <c r="H374" s="13" t="s">
        <v>3836</v>
      </c>
      <c r="I374" s="13" t="s">
        <v>3837</v>
      </c>
      <c r="K374" s="13" t="s">
        <v>3838</v>
      </c>
      <c r="L374" s="13" t="s">
        <v>3839</v>
      </c>
      <c r="M374" s="13" t="s">
        <v>688</v>
      </c>
      <c r="N374" s="13" t="s">
        <v>668</v>
      </c>
    </row>
    <row r="375" spans="1:14" x14ac:dyDescent="0.3">
      <c r="A375" s="13" t="s">
        <v>3840</v>
      </c>
      <c r="B375" s="13" t="s">
        <v>3841</v>
      </c>
      <c r="C375">
        <v>2020</v>
      </c>
      <c r="D375" s="13" t="s">
        <v>3842</v>
      </c>
      <c r="E375" s="13" t="s">
        <v>415</v>
      </c>
      <c r="F375" s="13" t="s">
        <v>415</v>
      </c>
      <c r="G375" s="13" t="s">
        <v>415</v>
      </c>
      <c r="H375" s="13" t="s">
        <v>3843</v>
      </c>
      <c r="I375" s="13" t="s">
        <v>3844</v>
      </c>
      <c r="K375" s="13" t="s">
        <v>3845</v>
      </c>
      <c r="L375" s="13" t="s">
        <v>3846</v>
      </c>
      <c r="M375" s="13" t="s">
        <v>667</v>
      </c>
      <c r="N375" s="13" t="s">
        <v>668</v>
      </c>
    </row>
    <row r="376" spans="1:14" x14ac:dyDescent="0.3">
      <c r="A376" s="13" t="s">
        <v>3847</v>
      </c>
      <c r="B376" s="13" t="s">
        <v>3848</v>
      </c>
      <c r="C376">
        <v>2020</v>
      </c>
      <c r="D376" s="13" t="s">
        <v>3849</v>
      </c>
      <c r="E376" s="13" t="s">
        <v>2133</v>
      </c>
      <c r="F376" s="13" t="s">
        <v>419</v>
      </c>
      <c r="G376" s="13" t="s">
        <v>415</v>
      </c>
      <c r="H376" s="13" t="s">
        <v>3850</v>
      </c>
      <c r="I376" s="13" t="s">
        <v>415</v>
      </c>
      <c r="K376" s="13" t="s">
        <v>3851</v>
      </c>
      <c r="L376" s="13" t="s">
        <v>3852</v>
      </c>
      <c r="M376" s="13" t="s">
        <v>670</v>
      </c>
      <c r="N376" s="13" t="s">
        <v>668</v>
      </c>
    </row>
    <row r="377" spans="1:14" x14ac:dyDescent="0.3">
      <c r="A377" s="13" t="s">
        <v>3853</v>
      </c>
      <c r="B377" s="13" t="s">
        <v>3854</v>
      </c>
      <c r="C377">
        <v>2020</v>
      </c>
      <c r="D377" s="13" t="s">
        <v>3855</v>
      </c>
      <c r="E377" s="13" t="s">
        <v>415</v>
      </c>
      <c r="F377" s="13" t="s">
        <v>415</v>
      </c>
      <c r="G377" s="13" t="s">
        <v>415</v>
      </c>
      <c r="H377" s="13" t="s">
        <v>3072</v>
      </c>
      <c r="I377" s="13" t="s">
        <v>3460</v>
      </c>
      <c r="K377" s="13" t="s">
        <v>415</v>
      </c>
      <c r="L377" s="13" t="s">
        <v>3856</v>
      </c>
      <c r="M377" s="13" t="s">
        <v>667</v>
      </c>
      <c r="N377" s="13" t="s">
        <v>668</v>
      </c>
    </row>
    <row r="378" spans="1:14" x14ac:dyDescent="0.3">
      <c r="A378" s="13" t="s">
        <v>78</v>
      </c>
      <c r="B378" s="13" t="s">
        <v>243</v>
      </c>
      <c r="C378">
        <v>2020</v>
      </c>
      <c r="D378" s="13" t="s">
        <v>345</v>
      </c>
      <c r="E378" s="13" t="s">
        <v>435</v>
      </c>
      <c r="F378" s="13" t="s">
        <v>490</v>
      </c>
      <c r="G378" s="13" t="s">
        <v>508</v>
      </c>
      <c r="H378" s="13" t="s">
        <v>3857</v>
      </c>
      <c r="I378" s="13" t="s">
        <v>3858</v>
      </c>
      <c r="K378" s="13" t="s">
        <v>415</v>
      </c>
      <c r="L378" s="13" t="s">
        <v>696</v>
      </c>
      <c r="M378" s="13" t="s">
        <v>670</v>
      </c>
      <c r="N378" s="13" t="s">
        <v>668</v>
      </c>
    </row>
    <row r="379" spans="1:14" x14ac:dyDescent="0.3">
      <c r="A379" s="13" t="s">
        <v>3859</v>
      </c>
      <c r="B379" s="13" t="s">
        <v>3860</v>
      </c>
      <c r="C379">
        <v>2020</v>
      </c>
      <c r="D379" s="13" t="s">
        <v>3861</v>
      </c>
      <c r="E379" s="13" t="s">
        <v>415</v>
      </c>
      <c r="F379" s="13" t="s">
        <v>415</v>
      </c>
      <c r="G379" s="13" t="s">
        <v>415</v>
      </c>
      <c r="H379" s="13" t="s">
        <v>415</v>
      </c>
      <c r="I379" s="13" t="s">
        <v>415</v>
      </c>
      <c r="K379" s="13" t="s">
        <v>3862</v>
      </c>
      <c r="L379" s="13" t="s">
        <v>3863</v>
      </c>
      <c r="M379" s="13" t="s">
        <v>670</v>
      </c>
      <c r="N379" s="13" t="s">
        <v>668</v>
      </c>
    </row>
    <row r="380" spans="1:14" x14ac:dyDescent="0.3">
      <c r="A380" s="13" t="s">
        <v>3864</v>
      </c>
      <c r="B380" s="13" t="s">
        <v>3865</v>
      </c>
      <c r="C380">
        <v>2020</v>
      </c>
      <c r="D380" s="13" t="s">
        <v>3866</v>
      </c>
      <c r="E380" s="13" t="s">
        <v>3867</v>
      </c>
      <c r="F380" s="13" t="s">
        <v>415</v>
      </c>
      <c r="G380" s="13" t="s">
        <v>3868</v>
      </c>
      <c r="H380" s="13" t="s">
        <v>415</v>
      </c>
      <c r="I380" s="13" t="s">
        <v>415</v>
      </c>
      <c r="K380" s="13" t="s">
        <v>3869</v>
      </c>
      <c r="L380" s="13" t="s">
        <v>3870</v>
      </c>
      <c r="M380" s="13" t="s">
        <v>667</v>
      </c>
      <c r="N380" s="13" t="s">
        <v>668</v>
      </c>
    </row>
    <row r="381" spans="1:14" x14ac:dyDescent="0.3">
      <c r="A381" s="13" t="s">
        <v>3871</v>
      </c>
      <c r="B381" s="13" t="s">
        <v>3872</v>
      </c>
      <c r="C381">
        <v>2020</v>
      </c>
      <c r="D381" s="13" t="s">
        <v>347</v>
      </c>
      <c r="E381" s="13" t="s">
        <v>3873</v>
      </c>
      <c r="F381" s="13" t="s">
        <v>415</v>
      </c>
      <c r="G381" s="13" t="s">
        <v>415</v>
      </c>
      <c r="H381" s="13" t="s">
        <v>415</v>
      </c>
      <c r="I381" s="13" t="s">
        <v>415</v>
      </c>
      <c r="K381" s="13" t="s">
        <v>415</v>
      </c>
      <c r="L381" s="13" t="s">
        <v>3874</v>
      </c>
      <c r="M381" s="13" t="s">
        <v>667</v>
      </c>
      <c r="N381" s="13" t="s">
        <v>668</v>
      </c>
    </row>
    <row r="382" spans="1:14" x14ac:dyDescent="0.3">
      <c r="A382" s="13" t="s">
        <v>3875</v>
      </c>
      <c r="B382" s="13" t="s">
        <v>3876</v>
      </c>
      <c r="C382">
        <v>2020</v>
      </c>
      <c r="D382" s="13" t="s">
        <v>3877</v>
      </c>
      <c r="E382" s="13" t="s">
        <v>2329</v>
      </c>
      <c r="F382" s="13" t="s">
        <v>419</v>
      </c>
      <c r="G382" s="13" t="s">
        <v>415</v>
      </c>
      <c r="H382" s="13" t="s">
        <v>3878</v>
      </c>
      <c r="I382" s="13" t="s">
        <v>3879</v>
      </c>
      <c r="K382" s="13" t="s">
        <v>415</v>
      </c>
      <c r="L382" s="13" t="s">
        <v>3880</v>
      </c>
      <c r="M382" s="13" t="s">
        <v>670</v>
      </c>
      <c r="N382" s="13" t="s">
        <v>668</v>
      </c>
    </row>
    <row r="383" spans="1:14" x14ac:dyDescent="0.3">
      <c r="A383" s="13" t="s">
        <v>3881</v>
      </c>
      <c r="B383" s="13" t="s">
        <v>3882</v>
      </c>
      <c r="C383">
        <v>2020</v>
      </c>
      <c r="D383" s="13" t="s">
        <v>3883</v>
      </c>
      <c r="E383" s="13" t="s">
        <v>3884</v>
      </c>
      <c r="F383" s="13" t="s">
        <v>2192</v>
      </c>
      <c r="G383" s="13" t="s">
        <v>415</v>
      </c>
      <c r="H383" s="13" t="s">
        <v>489</v>
      </c>
      <c r="I383" s="13" t="s">
        <v>2965</v>
      </c>
      <c r="K383" s="13" t="s">
        <v>3885</v>
      </c>
      <c r="L383" s="13" t="s">
        <v>3886</v>
      </c>
      <c r="M383" s="13" t="s">
        <v>670</v>
      </c>
      <c r="N383" s="13" t="s">
        <v>668</v>
      </c>
    </row>
    <row r="384" spans="1:14" x14ac:dyDescent="0.3">
      <c r="A384" s="13" t="s">
        <v>3887</v>
      </c>
      <c r="B384" s="13" t="s">
        <v>3888</v>
      </c>
      <c r="C384">
        <v>2020</v>
      </c>
      <c r="D384" s="13" t="s">
        <v>1959</v>
      </c>
      <c r="E384" s="13" t="s">
        <v>415</v>
      </c>
      <c r="F384" s="13" t="s">
        <v>415</v>
      </c>
      <c r="G384" s="13" t="s">
        <v>415</v>
      </c>
      <c r="H384" s="13" t="s">
        <v>415</v>
      </c>
      <c r="I384" s="13" t="s">
        <v>415</v>
      </c>
      <c r="K384" s="13" t="s">
        <v>3889</v>
      </c>
      <c r="L384" s="13" t="s">
        <v>3890</v>
      </c>
      <c r="M384" s="13" t="s">
        <v>670</v>
      </c>
      <c r="N384" s="13" t="s">
        <v>668</v>
      </c>
    </row>
    <row r="385" spans="1:14" x14ac:dyDescent="0.3">
      <c r="A385" s="13" t="s">
        <v>3891</v>
      </c>
      <c r="B385" s="13" t="s">
        <v>3892</v>
      </c>
      <c r="C385">
        <v>2020</v>
      </c>
      <c r="D385" s="13" t="s">
        <v>331</v>
      </c>
      <c r="E385" s="13" t="s">
        <v>3893</v>
      </c>
      <c r="F385" s="13" t="s">
        <v>415</v>
      </c>
      <c r="G385" s="13" t="s">
        <v>415</v>
      </c>
      <c r="H385" s="13" t="s">
        <v>3894</v>
      </c>
      <c r="I385" s="13" t="s">
        <v>3895</v>
      </c>
      <c r="K385" s="13" t="s">
        <v>3896</v>
      </c>
      <c r="L385" s="13" t="s">
        <v>3897</v>
      </c>
      <c r="M385" s="13" t="s">
        <v>667</v>
      </c>
      <c r="N385" s="13" t="s">
        <v>668</v>
      </c>
    </row>
    <row r="386" spans="1:14" x14ac:dyDescent="0.3">
      <c r="A386" s="13" t="s">
        <v>3898</v>
      </c>
      <c r="B386" s="13" t="s">
        <v>3899</v>
      </c>
      <c r="C386">
        <v>2020</v>
      </c>
      <c r="D386" s="13" t="s">
        <v>2790</v>
      </c>
      <c r="E386" s="13" t="s">
        <v>3900</v>
      </c>
      <c r="F386" s="13" t="s">
        <v>415</v>
      </c>
      <c r="G386" s="13" t="s">
        <v>415</v>
      </c>
      <c r="H386" s="13" t="s">
        <v>3901</v>
      </c>
      <c r="I386" s="13" t="s">
        <v>3902</v>
      </c>
      <c r="K386" s="13" t="s">
        <v>3903</v>
      </c>
      <c r="L386" s="13" t="s">
        <v>3904</v>
      </c>
      <c r="M386" s="13" t="s">
        <v>667</v>
      </c>
      <c r="N386" s="13" t="s">
        <v>668</v>
      </c>
    </row>
    <row r="387" spans="1:14" x14ac:dyDescent="0.3">
      <c r="A387" s="13" t="s">
        <v>3905</v>
      </c>
      <c r="B387" s="13" t="s">
        <v>3906</v>
      </c>
      <c r="C387">
        <v>2020</v>
      </c>
      <c r="D387" s="13" t="s">
        <v>331</v>
      </c>
      <c r="E387" s="13" t="s">
        <v>3907</v>
      </c>
      <c r="F387" s="13" t="s">
        <v>415</v>
      </c>
      <c r="G387" s="13" t="s">
        <v>415</v>
      </c>
      <c r="H387" s="13" t="s">
        <v>3908</v>
      </c>
      <c r="I387" s="13" t="s">
        <v>3909</v>
      </c>
      <c r="K387" s="13" t="s">
        <v>3910</v>
      </c>
      <c r="L387" s="13" t="s">
        <v>3911</v>
      </c>
      <c r="M387" s="13" t="s">
        <v>667</v>
      </c>
      <c r="N387" s="13" t="s">
        <v>668</v>
      </c>
    </row>
    <row r="388" spans="1:14" x14ac:dyDescent="0.3">
      <c r="A388" s="13" t="s">
        <v>1988</v>
      </c>
      <c r="B388" s="13" t="s">
        <v>3912</v>
      </c>
      <c r="C388">
        <v>2020</v>
      </c>
      <c r="D388" s="13" t="s">
        <v>331</v>
      </c>
      <c r="E388" s="13" t="s">
        <v>3913</v>
      </c>
      <c r="F388" s="13" t="s">
        <v>415</v>
      </c>
      <c r="G388" s="13" t="s">
        <v>415</v>
      </c>
      <c r="H388" s="13" t="s">
        <v>415</v>
      </c>
      <c r="I388" s="13" t="s">
        <v>415</v>
      </c>
      <c r="J388">
        <v>354</v>
      </c>
      <c r="K388" s="13" t="s">
        <v>415</v>
      </c>
      <c r="L388" s="13" t="s">
        <v>3914</v>
      </c>
      <c r="M388" s="13" t="s">
        <v>1991</v>
      </c>
      <c r="N388" s="13" t="s">
        <v>668</v>
      </c>
    </row>
    <row r="389" spans="1:14" x14ac:dyDescent="0.3">
      <c r="A389" s="13" t="s">
        <v>3915</v>
      </c>
      <c r="B389" s="13" t="s">
        <v>3916</v>
      </c>
      <c r="C389">
        <v>2020</v>
      </c>
      <c r="D389" s="13" t="s">
        <v>331</v>
      </c>
      <c r="E389" s="13" t="s">
        <v>3917</v>
      </c>
      <c r="F389" s="13" t="s">
        <v>415</v>
      </c>
      <c r="G389" s="13" t="s">
        <v>415</v>
      </c>
      <c r="H389" s="13" t="s">
        <v>3918</v>
      </c>
      <c r="I389" s="13" t="s">
        <v>3919</v>
      </c>
      <c r="K389" s="13" t="s">
        <v>3920</v>
      </c>
      <c r="L389" s="13" t="s">
        <v>3921</v>
      </c>
      <c r="M389" s="13" t="s">
        <v>667</v>
      </c>
      <c r="N389" s="13" t="s">
        <v>668</v>
      </c>
    </row>
    <row r="390" spans="1:14" x14ac:dyDescent="0.3">
      <c r="A390" s="13" t="s">
        <v>3922</v>
      </c>
      <c r="B390" s="13" t="s">
        <v>3923</v>
      </c>
      <c r="C390">
        <v>2020</v>
      </c>
      <c r="D390" s="13" t="s">
        <v>331</v>
      </c>
      <c r="E390" s="13" t="s">
        <v>3917</v>
      </c>
      <c r="F390" s="13" t="s">
        <v>415</v>
      </c>
      <c r="G390" s="13" t="s">
        <v>415</v>
      </c>
      <c r="H390" s="13" t="s">
        <v>3924</v>
      </c>
      <c r="I390" s="13" t="s">
        <v>3925</v>
      </c>
      <c r="K390" s="13" t="s">
        <v>3926</v>
      </c>
      <c r="L390" s="13" t="s">
        <v>3927</v>
      </c>
      <c r="M390" s="13" t="s">
        <v>667</v>
      </c>
      <c r="N390" s="13" t="s">
        <v>668</v>
      </c>
    </row>
    <row r="391" spans="1:14" x14ac:dyDescent="0.3">
      <c r="A391" s="13" t="s">
        <v>3928</v>
      </c>
      <c r="B391" s="13" t="s">
        <v>3929</v>
      </c>
      <c r="C391">
        <v>2020</v>
      </c>
      <c r="D391" s="13" t="s">
        <v>331</v>
      </c>
      <c r="E391" s="13" t="s">
        <v>3930</v>
      </c>
      <c r="F391" s="13" t="s">
        <v>415</v>
      </c>
      <c r="G391" s="13" t="s">
        <v>415</v>
      </c>
      <c r="H391" s="13" t="s">
        <v>2522</v>
      </c>
      <c r="I391" s="13" t="s">
        <v>421</v>
      </c>
      <c r="K391" s="13" t="s">
        <v>3931</v>
      </c>
      <c r="L391" s="13" t="s">
        <v>3932</v>
      </c>
      <c r="M391" s="13" t="s">
        <v>667</v>
      </c>
      <c r="N391" s="13" t="s">
        <v>668</v>
      </c>
    </row>
    <row r="392" spans="1:14" x14ac:dyDescent="0.3">
      <c r="A392" s="13" t="s">
        <v>3933</v>
      </c>
      <c r="B392" s="13" t="s">
        <v>3934</v>
      </c>
      <c r="C392">
        <v>2020</v>
      </c>
      <c r="D392" s="13" t="s">
        <v>3935</v>
      </c>
      <c r="E392" s="13" t="s">
        <v>417</v>
      </c>
      <c r="F392" s="13" t="s">
        <v>420</v>
      </c>
      <c r="G392" s="13" t="s">
        <v>415</v>
      </c>
      <c r="H392" s="13" t="s">
        <v>3936</v>
      </c>
      <c r="I392" s="13" t="s">
        <v>3937</v>
      </c>
      <c r="K392" s="13" t="s">
        <v>3938</v>
      </c>
      <c r="L392" s="13" t="s">
        <v>3939</v>
      </c>
      <c r="M392" s="13" t="s">
        <v>670</v>
      </c>
      <c r="N392" s="13" t="s">
        <v>668</v>
      </c>
    </row>
    <row r="393" spans="1:14" x14ac:dyDescent="0.3">
      <c r="A393" s="13" t="s">
        <v>3940</v>
      </c>
      <c r="B393" s="13" t="s">
        <v>3941</v>
      </c>
      <c r="C393">
        <v>2020</v>
      </c>
      <c r="D393" s="13" t="s">
        <v>3942</v>
      </c>
      <c r="E393" s="13" t="s">
        <v>415</v>
      </c>
      <c r="F393" s="13" t="s">
        <v>415</v>
      </c>
      <c r="G393" s="13" t="s">
        <v>415</v>
      </c>
      <c r="H393" s="13" t="s">
        <v>415</v>
      </c>
      <c r="I393" s="13" t="s">
        <v>415</v>
      </c>
      <c r="K393" s="13" t="s">
        <v>3943</v>
      </c>
      <c r="L393" s="13" t="s">
        <v>3944</v>
      </c>
      <c r="M393" s="13" t="s">
        <v>670</v>
      </c>
      <c r="N393" s="13" t="s">
        <v>668</v>
      </c>
    </row>
    <row r="394" spans="1:14" x14ac:dyDescent="0.3">
      <c r="A394" s="13" t="s">
        <v>3945</v>
      </c>
      <c r="B394" s="13" t="s">
        <v>3946</v>
      </c>
      <c r="C394">
        <v>2020</v>
      </c>
      <c r="D394" s="13" t="s">
        <v>331</v>
      </c>
      <c r="E394" s="13" t="s">
        <v>3947</v>
      </c>
      <c r="F394" s="13" t="s">
        <v>415</v>
      </c>
      <c r="G394" s="13" t="s">
        <v>415</v>
      </c>
      <c r="H394" s="13" t="s">
        <v>460</v>
      </c>
      <c r="I394" s="13" t="s">
        <v>2299</v>
      </c>
      <c r="K394" s="13" t="s">
        <v>3948</v>
      </c>
      <c r="L394" s="13" t="s">
        <v>3949</v>
      </c>
      <c r="M394" s="13" t="s">
        <v>667</v>
      </c>
      <c r="N394" s="13" t="s">
        <v>668</v>
      </c>
    </row>
    <row r="395" spans="1:14" x14ac:dyDescent="0.3">
      <c r="A395" s="13" t="s">
        <v>1988</v>
      </c>
      <c r="B395" s="13" t="s">
        <v>3950</v>
      </c>
      <c r="C395">
        <v>2020</v>
      </c>
      <c r="D395" s="13" t="s">
        <v>331</v>
      </c>
      <c r="E395" s="13" t="s">
        <v>3947</v>
      </c>
      <c r="F395" s="13" t="s">
        <v>415</v>
      </c>
      <c r="G395" s="13" t="s">
        <v>415</v>
      </c>
      <c r="H395" s="13" t="s">
        <v>415</v>
      </c>
      <c r="I395" s="13" t="s">
        <v>415</v>
      </c>
      <c r="J395">
        <v>1035</v>
      </c>
      <c r="K395" s="13" t="s">
        <v>415</v>
      </c>
      <c r="L395" s="13" t="s">
        <v>3951</v>
      </c>
      <c r="M395" s="13" t="s">
        <v>1991</v>
      </c>
      <c r="N395" s="13" t="s">
        <v>668</v>
      </c>
    </row>
    <row r="396" spans="1:14" x14ac:dyDescent="0.3">
      <c r="A396" s="13" t="s">
        <v>179</v>
      </c>
      <c r="B396" s="13" t="s">
        <v>211</v>
      </c>
      <c r="C396">
        <v>2020</v>
      </c>
      <c r="D396" s="13" t="s">
        <v>349</v>
      </c>
      <c r="E396" s="13" t="s">
        <v>487</v>
      </c>
      <c r="F396" s="13" t="s">
        <v>415</v>
      </c>
      <c r="G396" s="13" t="s">
        <v>415</v>
      </c>
      <c r="H396" s="13" t="s">
        <v>3952</v>
      </c>
      <c r="I396" s="13" t="s">
        <v>2286</v>
      </c>
      <c r="K396" s="13" t="s">
        <v>660</v>
      </c>
      <c r="L396" s="13" t="s">
        <v>801</v>
      </c>
      <c r="M396" s="13" t="s">
        <v>667</v>
      </c>
      <c r="N396" s="13" t="s">
        <v>668</v>
      </c>
    </row>
    <row r="397" spans="1:14" x14ac:dyDescent="0.3">
      <c r="A397" s="13" t="s">
        <v>115</v>
      </c>
      <c r="B397" s="13" t="s">
        <v>281</v>
      </c>
      <c r="C397">
        <v>2020</v>
      </c>
      <c r="D397" s="13" t="s">
        <v>348</v>
      </c>
      <c r="E397" s="13" t="s">
        <v>455</v>
      </c>
      <c r="F397" s="13" t="s">
        <v>415</v>
      </c>
      <c r="G397" s="13" t="s">
        <v>415</v>
      </c>
      <c r="H397" s="13" t="s">
        <v>3953</v>
      </c>
      <c r="I397" s="13" t="s">
        <v>3954</v>
      </c>
      <c r="K397" s="13" t="s">
        <v>599</v>
      </c>
      <c r="L397" s="13" t="s">
        <v>735</v>
      </c>
      <c r="M397" s="13" t="s">
        <v>667</v>
      </c>
      <c r="N397" s="13" t="s">
        <v>668</v>
      </c>
    </row>
    <row r="398" spans="1:14" x14ac:dyDescent="0.3">
      <c r="A398" s="13" t="s">
        <v>153</v>
      </c>
      <c r="B398" s="13" t="s">
        <v>320</v>
      </c>
      <c r="C398">
        <v>2020</v>
      </c>
      <c r="D398" s="13" t="s">
        <v>331</v>
      </c>
      <c r="E398" s="13" t="s">
        <v>476</v>
      </c>
      <c r="F398" s="13" t="s">
        <v>415</v>
      </c>
      <c r="G398" s="13" t="s">
        <v>415</v>
      </c>
      <c r="H398" s="13" t="s">
        <v>3955</v>
      </c>
      <c r="I398" s="13" t="s">
        <v>3956</v>
      </c>
      <c r="K398" s="13" t="s">
        <v>634</v>
      </c>
      <c r="L398" s="13" t="s">
        <v>775</v>
      </c>
      <c r="M398" s="13" t="s">
        <v>667</v>
      </c>
      <c r="N398" s="13" t="s">
        <v>668</v>
      </c>
    </row>
    <row r="399" spans="1:14" x14ac:dyDescent="0.3">
      <c r="A399" s="13" t="s">
        <v>1988</v>
      </c>
      <c r="B399" s="13" t="s">
        <v>3957</v>
      </c>
      <c r="C399">
        <v>2020</v>
      </c>
      <c r="D399" s="13" t="s">
        <v>331</v>
      </c>
      <c r="E399" s="13" t="s">
        <v>476</v>
      </c>
      <c r="F399" s="13" t="s">
        <v>415</v>
      </c>
      <c r="G399" s="13" t="s">
        <v>415</v>
      </c>
      <c r="H399" s="13" t="s">
        <v>415</v>
      </c>
      <c r="I399" s="13" t="s">
        <v>415</v>
      </c>
      <c r="J399">
        <v>1249</v>
      </c>
      <c r="K399" s="13" t="s">
        <v>415</v>
      </c>
      <c r="L399" s="13" t="s">
        <v>3958</v>
      </c>
      <c r="M399" s="13" t="s">
        <v>1991</v>
      </c>
      <c r="N399" s="13" t="s">
        <v>668</v>
      </c>
    </row>
    <row r="400" spans="1:14" x14ac:dyDescent="0.3">
      <c r="A400" s="13" t="s">
        <v>1988</v>
      </c>
      <c r="B400" s="13" t="s">
        <v>3959</v>
      </c>
      <c r="C400">
        <v>2020</v>
      </c>
      <c r="D400" s="13" t="s">
        <v>331</v>
      </c>
      <c r="E400" s="13" t="s">
        <v>3960</v>
      </c>
      <c r="F400" s="13" t="s">
        <v>415</v>
      </c>
      <c r="G400" s="13" t="s">
        <v>415</v>
      </c>
      <c r="H400" s="13" t="s">
        <v>415</v>
      </c>
      <c r="I400" s="13" t="s">
        <v>415</v>
      </c>
      <c r="J400">
        <v>1083</v>
      </c>
      <c r="K400" s="13" t="s">
        <v>415</v>
      </c>
      <c r="L400" s="13" t="s">
        <v>3961</v>
      </c>
      <c r="M400" s="13" t="s">
        <v>1991</v>
      </c>
      <c r="N400" s="13" t="s">
        <v>668</v>
      </c>
    </row>
    <row r="401" spans="1:14" x14ac:dyDescent="0.3">
      <c r="A401" s="13" t="s">
        <v>3962</v>
      </c>
      <c r="B401" s="13" t="s">
        <v>3963</v>
      </c>
      <c r="C401">
        <v>2020</v>
      </c>
      <c r="D401" s="13" t="s">
        <v>331</v>
      </c>
      <c r="E401" s="13" t="s">
        <v>3964</v>
      </c>
      <c r="F401" s="13" t="s">
        <v>415</v>
      </c>
      <c r="G401" s="13" t="s">
        <v>415</v>
      </c>
      <c r="H401" s="13" t="s">
        <v>2420</v>
      </c>
      <c r="I401" s="13" t="s">
        <v>3965</v>
      </c>
      <c r="K401" s="13" t="s">
        <v>3966</v>
      </c>
      <c r="L401" s="13" t="s">
        <v>3967</v>
      </c>
      <c r="M401" s="13" t="s">
        <v>667</v>
      </c>
      <c r="N401" s="13" t="s">
        <v>668</v>
      </c>
    </row>
    <row r="402" spans="1:14" x14ac:dyDescent="0.3">
      <c r="A402" s="13" t="s">
        <v>150</v>
      </c>
      <c r="B402" s="13" t="s">
        <v>317</v>
      </c>
      <c r="C402">
        <v>2020</v>
      </c>
      <c r="D402" s="13" t="s">
        <v>331</v>
      </c>
      <c r="E402" s="13" t="s">
        <v>475</v>
      </c>
      <c r="F402" s="13" t="s">
        <v>415</v>
      </c>
      <c r="G402" s="13" t="s">
        <v>415</v>
      </c>
      <c r="H402" s="13" t="s">
        <v>3697</v>
      </c>
      <c r="I402" s="13" t="s">
        <v>441</v>
      </c>
      <c r="K402" s="13" t="s">
        <v>631</v>
      </c>
      <c r="L402" s="13" t="s">
        <v>772</v>
      </c>
      <c r="M402" s="13" t="s">
        <v>667</v>
      </c>
      <c r="N402" s="13" t="s">
        <v>668</v>
      </c>
    </row>
    <row r="403" spans="1:14" x14ac:dyDescent="0.3">
      <c r="A403" s="13" t="s">
        <v>3968</v>
      </c>
      <c r="B403" s="13" t="s">
        <v>3969</v>
      </c>
      <c r="C403">
        <v>2020</v>
      </c>
      <c r="D403" s="13" t="s">
        <v>331</v>
      </c>
      <c r="E403" s="13" t="s">
        <v>475</v>
      </c>
      <c r="F403" s="13" t="s">
        <v>415</v>
      </c>
      <c r="G403" s="13" t="s">
        <v>415</v>
      </c>
      <c r="H403" s="13" t="s">
        <v>3970</v>
      </c>
      <c r="I403" s="13" t="s">
        <v>2678</v>
      </c>
      <c r="K403" s="13" t="s">
        <v>3971</v>
      </c>
      <c r="L403" s="13" t="s">
        <v>3972</v>
      </c>
      <c r="M403" s="13" t="s">
        <v>667</v>
      </c>
      <c r="N403" s="13" t="s">
        <v>668</v>
      </c>
    </row>
    <row r="404" spans="1:14" x14ac:dyDescent="0.3">
      <c r="A404" s="13" t="s">
        <v>3973</v>
      </c>
      <c r="B404" s="13" t="s">
        <v>3974</v>
      </c>
      <c r="C404">
        <v>2020</v>
      </c>
      <c r="D404" s="13" t="s">
        <v>331</v>
      </c>
      <c r="E404" s="13" t="s">
        <v>475</v>
      </c>
      <c r="F404" s="13" t="s">
        <v>415</v>
      </c>
      <c r="G404" s="13" t="s">
        <v>415</v>
      </c>
      <c r="H404" s="13" t="s">
        <v>3975</v>
      </c>
      <c r="I404" s="13" t="s">
        <v>3976</v>
      </c>
      <c r="K404" s="13" t="s">
        <v>3977</v>
      </c>
      <c r="L404" s="13" t="s">
        <v>3978</v>
      </c>
      <c r="M404" s="13" t="s">
        <v>667</v>
      </c>
      <c r="N404" s="13" t="s">
        <v>668</v>
      </c>
    </row>
    <row r="405" spans="1:14" x14ac:dyDescent="0.3">
      <c r="A405" s="13" t="s">
        <v>3979</v>
      </c>
      <c r="B405" s="13" t="s">
        <v>3980</v>
      </c>
      <c r="C405">
        <v>2020</v>
      </c>
      <c r="D405" s="13" t="s">
        <v>349</v>
      </c>
      <c r="E405" s="13" t="s">
        <v>3981</v>
      </c>
      <c r="F405" s="13" t="s">
        <v>415</v>
      </c>
      <c r="G405" s="13" t="s">
        <v>415</v>
      </c>
      <c r="H405" s="13" t="s">
        <v>3982</v>
      </c>
      <c r="I405" s="13" t="s">
        <v>3983</v>
      </c>
      <c r="K405" s="13" t="s">
        <v>3984</v>
      </c>
      <c r="L405" s="13" t="s">
        <v>3985</v>
      </c>
      <c r="M405" s="13" t="s">
        <v>667</v>
      </c>
      <c r="N405" s="13" t="s">
        <v>668</v>
      </c>
    </row>
    <row r="406" spans="1:14" x14ac:dyDescent="0.3">
      <c r="A406" s="13" t="s">
        <v>79</v>
      </c>
      <c r="B406" s="13" t="s">
        <v>3986</v>
      </c>
      <c r="C406">
        <v>2020</v>
      </c>
      <c r="D406" s="13" t="s">
        <v>348</v>
      </c>
      <c r="E406" s="13" t="s">
        <v>3987</v>
      </c>
      <c r="F406" s="13" t="s">
        <v>415</v>
      </c>
      <c r="G406" s="13" t="s">
        <v>415</v>
      </c>
      <c r="H406" s="13" t="s">
        <v>3988</v>
      </c>
      <c r="I406" s="13" t="s">
        <v>1986</v>
      </c>
      <c r="K406" s="13" t="s">
        <v>3989</v>
      </c>
      <c r="L406" s="13" t="s">
        <v>3990</v>
      </c>
      <c r="M406" s="13" t="s">
        <v>667</v>
      </c>
      <c r="N406" s="13" t="s">
        <v>668</v>
      </c>
    </row>
    <row r="407" spans="1:14" x14ac:dyDescent="0.3">
      <c r="A407" s="13" t="s">
        <v>3991</v>
      </c>
      <c r="B407" s="13" t="s">
        <v>3992</v>
      </c>
      <c r="C407">
        <v>2020</v>
      </c>
      <c r="D407" s="13" t="s">
        <v>3993</v>
      </c>
      <c r="E407" s="13" t="s">
        <v>2034</v>
      </c>
      <c r="F407" s="13" t="s">
        <v>416</v>
      </c>
      <c r="G407" s="13" t="s">
        <v>415</v>
      </c>
      <c r="H407" s="13" t="s">
        <v>3308</v>
      </c>
      <c r="I407" s="13" t="s">
        <v>3994</v>
      </c>
      <c r="K407" s="13" t="s">
        <v>3995</v>
      </c>
      <c r="L407" s="13" t="s">
        <v>3996</v>
      </c>
      <c r="M407" s="13" t="s">
        <v>670</v>
      </c>
      <c r="N407" s="13" t="s">
        <v>668</v>
      </c>
    </row>
    <row r="408" spans="1:14" x14ac:dyDescent="0.3">
      <c r="A408" s="13" t="s">
        <v>142</v>
      </c>
      <c r="B408" s="13" t="s">
        <v>309</v>
      </c>
      <c r="C408">
        <v>2020</v>
      </c>
      <c r="D408" s="13" t="s">
        <v>392</v>
      </c>
      <c r="E408" s="13" t="s">
        <v>470</v>
      </c>
      <c r="F408" s="13" t="s">
        <v>415</v>
      </c>
      <c r="G408" s="13" t="s">
        <v>415</v>
      </c>
      <c r="H408" s="13" t="s">
        <v>2364</v>
      </c>
      <c r="I408" s="13" t="s">
        <v>2903</v>
      </c>
      <c r="K408" s="13" t="s">
        <v>623</v>
      </c>
      <c r="L408" s="13" t="s">
        <v>763</v>
      </c>
      <c r="M408" s="13" t="s">
        <v>667</v>
      </c>
      <c r="N408" s="13" t="s">
        <v>668</v>
      </c>
    </row>
    <row r="409" spans="1:14" x14ac:dyDescent="0.3">
      <c r="A409" s="13" t="s">
        <v>1988</v>
      </c>
      <c r="B409" s="13" t="s">
        <v>3997</v>
      </c>
      <c r="C409">
        <v>2020</v>
      </c>
      <c r="D409" s="13" t="s">
        <v>392</v>
      </c>
      <c r="E409" s="13" t="s">
        <v>470</v>
      </c>
      <c r="F409" s="13" t="s">
        <v>415</v>
      </c>
      <c r="G409" s="13" t="s">
        <v>415</v>
      </c>
      <c r="H409" s="13" t="s">
        <v>415</v>
      </c>
      <c r="I409" s="13" t="s">
        <v>415</v>
      </c>
      <c r="J409">
        <v>629</v>
      </c>
      <c r="K409" s="13" t="s">
        <v>415</v>
      </c>
      <c r="L409" s="13" t="s">
        <v>3998</v>
      </c>
      <c r="M409" s="13" t="s">
        <v>1991</v>
      </c>
      <c r="N409" s="13" t="s">
        <v>668</v>
      </c>
    </row>
    <row r="410" spans="1:14" x14ac:dyDescent="0.3">
      <c r="A410" s="13" t="s">
        <v>3999</v>
      </c>
      <c r="B410" s="13" t="s">
        <v>4000</v>
      </c>
      <c r="C410">
        <v>2020</v>
      </c>
      <c r="D410" s="13" t="s">
        <v>4001</v>
      </c>
      <c r="E410" s="13" t="s">
        <v>436</v>
      </c>
      <c r="F410" s="13" t="s">
        <v>415</v>
      </c>
      <c r="G410" s="13" t="s">
        <v>415</v>
      </c>
      <c r="H410" s="13" t="s">
        <v>2874</v>
      </c>
      <c r="I410" s="13" t="s">
        <v>2823</v>
      </c>
      <c r="K410" s="13" t="s">
        <v>415</v>
      </c>
      <c r="L410" s="13" t="s">
        <v>4002</v>
      </c>
      <c r="M410" s="13" t="s">
        <v>667</v>
      </c>
      <c r="N410" s="13" t="s">
        <v>668</v>
      </c>
    </row>
    <row r="411" spans="1:14" x14ac:dyDescent="0.3">
      <c r="A411" s="13" t="s">
        <v>4003</v>
      </c>
      <c r="B411" s="13" t="s">
        <v>4004</v>
      </c>
      <c r="C411">
        <v>2020</v>
      </c>
      <c r="D411" s="13" t="s">
        <v>4001</v>
      </c>
      <c r="E411" s="13" t="s">
        <v>436</v>
      </c>
      <c r="F411" s="13" t="s">
        <v>415</v>
      </c>
      <c r="G411" s="13" t="s">
        <v>415</v>
      </c>
      <c r="H411" s="13" t="s">
        <v>4005</v>
      </c>
      <c r="I411" s="13" t="s">
        <v>2996</v>
      </c>
      <c r="K411" s="13" t="s">
        <v>415</v>
      </c>
      <c r="L411" s="13" t="s">
        <v>4006</v>
      </c>
      <c r="M411" s="13" t="s">
        <v>667</v>
      </c>
      <c r="N411" s="13" t="s">
        <v>668</v>
      </c>
    </row>
    <row r="412" spans="1:14" x14ac:dyDescent="0.3">
      <c r="A412" s="13" t="s">
        <v>1988</v>
      </c>
      <c r="B412" s="13" t="s">
        <v>4007</v>
      </c>
      <c r="C412">
        <v>2020</v>
      </c>
      <c r="D412" s="13" t="s">
        <v>349</v>
      </c>
      <c r="E412" s="13" t="s">
        <v>4008</v>
      </c>
      <c r="F412" s="13" t="s">
        <v>415</v>
      </c>
      <c r="G412" s="13" t="s">
        <v>415</v>
      </c>
      <c r="H412" s="13" t="s">
        <v>415</v>
      </c>
      <c r="I412" s="13" t="s">
        <v>415</v>
      </c>
      <c r="J412">
        <v>701</v>
      </c>
      <c r="K412" s="13" t="s">
        <v>415</v>
      </c>
      <c r="L412" s="13" t="s">
        <v>4009</v>
      </c>
      <c r="M412" s="13" t="s">
        <v>1991</v>
      </c>
      <c r="N412" s="13" t="s">
        <v>668</v>
      </c>
    </row>
    <row r="413" spans="1:14" x14ac:dyDescent="0.3">
      <c r="A413" s="13" t="s">
        <v>4010</v>
      </c>
      <c r="B413" s="13" t="s">
        <v>4011</v>
      </c>
      <c r="C413">
        <v>2020</v>
      </c>
      <c r="D413" s="13" t="s">
        <v>2790</v>
      </c>
      <c r="E413" s="13" t="s">
        <v>3191</v>
      </c>
      <c r="F413" s="13" t="s">
        <v>415</v>
      </c>
      <c r="G413" s="13" t="s">
        <v>415</v>
      </c>
      <c r="H413" s="13" t="s">
        <v>4012</v>
      </c>
      <c r="I413" s="13" t="s">
        <v>4013</v>
      </c>
      <c r="K413" s="13" t="s">
        <v>4014</v>
      </c>
      <c r="L413" s="13" t="s">
        <v>4015</v>
      </c>
      <c r="M413" s="13" t="s">
        <v>667</v>
      </c>
      <c r="N413" s="13" t="s">
        <v>668</v>
      </c>
    </row>
    <row r="414" spans="1:14" x14ac:dyDescent="0.3">
      <c r="A414" s="13" t="s">
        <v>167</v>
      </c>
      <c r="B414" s="13" t="s">
        <v>199</v>
      </c>
      <c r="C414">
        <v>2020</v>
      </c>
      <c r="D414" s="13" t="s">
        <v>331</v>
      </c>
      <c r="E414" s="13" t="s">
        <v>482</v>
      </c>
      <c r="F414" s="13" t="s">
        <v>415</v>
      </c>
      <c r="G414" s="13" t="s">
        <v>415</v>
      </c>
      <c r="H414" s="13" t="s">
        <v>4016</v>
      </c>
      <c r="I414" s="13" t="s">
        <v>3764</v>
      </c>
      <c r="K414" s="13" t="s">
        <v>648</v>
      </c>
      <c r="L414" s="13" t="s">
        <v>789</v>
      </c>
      <c r="M414" s="13" t="s">
        <v>667</v>
      </c>
      <c r="N414" s="13" t="s">
        <v>668</v>
      </c>
    </row>
    <row r="415" spans="1:14" x14ac:dyDescent="0.3">
      <c r="A415" s="13" t="s">
        <v>4017</v>
      </c>
      <c r="B415" s="13" t="s">
        <v>4018</v>
      </c>
      <c r="C415">
        <v>2020</v>
      </c>
      <c r="D415" s="13" t="s">
        <v>349</v>
      </c>
      <c r="E415" s="13" t="s">
        <v>4019</v>
      </c>
      <c r="F415" s="13" t="s">
        <v>415</v>
      </c>
      <c r="G415" s="13" t="s">
        <v>415</v>
      </c>
      <c r="H415" s="13" t="s">
        <v>4020</v>
      </c>
      <c r="I415" s="13" t="s">
        <v>4021</v>
      </c>
      <c r="K415" s="13" t="s">
        <v>4022</v>
      </c>
      <c r="L415" s="13" t="s">
        <v>4023</v>
      </c>
      <c r="M415" s="13" t="s">
        <v>667</v>
      </c>
      <c r="N415" s="13" t="s">
        <v>668</v>
      </c>
    </row>
    <row r="416" spans="1:14" x14ac:dyDescent="0.3">
      <c r="A416" s="13" t="s">
        <v>4024</v>
      </c>
      <c r="B416" s="13" t="s">
        <v>4025</v>
      </c>
      <c r="C416">
        <v>2020</v>
      </c>
      <c r="D416" s="13" t="s">
        <v>4026</v>
      </c>
      <c r="E416" s="13" t="s">
        <v>415</v>
      </c>
      <c r="F416" s="13" t="s">
        <v>415</v>
      </c>
      <c r="G416" s="13" t="s">
        <v>415</v>
      </c>
      <c r="H416" s="13" t="s">
        <v>2470</v>
      </c>
      <c r="I416" s="13" t="s">
        <v>2904</v>
      </c>
      <c r="K416" s="13" t="s">
        <v>415</v>
      </c>
      <c r="L416" s="13" t="s">
        <v>4027</v>
      </c>
      <c r="M416" s="13" t="s">
        <v>667</v>
      </c>
      <c r="N416" s="13" t="s">
        <v>668</v>
      </c>
    </row>
    <row r="417" spans="1:14" x14ac:dyDescent="0.3">
      <c r="A417" s="13" t="s">
        <v>4028</v>
      </c>
      <c r="B417" s="13" t="s">
        <v>4029</v>
      </c>
      <c r="C417">
        <v>2020</v>
      </c>
      <c r="D417" s="13" t="s">
        <v>3655</v>
      </c>
      <c r="E417" s="13" t="s">
        <v>2893</v>
      </c>
      <c r="F417" s="13" t="s">
        <v>416</v>
      </c>
      <c r="G417" s="13" t="s">
        <v>415</v>
      </c>
      <c r="H417" s="13" t="s">
        <v>4030</v>
      </c>
      <c r="I417" s="13" t="s">
        <v>4031</v>
      </c>
      <c r="K417" s="13" t="s">
        <v>415</v>
      </c>
      <c r="L417" s="13" t="s">
        <v>4032</v>
      </c>
      <c r="M417" s="13" t="s">
        <v>670</v>
      </c>
      <c r="N417" s="13" t="s">
        <v>668</v>
      </c>
    </row>
    <row r="418" spans="1:14" x14ac:dyDescent="0.3">
      <c r="A418" s="13" t="s">
        <v>4033</v>
      </c>
      <c r="B418" s="13" t="s">
        <v>4034</v>
      </c>
      <c r="C418">
        <v>2020</v>
      </c>
      <c r="D418" s="13" t="s">
        <v>349</v>
      </c>
      <c r="E418" s="13" t="s">
        <v>4035</v>
      </c>
      <c r="F418" s="13" t="s">
        <v>415</v>
      </c>
      <c r="G418" s="13" t="s">
        <v>415</v>
      </c>
      <c r="H418" s="13" t="s">
        <v>3741</v>
      </c>
      <c r="I418" s="13" t="s">
        <v>3936</v>
      </c>
      <c r="K418" s="13" t="s">
        <v>4036</v>
      </c>
      <c r="L418" s="13" t="s">
        <v>4037</v>
      </c>
      <c r="M418" s="13" t="s">
        <v>667</v>
      </c>
      <c r="N418" s="13" t="s">
        <v>668</v>
      </c>
    </row>
    <row r="419" spans="1:14" x14ac:dyDescent="0.3">
      <c r="A419" s="13" t="s">
        <v>119</v>
      </c>
      <c r="B419" s="13" t="s">
        <v>285</v>
      </c>
      <c r="C419">
        <v>2020</v>
      </c>
      <c r="D419" s="13" t="s">
        <v>349</v>
      </c>
      <c r="E419" s="13" t="s">
        <v>458</v>
      </c>
      <c r="F419" s="13" t="s">
        <v>415</v>
      </c>
      <c r="G419" s="13" t="s">
        <v>415</v>
      </c>
      <c r="H419" s="13" t="s">
        <v>4038</v>
      </c>
      <c r="I419" s="13" t="s">
        <v>4039</v>
      </c>
      <c r="K419" s="13" t="s">
        <v>603</v>
      </c>
      <c r="L419" s="13" t="s">
        <v>739</v>
      </c>
      <c r="M419" s="13" t="s">
        <v>667</v>
      </c>
      <c r="N419" s="13" t="s">
        <v>668</v>
      </c>
    </row>
    <row r="420" spans="1:14" x14ac:dyDescent="0.3">
      <c r="A420" s="13" t="s">
        <v>4040</v>
      </c>
      <c r="B420" s="13" t="s">
        <v>4041</v>
      </c>
      <c r="C420">
        <v>2020</v>
      </c>
      <c r="D420" s="13" t="s">
        <v>329</v>
      </c>
      <c r="E420" s="13" t="s">
        <v>2299</v>
      </c>
      <c r="F420" s="13" t="s">
        <v>460</v>
      </c>
      <c r="G420" s="13" t="s">
        <v>4042</v>
      </c>
      <c r="H420" s="13" t="s">
        <v>415</v>
      </c>
      <c r="I420" s="13" t="s">
        <v>415</v>
      </c>
      <c r="K420" s="13" t="s">
        <v>4043</v>
      </c>
      <c r="L420" s="13" t="s">
        <v>4044</v>
      </c>
      <c r="M420" s="13" t="s">
        <v>670</v>
      </c>
      <c r="N420" s="13" t="s">
        <v>668</v>
      </c>
    </row>
    <row r="421" spans="1:14" x14ac:dyDescent="0.3">
      <c r="A421" s="13" t="s">
        <v>4045</v>
      </c>
      <c r="B421" s="13" t="s">
        <v>4046</v>
      </c>
      <c r="C421">
        <v>2020</v>
      </c>
      <c r="D421" s="13" t="s">
        <v>329</v>
      </c>
      <c r="E421" s="13" t="s">
        <v>2299</v>
      </c>
      <c r="F421" s="13" t="s">
        <v>416</v>
      </c>
      <c r="G421" s="13" t="s">
        <v>4047</v>
      </c>
      <c r="H421" s="13" t="s">
        <v>415</v>
      </c>
      <c r="I421" s="13" t="s">
        <v>415</v>
      </c>
      <c r="K421" s="13" t="s">
        <v>4048</v>
      </c>
      <c r="L421" s="13" t="s">
        <v>4049</v>
      </c>
      <c r="M421" s="13" t="s">
        <v>670</v>
      </c>
      <c r="N421" s="13" t="s">
        <v>668</v>
      </c>
    </row>
    <row r="422" spans="1:14" x14ac:dyDescent="0.3">
      <c r="A422" s="13" t="s">
        <v>4050</v>
      </c>
      <c r="B422" s="13" t="s">
        <v>4051</v>
      </c>
      <c r="C422">
        <v>2020</v>
      </c>
      <c r="D422" s="13" t="s">
        <v>4052</v>
      </c>
      <c r="E422" s="13" t="s">
        <v>493</v>
      </c>
      <c r="F422" s="13" t="s">
        <v>4053</v>
      </c>
      <c r="G422" s="13" t="s">
        <v>415</v>
      </c>
      <c r="H422" s="13" t="s">
        <v>2014</v>
      </c>
      <c r="I422" s="13" t="s">
        <v>2996</v>
      </c>
      <c r="K422" s="13" t="s">
        <v>4054</v>
      </c>
      <c r="L422" s="13" t="s">
        <v>4055</v>
      </c>
      <c r="M422" s="13" t="s">
        <v>670</v>
      </c>
      <c r="N422" s="13" t="s">
        <v>668</v>
      </c>
    </row>
    <row r="423" spans="1:14" x14ac:dyDescent="0.3">
      <c r="A423" s="13" t="s">
        <v>4056</v>
      </c>
      <c r="B423" s="13" t="s">
        <v>4057</v>
      </c>
      <c r="C423">
        <v>2020</v>
      </c>
      <c r="D423" s="13" t="s">
        <v>349</v>
      </c>
      <c r="E423" s="13" t="s">
        <v>4058</v>
      </c>
      <c r="F423" s="13" t="s">
        <v>415</v>
      </c>
      <c r="G423" s="13" t="s">
        <v>415</v>
      </c>
      <c r="H423" s="13" t="s">
        <v>4059</v>
      </c>
      <c r="I423" s="13" t="s">
        <v>4060</v>
      </c>
      <c r="K423" s="13" t="s">
        <v>4061</v>
      </c>
      <c r="L423" s="13" t="s">
        <v>4062</v>
      </c>
      <c r="M423" s="13" t="s">
        <v>667</v>
      </c>
      <c r="N423" s="13" t="s">
        <v>668</v>
      </c>
    </row>
    <row r="424" spans="1:14" x14ac:dyDescent="0.3">
      <c r="A424" s="13" t="s">
        <v>4063</v>
      </c>
      <c r="B424" s="13" t="s">
        <v>4064</v>
      </c>
      <c r="C424">
        <v>2020</v>
      </c>
      <c r="D424" s="13" t="s">
        <v>349</v>
      </c>
      <c r="E424" s="13" t="s">
        <v>3492</v>
      </c>
      <c r="F424" s="13" t="s">
        <v>415</v>
      </c>
      <c r="G424" s="13" t="s">
        <v>415</v>
      </c>
      <c r="H424" s="13" t="s">
        <v>4065</v>
      </c>
      <c r="I424" s="13" t="s">
        <v>3741</v>
      </c>
      <c r="K424" s="13" t="s">
        <v>4066</v>
      </c>
      <c r="L424" s="13" t="s">
        <v>4067</v>
      </c>
      <c r="M424" s="13" t="s">
        <v>667</v>
      </c>
      <c r="N424" s="13" t="s">
        <v>668</v>
      </c>
    </row>
    <row r="425" spans="1:14" x14ac:dyDescent="0.3">
      <c r="A425" s="13" t="s">
        <v>4068</v>
      </c>
      <c r="B425" s="13" t="s">
        <v>4069</v>
      </c>
      <c r="C425">
        <v>2020</v>
      </c>
      <c r="D425" s="13" t="s">
        <v>326</v>
      </c>
      <c r="E425" s="13" t="s">
        <v>420</v>
      </c>
      <c r="F425" s="13" t="s">
        <v>415</v>
      </c>
      <c r="G425" s="13" t="s">
        <v>4070</v>
      </c>
      <c r="H425" s="13" t="s">
        <v>4071</v>
      </c>
      <c r="I425" s="13" t="s">
        <v>4072</v>
      </c>
      <c r="K425" s="13" t="s">
        <v>4073</v>
      </c>
      <c r="L425" s="13" t="s">
        <v>4074</v>
      </c>
      <c r="M425" s="13" t="s">
        <v>670</v>
      </c>
      <c r="N425" s="13" t="s">
        <v>668</v>
      </c>
    </row>
    <row r="426" spans="1:14" x14ac:dyDescent="0.3">
      <c r="A426" s="13" t="s">
        <v>4075</v>
      </c>
      <c r="B426" s="13" t="s">
        <v>4076</v>
      </c>
      <c r="C426">
        <v>2020</v>
      </c>
      <c r="D426" s="13" t="s">
        <v>349</v>
      </c>
      <c r="E426" s="13" t="s">
        <v>3291</v>
      </c>
      <c r="F426" s="13" t="s">
        <v>415</v>
      </c>
      <c r="G426" s="13" t="s">
        <v>415</v>
      </c>
      <c r="H426" s="13" t="s">
        <v>4077</v>
      </c>
      <c r="I426" s="13" t="s">
        <v>4078</v>
      </c>
      <c r="K426" s="13" t="s">
        <v>4079</v>
      </c>
      <c r="L426" s="13" t="s">
        <v>4080</v>
      </c>
      <c r="M426" s="13" t="s">
        <v>667</v>
      </c>
      <c r="N426" s="13" t="s">
        <v>668</v>
      </c>
    </row>
    <row r="427" spans="1:14" x14ac:dyDescent="0.3">
      <c r="A427" s="13" t="s">
        <v>4081</v>
      </c>
      <c r="B427" s="13" t="s">
        <v>4082</v>
      </c>
      <c r="C427">
        <v>2020</v>
      </c>
      <c r="D427" s="13" t="s">
        <v>4083</v>
      </c>
      <c r="E427" s="13" t="s">
        <v>2965</v>
      </c>
      <c r="F427" s="13" t="s">
        <v>3884</v>
      </c>
      <c r="G427" s="13" t="s">
        <v>415</v>
      </c>
      <c r="H427" s="13" t="s">
        <v>4084</v>
      </c>
      <c r="I427" s="13" t="s">
        <v>4085</v>
      </c>
      <c r="K427" s="13" t="s">
        <v>415</v>
      </c>
      <c r="L427" s="13" t="s">
        <v>4086</v>
      </c>
      <c r="M427" s="13" t="s">
        <v>667</v>
      </c>
      <c r="N427" s="13" t="s">
        <v>668</v>
      </c>
    </row>
    <row r="428" spans="1:14" x14ac:dyDescent="0.3">
      <c r="A428" s="13" t="s">
        <v>4087</v>
      </c>
      <c r="B428" s="13" t="s">
        <v>4088</v>
      </c>
      <c r="C428">
        <v>2020</v>
      </c>
      <c r="D428" s="13" t="s">
        <v>2140</v>
      </c>
      <c r="E428" s="13" t="s">
        <v>3473</v>
      </c>
      <c r="F428" s="13" t="s">
        <v>415</v>
      </c>
      <c r="G428" s="13" t="s">
        <v>4089</v>
      </c>
      <c r="H428" s="13" t="s">
        <v>415</v>
      </c>
      <c r="I428" s="13" t="s">
        <v>415</v>
      </c>
      <c r="K428" s="13" t="s">
        <v>4090</v>
      </c>
      <c r="L428" s="13" t="s">
        <v>4091</v>
      </c>
      <c r="M428" s="13" t="s">
        <v>670</v>
      </c>
      <c r="N428" s="13" t="s">
        <v>668</v>
      </c>
    </row>
    <row r="429" spans="1:14" x14ac:dyDescent="0.3">
      <c r="A429" s="13" t="s">
        <v>1988</v>
      </c>
      <c r="B429" s="13" t="s">
        <v>4092</v>
      </c>
      <c r="C429">
        <v>2020</v>
      </c>
      <c r="D429" s="13" t="s">
        <v>349</v>
      </c>
      <c r="E429" s="13" t="s">
        <v>3792</v>
      </c>
      <c r="F429" s="13" t="s">
        <v>415</v>
      </c>
      <c r="G429" s="13" t="s">
        <v>415</v>
      </c>
      <c r="H429" s="13" t="s">
        <v>415</v>
      </c>
      <c r="I429" s="13" t="s">
        <v>415</v>
      </c>
      <c r="J429">
        <v>288</v>
      </c>
      <c r="K429" s="13" t="s">
        <v>415</v>
      </c>
      <c r="L429" s="13" t="s">
        <v>4093</v>
      </c>
      <c r="M429" s="13" t="s">
        <v>1991</v>
      </c>
      <c r="N429" s="13" t="s">
        <v>668</v>
      </c>
    </row>
    <row r="430" spans="1:14" x14ac:dyDescent="0.3">
      <c r="A430" s="13" t="s">
        <v>4094</v>
      </c>
      <c r="B430" s="13" t="s">
        <v>4095</v>
      </c>
      <c r="C430">
        <v>2020</v>
      </c>
      <c r="D430" s="13" t="s">
        <v>349</v>
      </c>
      <c r="E430" s="13" t="s">
        <v>4096</v>
      </c>
      <c r="F430" s="13" t="s">
        <v>415</v>
      </c>
      <c r="G430" s="13" t="s">
        <v>415</v>
      </c>
      <c r="H430" s="13" t="s">
        <v>2874</v>
      </c>
      <c r="I430" s="13" t="s">
        <v>4097</v>
      </c>
      <c r="K430" s="13" t="s">
        <v>4098</v>
      </c>
      <c r="L430" s="13" t="s">
        <v>4099</v>
      </c>
      <c r="M430" s="13" t="s">
        <v>667</v>
      </c>
      <c r="N430" s="13" t="s">
        <v>668</v>
      </c>
    </row>
    <row r="431" spans="1:14" x14ac:dyDescent="0.3">
      <c r="A431" s="13" t="s">
        <v>4100</v>
      </c>
      <c r="B431" s="13" t="s">
        <v>4101</v>
      </c>
      <c r="C431">
        <v>2020</v>
      </c>
      <c r="D431" s="13" t="s">
        <v>4102</v>
      </c>
      <c r="E431" s="13" t="s">
        <v>486</v>
      </c>
      <c r="F431" s="13" t="s">
        <v>415</v>
      </c>
      <c r="G431" s="13" t="s">
        <v>415</v>
      </c>
      <c r="H431" s="13" t="s">
        <v>4103</v>
      </c>
      <c r="I431" s="13" t="s">
        <v>4104</v>
      </c>
      <c r="K431" s="13" t="s">
        <v>4105</v>
      </c>
      <c r="L431" s="13" t="s">
        <v>4106</v>
      </c>
      <c r="M431" s="13" t="s">
        <v>688</v>
      </c>
      <c r="N431" s="13" t="s">
        <v>668</v>
      </c>
    </row>
    <row r="432" spans="1:14" x14ac:dyDescent="0.3">
      <c r="A432" s="13" t="s">
        <v>4107</v>
      </c>
      <c r="B432" s="13" t="s">
        <v>4108</v>
      </c>
      <c r="C432">
        <v>2020</v>
      </c>
      <c r="D432" s="13" t="s">
        <v>349</v>
      </c>
      <c r="E432" s="13" t="s">
        <v>4109</v>
      </c>
      <c r="F432" s="13" t="s">
        <v>415</v>
      </c>
      <c r="G432" s="13" t="s">
        <v>415</v>
      </c>
      <c r="H432" s="13" t="s">
        <v>451</v>
      </c>
      <c r="I432" s="13" t="s">
        <v>4110</v>
      </c>
      <c r="K432" s="13" t="s">
        <v>4111</v>
      </c>
      <c r="L432" s="13" t="s">
        <v>4112</v>
      </c>
      <c r="M432" s="13" t="s">
        <v>667</v>
      </c>
      <c r="N432" s="13" t="s">
        <v>668</v>
      </c>
    </row>
    <row r="433" spans="1:14" x14ac:dyDescent="0.3">
      <c r="A433" s="13" t="s">
        <v>4113</v>
      </c>
      <c r="B433" s="13" t="s">
        <v>4114</v>
      </c>
      <c r="C433">
        <v>2020</v>
      </c>
      <c r="D433" s="13" t="s">
        <v>349</v>
      </c>
      <c r="E433" s="13" t="s">
        <v>4115</v>
      </c>
      <c r="F433" s="13" t="s">
        <v>415</v>
      </c>
      <c r="G433" s="13" t="s">
        <v>415</v>
      </c>
      <c r="H433" s="13" t="s">
        <v>4116</v>
      </c>
      <c r="I433" s="13" t="s">
        <v>4117</v>
      </c>
      <c r="K433" s="13" t="s">
        <v>4118</v>
      </c>
      <c r="L433" s="13" t="s">
        <v>4119</v>
      </c>
      <c r="M433" s="13" t="s">
        <v>667</v>
      </c>
      <c r="N433" s="13" t="s">
        <v>668</v>
      </c>
    </row>
    <row r="434" spans="1:14" x14ac:dyDescent="0.3">
      <c r="A434" s="13" t="s">
        <v>4120</v>
      </c>
      <c r="B434" s="13" t="s">
        <v>4121</v>
      </c>
      <c r="C434">
        <v>2020</v>
      </c>
      <c r="D434" s="13" t="s">
        <v>349</v>
      </c>
      <c r="E434" s="13" t="s">
        <v>4122</v>
      </c>
      <c r="F434" s="13" t="s">
        <v>415</v>
      </c>
      <c r="G434" s="13" t="s">
        <v>415</v>
      </c>
      <c r="H434" s="13" t="s">
        <v>4123</v>
      </c>
      <c r="I434" s="13" t="s">
        <v>4124</v>
      </c>
      <c r="K434" s="13" t="s">
        <v>4125</v>
      </c>
      <c r="L434" s="13" t="s">
        <v>4126</v>
      </c>
      <c r="M434" s="13" t="s">
        <v>667</v>
      </c>
      <c r="N434" s="13" t="s">
        <v>668</v>
      </c>
    </row>
    <row r="435" spans="1:14" x14ac:dyDescent="0.3">
      <c r="A435" s="13" t="s">
        <v>4127</v>
      </c>
      <c r="B435" s="13" t="s">
        <v>4128</v>
      </c>
      <c r="C435">
        <v>2020</v>
      </c>
      <c r="D435" s="13" t="s">
        <v>349</v>
      </c>
      <c r="E435" s="13" t="s">
        <v>4129</v>
      </c>
      <c r="F435" s="13" t="s">
        <v>415</v>
      </c>
      <c r="G435" s="13" t="s">
        <v>415</v>
      </c>
      <c r="H435" s="13" t="s">
        <v>2497</v>
      </c>
      <c r="I435" s="13" t="s">
        <v>4130</v>
      </c>
      <c r="K435" s="13" t="s">
        <v>4131</v>
      </c>
      <c r="L435" s="13" t="s">
        <v>4132</v>
      </c>
      <c r="M435" s="13" t="s">
        <v>667</v>
      </c>
      <c r="N435" s="13" t="s">
        <v>668</v>
      </c>
    </row>
    <row r="436" spans="1:14" x14ac:dyDescent="0.3">
      <c r="A436" s="13" t="s">
        <v>4133</v>
      </c>
      <c r="B436" s="13" t="s">
        <v>4134</v>
      </c>
      <c r="C436">
        <v>2020</v>
      </c>
      <c r="D436" s="13" t="s">
        <v>349</v>
      </c>
      <c r="E436" s="13" t="s">
        <v>4129</v>
      </c>
      <c r="F436" s="13" t="s">
        <v>415</v>
      </c>
      <c r="G436" s="13" t="s">
        <v>415</v>
      </c>
      <c r="H436" s="13" t="s">
        <v>4135</v>
      </c>
      <c r="I436" s="13" t="s">
        <v>4136</v>
      </c>
      <c r="K436" s="13" t="s">
        <v>4137</v>
      </c>
      <c r="L436" s="13" t="s">
        <v>4138</v>
      </c>
      <c r="M436" s="13" t="s">
        <v>667</v>
      </c>
      <c r="N436" s="13" t="s">
        <v>668</v>
      </c>
    </row>
    <row r="437" spans="1:14" x14ac:dyDescent="0.3">
      <c r="A437" s="13" t="s">
        <v>4139</v>
      </c>
      <c r="B437" s="13" t="s">
        <v>4140</v>
      </c>
      <c r="C437">
        <v>2019</v>
      </c>
      <c r="D437" s="13" t="s">
        <v>4141</v>
      </c>
      <c r="E437" s="13" t="s">
        <v>415</v>
      </c>
      <c r="F437" s="13" t="s">
        <v>415</v>
      </c>
      <c r="G437" s="13" t="s">
        <v>4142</v>
      </c>
      <c r="H437" s="13" t="s">
        <v>415</v>
      </c>
      <c r="I437" s="13" t="s">
        <v>415</v>
      </c>
      <c r="K437" s="13" t="s">
        <v>4143</v>
      </c>
      <c r="L437" s="13" t="s">
        <v>4144</v>
      </c>
      <c r="M437" s="13" t="s">
        <v>667</v>
      </c>
      <c r="N437" s="13" t="s">
        <v>668</v>
      </c>
    </row>
    <row r="438" spans="1:14" x14ac:dyDescent="0.3">
      <c r="A438" s="13" t="s">
        <v>4145</v>
      </c>
      <c r="B438" s="13" t="s">
        <v>4146</v>
      </c>
      <c r="C438">
        <v>2019</v>
      </c>
      <c r="D438" s="13" t="s">
        <v>4141</v>
      </c>
      <c r="E438" s="13" t="s">
        <v>415</v>
      </c>
      <c r="F438" s="13" t="s">
        <v>415</v>
      </c>
      <c r="G438" s="13" t="s">
        <v>4147</v>
      </c>
      <c r="H438" s="13" t="s">
        <v>415</v>
      </c>
      <c r="I438" s="13" t="s">
        <v>415</v>
      </c>
      <c r="K438" s="13" t="s">
        <v>4148</v>
      </c>
      <c r="L438" s="13" t="s">
        <v>4149</v>
      </c>
      <c r="M438" s="13" t="s">
        <v>667</v>
      </c>
      <c r="N438" s="13" t="s">
        <v>668</v>
      </c>
    </row>
    <row r="439" spans="1:14" x14ac:dyDescent="0.3">
      <c r="A439" s="13" t="s">
        <v>4150</v>
      </c>
      <c r="B439" s="13" t="s">
        <v>4151</v>
      </c>
      <c r="C439">
        <v>2019</v>
      </c>
      <c r="D439" s="13" t="s">
        <v>4152</v>
      </c>
      <c r="E439" s="13" t="s">
        <v>415</v>
      </c>
      <c r="F439" s="13" t="s">
        <v>415</v>
      </c>
      <c r="G439" s="13" t="s">
        <v>4153</v>
      </c>
      <c r="H439" s="13" t="s">
        <v>417</v>
      </c>
      <c r="I439" s="13" t="s">
        <v>2299</v>
      </c>
      <c r="K439" s="13" t="s">
        <v>4154</v>
      </c>
      <c r="L439" s="13" t="s">
        <v>4155</v>
      </c>
      <c r="M439" s="13" t="s">
        <v>667</v>
      </c>
      <c r="N439" s="13" t="s">
        <v>668</v>
      </c>
    </row>
    <row r="440" spans="1:14" x14ac:dyDescent="0.3">
      <c r="A440" s="13" t="s">
        <v>130</v>
      </c>
      <c r="B440" s="13" t="s">
        <v>296</v>
      </c>
      <c r="C440">
        <v>2019</v>
      </c>
      <c r="D440" s="13" t="s">
        <v>387</v>
      </c>
      <c r="E440" s="13" t="s">
        <v>415</v>
      </c>
      <c r="F440" s="13" t="s">
        <v>415</v>
      </c>
      <c r="G440" s="13" t="s">
        <v>524</v>
      </c>
      <c r="H440" s="13" t="s">
        <v>415</v>
      </c>
      <c r="I440" s="13" t="s">
        <v>415</v>
      </c>
      <c r="K440" s="13" t="s">
        <v>611</v>
      </c>
      <c r="L440" s="13" t="s">
        <v>750</v>
      </c>
      <c r="M440" s="13" t="s">
        <v>667</v>
      </c>
      <c r="N440" s="13" t="s">
        <v>668</v>
      </c>
    </row>
    <row r="441" spans="1:14" x14ac:dyDescent="0.3">
      <c r="A441" s="13" t="s">
        <v>4156</v>
      </c>
      <c r="B441" s="13" t="s">
        <v>4157</v>
      </c>
      <c r="C441">
        <v>2019</v>
      </c>
      <c r="D441" s="13" t="s">
        <v>4158</v>
      </c>
      <c r="E441" s="13" t="s">
        <v>4159</v>
      </c>
      <c r="F441" s="13" t="s">
        <v>415</v>
      </c>
      <c r="G441" s="13" t="s">
        <v>4160</v>
      </c>
      <c r="H441" s="13" t="s">
        <v>415</v>
      </c>
      <c r="I441" s="13" t="s">
        <v>415</v>
      </c>
      <c r="K441" s="13" t="s">
        <v>4161</v>
      </c>
      <c r="L441" s="13" t="s">
        <v>4162</v>
      </c>
      <c r="M441" s="13" t="s">
        <v>667</v>
      </c>
      <c r="N441" s="13" t="s">
        <v>668</v>
      </c>
    </row>
    <row r="442" spans="1:14" x14ac:dyDescent="0.3">
      <c r="A442" s="13" t="s">
        <v>4163</v>
      </c>
      <c r="B442" s="13" t="s">
        <v>4164</v>
      </c>
      <c r="C442">
        <v>2019</v>
      </c>
      <c r="D442" s="13" t="s">
        <v>4165</v>
      </c>
      <c r="E442" s="13" t="s">
        <v>415</v>
      </c>
      <c r="F442" s="13" t="s">
        <v>415</v>
      </c>
      <c r="G442" s="13" t="s">
        <v>4166</v>
      </c>
      <c r="H442" s="13" t="s">
        <v>4167</v>
      </c>
      <c r="I442" s="13" t="s">
        <v>4168</v>
      </c>
      <c r="K442" s="13" t="s">
        <v>4169</v>
      </c>
      <c r="L442" s="13" t="s">
        <v>4170</v>
      </c>
      <c r="M442" s="13" t="s">
        <v>667</v>
      </c>
      <c r="N442" s="13" t="s">
        <v>668</v>
      </c>
    </row>
    <row r="443" spans="1:14" x14ac:dyDescent="0.3">
      <c r="A443" s="13" t="s">
        <v>4171</v>
      </c>
      <c r="B443" s="13" t="s">
        <v>4172</v>
      </c>
      <c r="C443">
        <v>2019</v>
      </c>
      <c r="D443" s="13" t="s">
        <v>4173</v>
      </c>
      <c r="E443" s="13" t="s">
        <v>415</v>
      </c>
      <c r="F443" s="13" t="s">
        <v>415</v>
      </c>
      <c r="G443" s="13" t="s">
        <v>4174</v>
      </c>
      <c r="H443" s="13" t="s">
        <v>4175</v>
      </c>
      <c r="I443" s="13" t="s">
        <v>4176</v>
      </c>
      <c r="K443" s="13" t="s">
        <v>4177</v>
      </c>
      <c r="L443" s="13" t="s">
        <v>4178</v>
      </c>
      <c r="M443" s="13" t="s">
        <v>667</v>
      </c>
      <c r="N443" s="13" t="s">
        <v>668</v>
      </c>
    </row>
    <row r="444" spans="1:14" x14ac:dyDescent="0.3">
      <c r="A444" s="13" t="s">
        <v>4179</v>
      </c>
      <c r="B444" s="13" t="s">
        <v>4180</v>
      </c>
      <c r="C444">
        <v>2019</v>
      </c>
      <c r="D444" s="13" t="s">
        <v>4181</v>
      </c>
      <c r="E444" s="13" t="s">
        <v>419</v>
      </c>
      <c r="F444" s="13" t="s">
        <v>436</v>
      </c>
      <c r="G444" s="13" t="s">
        <v>459</v>
      </c>
      <c r="H444" s="13" t="s">
        <v>415</v>
      </c>
      <c r="I444" s="13" t="s">
        <v>415</v>
      </c>
      <c r="K444" s="13" t="s">
        <v>4182</v>
      </c>
      <c r="L444" s="13" t="s">
        <v>4183</v>
      </c>
      <c r="M444" s="13" t="s">
        <v>3603</v>
      </c>
      <c r="N444" s="13" t="s">
        <v>668</v>
      </c>
    </row>
    <row r="445" spans="1:14" x14ac:dyDescent="0.3">
      <c r="A445" s="13" t="s">
        <v>4184</v>
      </c>
      <c r="B445" s="13" t="s">
        <v>4185</v>
      </c>
      <c r="C445">
        <v>2019</v>
      </c>
      <c r="D445" s="13" t="s">
        <v>4186</v>
      </c>
      <c r="E445" s="13" t="s">
        <v>420</v>
      </c>
      <c r="F445" s="13" t="s">
        <v>436</v>
      </c>
      <c r="G445" s="13" t="s">
        <v>490</v>
      </c>
      <c r="H445" s="13" t="s">
        <v>415</v>
      </c>
      <c r="I445" s="13" t="s">
        <v>415</v>
      </c>
      <c r="K445" s="13" t="s">
        <v>4187</v>
      </c>
      <c r="L445" s="13" t="s">
        <v>4188</v>
      </c>
      <c r="M445" s="13" t="s">
        <v>670</v>
      </c>
      <c r="N445" s="13" t="s">
        <v>668</v>
      </c>
    </row>
    <row r="446" spans="1:14" x14ac:dyDescent="0.3">
      <c r="A446" s="13" t="s">
        <v>4189</v>
      </c>
      <c r="B446" s="13" t="s">
        <v>4190</v>
      </c>
      <c r="C446">
        <v>2019</v>
      </c>
      <c r="D446" s="13" t="s">
        <v>3297</v>
      </c>
      <c r="E446" s="13" t="s">
        <v>419</v>
      </c>
      <c r="F446" s="13" t="s">
        <v>436</v>
      </c>
      <c r="G446" s="13" t="s">
        <v>416</v>
      </c>
      <c r="H446" s="13" t="s">
        <v>415</v>
      </c>
      <c r="I446" s="13" t="s">
        <v>415</v>
      </c>
      <c r="K446" s="13" t="s">
        <v>4191</v>
      </c>
      <c r="L446" s="13" t="s">
        <v>4192</v>
      </c>
      <c r="M446" s="13" t="s">
        <v>670</v>
      </c>
      <c r="N446" s="13" t="s">
        <v>668</v>
      </c>
    </row>
    <row r="447" spans="1:14" x14ac:dyDescent="0.3">
      <c r="A447" s="13" t="s">
        <v>4193</v>
      </c>
      <c r="B447" s="13" t="s">
        <v>4194</v>
      </c>
      <c r="C447">
        <v>2019</v>
      </c>
      <c r="D447" s="13" t="s">
        <v>4195</v>
      </c>
      <c r="E447" s="13" t="s">
        <v>1986</v>
      </c>
      <c r="F447" s="13" t="s">
        <v>490</v>
      </c>
      <c r="G447" s="13" t="s">
        <v>415</v>
      </c>
      <c r="H447" s="13" t="s">
        <v>4196</v>
      </c>
      <c r="I447" s="13" t="s">
        <v>2293</v>
      </c>
      <c r="K447" s="13" t="s">
        <v>4197</v>
      </c>
      <c r="L447" s="13" t="s">
        <v>4198</v>
      </c>
      <c r="M447" s="13" t="s">
        <v>670</v>
      </c>
      <c r="N447" s="13" t="s">
        <v>668</v>
      </c>
    </row>
    <row r="448" spans="1:14" x14ac:dyDescent="0.3">
      <c r="A448" s="13" t="s">
        <v>4199</v>
      </c>
      <c r="B448" s="13" t="s">
        <v>4200</v>
      </c>
      <c r="C448">
        <v>2019</v>
      </c>
      <c r="D448" s="13" t="s">
        <v>2006</v>
      </c>
      <c r="E448" s="13" t="s">
        <v>4201</v>
      </c>
      <c r="F448" s="13" t="s">
        <v>460</v>
      </c>
      <c r="G448" s="13" t="s">
        <v>4202</v>
      </c>
      <c r="H448" s="13" t="s">
        <v>415</v>
      </c>
      <c r="I448" s="13" t="s">
        <v>415</v>
      </c>
      <c r="K448" s="13" t="s">
        <v>4203</v>
      </c>
      <c r="L448" s="13" t="s">
        <v>4204</v>
      </c>
      <c r="M448" s="13" t="s">
        <v>667</v>
      </c>
      <c r="N448" s="13" t="s">
        <v>668</v>
      </c>
    </row>
    <row r="449" spans="1:14" x14ac:dyDescent="0.3">
      <c r="A449" s="13" t="s">
        <v>4205</v>
      </c>
      <c r="B449" s="13" t="s">
        <v>4206</v>
      </c>
      <c r="C449">
        <v>2019</v>
      </c>
      <c r="D449" s="13" t="s">
        <v>4207</v>
      </c>
      <c r="E449" s="13" t="s">
        <v>436</v>
      </c>
      <c r="F449" s="13" t="s">
        <v>415</v>
      </c>
      <c r="G449" s="13" t="s">
        <v>415</v>
      </c>
      <c r="H449" s="13" t="s">
        <v>2091</v>
      </c>
      <c r="I449" s="13" t="s">
        <v>2606</v>
      </c>
      <c r="K449" s="13" t="s">
        <v>415</v>
      </c>
      <c r="L449" s="13" t="s">
        <v>4208</v>
      </c>
      <c r="M449" s="13" t="s">
        <v>667</v>
      </c>
      <c r="N449" s="13" t="s">
        <v>668</v>
      </c>
    </row>
    <row r="450" spans="1:14" x14ac:dyDescent="0.3">
      <c r="A450" s="13" t="s">
        <v>4209</v>
      </c>
      <c r="B450" s="13" t="s">
        <v>4210</v>
      </c>
      <c r="C450">
        <v>2019</v>
      </c>
      <c r="D450" s="13" t="s">
        <v>4207</v>
      </c>
      <c r="E450" s="13" t="s">
        <v>436</v>
      </c>
      <c r="F450" s="13" t="s">
        <v>415</v>
      </c>
      <c r="G450" s="13" t="s">
        <v>415</v>
      </c>
      <c r="H450" s="13" t="s">
        <v>4211</v>
      </c>
      <c r="I450" s="13" t="s">
        <v>4212</v>
      </c>
      <c r="K450" s="13" t="s">
        <v>415</v>
      </c>
      <c r="L450" s="13" t="s">
        <v>4213</v>
      </c>
      <c r="M450" s="13" t="s">
        <v>667</v>
      </c>
      <c r="N450" s="13" t="s">
        <v>668</v>
      </c>
    </row>
    <row r="451" spans="1:14" x14ac:dyDescent="0.3">
      <c r="A451" s="13" t="s">
        <v>4214</v>
      </c>
      <c r="B451" s="13" t="s">
        <v>4215</v>
      </c>
      <c r="C451">
        <v>2019</v>
      </c>
      <c r="D451" s="13" t="s">
        <v>4207</v>
      </c>
      <c r="E451" s="13" t="s">
        <v>436</v>
      </c>
      <c r="F451" s="13" t="s">
        <v>415</v>
      </c>
      <c r="G451" s="13" t="s">
        <v>415</v>
      </c>
      <c r="H451" s="13" t="s">
        <v>2164</v>
      </c>
      <c r="I451" s="13" t="s">
        <v>3531</v>
      </c>
      <c r="K451" s="13" t="s">
        <v>415</v>
      </c>
      <c r="L451" s="13" t="s">
        <v>4216</v>
      </c>
      <c r="M451" s="13" t="s">
        <v>667</v>
      </c>
      <c r="N451" s="13" t="s">
        <v>668</v>
      </c>
    </row>
    <row r="452" spans="1:14" x14ac:dyDescent="0.3">
      <c r="A452" s="13" t="s">
        <v>4217</v>
      </c>
      <c r="B452" s="13" t="s">
        <v>4218</v>
      </c>
      <c r="C452">
        <v>2019</v>
      </c>
      <c r="D452" s="13" t="s">
        <v>4219</v>
      </c>
      <c r="E452" s="13" t="s">
        <v>415</v>
      </c>
      <c r="F452" s="13" t="s">
        <v>415</v>
      </c>
      <c r="G452" s="13" t="s">
        <v>4220</v>
      </c>
      <c r="H452" s="13" t="s">
        <v>415</v>
      </c>
      <c r="I452" s="13" t="s">
        <v>415</v>
      </c>
      <c r="K452" s="13" t="s">
        <v>4221</v>
      </c>
      <c r="L452" s="13" t="s">
        <v>4222</v>
      </c>
      <c r="M452" s="13" t="s">
        <v>667</v>
      </c>
      <c r="N452" s="13" t="s">
        <v>668</v>
      </c>
    </row>
    <row r="453" spans="1:14" x14ac:dyDescent="0.3">
      <c r="A453" s="13" t="s">
        <v>4223</v>
      </c>
      <c r="B453" s="13" t="s">
        <v>4224</v>
      </c>
      <c r="C453">
        <v>2019</v>
      </c>
      <c r="D453" s="13" t="s">
        <v>4225</v>
      </c>
      <c r="E453" s="13" t="s">
        <v>4226</v>
      </c>
      <c r="F453" s="13" t="s">
        <v>4227</v>
      </c>
      <c r="G453" s="13" t="s">
        <v>415</v>
      </c>
      <c r="H453" s="13" t="s">
        <v>4228</v>
      </c>
      <c r="I453" s="13" t="s">
        <v>4229</v>
      </c>
      <c r="K453" s="13" t="s">
        <v>415</v>
      </c>
      <c r="L453" s="13" t="s">
        <v>4230</v>
      </c>
      <c r="M453" s="13" t="s">
        <v>670</v>
      </c>
      <c r="N453" s="13" t="s">
        <v>668</v>
      </c>
    </row>
    <row r="454" spans="1:14" x14ac:dyDescent="0.3">
      <c r="A454" s="13" t="s">
        <v>4231</v>
      </c>
      <c r="B454" s="13" t="s">
        <v>4232</v>
      </c>
      <c r="C454">
        <v>2019</v>
      </c>
      <c r="D454" s="13" t="s">
        <v>4233</v>
      </c>
      <c r="E454" s="13" t="s">
        <v>452</v>
      </c>
      <c r="F454" s="13" t="s">
        <v>417</v>
      </c>
      <c r="G454" s="13" t="s">
        <v>2513</v>
      </c>
      <c r="H454" s="13" t="s">
        <v>415</v>
      </c>
      <c r="I454" s="13" t="s">
        <v>415</v>
      </c>
      <c r="K454" s="13" t="s">
        <v>4234</v>
      </c>
      <c r="L454" s="13" t="s">
        <v>4235</v>
      </c>
      <c r="M454" s="13" t="s">
        <v>670</v>
      </c>
      <c r="N454" s="13" t="s">
        <v>668</v>
      </c>
    </row>
    <row r="455" spans="1:14" x14ac:dyDescent="0.3">
      <c r="A455" s="13" t="s">
        <v>180</v>
      </c>
      <c r="B455" s="13" t="s">
        <v>212</v>
      </c>
      <c r="C455">
        <v>2019</v>
      </c>
      <c r="D455" s="13" t="s">
        <v>412</v>
      </c>
      <c r="E455" s="13" t="s">
        <v>461</v>
      </c>
      <c r="F455" s="13" t="s">
        <v>419</v>
      </c>
      <c r="G455" s="13" t="s">
        <v>415</v>
      </c>
      <c r="H455" s="13" t="s">
        <v>4236</v>
      </c>
      <c r="I455" s="13" t="s">
        <v>4237</v>
      </c>
      <c r="K455" s="13" t="s">
        <v>661</v>
      </c>
      <c r="L455" s="13" t="s">
        <v>802</v>
      </c>
      <c r="M455" s="13" t="s">
        <v>670</v>
      </c>
      <c r="N455" s="13" t="s">
        <v>668</v>
      </c>
    </row>
    <row r="456" spans="1:14" x14ac:dyDescent="0.3">
      <c r="A456" s="13" t="s">
        <v>4238</v>
      </c>
      <c r="B456" s="13" t="s">
        <v>4239</v>
      </c>
      <c r="C456">
        <v>2019</v>
      </c>
      <c r="D456" s="13" t="s">
        <v>2457</v>
      </c>
      <c r="E456" s="13" t="s">
        <v>3146</v>
      </c>
      <c r="F456" s="13" t="s">
        <v>436</v>
      </c>
      <c r="G456" s="13" t="s">
        <v>4240</v>
      </c>
      <c r="H456" s="13" t="s">
        <v>415</v>
      </c>
      <c r="I456" s="13" t="s">
        <v>415</v>
      </c>
      <c r="K456" s="13" t="s">
        <v>4241</v>
      </c>
      <c r="L456" s="13" t="s">
        <v>4242</v>
      </c>
      <c r="M456" s="13" t="s">
        <v>667</v>
      </c>
      <c r="N456" s="13" t="s">
        <v>668</v>
      </c>
    </row>
    <row r="457" spans="1:14" x14ac:dyDescent="0.3">
      <c r="A457" s="13" t="s">
        <v>4243</v>
      </c>
      <c r="B457" s="13" t="s">
        <v>4244</v>
      </c>
      <c r="C457">
        <v>2019</v>
      </c>
      <c r="D457" s="13" t="s">
        <v>361</v>
      </c>
      <c r="E457" s="13" t="s">
        <v>428</v>
      </c>
      <c r="F457" s="13" t="s">
        <v>415</v>
      </c>
      <c r="G457" s="13" t="s">
        <v>4245</v>
      </c>
      <c r="H457" s="13" t="s">
        <v>415</v>
      </c>
      <c r="I457" s="13" t="s">
        <v>415</v>
      </c>
      <c r="K457" s="13" t="s">
        <v>4246</v>
      </c>
      <c r="L457" s="13" t="s">
        <v>4247</v>
      </c>
      <c r="M457" s="13" t="s">
        <v>667</v>
      </c>
      <c r="N457" s="13" t="s">
        <v>668</v>
      </c>
    </row>
    <row r="458" spans="1:14" x14ac:dyDescent="0.3">
      <c r="A458" s="13" t="s">
        <v>4248</v>
      </c>
      <c r="B458" s="13" t="s">
        <v>4249</v>
      </c>
      <c r="C458">
        <v>2019</v>
      </c>
      <c r="D458" s="13" t="s">
        <v>4250</v>
      </c>
      <c r="E458" s="13" t="s">
        <v>415</v>
      </c>
      <c r="F458" s="13" t="s">
        <v>415</v>
      </c>
      <c r="G458" s="13" t="s">
        <v>4251</v>
      </c>
      <c r="H458" s="13" t="s">
        <v>3837</v>
      </c>
      <c r="I458" s="13" t="s">
        <v>2141</v>
      </c>
      <c r="K458" s="13" t="s">
        <v>4252</v>
      </c>
      <c r="L458" s="13" t="s">
        <v>4253</v>
      </c>
      <c r="M458" s="13" t="s">
        <v>667</v>
      </c>
      <c r="N458" s="13" t="s">
        <v>668</v>
      </c>
    </row>
    <row r="459" spans="1:14" x14ac:dyDescent="0.3">
      <c r="A459" s="13" t="s">
        <v>4254</v>
      </c>
      <c r="B459" s="13" t="s">
        <v>4255</v>
      </c>
      <c r="C459">
        <v>2019</v>
      </c>
      <c r="D459" s="13" t="s">
        <v>4256</v>
      </c>
      <c r="E459" s="13" t="s">
        <v>415</v>
      </c>
      <c r="F459" s="13" t="s">
        <v>415</v>
      </c>
      <c r="G459" s="13" t="s">
        <v>4257</v>
      </c>
      <c r="H459" s="13" t="s">
        <v>1993</v>
      </c>
      <c r="I459" s="13" t="s">
        <v>2953</v>
      </c>
      <c r="K459" s="13" t="s">
        <v>4258</v>
      </c>
      <c r="L459" s="13" t="s">
        <v>4259</v>
      </c>
      <c r="M459" s="13" t="s">
        <v>667</v>
      </c>
      <c r="N459" s="13" t="s">
        <v>668</v>
      </c>
    </row>
    <row r="460" spans="1:14" x14ac:dyDescent="0.3">
      <c r="A460" s="13" t="s">
        <v>4260</v>
      </c>
      <c r="B460" s="13" t="s">
        <v>4261</v>
      </c>
      <c r="C460">
        <v>2019</v>
      </c>
      <c r="D460" s="13" t="s">
        <v>4262</v>
      </c>
      <c r="E460" s="13" t="s">
        <v>415</v>
      </c>
      <c r="F460" s="13" t="s">
        <v>415</v>
      </c>
      <c r="G460" s="13" t="s">
        <v>4263</v>
      </c>
      <c r="H460" s="13" t="s">
        <v>415</v>
      </c>
      <c r="I460" s="13" t="s">
        <v>415</v>
      </c>
      <c r="K460" s="13" t="s">
        <v>4264</v>
      </c>
      <c r="L460" s="13" t="s">
        <v>4265</v>
      </c>
      <c r="M460" s="13" t="s">
        <v>667</v>
      </c>
      <c r="N460" s="13" t="s">
        <v>668</v>
      </c>
    </row>
    <row r="461" spans="1:14" x14ac:dyDescent="0.3">
      <c r="A461" s="13" t="s">
        <v>4266</v>
      </c>
      <c r="B461" s="13" t="s">
        <v>4267</v>
      </c>
      <c r="C461">
        <v>2019</v>
      </c>
      <c r="D461" s="13" t="s">
        <v>4262</v>
      </c>
      <c r="E461" s="13" t="s">
        <v>415</v>
      </c>
      <c r="F461" s="13" t="s">
        <v>415</v>
      </c>
      <c r="G461" s="13" t="s">
        <v>4268</v>
      </c>
      <c r="H461" s="13" t="s">
        <v>415</v>
      </c>
      <c r="I461" s="13" t="s">
        <v>415</v>
      </c>
      <c r="K461" s="13" t="s">
        <v>4269</v>
      </c>
      <c r="L461" s="13" t="s">
        <v>4270</v>
      </c>
      <c r="M461" s="13" t="s">
        <v>667</v>
      </c>
      <c r="N461" s="13" t="s">
        <v>668</v>
      </c>
    </row>
    <row r="462" spans="1:14" x14ac:dyDescent="0.3">
      <c r="A462" s="13" t="s">
        <v>4271</v>
      </c>
      <c r="B462" s="13" t="s">
        <v>4272</v>
      </c>
      <c r="C462">
        <v>2019</v>
      </c>
      <c r="D462" s="13" t="s">
        <v>4273</v>
      </c>
      <c r="E462" s="13" t="s">
        <v>423</v>
      </c>
      <c r="F462" s="13" t="s">
        <v>436</v>
      </c>
      <c r="G462" s="13" t="s">
        <v>415</v>
      </c>
      <c r="H462" s="13" t="s">
        <v>4274</v>
      </c>
      <c r="I462" s="13" t="s">
        <v>4275</v>
      </c>
      <c r="K462" s="13" t="s">
        <v>4276</v>
      </c>
      <c r="L462" s="13" t="s">
        <v>4277</v>
      </c>
      <c r="M462" s="13" t="s">
        <v>670</v>
      </c>
      <c r="N462" s="13" t="s">
        <v>668</v>
      </c>
    </row>
    <row r="463" spans="1:14" x14ac:dyDescent="0.3">
      <c r="A463" s="13" t="s">
        <v>4278</v>
      </c>
      <c r="B463" s="13" t="s">
        <v>4279</v>
      </c>
      <c r="C463">
        <v>2019</v>
      </c>
      <c r="D463" s="13" t="s">
        <v>4280</v>
      </c>
      <c r="E463" s="13" t="s">
        <v>2893</v>
      </c>
      <c r="F463" s="13" t="s">
        <v>460</v>
      </c>
      <c r="G463" s="13" t="s">
        <v>415</v>
      </c>
      <c r="H463" s="13" t="s">
        <v>2537</v>
      </c>
      <c r="I463" s="13" t="s">
        <v>4281</v>
      </c>
      <c r="K463" s="13" t="s">
        <v>4282</v>
      </c>
      <c r="L463" s="13" t="s">
        <v>4283</v>
      </c>
      <c r="M463" s="13" t="s">
        <v>670</v>
      </c>
      <c r="N463" s="13" t="s">
        <v>668</v>
      </c>
    </row>
    <row r="464" spans="1:14" x14ac:dyDescent="0.3">
      <c r="A464" s="13" t="s">
        <v>4284</v>
      </c>
      <c r="B464" s="13" t="s">
        <v>4285</v>
      </c>
      <c r="C464">
        <v>2019</v>
      </c>
      <c r="D464" s="13" t="s">
        <v>4286</v>
      </c>
      <c r="E464" s="13" t="s">
        <v>494</v>
      </c>
      <c r="F464" s="13" t="s">
        <v>460</v>
      </c>
      <c r="G464" s="13" t="s">
        <v>415</v>
      </c>
      <c r="H464" s="13" t="s">
        <v>4287</v>
      </c>
      <c r="I464" s="13" t="s">
        <v>4288</v>
      </c>
      <c r="K464" s="13" t="s">
        <v>4289</v>
      </c>
      <c r="L464" s="13" t="s">
        <v>4290</v>
      </c>
      <c r="M464" s="13" t="s">
        <v>670</v>
      </c>
      <c r="N464" s="13" t="s">
        <v>668</v>
      </c>
    </row>
    <row r="465" spans="1:14" x14ac:dyDescent="0.3">
      <c r="A465" s="13" t="s">
        <v>1988</v>
      </c>
      <c r="B465" s="13" t="s">
        <v>4291</v>
      </c>
      <c r="C465">
        <v>2019</v>
      </c>
      <c r="D465" s="13" t="s">
        <v>4292</v>
      </c>
      <c r="E465" s="13" t="s">
        <v>415</v>
      </c>
      <c r="F465" s="13" t="s">
        <v>415</v>
      </c>
      <c r="G465" s="13" t="s">
        <v>415</v>
      </c>
      <c r="H465" s="13" t="s">
        <v>415</v>
      </c>
      <c r="I465" s="13" t="s">
        <v>415</v>
      </c>
      <c r="J465">
        <v>458</v>
      </c>
      <c r="K465" s="13" t="s">
        <v>415</v>
      </c>
      <c r="L465" s="13" t="s">
        <v>4293</v>
      </c>
      <c r="M465" s="13" t="s">
        <v>1991</v>
      </c>
      <c r="N465" s="13" t="s">
        <v>668</v>
      </c>
    </row>
    <row r="466" spans="1:14" x14ac:dyDescent="0.3">
      <c r="A466" s="13" t="s">
        <v>4294</v>
      </c>
      <c r="B466" s="13" t="s">
        <v>4295</v>
      </c>
      <c r="C466">
        <v>2019</v>
      </c>
      <c r="D466" s="13" t="s">
        <v>4296</v>
      </c>
      <c r="E466" s="13" t="s">
        <v>460</v>
      </c>
      <c r="F466" s="13" t="s">
        <v>460</v>
      </c>
      <c r="G466" s="13" t="s">
        <v>2612</v>
      </c>
      <c r="H466" s="13" t="s">
        <v>436</v>
      </c>
      <c r="I466" s="13" t="s">
        <v>2970</v>
      </c>
      <c r="K466" s="13" t="s">
        <v>4297</v>
      </c>
      <c r="L466" s="13" t="s">
        <v>4298</v>
      </c>
      <c r="M466" s="13" t="s">
        <v>670</v>
      </c>
      <c r="N466" s="13" t="s">
        <v>668</v>
      </c>
    </row>
    <row r="467" spans="1:14" x14ac:dyDescent="0.3">
      <c r="A467" s="13" t="s">
        <v>3521</v>
      </c>
      <c r="B467" s="13" t="s">
        <v>4299</v>
      </c>
      <c r="C467">
        <v>2019</v>
      </c>
      <c r="D467" s="13" t="s">
        <v>4300</v>
      </c>
      <c r="E467" s="13" t="s">
        <v>415</v>
      </c>
      <c r="F467" s="13" t="s">
        <v>415</v>
      </c>
      <c r="G467" s="13" t="s">
        <v>4301</v>
      </c>
      <c r="H467" s="13" t="s">
        <v>415</v>
      </c>
      <c r="I467" s="13" t="s">
        <v>415</v>
      </c>
      <c r="K467" s="13" t="s">
        <v>4302</v>
      </c>
      <c r="L467" s="13" t="s">
        <v>4303</v>
      </c>
      <c r="M467" s="13" t="s">
        <v>667</v>
      </c>
      <c r="N467" s="13" t="s">
        <v>668</v>
      </c>
    </row>
    <row r="468" spans="1:14" x14ac:dyDescent="0.3">
      <c r="A468" s="13" t="s">
        <v>59</v>
      </c>
      <c r="B468" s="13" t="s">
        <v>223</v>
      </c>
      <c r="C468">
        <v>2019</v>
      </c>
      <c r="D468" s="13" t="s">
        <v>327</v>
      </c>
      <c r="E468" s="13" t="s">
        <v>420</v>
      </c>
      <c r="F468" s="13" t="s">
        <v>423</v>
      </c>
      <c r="G468" s="13" t="s">
        <v>415</v>
      </c>
      <c r="H468" s="13" t="s">
        <v>4304</v>
      </c>
      <c r="I468" s="13" t="s">
        <v>4305</v>
      </c>
      <c r="K468" s="13" t="s">
        <v>415</v>
      </c>
      <c r="L468" s="13" t="s">
        <v>675</v>
      </c>
      <c r="M468" s="13" t="s">
        <v>670</v>
      </c>
      <c r="N468" s="13" t="s">
        <v>668</v>
      </c>
    </row>
    <row r="469" spans="1:14" x14ac:dyDescent="0.3">
      <c r="A469" s="13" t="s">
        <v>106</v>
      </c>
      <c r="B469" s="13" t="s">
        <v>272</v>
      </c>
      <c r="C469">
        <v>2019</v>
      </c>
      <c r="D469" s="13" t="s">
        <v>371</v>
      </c>
      <c r="E469" s="13" t="s">
        <v>420</v>
      </c>
      <c r="F469" s="13" t="s">
        <v>460</v>
      </c>
      <c r="G469" s="13" t="s">
        <v>415</v>
      </c>
      <c r="H469" s="13" t="s">
        <v>4306</v>
      </c>
      <c r="I469" s="13" t="s">
        <v>4307</v>
      </c>
      <c r="K469" s="13" t="s">
        <v>591</v>
      </c>
      <c r="L469" s="13" t="s">
        <v>726</v>
      </c>
      <c r="M469" s="13" t="s">
        <v>670</v>
      </c>
      <c r="N469" s="13" t="s">
        <v>668</v>
      </c>
    </row>
    <row r="470" spans="1:14" x14ac:dyDescent="0.3">
      <c r="A470" s="13" t="s">
        <v>66</v>
      </c>
      <c r="B470" s="13" t="s">
        <v>230</v>
      </c>
      <c r="C470">
        <v>2019</v>
      </c>
      <c r="D470" s="13" t="s">
        <v>333</v>
      </c>
      <c r="E470" s="13" t="s">
        <v>420</v>
      </c>
      <c r="F470" s="13" t="s">
        <v>417</v>
      </c>
      <c r="G470" s="13" t="s">
        <v>415</v>
      </c>
      <c r="H470" s="13" t="s">
        <v>4308</v>
      </c>
      <c r="I470" s="13" t="s">
        <v>4309</v>
      </c>
      <c r="K470" s="13" t="s">
        <v>554</v>
      </c>
      <c r="L470" s="13" t="s">
        <v>682</v>
      </c>
      <c r="M470" s="13" t="s">
        <v>670</v>
      </c>
      <c r="N470" s="13" t="s">
        <v>668</v>
      </c>
    </row>
    <row r="471" spans="1:14" x14ac:dyDescent="0.3">
      <c r="A471" s="13" t="s">
        <v>4310</v>
      </c>
      <c r="B471" s="13" t="s">
        <v>4311</v>
      </c>
      <c r="C471">
        <v>2019</v>
      </c>
      <c r="D471" s="13" t="s">
        <v>4312</v>
      </c>
      <c r="E471" s="13" t="s">
        <v>2893</v>
      </c>
      <c r="F471" s="13" t="s">
        <v>460</v>
      </c>
      <c r="G471" s="13" t="s">
        <v>415</v>
      </c>
      <c r="H471" s="13" t="s">
        <v>4016</v>
      </c>
      <c r="I471" s="13" t="s">
        <v>4281</v>
      </c>
      <c r="K471" s="13" t="s">
        <v>4313</v>
      </c>
      <c r="L471" s="13" t="s">
        <v>4314</v>
      </c>
      <c r="M471" s="13" t="s">
        <v>670</v>
      </c>
      <c r="N471" s="13" t="s">
        <v>668</v>
      </c>
    </row>
    <row r="472" spans="1:14" x14ac:dyDescent="0.3">
      <c r="A472" s="13" t="s">
        <v>4315</v>
      </c>
      <c r="B472" s="13" t="s">
        <v>4316</v>
      </c>
      <c r="C472">
        <v>2019</v>
      </c>
      <c r="D472" s="13" t="s">
        <v>342</v>
      </c>
      <c r="E472" s="13" t="s">
        <v>1987</v>
      </c>
      <c r="F472" s="13" t="s">
        <v>415</v>
      </c>
      <c r="G472" s="13" t="s">
        <v>415</v>
      </c>
      <c r="H472" s="13" t="s">
        <v>4317</v>
      </c>
      <c r="I472" s="13" t="s">
        <v>2984</v>
      </c>
      <c r="K472" s="13" t="s">
        <v>4318</v>
      </c>
      <c r="L472" s="13" t="s">
        <v>4319</v>
      </c>
      <c r="M472" s="13" t="s">
        <v>670</v>
      </c>
      <c r="N472" s="13" t="s">
        <v>668</v>
      </c>
    </row>
    <row r="473" spans="1:14" x14ac:dyDescent="0.3">
      <c r="A473" s="13" t="s">
        <v>4320</v>
      </c>
      <c r="B473" s="13" t="s">
        <v>4321</v>
      </c>
      <c r="C473">
        <v>2019</v>
      </c>
      <c r="D473" s="13" t="s">
        <v>342</v>
      </c>
      <c r="E473" s="13" t="s">
        <v>1987</v>
      </c>
      <c r="F473" s="13" t="s">
        <v>415</v>
      </c>
      <c r="G473" s="13" t="s">
        <v>415</v>
      </c>
      <c r="H473" s="13" t="s">
        <v>4322</v>
      </c>
      <c r="I473" s="13" t="s">
        <v>2320</v>
      </c>
      <c r="K473" s="13" t="s">
        <v>4323</v>
      </c>
      <c r="L473" s="13" t="s">
        <v>4324</v>
      </c>
      <c r="M473" s="13" t="s">
        <v>670</v>
      </c>
      <c r="N473" s="13" t="s">
        <v>668</v>
      </c>
    </row>
    <row r="474" spans="1:14" x14ac:dyDescent="0.3">
      <c r="A474" s="13" t="s">
        <v>4325</v>
      </c>
      <c r="B474" s="13" t="s">
        <v>4326</v>
      </c>
      <c r="C474">
        <v>2019</v>
      </c>
      <c r="D474" s="13" t="s">
        <v>2376</v>
      </c>
      <c r="E474" s="13" t="s">
        <v>435</v>
      </c>
      <c r="F474" s="13" t="s">
        <v>490</v>
      </c>
      <c r="G474" s="13" t="s">
        <v>415</v>
      </c>
      <c r="H474" s="13" t="s">
        <v>2649</v>
      </c>
      <c r="I474" s="13" t="s">
        <v>2100</v>
      </c>
      <c r="K474" s="13" t="s">
        <v>4327</v>
      </c>
      <c r="L474" s="13" t="s">
        <v>4328</v>
      </c>
      <c r="M474" s="13" t="s">
        <v>670</v>
      </c>
      <c r="N474" s="13" t="s">
        <v>668</v>
      </c>
    </row>
    <row r="475" spans="1:14" x14ac:dyDescent="0.3">
      <c r="A475" s="13" t="s">
        <v>4329</v>
      </c>
      <c r="B475" s="13" t="s">
        <v>4330</v>
      </c>
      <c r="C475">
        <v>2019</v>
      </c>
      <c r="D475" s="13" t="s">
        <v>4331</v>
      </c>
      <c r="E475" s="13" t="s">
        <v>415</v>
      </c>
      <c r="F475" s="13" t="s">
        <v>415</v>
      </c>
      <c r="G475" s="13" t="s">
        <v>415</v>
      </c>
      <c r="H475" s="13" t="s">
        <v>2711</v>
      </c>
      <c r="I475" s="13" t="s">
        <v>3118</v>
      </c>
      <c r="K475" s="13" t="s">
        <v>4332</v>
      </c>
      <c r="L475" s="13" t="s">
        <v>4333</v>
      </c>
      <c r="M475" s="13" t="s">
        <v>688</v>
      </c>
      <c r="N475" s="13" t="s">
        <v>668</v>
      </c>
    </row>
    <row r="476" spans="1:14" x14ac:dyDescent="0.3">
      <c r="A476" s="13" t="s">
        <v>4334</v>
      </c>
      <c r="B476" s="13" t="s">
        <v>4335</v>
      </c>
      <c r="C476">
        <v>2019</v>
      </c>
      <c r="D476" s="13" t="s">
        <v>4336</v>
      </c>
      <c r="E476" s="13" t="s">
        <v>415</v>
      </c>
      <c r="F476" s="13" t="s">
        <v>415</v>
      </c>
      <c r="G476" s="13" t="s">
        <v>4337</v>
      </c>
      <c r="H476" s="13" t="s">
        <v>415</v>
      </c>
      <c r="I476" s="13" t="s">
        <v>415</v>
      </c>
      <c r="K476" s="13" t="s">
        <v>4338</v>
      </c>
      <c r="L476" s="13" t="s">
        <v>4339</v>
      </c>
      <c r="M476" s="13" t="s">
        <v>667</v>
      </c>
      <c r="N476" s="13" t="s">
        <v>668</v>
      </c>
    </row>
    <row r="477" spans="1:14" x14ac:dyDescent="0.3">
      <c r="A477" s="13" t="s">
        <v>4340</v>
      </c>
      <c r="B477" s="13" t="s">
        <v>4341</v>
      </c>
      <c r="C477">
        <v>2019</v>
      </c>
      <c r="D477" s="13" t="s">
        <v>333</v>
      </c>
      <c r="E477" s="13" t="s">
        <v>420</v>
      </c>
      <c r="F477" s="13" t="s">
        <v>452</v>
      </c>
      <c r="G477" s="13" t="s">
        <v>415</v>
      </c>
      <c r="H477" s="13" t="s">
        <v>4342</v>
      </c>
      <c r="I477" s="13" t="s">
        <v>4343</v>
      </c>
      <c r="K477" s="13" t="s">
        <v>4344</v>
      </c>
      <c r="L477" s="13" t="s">
        <v>4345</v>
      </c>
      <c r="M477" s="13" t="s">
        <v>670</v>
      </c>
      <c r="N477" s="13" t="s">
        <v>668</v>
      </c>
    </row>
    <row r="478" spans="1:14" x14ac:dyDescent="0.3">
      <c r="A478" s="13" t="s">
        <v>4346</v>
      </c>
      <c r="B478" s="13" t="s">
        <v>4347</v>
      </c>
      <c r="C478">
        <v>2019</v>
      </c>
      <c r="D478" s="13" t="s">
        <v>4348</v>
      </c>
      <c r="E478" s="13" t="s">
        <v>3511</v>
      </c>
      <c r="F478" s="13" t="s">
        <v>415</v>
      </c>
      <c r="G478" s="13" t="s">
        <v>415</v>
      </c>
      <c r="H478" s="13" t="s">
        <v>4349</v>
      </c>
      <c r="I478" s="13" t="s">
        <v>4350</v>
      </c>
      <c r="K478" s="13" t="s">
        <v>4351</v>
      </c>
      <c r="L478" s="13" t="s">
        <v>4352</v>
      </c>
      <c r="M478" s="13" t="s">
        <v>670</v>
      </c>
      <c r="N478" s="13" t="s">
        <v>668</v>
      </c>
    </row>
    <row r="479" spans="1:14" x14ac:dyDescent="0.3">
      <c r="A479" s="13" t="s">
        <v>3515</v>
      </c>
      <c r="B479" s="13" t="s">
        <v>4353</v>
      </c>
      <c r="C479">
        <v>2019</v>
      </c>
      <c r="D479" s="13" t="s">
        <v>4354</v>
      </c>
      <c r="E479" s="13" t="s">
        <v>415</v>
      </c>
      <c r="F479" s="13" t="s">
        <v>415</v>
      </c>
      <c r="G479" s="13" t="s">
        <v>4355</v>
      </c>
      <c r="H479" s="13" t="s">
        <v>415</v>
      </c>
      <c r="I479" s="13" t="s">
        <v>415</v>
      </c>
      <c r="K479" s="13" t="s">
        <v>4356</v>
      </c>
      <c r="L479" s="13" t="s">
        <v>4357</v>
      </c>
      <c r="M479" s="13" t="s">
        <v>667</v>
      </c>
      <c r="N479" s="13" t="s">
        <v>668</v>
      </c>
    </row>
    <row r="480" spans="1:14" x14ac:dyDescent="0.3">
      <c r="A480" s="13" t="s">
        <v>4358</v>
      </c>
      <c r="B480" s="13" t="s">
        <v>4359</v>
      </c>
      <c r="C480">
        <v>2019</v>
      </c>
      <c r="D480" s="13" t="s">
        <v>4360</v>
      </c>
      <c r="E480" s="13" t="s">
        <v>415</v>
      </c>
      <c r="F480" s="13" t="s">
        <v>415</v>
      </c>
      <c r="G480" s="13" t="s">
        <v>415</v>
      </c>
      <c r="H480" s="13" t="s">
        <v>4361</v>
      </c>
      <c r="I480" s="13" t="s">
        <v>2470</v>
      </c>
      <c r="K480" s="13" t="s">
        <v>4362</v>
      </c>
      <c r="L480" s="13" t="s">
        <v>4363</v>
      </c>
      <c r="M480" s="13" t="s">
        <v>667</v>
      </c>
      <c r="N480" s="13" t="s">
        <v>668</v>
      </c>
    </row>
    <row r="481" spans="1:14" x14ac:dyDescent="0.3">
      <c r="A481" s="13" t="s">
        <v>4364</v>
      </c>
      <c r="B481" s="13" t="s">
        <v>4365</v>
      </c>
      <c r="C481">
        <v>2019</v>
      </c>
      <c r="D481" s="13" t="s">
        <v>4366</v>
      </c>
      <c r="E481" s="13" t="s">
        <v>415</v>
      </c>
      <c r="F481" s="13" t="s">
        <v>415</v>
      </c>
      <c r="G481" s="13" t="s">
        <v>4367</v>
      </c>
      <c r="H481" s="13" t="s">
        <v>4368</v>
      </c>
      <c r="I481" s="13" t="s">
        <v>2845</v>
      </c>
      <c r="K481" s="13" t="s">
        <v>4369</v>
      </c>
      <c r="L481" s="13" t="s">
        <v>4370</v>
      </c>
      <c r="M481" s="13" t="s">
        <v>667</v>
      </c>
      <c r="N481" s="13" t="s">
        <v>668</v>
      </c>
    </row>
    <row r="482" spans="1:14" x14ac:dyDescent="0.3">
      <c r="A482" s="13" t="s">
        <v>4371</v>
      </c>
      <c r="B482" s="13" t="s">
        <v>4372</v>
      </c>
      <c r="C482">
        <v>2019</v>
      </c>
      <c r="D482" s="13" t="s">
        <v>4373</v>
      </c>
      <c r="E482" s="13" t="s">
        <v>415</v>
      </c>
      <c r="F482" s="13" t="s">
        <v>415</v>
      </c>
      <c r="G482" s="13" t="s">
        <v>4374</v>
      </c>
      <c r="H482" s="13" t="s">
        <v>4375</v>
      </c>
      <c r="I482" s="13" t="s">
        <v>4376</v>
      </c>
      <c r="K482" s="13" t="s">
        <v>4377</v>
      </c>
      <c r="L482" s="13" t="s">
        <v>4378</v>
      </c>
      <c r="M482" s="13" t="s">
        <v>667</v>
      </c>
      <c r="N482" s="13" t="s">
        <v>668</v>
      </c>
    </row>
    <row r="483" spans="1:14" x14ac:dyDescent="0.3">
      <c r="A483" s="13" t="s">
        <v>4379</v>
      </c>
      <c r="B483" s="13" t="s">
        <v>4380</v>
      </c>
      <c r="C483">
        <v>2019</v>
      </c>
      <c r="D483" s="13" t="s">
        <v>343</v>
      </c>
      <c r="E483" s="13" t="s">
        <v>4381</v>
      </c>
      <c r="F483" s="13" t="s">
        <v>415</v>
      </c>
      <c r="G483" s="13" t="s">
        <v>415</v>
      </c>
      <c r="H483" s="13" t="s">
        <v>3551</v>
      </c>
      <c r="I483" s="13" t="s">
        <v>4382</v>
      </c>
      <c r="K483" s="13" t="s">
        <v>4383</v>
      </c>
      <c r="L483" s="13" t="s">
        <v>4384</v>
      </c>
      <c r="M483" s="13" t="s">
        <v>670</v>
      </c>
      <c r="N483" s="13" t="s">
        <v>668</v>
      </c>
    </row>
    <row r="484" spans="1:14" x14ac:dyDescent="0.3">
      <c r="A484" s="13" t="s">
        <v>4385</v>
      </c>
      <c r="B484" s="13" t="s">
        <v>4386</v>
      </c>
      <c r="C484">
        <v>2019</v>
      </c>
      <c r="D484" s="13" t="s">
        <v>3578</v>
      </c>
      <c r="E484" s="13" t="s">
        <v>415</v>
      </c>
      <c r="F484" s="13" t="s">
        <v>415</v>
      </c>
      <c r="G484" s="13" t="s">
        <v>415</v>
      </c>
      <c r="H484" s="13" t="s">
        <v>415</v>
      </c>
      <c r="I484" s="13" t="s">
        <v>415</v>
      </c>
      <c r="K484" s="13" t="s">
        <v>415</v>
      </c>
      <c r="L484" s="13" t="s">
        <v>4387</v>
      </c>
      <c r="M484" s="13" t="s">
        <v>667</v>
      </c>
      <c r="N484" s="13" t="s">
        <v>668</v>
      </c>
    </row>
    <row r="485" spans="1:14" x14ac:dyDescent="0.3">
      <c r="A485" s="13" t="s">
        <v>4388</v>
      </c>
      <c r="B485" s="13" t="s">
        <v>4389</v>
      </c>
      <c r="C485">
        <v>2019</v>
      </c>
      <c r="D485" s="13" t="s">
        <v>3578</v>
      </c>
      <c r="E485" s="13" t="s">
        <v>415</v>
      </c>
      <c r="F485" s="13" t="s">
        <v>415</v>
      </c>
      <c r="G485" s="13" t="s">
        <v>415</v>
      </c>
      <c r="H485" s="13" t="s">
        <v>415</v>
      </c>
      <c r="I485" s="13" t="s">
        <v>415</v>
      </c>
      <c r="K485" s="13" t="s">
        <v>415</v>
      </c>
      <c r="L485" s="13" t="s">
        <v>4390</v>
      </c>
      <c r="M485" s="13" t="s">
        <v>667</v>
      </c>
      <c r="N485" s="13" t="s">
        <v>668</v>
      </c>
    </row>
    <row r="486" spans="1:14" x14ac:dyDescent="0.3">
      <c r="A486" s="13" t="s">
        <v>4391</v>
      </c>
      <c r="B486" s="13" t="s">
        <v>4392</v>
      </c>
      <c r="C486">
        <v>2019</v>
      </c>
      <c r="D486" s="13" t="s">
        <v>328</v>
      </c>
      <c r="E486" s="13" t="s">
        <v>2503</v>
      </c>
      <c r="F486" s="13" t="s">
        <v>460</v>
      </c>
      <c r="G486" s="13" t="s">
        <v>415</v>
      </c>
      <c r="H486" s="13" t="s">
        <v>4393</v>
      </c>
      <c r="I486" s="13" t="s">
        <v>4394</v>
      </c>
      <c r="K486" s="13" t="s">
        <v>4395</v>
      </c>
      <c r="L486" s="13" t="s">
        <v>4396</v>
      </c>
      <c r="M486" s="13" t="s">
        <v>670</v>
      </c>
      <c r="N486" s="13" t="s">
        <v>668</v>
      </c>
    </row>
    <row r="487" spans="1:14" x14ac:dyDescent="0.3">
      <c r="A487" s="13" t="s">
        <v>100</v>
      </c>
      <c r="B487" s="13" t="s">
        <v>266</v>
      </c>
      <c r="C487">
        <v>2019</v>
      </c>
      <c r="D487" s="13" t="s">
        <v>365</v>
      </c>
      <c r="E487" s="13" t="s">
        <v>447</v>
      </c>
      <c r="F487" s="13" t="s">
        <v>436</v>
      </c>
      <c r="G487" s="13" t="s">
        <v>415</v>
      </c>
      <c r="H487" s="13" t="s">
        <v>2099</v>
      </c>
      <c r="I487" s="13" t="s">
        <v>4030</v>
      </c>
      <c r="K487" s="13" t="s">
        <v>585</v>
      </c>
      <c r="L487" s="13" t="s">
        <v>720</v>
      </c>
      <c r="M487" s="13" t="s">
        <v>670</v>
      </c>
      <c r="N487" s="13" t="s">
        <v>668</v>
      </c>
    </row>
    <row r="488" spans="1:14" x14ac:dyDescent="0.3">
      <c r="A488" s="13" t="s">
        <v>4397</v>
      </c>
      <c r="B488" s="13" t="s">
        <v>4398</v>
      </c>
      <c r="C488">
        <v>2019</v>
      </c>
      <c r="D488" s="13" t="s">
        <v>2425</v>
      </c>
      <c r="E488" s="13" t="s">
        <v>415</v>
      </c>
      <c r="F488" s="13" t="s">
        <v>415</v>
      </c>
      <c r="G488" s="13" t="s">
        <v>415</v>
      </c>
      <c r="H488" s="13" t="s">
        <v>415</v>
      </c>
      <c r="I488" s="13" t="s">
        <v>415</v>
      </c>
      <c r="K488" s="13" t="s">
        <v>4399</v>
      </c>
      <c r="L488" s="13" t="s">
        <v>4400</v>
      </c>
      <c r="M488" s="13" t="s">
        <v>667</v>
      </c>
      <c r="N488" s="13" t="s">
        <v>668</v>
      </c>
    </row>
    <row r="489" spans="1:14" x14ac:dyDescent="0.3">
      <c r="A489" s="13" t="s">
        <v>4401</v>
      </c>
      <c r="B489" s="13" t="s">
        <v>4402</v>
      </c>
      <c r="C489">
        <v>2019</v>
      </c>
      <c r="D489" s="13" t="s">
        <v>2948</v>
      </c>
      <c r="E489" s="13" t="s">
        <v>3337</v>
      </c>
      <c r="F489" s="13" t="s">
        <v>468</v>
      </c>
      <c r="G489" s="13" t="s">
        <v>415</v>
      </c>
      <c r="H489" s="13" t="s">
        <v>4403</v>
      </c>
      <c r="I489" s="13" t="s">
        <v>4123</v>
      </c>
      <c r="K489" s="13" t="s">
        <v>4404</v>
      </c>
      <c r="L489" s="13" t="s">
        <v>4405</v>
      </c>
      <c r="M489" s="13" t="s">
        <v>702</v>
      </c>
      <c r="N489" s="13" t="s">
        <v>668</v>
      </c>
    </row>
    <row r="490" spans="1:14" x14ac:dyDescent="0.3">
      <c r="A490" s="13" t="s">
        <v>4406</v>
      </c>
      <c r="B490" s="13" t="s">
        <v>4407</v>
      </c>
      <c r="C490">
        <v>2019</v>
      </c>
      <c r="D490" s="13" t="s">
        <v>4408</v>
      </c>
      <c r="E490" s="13" t="s">
        <v>489</v>
      </c>
      <c r="F490" s="13" t="s">
        <v>415</v>
      </c>
      <c r="G490" s="13" t="s">
        <v>415</v>
      </c>
      <c r="H490" s="13" t="s">
        <v>4409</v>
      </c>
      <c r="I490" s="13" t="s">
        <v>4410</v>
      </c>
      <c r="K490" s="13" t="s">
        <v>4411</v>
      </c>
      <c r="L490" s="13" t="s">
        <v>4412</v>
      </c>
      <c r="M490" s="13" t="s">
        <v>670</v>
      </c>
      <c r="N490" s="13" t="s">
        <v>668</v>
      </c>
    </row>
    <row r="491" spans="1:14" x14ac:dyDescent="0.3">
      <c r="A491" s="13" t="s">
        <v>4413</v>
      </c>
      <c r="B491" s="13" t="s">
        <v>4414</v>
      </c>
      <c r="C491">
        <v>2019</v>
      </c>
      <c r="D491" s="13" t="s">
        <v>2033</v>
      </c>
      <c r="E491" s="13" t="s">
        <v>2119</v>
      </c>
      <c r="F491" s="13" t="s">
        <v>436</v>
      </c>
      <c r="G491" s="13" t="s">
        <v>3818</v>
      </c>
      <c r="H491" s="13" t="s">
        <v>415</v>
      </c>
      <c r="I491" s="13" t="s">
        <v>415</v>
      </c>
      <c r="K491" s="13" t="s">
        <v>4415</v>
      </c>
      <c r="L491" s="13" t="s">
        <v>4416</v>
      </c>
      <c r="M491" s="13" t="s">
        <v>670</v>
      </c>
      <c r="N491" s="13" t="s">
        <v>668</v>
      </c>
    </row>
    <row r="492" spans="1:14" x14ac:dyDescent="0.3">
      <c r="A492" s="13" t="s">
        <v>4417</v>
      </c>
      <c r="B492" s="13" t="s">
        <v>4418</v>
      </c>
      <c r="C492">
        <v>2019</v>
      </c>
      <c r="D492" s="13" t="s">
        <v>329</v>
      </c>
      <c r="E492" s="13" t="s">
        <v>474</v>
      </c>
      <c r="F492" s="13" t="s">
        <v>490</v>
      </c>
      <c r="G492" s="13" t="s">
        <v>4419</v>
      </c>
      <c r="H492" s="13" t="s">
        <v>415</v>
      </c>
      <c r="I492" s="13" t="s">
        <v>415</v>
      </c>
      <c r="K492" s="13" t="s">
        <v>4420</v>
      </c>
      <c r="L492" s="13" t="s">
        <v>4421</v>
      </c>
      <c r="M492" s="13" t="s">
        <v>670</v>
      </c>
      <c r="N492" s="13" t="s">
        <v>668</v>
      </c>
    </row>
    <row r="493" spans="1:14" x14ac:dyDescent="0.3">
      <c r="A493" s="13" t="s">
        <v>4422</v>
      </c>
      <c r="B493" s="13" t="s">
        <v>4423</v>
      </c>
      <c r="C493">
        <v>2019</v>
      </c>
      <c r="D493" s="13" t="s">
        <v>4424</v>
      </c>
      <c r="E493" s="13" t="s">
        <v>435</v>
      </c>
      <c r="F493" s="13" t="s">
        <v>416</v>
      </c>
      <c r="G493" s="13" t="s">
        <v>4425</v>
      </c>
      <c r="H493" s="13" t="s">
        <v>415</v>
      </c>
      <c r="I493" s="13" t="s">
        <v>415</v>
      </c>
      <c r="K493" s="13" t="s">
        <v>4426</v>
      </c>
      <c r="L493" s="13" t="s">
        <v>4427</v>
      </c>
      <c r="M493" s="13" t="s">
        <v>670</v>
      </c>
      <c r="N493" s="13" t="s">
        <v>668</v>
      </c>
    </row>
    <row r="494" spans="1:14" x14ac:dyDescent="0.3">
      <c r="A494" s="13" t="s">
        <v>4428</v>
      </c>
      <c r="B494" s="13" t="s">
        <v>4429</v>
      </c>
      <c r="C494">
        <v>2019</v>
      </c>
      <c r="D494" s="13" t="s">
        <v>4430</v>
      </c>
      <c r="E494" s="13" t="s">
        <v>494</v>
      </c>
      <c r="F494" s="13" t="s">
        <v>460</v>
      </c>
      <c r="G494" s="13" t="s">
        <v>415</v>
      </c>
      <c r="H494" s="13" t="s">
        <v>4431</v>
      </c>
      <c r="I494" s="13" t="s">
        <v>2865</v>
      </c>
      <c r="K494" s="13" t="s">
        <v>4432</v>
      </c>
      <c r="L494" s="13" t="s">
        <v>4433</v>
      </c>
      <c r="M494" s="13" t="s">
        <v>670</v>
      </c>
      <c r="N494" s="13" t="s">
        <v>668</v>
      </c>
    </row>
    <row r="495" spans="1:14" x14ac:dyDescent="0.3">
      <c r="A495" s="13" t="s">
        <v>4434</v>
      </c>
      <c r="B495" s="13" t="s">
        <v>4435</v>
      </c>
      <c r="C495">
        <v>2019</v>
      </c>
      <c r="D495" s="13" t="s">
        <v>2006</v>
      </c>
      <c r="E495" s="13" t="s">
        <v>4436</v>
      </c>
      <c r="F495" s="13" t="s">
        <v>490</v>
      </c>
      <c r="G495" s="13" t="s">
        <v>4437</v>
      </c>
      <c r="H495" s="13" t="s">
        <v>415</v>
      </c>
      <c r="I495" s="13" t="s">
        <v>415</v>
      </c>
      <c r="K495" s="13" t="s">
        <v>4438</v>
      </c>
      <c r="L495" s="13" t="s">
        <v>4439</v>
      </c>
      <c r="M495" s="13" t="s">
        <v>667</v>
      </c>
      <c r="N495" s="13" t="s">
        <v>668</v>
      </c>
    </row>
    <row r="496" spans="1:14" x14ac:dyDescent="0.3">
      <c r="A496" s="13" t="s">
        <v>135</v>
      </c>
      <c r="B496" s="13" t="s">
        <v>302</v>
      </c>
      <c r="C496">
        <v>2019</v>
      </c>
      <c r="D496" s="13" t="s">
        <v>361</v>
      </c>
      <c r="E496" s="13" t="s">
        <v>466</v>
      </c>
      <c r="F496" s="13" t="s">
        <v>415</v>
      </c>
      <c r="G496" s="13" t="s">
        <v>528</v>
      </c>
      <c r="H496" s="13" t="s">
        <v>415</v>
      </c>
      <c r="I496" s="13" t="s">
        <v>415</v>
      </c>
      <c r="K496" s="13" t="s">
        <v>617</v>
      </c>
      <c r="L496" s="13" t="s">
        <v>756</v>
      </c>
      <c r="M496" s="13" t="s">
        <v>667</v>
      </c>
      <c r="N496" s="13" t="s">
        <v>668</v>
      </c>
    </row>
    <row r="497" spans="1:14" x14ac:dyDescent="0.3">
      <c r="A497" s="13" t="s">
        <v>4440</v>
      </c>
      <c r="B497" s="13" t="s">
        <v>4441</v>
      </c>
      <c r="C497">
        <v>2019</v>
      </c>
      <c r="D497" s="13" t="s">
        <v>361</v>
      </c>
      <c r="E497" s="13" t="s">
        <v>466</v>
      </c>
      <c r="F497" s="13" t="s">
        <v>415</v>
      </c>
      <c r="G497" s="13" t="s">
        <v>4442</v>
      </c>
      <c r="H497" s="13" t="s">
        <v>415</v>
      </c>
      <c r="I497" s="13" t="s">
        <v>415</v>
      </c>
      <c r="K497" s="13" t="s">
        <v>4443</v>
      </c>
      <c r="L497" s="13" t="s">
        <v>4444</v>
      </c>
      <c r="M497" s="13" t="s">
        <v>667</v>
      </c>
      <c r="N497" s="13" t="s">
        <v>668</v>
      </c>
    </row>
    <row r="498" spans="1:14" x14ac:dyDescent="0.3">
      <c r="A498" s="13" t="s">
        <v>4445</v>
      </c>
      <c r="B498" s="13" t="s">
        <v>4446</v>
      </c>
      <c r="C498">
        <v>2019</v>
      </c>
      <c r="D498" s="13" t="s">
        <v>361</v>
      </c>
      <c r="E498" s="13" t="s">
        <v>466</v>
      </c>
      <c r="F498" s="13" t="s">
        <v>415</v>
      </c>
      <c r="G498" s="13" t="s">
        <v>4447</v>
      </c>
      <c r="H498" s="13" t="s">
        <v>415</v>
      </c>
      <c r="I498" s="13" t="s">
        <v>415</v>
      </c>
      <c r="K498" s="13" t="s">
        <v>4448</v>
      </c>
      <c r="L498" s="13" t="s">
        <v>4449</v>
      </c>
      <c r="M498" s="13" t="s">
        <v>667</v>
      </c>
      <c r="N498" s="13" t="s">
        <v>668</v>
      </c>
    </row>
    <row r="499" spans="1:14" x14ac:dyDescent="0.3">
      <c r="A499" s="13" t="s">
        <v>4450</v>
      </c>
      <c r="B499" s="13" t="s">
        <v>4451</v>
      </c>
      <c r="C499">
        <v>2019</v>
      </c>
      <c r="D499" s="13" t="s">
        <v>4452</v>
      </c>
      <c r="E499" s="13" t="s">
        <v>4453</v>
      </c>
      <c r="F499" s="13" t="s">
        <v>415</v>
      </c>
      <c r="G499" s="13" t="s">
        <v>4454</v>
      </c>
      <c r="H499" s="13" t="s">
        <v>415</v>
      </c>
      <c r="I499" s="13" t="s">
        <v>415</v>
      </c>
      <c r="K499" s="13" t="s">
        <v>4455</v>
      </c>
      <c r="L499" s="13" t="s">
        <v>4456</v>
      </c>
      <c r="M499" s="13" t="s">
        <v>667</v>
      </c>
      <c r="N499" s="13" t="s">
        <v>668</v>
      </c>
    </row>
    <row r="500" spans="1:14" x14ac:dyDescent="0.3">
      <c r="A500" s="13" t="s">
        <v>4457</v>
      </c>
      <c r="B500" s="13" t="s">
        <v>4458</v>
      </c>
      <c r="C500">
        <v>2019</v>
      </c>
      <c r="D500" s="13" t="s">
        <v>329</v>
      </c>
      <c r="E500" s="13" t="s">
        <v>474</v>
      </c>
      <c r="F500" s="13" t="s">
        <v>460</v>
      </c>
      <c r="G500" s="13" t="s">
        <v>4459</v>
      </c>
      <c r="H500" s="13" t="s">
        <v>415</v>
      </c>
      <c r="I500" s="13" t="s">
        <v>415</v>
      </c>
      <c r="K500" s="13" t="s">
        <v>4460</v>
      </c>
      <c r="L500" s="13" t="s">
        <v>4461</v>
      </c>
      <c r="M500" s="13" t="s">
        <v>670</v>
      </c>
      <c r="N500" s="13" t="s">
        <v>668</v>
      </c>
    </row>
    <row r="501" spans="1:14" x14ac:dyDescent="0.3">
      <c r="A501" s="13" t="s">
        <v>4462</v>
      </c>
      <c r="B501" s="13" t="s">
        <v>4463</v>
      </c>
      <c r="C501">
        <v>2019</v>
      </c>
      <c r="D501" s="13" t="s">
        <v>329</v>
      </c>
      <c r="E501" s="13" t="s">
        <v>474</v>
      </c>
      <c r="F501" s="13" t="s">
        <v>460</v>
      </c>
      <c r="G501" s="13" t="s">
        <v>4464</v>
      </c>
      <c r="H501" s="13" t="s">
        <v>415</v>
      </c>
      <c r="I501" s="13" t="s">
        <v>415</v>
      </c>
      <c r="K501" s="13" t="s">
        <v>4465</v>
      </c>
      <c r="L501" s="13" t="s">
        <v>4466</v>
      </c>
      <c r="M501" s="13" t="s">
        <v>670</v>
      </c>
      <c r="N501" s="13" t="s">
        <v>668</v>
      </c>
    </row>
    <row r="502" spans="1:14" x14ac:dyDescent="0.3">
      <c r="A502" s="13" t="s">
        <v>4467</v>
      </c>
      <c r="B502" s="13" t="s">
        <v>4468</v>
      </c>
      <c r="C502">
        <v>2019</v>
      </c>
      <c r="D502" s="13" t="s">
        <v>342</v>
      </c>
      <c r="E502" s="13" t="s">
        <v>3531</v>
      </c>
      <c r="F502" s="13" t="s">
        <v>415</v>
      </c>
      <c r="G502" s="13" t="s">
        <v>415</v>
      </c>
      <c r="H502" s="13" t="s">
        <v>4469</v>
      </c>
      <c r="I502" s="13" t="s">
        <v>2796</v>
      </c>
      <c r="K502" s="13" t="s">
        <v>4470</v>
      </c>
      <c r="L502" s="13" t="s">
        <v>4471</v>
      </c>
      <c r="M502" s="13" t="s">
        <v>670</v>
      </c>
      <c r="N502" s="13" t="s">
        <v>668</v>
      </c>
    </row>
    <row r="503" spans="1:14" x14ac:dyDescent="0.3">
      <c r="A503" s="13" t="s">
        <v>4472</v>
      </c>
      <c r="B503" s="13" t="s">
        <v>4473</v>
      </c>
      <c r="C503">
        <v>2019</v>
      </c>
      <c r="D503" s="13" t="s">
        <v>4474</v>
      </c>
      <c r="E503" s="13" t="s">
        <v>415</v>
      </c>
      <c r="F503" s="13" t="s">
        <v>415</v>
      </c>
      <c r="G503" s="13" t="s">
        <v>4475</v>
      </c>
      <c r="H503" s="13" t="s">
        <v>435</v>
      </c>
      <c r="I503" s="13" t="s">
        <v>2091</v>
      </c>
      <c r="K503" s="13" t="s">
        <v>4476</v>
      </c>
      <c r="L503" s="13" t="s">
        <v>4477</v>
      </c>
      <c r="M503" s="13" t="s">
        <v>667</v>
      </c>
      <c r="N503" s="13" t="s">
        <v>668</v>
      </c>
    </row>
    <row r="504" spans="1:14" x14ac:dyDescent="0.3">
      <c r="A504" s="13" t="s">
        <v>4478</v>
      </c>
      <c r="B504" s="13" t="s">
        <v>4479</v>
      </c>
      <c r="C504">
        <v>2019</v>
      </c>
      <c r="D504" s="13" t="s">
        <v>4480</v>
      </c>
      <c r="E504" s="13" t="s">
        <v>415</v>
      </c>
      <c r="F504" s="13" t="s">
        <v>415</v>
      </c>
      <c r="G504" s="13" t="s">
        <v>4481</v>
      </c>
      <c r="H504" s="13" t="s">
        <v>3836</v>
      </c>
      <c r="I504" s="13" t="s">
        <v>3344</v>
      </c>
      <c r="K504" s="13" t="s">
        <v>4482</v>
      </c>
      <c r="L504" s="13" t="s">
        <v>4483</v>
      </c>
      <c r="M504" s="13" t="s">
        <v>667</v>
      </c>
      <c r="N504" s="13" t="s">
        <v>668</v>
      </c>
    </row>
    <row r="505" spans="1:14" x14ac:dyDescent="0.3">
      <c r="A505" s="13" t="s">
        <v>4484</v>
      </c>
      <c r="B505" s="13" t="s">
        <v>4485</v>
      </c>
      <c r="C505">
        <v>2019</v>
      </c>
      <c r="D505" s="13" t="s">
        <v>4486</v>
      </c>
      <c r="E505" s="13" t="s">
        <v>415</v>
      </c>
      <c r="F505" s="13" t="s">
        <v>415</v>
      </c>
      <c r="G505" s="13" t="s">
        <v>415</v>
      </c>
      <c r="H505" s="13" t="s">
        <v>2405</v>
      </c>
      <c r="I505" s="13" t="s">
        <v>4487</v>
      </c>
      <c r="K505" s="13" t="s">
        <v>4488</v>
      </c>
      <c r="L505" s="13" t="s">
        <v>4489</v>
      </c>
      <c r="M505" s="13" t="s">
        <v>667</v>
      </c>
      <c r="N505" s="13" t="s">
        <v>668</v>
      </c>
    </row>
    <row r="506" spans="1:14" x14ac:dyDescent="0.3">
      <c r="A506" s="13" t="s">
        <v>4490</v>
      </c>
      <c r="B506" s="13" t="s">
        <v>4491</v>
      </c>
      <c r="C506">
        <v>2019</v>
      </c>
      <c r="D506" s="13" t="s">
        <v>4492</v>
      </c>
      <c r="E506" s="13" t="s">
        <v>415</v>
      </c>
      <c r="F506" s="13" t="s">
        <v>415</v>
      </c>
      <c r="G506" s="13" t="s">
        <v>4493</v>
      </c>
      <c r="H506" s="13" t="s">
        <v>415</v>
      </c>
      <c r="I506" s="13" t="s">
        <v>415</v>
      </c>
      <c r="K506" s="13" t="s">
        <v>4494</v>
      </c>
      <c r="L506" s="13" t="s">
        <v>4495</v>
      </c>
      <c r="M506" s="13" t="s">
        <v>667</v>
      </c>
      <c r="N506" s="13" t="s">
        <v>668</v>
      </c>
    </row>
    <row r="507" spans="1:14" x14ac:dyDescent="0.3">
      <c r="A507" s="13" t="s">
        <v>4496</v>
      </c>
      <c r="B507" s="13" t="s">
        <v>4497</v>
      </c>
      <c r="C507">
        <v>2019</v>
      </c>
      <c r="D507" s="13" t="s">
        <v>4498</v>
      </c>
      <c r="E507" s="13" t="s">
        <v>415</v>
      </c>
      <c r="F507" s="13" t="s">
        <v>415</v>
      </c>
      <c r="G507" s="13" t="s">
        <v>4499</v>
      </c>
      <c r="H507" s="13" t="s">
        <v>4500</v>
      </c>
      <c r="I507" s="13" t="s">
        <v>4501</v>
      </c>
      <c r="K507" s="13" t="s">
        <v>4502</v>
      </c>
      <c r="L507" s="13" t="s">
        <v>4503</v>
      </c>
      <c r="M507" s="13" t="s">
        <v>667</v>
      </c>
      <c r="N507" s="13" t="s">
        <v>668</v>
      </c>
    </row>
    <row r="508" spans="1:14" x14ac:dyDescent="0.3">
      <c r="A508" s="13" t="s">
        <v>4504</v>
      </c>
      <c r="B508" s="13" t="s">
        <v>4505</v>
      </c>
      <c r="C508">
        <v>2019</v>
      </c>
      <c r="D508" s="13" t="s">
        <v>4498</v>
      </c>
      <c r="E508" s="13" t="s">
        <v>415</v>
      </c>
      <c r="F508" s="13" t="s">
        <v>415</v>
      </c>
      <c r="G508" s="13" t="s">
        <v>4506</v>
      </c>
      <c r="H508" s="13" t="s">
        <v>4507</v>
      </c>
      <c r="I508" s="13" t="s">
        <v>4508</v>
      </c>
      <c r="K508" s="13" t="s">
        <v>4509</v>
      </c>
      <c r="L508" s="13" t="s">
        <v>4510</v>
      </c>
      <c r="M508" s="13" t="s">
        <v>667</v>
      </c>
      <c r="N508" s="13" t="s">
        <v>668</v>
      </c>
    </row>
    <row r="509" spans="1:14" x14ac:dyDescent="0.3">
      <c r="A509" s="13" t="s">
        <v>4511</v>
      </c>
      <c r="B509" s="13" t="s">
        <v>4512</v>
      </c>
      <c r="C509">
        <v>2019</v>
      </c>
      <c r="D509" s="13" t="s">
        <v>4513</v>
      </c>
      <c r="E509" s="13" t="s">
        <v>415</v>
      </c>
      <c r="F509" s="13" t="s">
        <v>415</v>
      </c>
      <c r="G509" s="13" t="s">
        <v>4514</v>
      </c>
      <c r="H509" s="13" t="s">
        <v>415</v>
      </c>
      <c r="I509" s="13" t="s">
        <v>415</v>
      </c>
      <c r="K509" s="13" t="s">
        <v>4515</v>
      </c>
      <c r="L509" s="13" t="s">
        <v>4516</v>
      </c>
      <c r="M509" s="13" t="s">
        <v>667</v>
      </c>
      <c r="N509" s="13" t="s">
        <v>668</v>
      </c>
    </row>
    <row r="510" spans="1:14" x14ac:dyDescent="0.3">
      <c r="A510" s="13" t="s">
        <v>4517</v>
      </c>
      <c r="B510" s="13" t="s">
        <v>4518</v>
      </c>
      <c r="C510">
        <v>2019</v>
      </c>
      <c r="D510" s="13" t="s">
        <v>4519</v>
      </c>
      <c r="E510" s="13" t="s">
        <v>415</v>
      </c>
      <c r="F510" s="13" t="s">
        <v>415</v>
      </c>
      <c r="G510" s="13" t="s">
        <v>4520</v>
      </c>
      <c r="H510" s="13" t="s">
        <v>4521</v>
      </c>
      <c r="I510" s="13" t="s">
        <v>2378</v>
      </c>
      <c r="K510" s="13" t="s">
        <v>4522</v>
      </c>
      <c r="L510" s="13" t="s">
        <v>4523</v>
      </c>
      <c r="M510" s="13" t="s">
        <v>667</v>
      </c>
      <c r="N510" s="13" t="s">
        <v>668</v>
      </c>
    </row>
    <row r="511" spans="1:14" x14ac:dyDescent="0.3">
      <c r="A511" s="13" t="s">
        <v>4524</v>
      </c>
      <c r="B511" s="13" t="s">
        <v>4525</v>
      </c>
      <c r="C511">
        <v>2019</v>
      </c>
      <c r="D511" s="13" t="s">
        <v>4526</v>
      </c>
      <c r="E511" s="13" t="s">
        <v>422</v>
      </c>
      <c r="F511" s="13" t="s">
        <v>490</v>
      </c>
      <c r="G511" s="13" t="s">
        <v>415</v>
      </c>
      <c r="H511" s="13" t="s">
        <v>2141</v>
      </c>
      <c r="I511" s="13" t="s">
        <v>4527</v>
      </c>
      <c r="K511" s="13" t="s">
        <v>4528</v>
      </c>
      <c r="L511" s="13" t="s">
        <v>4529</v>
      </c>
      <c r="M511" s="13" t="s">
        <v>670</v>
      </c>
      <c r="N511" s="13" t="s">
        <v>668</v>
      </c>
    </row>
    <row r="512" spans="1:14" x14ac:dyDescent="0.3">
      <c r="A512" s="13" t="s">
        <v>4530</v>
      </c>
      <c r="B512" s="13" t="s">
        <v>4531</v>
      </c>
      <c r="C512">
        <v>2019</v>
      </c>
      <c r="D512" s="13" t="s">
        <v>4532</v>
      </c>
      <c r="E512" s="13" t="s">
        <v>4521</v>
      </c>
      <c r="F512" s="13" t="s">
        <v>415</v>
      </c>
      <c r="G512" s="13" t="s">
        <v>4533</v>
      </c>
      <c r="H512" s="13" t="s">
        <v>415</v>
      </c>
      <c r="I512" s="13" t="s">
        <v>415</v>
      </c>
      <c r="K512" s="13" t="s">
        <v>415</v>
      </c>
      <c r="L512" s="13" t="s">
        <v>4534</v>
      </c>
      <c r="M512" s="13" t="s">
        <v>667</v>
      </c>
      <c r="N512" s="13" t="s">
        <v>668</v>
      </c>
    </row>
    <row r="513" spans="1:14" x14ac:dyDescent="0.3">
      <c r="A513" s="13" t="s">
        <v>4535</v>
      </c>
      <c r="B513" s="13" t="s">
        <v>4536</v>
      </c>
      <c r="C513">
        <v>2019</v>
      </c>
      <c r="D513" s="13" t="s">
        <v>4537</v>
      </c>
      <c r="E513" s="13" t="s">
        <v>2091</v>
      </c>
      <c r="F513" s="13" t="s">
        <v>415</v>
      </c>
      <c r="G513" s="13" t="s">
        <v>415</v>
      </c>
      <c r="H513" s="13" t="s">
        <v>415</v>
      </c>
      <c r="I513" s="13" t="s">
        <v>415</v>
      </c>
      <c r="K513" s="13" t="s">
        <v>415</v>
      </c>
      <c r="L513" s="13" t="s">
        <v>4538</v>
      </c>
      <c r="M513" s="13" t="s">
        <v>667</v>
      </c>
      <c r="N513" s="13" t="s">
        <v>668</v>
      </c>
    </row>
    <row r="514" spans="1:14" x14ac:dyDescent="0.3">
      <c r="A514" s="13" t="s">
        <v>4539</v>
      </c>
      <c r="B514" s="13" t="s">
        <v>4540</v>
      </c>
      <c r="C514">
        <v>2019</v>
      </c>
      <c r="D514" s="13" t="s">
        <v>4541</v>
      </c>
      <c r="E514" s="13" t="s">
        <v>415</v>
      </c>
      <c r="F514" s="13" t="s">
        <v>415</v>
      </c>
      <c r="G514" s="13" t="s">
        <v>415</v>
      </c>
      <c r="H514" s="13" t="s">
        <v>4542</v>
      </c>
      <c r="I514" s="13" t="s">
        <v>2865</v>
      </c>
      <c r="K514" s="13" t="s">
        <v>415</v>
      </c>
      <c r="L514" s="13" t="s">
        <v>4543</v>
      </c>
      <c r="M514" s="13" t="s">
        <v>667</v>
      </c>
      <c r="N514" s="13" t="s">
        <v>668</v>
      </c>
    </row>
    <row r="515" spans="1:14" x14ac:dyDescent="0.3">
      <c r="A515" s="13" t="s">
        <v>4544</v>
      </c>
      <c r="B515" s="13" t="s">
        <v>4545</v>
      </c>
      <c r="C515">
        <v>2019</v>
      </c>
      <c r="D515" s="13" t="s">
        <v>4546</v>
      </c>
      <c r="E515" s="13" t="s">
        <v>2192</v>
      </c>
      <c r="F515" s="13" t="s">
        <v>436</v>
      </c>
      <c r="G515" s="13" t="s">
        <v>415</v>
      </c>
      <c r="H515" s="13" t="s">
        <v>436</v>
      </c>
      <c r="I515" s="13" t="s">
        <v>2192</v>
      </c>
      <c r="K515" s="13" t="s">
        <v>4547</v>
      </c>
      <c r="L515" s="13" t="s">
        <v>4548</v>
      </c>
      <c r="M515" s="13" t="s">
        <v>670</v>
      </c>
      <c r="N515" s="13" t="s">
        <v>668</v>
      </c>
    </row>
    <row r="516" spans="1:14" x14ac:dyDescent="0.3">
      <c r="A516" s="13" t="s">
        <v>91</v>
      </c>
      <c r="B516" s="13" t="s">
        <v>257</v>
      </c>
      <c r="C516">
        <v>2019</v>
      </c>
      <c r="D516" s="13" t="s">
        <v>358</v>
      </c>
      <c r="E516" s="13" t="s">
        <v>417</v>
      </c>
      <c r="F516" s="13" t="s">
        <v>460</v>
      </c>
      <c r="G516" s="13" t="s">
        <v>415</v>
      </c>
      <c r="H516" s="13" t="s">
        <v>4549</v>
      </c>
      <c r="I516" s="13" t="s">
        <v>4550</v>
      </c>
      <c r="K516" s="13" t="s">
        <v>578</v>
      </c>
      <c r="L516" s="13" t="s">
        <v>711</v>
      </c>
      <c r="M516" s="13" t="s">
        <v>670</v>
      </c>
      <c r="N516" s="13" t="s">
        <v>668</v>
      </c>
    </row>
    <row r="517" spans="1:14" x14ac:dyDescent="0.3">
      <c r="A517" s="13" t="s">
        <v>4551</v>
      </c>
      <c r="B517" s="13" t="s">
        <v>4552</v>
      </c>
      <c r="C517">
        <v>2019</v>
      </c>
      <c r="D517" s="13" t="s">
        <v>2790</v>
      </c>
      <c r="E517" s="13" t="s">
        <v>486</v>
      </c>
      <c r="F517" s="13" t="s">
        <v>415</v>
      </c>
      <c r="G517" s="13" t="s">
        <v>415</v>
      </c>
      <c r="H517" s="13" t="s">
        <v>2003</v>
      </c>
      <c r="I517" s="13" t="s">
        <v>3071</v>
      </c>
      <c r="K517" s="13" t="s">
        <v>4553</v>
      </c>
      <c r="L517" s="13" t="s">
        <v>4554</v>
      </c>
      <c r="M517" s="13" t="s">
        <v>667</v>
      </c>
      <c r="N517" s="13" t="s">
        <v>668</v>
      </c>
    </row>
    <row r="518" spans="1:14" x14ac:dyDescent="0.3">
      <c r="A518" s="13" t="s">
        <v>4555</v>
      </c>
      <c r="B518" s="13" t="s">
        <v>4556</v>
      </c>
      <c r="C518">
        <v>2019</v>
      </c>
      <c r="D518" s="13" t="s">
        <v>4557</v>
      </c>
      <c r="E518" s="13" t="s">
        <v>428</v>
      </c>
      <c r="F518" s="13" t="s">
        <v>415</v>
      </c>
      <c r="G518" s="13" t="s">
        <v>4558</v>
      </c>
      <c r="H518" s="13" t="s">
        <v>415</v>
      </c>
      <c r="I518" s="13" t="s">
        <v>415</v>
      </c>
      <c r="K518" s="13" t="s">
        <v>415</v>
      </c>
      <c r="L518" s="13" t="s">
        <v>4559</v>
      </c>
      <c r="M518" s="13" t="s">
        <v>667</v>
      </c>
      <c r="N518" s="13" t="s">
        <v>668</v>
      </c>
    </row>
    <row r="519" spans="1:14" x14ac:dyDescent="0.3">
      <c r="A519" s="13" t="s">
        <v>4560</v>
      </c>
      <c r="B519" s="13" t="s">
        <v>4561</v>
      </c>
      <c r="C519">
        <v>2019</v>
      </c>
      <c r="D519" s="13" t="s">
        <v>4562</v>
      </c>
      <c r="E519" s="13" t="s">
        <v>423</v>
      </c>
      <c r="F519" s="13" t="s">
        <v>423</v>
      </c>
      <c r="G519" s="13" t="s">
        <v>415</v>
      </c>
      <c r="H519" s="13" t="s">
        <v>2549</v>
      </c>
      <c r="I519" s="13" t="s">
        <v>2497</v>
      </c>
      <c r="K519" s="13" t="s">
        <v>415</v>
      </c>
      <c r="L519" s="13" t="s">
        <v>4563</v>
      </c>
      <c r="M519" s="13" t="s">
        <v>670</v>
      </c>
      <c r="N519" s="13" t="s">
        <v>668</v>
      </c>
    </row>
    <row r="520" spans="1:14" x14ac:dyDescent="0.3">
      <c r="A520" s="13" t="s">
        <v>4564</v>
      </c>
      <c r="B520" s="13" t="s">
        <v>4565</v>
      </c>
      <c r="C520">
        <v>2019</v>
      </c>
      <c r="D520" s="13" t="s">
        <v>4566</v>
      </c>
      <c r="E520" s="13" t="s">
        <v>493</v>
      </c>
      <c r="F520" s="13" t="s">
        <v>416</v>
      </c>
      <c r="G520" s="13" t="s">
        <v>415</v>
      </c>
      <c r="H520" s="13" t="s">
        <v>4567</v>
      </c>
      <c r="I520" s="13" t="s">
        <v>4568</v>
      </c>
      <c r="K520" s="13" t="s">
        <v>4569</v>
      </c>
      <c r="L520" s="13" t="s">
        <v>4570</v>
      </c>
      <c r="M520" s="13" t="s">
        <v>670</v>
      </c>
      <c r="N520" s="13" t="s">
        <v>668</v>
      </c>
    </row>
    <row r="521" spans="1:14" x14ac:dyDescent="0.3">
      <c r="A521" s="13" t="s">
        <v>4571</v>
      </c>
      <c r="B521" s="13" t="s">
        <v>4572</v>
      </c>
      <c r="C521">
        <v>2019</v>
      </c>
      <c r="D521" s="13" t="s">
        <v>326</v>
      </c>
      <c r="E521" s="13" t="s">
        <v>2192</v>
      </c>
      <c r="F521" s="13" t="s">
        <v>415</v>
      </c>
      <c r="G521" s="13" t="s">
        <v>4573</v>
      </c>
      <c r="H521" s="13" t="s">
        <v>4574</v>
      </c>
      <c r="I521" s="13" t="s">
        <v>4575</v>
      </c>
      <c r="K521" s="13" t="s">
        <v>4576</v>
      </c>
      <c r="L521" s="13" t="s">
        <v>4577</v>
      </c>
      <c r="M521" s="13" t="s">
        <v>670</v>
      </c>
      <c r="N521" s="13" t="s">
        <v>668</v>
      </c>
    </row>
    <row r="522" spans="1:14" x14ac:dyDescent="0.3">
      <c r="A522" s="13" t="s">
        <v>1988</v>
      </c>
      <c r="B522" s="13" t="s">
        <v>4578</v>
      </c>
      <c r="C522">
        <v>2019</v>
      </c>
      <c r="D522" s="13" t="s">
        <v>4579</v>
      </c>
      <c r="E522" s="13" t="s">
        <v>415</v>
      </c>
      <c r="F522" s="13" t="s">
        <v>415</v>
      </c>
      <c r="G522" s="13" t="s">
        <v>415</v>
      </c>
      <c r="H522" s="13" t="s">
        <v>415</v>
      </c>
      <c r="I522" s="13" t="s">
        <v>415</v>
      </c>
      <c r="J522">
        <v>565</v>
      </c>
      <c r="K522" s="13" t="s">
        <v>415</v>
      </c>
      <c r="L522" s="13" t="s">
        <v>4580</v>
      </c>
      <c r="M522" s="13" t="s">
        <v>1991</v>
      </c>
      <c r="N522" s="13" t="s">
        <v>668</v>
      </c>
    </row>
    <row r="523" spans="1:14" x14ac:dyDescent="0.3">
      <c r="A523" s="13" t="s">
        <v>4581</v>
      </c>
      <c r="B523" s="13" t="s">
        <v>4582</v>
      </c>
      <c r="C523">
        <v>2019</v>
      </c>
      <c r="D523" s="13" t="s">
        <v>331</v>
      </c>
      <c r="E523" s="13" t="s">
        <v>4583</v>
      </c>
      <c r="F523" s="13" t="s">
        <v>415</v>
      </c>
      <c r="G523" s="13" t="s">
        <v>415</v>
      </c>
      <c r="H523" s="13" t="s">
        <v>2325</v>
      </c>
      <c r="I523" s="13" t="s">
        <v>3072</v>
      </c>
      <c r="K523" s="13" t="s">
        <v>4584</v>
      </c>
      <c r="L523" s="13" t="s">
        <v>4585</v>
      </c>
      <c r="M523" s="13" t="s">
        <v>667</v>
      </c>
      <c r="N523" s="13" t="s">
        <v>668</v>
      </c>
    </row>
    <row r="524" spans="1:14" x14ac:dyDescent="0.3">
      <c r="A524" s="13" t="s">
        <v>4586</v>
      </c>
      <c r="B524" s="13" t="s">
        <v>4587</v>
      </c>
      <c r="C524">
        <v>2019</v>
      </c>
      <c r="D524" s="13" t="s">
        <v>4102</v>
      </c>
      <c r="E524" s="13" t="s">
        <v>4588</v>
      </c>
      <c r="F524" s="13" t="s">
        <v>415</v>
      </c>
      <c r="G524" s="13" t="s">
        <v>415</v>
      </c>
      <c r="H524" s="13" t="s">
        <v>4589</v>
      </c>
      <c r="I524" s="13" t="s">
        <v>4590</v>
      </c>
      <c r="K524" s="13" t="s">
        <v>4591</v>
      </c>
      <c r="L524" s="13" t="s">
        <v>4592</v>
      </c>
      <c r="M524" s="13" t="s">
        <v>688</v>
      </c>
      <c r="N524" s="13" t="s">
        <v>668</v>
      </c>
    </row>
    <row r="525" spans="1:14" x14ac:dyDescent="0.3">
      <c r="A525" s="13" t="s">
        <v>4593</v>
      </c>
      <c r="B525" s="13" t="s">
        <v>4594</v>
      </c>
      <c r="C525">
        <v>2019</v>
      </c>
      <c r="D525" s="13" t="s">
        <v>3866</v>
      </c>
      <c r="E525" s="13" t="s">
        <v>460</v>
      </c>
      <c r="F525" s="13" t="s">
        <v>415</v>
      </c>
      <c r="G525" s="13" t="s">
        <v>415</v>
      </c>
      <c r="H525" s="13" t="s">
        <v>415</v>
      </c>
      <c r="I525" s="13" t="s">
        <v>415</v>
      </c>
      <c r="K525" s="13" t="s">
        <v>4595</v>
      </c>
      <c r="L525" s="13" t="s">
        <v>4596</v>
      </c>
      <c r="M525" s="13" t="s">
        <v>667</v>
      </c>
      <c r="N525" s="13" t="s">
        <v>668</v>
      </c>
    </row>
    <row r="526" spans="1:14" x14ac:dyDescent="0.3">
      <c r="A526" s="13" t="s">
        <v>4597</v>
      </c>
      <c r="B526" s="13" t="s">
        <v>4598</v>
      </c>
      <c r="C526">
        <v>2019</v>
      </c>
      <c r="D526" s="13" t="s">
        <v>4599</v>
      </c>
      <c r="E526" s="13" t="s">
        <v>415</v>
      </c>
      <c r="F526" s="13" t="s">
        <v>415</v>
      </c>
      <c r="G526" s="13" t="s">
        <v>415</v>
      </c>
      <c r="H526" s="13" t="s">
        <v>2320</v>
      </c>
      <c r="I526" s="13" t="s">
        <v>2470</v>
      </c>
      <c r="K526" s="13" t="s">
        <v>4600</v>
      </c>
      <c r="L526" s="13" t="s">
        <v>4601</v>
      </c>
      <c r="M526" s="13" t="s">
        <v>688</v>
      </c>
      <c r="N526" s="13" t="s">
        <v>668</v>
      </c>
    </row>
    <row r="527" spans="1:14" x14ac:dyDescent="0.3">
      <c r="A527" s="13" t="s">
        <v>68</v>
      </c>
      <c r="B527" s="13" t="s">
        <v>232</v>
      </c>
      <c r="C527">
        <v>2019</v>
      </c>
      <c r="D527" s="13" t="s">
        <v>335</v>
      </c>
      <c r="E527" s="13" t="s">
        <v>428</v>
      </c>
      <c r="F527" s="13" t="s">
        <v>415</v>
      </c>
      <c r="G527" s="13" t="s">
        <v>415</v>
      </c>
      <c r="H527" s="13" t="s">
        <v>4602</v>
      </c>
      <c r="I527" s="13" t="s">
        <v>4603</v>
      </c>
      <c r="K527" s="13" t="s">
        <v>556</v>
      </c>
      <c r="L527" s="13" t="s">
        <v>684</v>
      </c>
      <c r="M527" s="13" t="s">
        <v>667</v>
      </c>
      <c r="N527" s="13" t="s">
        <v>668</v>
      </c>
    </row>
    <row r="528" spans="1:14" x14ac:dyDescent="0.3">
      <c r="A528" s="13" t="s">
        <v>4604</v>
      </c>
      <c r="B528" s="13" t="s">
        <v>229</v>
      </c>
      <c r="C528">
        <v>2019</v>
      </c>
      <c r="D528" s="13" t="s">
        <v>332</v>
      </c>
      <c r="E528" s="13" t="s">
        <v>426</v>
      </c>
      <c r="F528" s="13" t="s">
        <v>416</v>
      </c>
      <c r="G528" s="13" t="s">
        <v>415</v>
      </c>
      <c r="H528" s="13" t="s">
        <v>2188</v>
      </c>
      <c r="I528" s="13" t="s">
        <v>4605</v>
      </c>
      <c r="K528" s="13" t="s">
        <v>553</v>
      </c>
      <c r="L528" s="13" t="s">
        <v>681</v>
      </c>
      <c r="M528" s="13" t="s">
        <v>670</v>
      </c>
      <c r="N528" s="13" t="s">
        <v>668</v>
      </c>
    </row>
    <row r="529" spans="1:14" x14ac:dyDescent="0.3">
      <c r="A529" s="13" t="s">
        <v>4606</v>
      </c>
      <c r="B529" s="13" t="s">
        <v>4607</v>
      </c>
      <c r="C529">
        <v>2019</v>
      </c>
      <c r="D529" s="13" t="s">
        <v>3935</v>
      </c>
      <c r="E529" s="13" t="s">
        <v>452</v>
      </c>
      <c r="F529" s="13" t="s">
        <v>420</v>
      </c>
      <c r="G529" s="13" t="s">
        <v>415</v>
      </c>
      <c r="H529" s="13" t="s">
        <v>3344</v>
      </c>
      <c r="I529" s="13" t="s">
        <v>4608</v>
      </c>
      <c r="K529" s="13" t="s">
        <v>4609</v>
      </c>
      <c r="L529" s="13" t="s">
        <v>4610</v>
      </c>
      <c r="M529" s="13" t="s">
        <v>670</v>
      </c>
      <c r="N529" s="13" t="s">
        <v>668</v>
      </c>
    </row>
    <row r="530" spans="1:14" x14ac:dyDescent="0.3">
      <c r="A530" s="13" t="s">
        <v>4611</v>
      </c>
      <c r="B530" s="13" t="s">
        <v>4612</v>
      </c>
      <c r="C530">
        <v>2019</v>
      </c>
      <c r="D530" s="13" t="s">
        <v>4613</v>
      </c>
      <c r="E530" s="13" t="s">
        <v>420</v>
      </c>
      <c r="F530" s="13" t="s">
        <v>460</v>
      </c>
      <c r="G530" s="13" t="s">
        <v>415</v>
      </c>
      <c r="H530" s="13" t="s">
        <v>415</v>
      </c>
      <c r="I530" s="13" t="s">
        <v>415</v>
      </c>
      <c r="K530" s="13" t="s">
        <v>4614</v>
      </c>
      <c r="L530" s="13" t="s">
        <v>4615</v>
      </c>
      <c r="M530" s="13" t="s">
        <v>702</v>
      </c>
      <c r="N530" s="13" t="s">
        <v>668</v>
      </c>
    </row>
    <row r="531" spans="1:14" x14ac:dyDescent="0.3">
      <c r="A531" s="13" t="s">
        <v>4616</v>
      </c>
      <c r="B531" s="13" t="s">
        <v>4617</v>
      </c>
      <c r="C531">
        <v>2019</v>
      </c>
      <c r="D531" s="13" t="s">
        <v>4618</v>
      </c>
      <c r="E531" s="13" t="s">
        <v>490</v>
      </c>
      <c r="F531" s="13" t="s">
        <v>416</v>
      </c>
      <c r="G531" s="13" t="s">
        <v>415</v>
      </c>
      <c r="H531" s="13" t="s">
        <v>4619</v>
      </c>
      <c r="I531" s="13" t="s">
        <v>4550</v>
      </c>
      <c r="K531" s="13" t="s">
        <v>4620</v>
      </c>
      <c r="L531" s="13" t="s">
        <v>4621</v>
      </c>
      <c r="M531" s="13" t="s">
        <v>670</v>
      </c>
      <c r="N531" s="13" t="s">
        <v>668</v>
      </c>
    </row>
    <row r="532" spans="1:14" x14ac:dyDescent="0.3">
      <c r="A532" s="13" t="s">
        <v>4622</v>
      </c>
      <c r="B532" s="13" t="s">
        <v>4623</v>
      </c>
      <c r="C532">
        <v>2019</v>
      </c>
      <c r="D532" s="13" t="s">
        <v>4624</v>
      </c>
      <c r="E532" s="13" t="s">
        <v>415</v>
      </c>
      <c r="F532" s="13" t="s">
        <v>415</v>
      </c>
      <c r="G532" s="13" t="s">
        <v>415</v>
      </c>
      <c r="H532" s="13" t="s">
        <v>4625</v>
      </c>
      <c r="I532" s="13" t="s">
        <v>4626</v>
      </c>
      <c r="K532" s="13" t="s">
        <v>415</v>
      </c>
      <c r="L532" s="13" t="s">
        <v>4627</v>
      </c>
      <c r="M532" s="13" t="s">
        <v>667</v>
      </c>
      <c r="N532" s="13" t="s">
        <v>668</v>
      </c>
    </row>
    <row r="533" spans="1:14" x14ac:dyDescent="0.3">
      <c r="A533" s="13" t="s">
        <v>4628</v>
      </c>
      <c r="B533" s="13" t="s">
        <v>4629</v>
      </c>
      <c r="C533">
        <v>2019</v>
      </c>
      <c r="D533" s="13" t="s">
        <v>331</v>
      </c>
      <c r="E533" s="13" t="s">
        <v>4630</v>
      </c>
      <c r="F533" s="13" t="s">
        <v>415</v>
      </c>
      <c r="G533" s="13" t="s">
        <v>415</v>
      </c>
      <c r="H533" s="13" t="s">
        <v>2299</v>
      </c>
      <c r="I533" s="13" t="s">
        <v>2965</v>
      </c>
      <c r="K533" s="13" t="s">
        <v>4631</v>
      </c>
      <c r="L533" s="13" t="s">
        <v>4632</v>
      </c>
      <c r="M533" s="13" t="s">
        <v>667</v>
      </c>
      <c r="N533" s="13" t="s">
        <v>668</v>
      </c>
    </row>
    <row r="534" spans="1:14" x14ac:dyDescent="0.3">
      <c r="A534" s="13" t="s">
        <v>4633</v>
      </c>
      <c r="B534" s="13" t="s">
        <v>4634</v>
      </c>
      <c r="C534">
        <v>2019</v>
      </c>
      <c r="D534" s="13" t="s">
        <v>4635</v>
      </c>
      <c r="E534" s="13" t="s">
        <v>415</v>
      </c>
      <c r="F534" s="13" t="s">
        <v>415</v>
      </c>
      <c r="G534" s="13" t="s">
        <v>415</v>
      </c>
      <c r="H534" s="13" t="s">
        <v>415</v>
      </c>
      <c r="I534" s="13" t="s">
        <v>415</v>
      </c>
      <c r="K534" s="13" t="s">
        <v>4636</v>
      </c>
      <c r="L534" s="13" t="s">
        <v>4637</v>
      </c>
      <c r="M534" s="13" t="s">
        <v>670</v>
      </c>
      <c r="N534" s="13" t="s">
        <v>668</v>
      </c>
    </row>
    <row r="535" spans="1:14" x14ac:dyDescent="0.3">
      <c r="A535" s="13" t="s">
        <v>1988</v>
      </c>
      <c r="B535" s="13" t="s">
        <v>4638</v>
      </c>
      <c r="C535">
        <v>2019</v>
      </c>
      <c r="D535" s="13" t="s">
        <v>331</v>
      </c>
      <c r="E535" s="13" t="s">
        <v>4630</v>
      </c>
      <c r="F535" s="13" t="s">
        <v>415</v>
      </c>
      <c r="G535" s="13" t="s">
        <v>415</v>
      </c>
      <c r="H535" s="13" t="s">
        <v>415</v>
      </c>
      <c r="I535" s="13" t="s">
        <v>415</v>
      </c>
      <c r="J535">
        <v>824</v>
      </c>
      <c r="K535" s="13" t="s">
        <v>415</v>
      </c>
      <c r="L535" s="13" t="s">
        <v>4639</v>
      </c>
      <c r="M535" s="13" t="s">
        <v>1991</v>
      </c>
      <c r="N535" s="13" t="s">
        <v>668</v>
      </c>
    </row>
    <row r="536" spans="1:14" x14ac:dyDescent="0.3">
      <c r="A536" s="13" t="s">
        <v>4640</v>
      </c>
      <c r="B536" s="13" t="s">
        <v>4641</v>
      </c>
      <c r="C536">
        <v>2019</v>
      </c>
      <c r="D536" s="13" t="s">
        <v>331</v>
      </c>
      <c r="E536" s="13" t="s">
        <v>483</v>
      </c>
      <c r="F536" s="13" t="s">
        <v>415</v>
      </c>
      <c r="G536" s="13" t="s">
        <v>415</v>
      </c>
      <c r="H536" s="13" t="s">
        <v>4642</v>
      </c>
      <c r="I536" s="13" t="s">
        <v>4643</v>
      </c>
      <c r="K536" s="13" t="s">
        <v>4644</v>
      </c>
      <c r="L536" s="13" t="s">
        <v>4645</v>
      </c>
      <c r="M536" s="13" t="s">
        <v>667</v>
      </c>
      <c r="N536" s="13" t="s">
        <v>668</v>
      </c>
    </row>
    <row r="537" spans="1:14" x14ac:dyDescent="0.3">
      <c r="A537" s="13" t="s">
        <v>168</v>
      </c>
      <c r="B537" s="13" t="s">
        <v>200</v>
      </c>
      <c r="C537">
        <v>2019</v>
      </c>
      <c r="D537" s="13" t="s">
        <v>331</v>
      </c>
      <c r="E537" s="13" t="s">
        <v>483</v>
      </c>
      <c r="F537" s="13" t="s">
        <v>415</v>
      </c>
      <c r="G537" s="13" t="s">
        <v>415</v>
      </c>
      <c r="H537" s="13" t="s">
        <v>4287</v>
      </c>
      <c r="I537" s="13" t="s">
        <v>4646</v>
      </c>
      <c r="K537" s="13" t="s">
        <v>649</v>
      </c>
      <c r="L537" s="13" t="s">
        <v>790</v>
      </c>
      <c r="M537" s="13" t="s">
        <v>667</v>
      </c>
      <c r="N537" s="13" t="s">
        <v>668</v>
      </c>
    </row>
    <row r="538" spans="1:14" x14ac:dyDescent="0.3">
      <c r="A538" s="13" t="s">
        <v>4647</v>
      </c>
      <c r="B538" s="13" t="s">
        <v>4648</v>
      </c>
      <c r="C538">
        <v>2019</v>
      </c>
      <c r="D538" s="13" t="s">
        <v>331</v>
      </c>
      <c r="E538" s="13" t="s">
        <v>483</v>
      </c>
      <c r="F538" s="13" t="s">
        <v>415</v>
      </c>
      <c r="G538" s="13" t="s">
        <v>415</v>
      </c>
      <c r="H538" s="13" t="s">
        <v>4649</v>
      </c>
      <c r="I538" s="13" t="s">
        <v>4650</v>
      </c>
      <c r="K538" s="13" t="s">
        <v>4651</v>
      </c>
      <c r="L538" s="13" t="s">
        <v>4652</v>
      </c>
      <c r="M538" s="13" t="s">
        <v>667</v>
      </c>
      <c r="N538" s="13" t="s">
        <v>668</v>
      </c>
    </row>
    <row r="539" spans="1:14" x14ac:dyDescent="0.3">
      <c r="A539" s="13" t="s">
        <v>81</v>
      </c>
      <c r="B539" s="13" t="s">
        <v>246</v>
      </c>
      <c r="C539">
        <v>2019</v>
      </c>
      <c r="D539" s="13" t="s">
        <v>348</v>
      </c>
      <c r="E539" s="13" t="s">
        <v>438</v>
      </c>
      <c r="F539" s="13" t="s">
        <v>415</v>
      </c>
      <c r="G539" s="13" t="s">
        <v>415</v>
      </c>
      <c r="H539" s="13" t="s">
        <v>4653</v>
      </c>
      <c r="I539" s="13" t="s">
        <v>4487</v>
      </c>
      <c r="K539" s="13" t="s">
        <v>567</v>
      </c>
      <c r="L539" s="13" t="s">
        <v>699</v>
      </c>
      <c r="M539" s="13" t="s">
        <v>667</v>
      </c>
      <c r="N539" s="13" t="s">
        <v>668</v>
      </c>
    </row>
    <row r="540" spans="1:14" x14ac:dyDescent="0.3">
      <c r="A540" s="13" t="s">
        <v>4654</v>
      </c>
      <c r="B540" s="13" t="s">
        <v>4655</v>
      </c>
      <c r="C540">
        <v>2019</v>
      </c>
      <c r="D540" s="13" t="s">
        <v>392</v>
      </c>
      <c r="E540" s="13" t="s">
        <v>4656</v>
      </c>
      <c r="F540" s="13" t="s">
        <v>415</v>
      </c>
      <c r="G540" s="13" t="s">
        <v>415</v>
      </c>
      <c r="H540" s="13" t="s">
        <v>4657</v>
      </c>
      <c r="I540" s="13" t="s">
        <v>4658</v>
      </c>
      <c r="K540" s="13" t="s">
        <v>4659</v>
      </c>
      <c r="L540" s="13" t="s">
        <v>4660</v>
      </c>
      <c r="M540" s="13" t="s">
        <v>667</v>
      </c>
      <c r="N540" s="13" t="s">
        <v>668</v>
      </c>
    </row>
    <row r="541" spans="1:14" x14ac:dyDescent="0.3">
      <c r="A541" s="13" t="s">
        <v>4661</v>
      </c>
      <c r="B541" s="13" t="s">
        <v>4662</v>
      </c>
      <c r="C541">
        <v>2019</v>
      </c>
      <c r="D541" s="13" t="s">
        <v>331</v>
      </c>
      <c r="E541" s="13" t="s">
        <v>4663</v>
      </c>
      <c r="F541" s="13" t="s">
        <v>415</v>
      </c>
      <c r="G541" s="13" t="s">
        <v>415</v>
      </c>
      <c r="H541" s="13" t="s">
        <v>2705</v>
      </c>
      <c r="I541" s="13" t="s">
        <v>2678</v>
      </c>
      <c r="K541" s="13" t="s">
        <v>4664</v>
      </c>
      <c r="L541" s="13" t="s">
        <v>4665</v>
      </c>
      <c r="M541" s="13" t="s">
        <v>667</v>
      </c>
      <c r="N541" s="13" t="s">
        <v>668</v>
      </c>
    </row>
    <row r="542" spans="1:14" x14ac:dyDescent="0.3">
      <c r="A542" s="13" t="s">
        <v>1988</v>
      </c>
      <c r="B542" s="13" t="s">
        <v>4666</v>
      </c>
      <c r="C542">
        <v>2019</v>
      </c>
      <c r="D542" s="13" t="s">
        <v>331</v>
      </c>
      <c r="E542" s="13" t="s">
        <v>4663</v>
      </c>
      <c r="F542" s="13" t="s">
        <v>415</v>
      </c>
      <c r="G542" s="13" t="s">
        <v>415</v>
      </c>
      <c r="H542" s="13" t="s">
        <v>415</v>
      </c>
      <c r="I542" s="13" t="s">
        <v>415</v>
      </c>
      <c r="J542">
        <v>973</v>
      </c>
      <c r="K542" s="13" t="s">
        <v>415</v>
      </c>
      <c r="L542" s="13" t="s">
        <v>4667</v>
      </c>
      <c r="M542" s="13" t="s">
        <v>1991</v>
      </c>
      <c r="N542" s="13" t="s">
        <v>668</v>
      </c>
    </row>
    <row r="543" spans="1:14" x14ac:dyDescent="0.3">
      <c r="A543" s="13" t="s">
        <v>1988</v>
      </c>
      <c r="B543" s="13" t="s">
        <v>4668</v>
      </c>
      <c r="C543">
        <v>2019</v>
      </c>
      <c r="D543" s="13" t="s">
        <v>4669</v>
      </c>
      <c r="E543" s="13" t="s">
        <v>4670</v>
      </c>
      <c r="F543" s="13" t="s">
        <v>4671</v>
      </c>
      <c r="G543" s="13" t="s">
        <v>415</v>
      </c>
      <c r="H543" s="13" t="s">
        <v>415</v>
      </c>
      <c r="I543" s="13" t="s">
        <v>415</v>
      </c>
      <c r="J543">
        <v>3704</v>
      </c>
      <c r="K543" s="13" t="s">
        <v>415</v>
      </c>
      <c r="L543" s="13" t="s">
        <v>4672</v>
      </c>
      <c r="M543" s="13" t="s">
        <v>1991</v>
      </c>
      <c r="N543" s="13" t="s">
        <v>668</v>
      </c>
    </row>
    <row r="544" spans="1:14" x14ac:dyDescent="0.3">
      <c r="A544" s="13" t="s">
        <v>4673</v>
      </c>
      <c r="B544" s="13" t="s">
        <v>4674</v>
      </c>
      <c r="C544">
        <v>2019</v>
      </c>
      <c r="D544" s="13" t="s">
        <v>348</v>
      </c>
      <c r="E544" s="13" t="s">
        <v>4675</v>
      </c>
      <c r="F544" s="13" t="s">
        <v>415</v>
      </c>
      <c r="G544" s="13" t="s">
        <v>415</v>
      </c>
      <c r="H544" s="13" t="s">
        <v>4676</v>
      </c>
      <c r="I544" s="13" t="s">
        <v>4677</v>
      </c>
      <c r="K544" s="13" t="s">
        <v>4678</v>
      </c>
      <c r="L544" s="13" t="s">
        <v>4679</v>
      </c>
      <c r="M544" s="13" t="s">
        <v>667</v>
      </c>
      <c r="N544" s="13" t="s">
        <v>668</v>
      </c>
    </row>
    <row r="545" spans="1:14" x14ac:dyDescent="0.3">
      <c r="A545" s="13" t="s">
        <v>4680</v>
      </c>
      <c r="B545" s="13" t="s">
        <v>4681</v>
      </c>
      <c r="C545">
        <v>2019</v>
      </c>
      <c r="D545" s="13" t="s">
        <v>4682</v>
      </c>
      <c r="E545" s="13" t="s">
        <v>2357</v>
      </c>
      <c r="F545" s="13" t="s">
        <v>415</v>
      </c>
      <c r="G545" s="13" t="s">
        <v>415</v>
      </c>
      <c r="H545" s="13" t="s">
        <v>4683</v>
      </c>
      <c r="I545" s="13" t="s">
        <v>4684</v>
      </c>
      <c r="K545" s="13" t="s">
        <v>4685</v>
      </c>
      <c r="L545" s="13" t="s">
        <v>4686</v>
      </c>
      <c r="M545" s="13" t="s">
        <v>667</v>
      </c>
      <c r="N545" s="13" t="s">
        <v>668</v>
      </c>
    </row>
    <row r="546" spans="1:14" x14ac:dyDescent="0.3">
      <c r="A546" s="13" t="s">
        <v>71</v>
      </c>
      <c r="B546" s="13" t="s">
        <v>236</v>
      </c>
      <c r="C546">
        <v>2019</v>
      </c>
      <c r="D546" s="13" t="s">
        <v>339</v>
      </c>
      <c r="E546" s="13" t="s">
        <v>431</v>
      </c>
      <c r="F546" s="13" t="s">
        <v>415</v>
      </c>
      <c r="G546" s="13" t="s">
        <v>415</v>
      </c>
      <c r="H546" s="13" t="s">
        <v>4687</v>
      </c>
      <c r="I546" s="13" t="s">
        <v>4688</v>
      </c>
      <c r="K546" s="13" t="s">
        <v>560</v>
      </c>
      <c r="L546" s="13" t="s">
        <v>689</v>
      </c>
      <c r="M546" s="13" t="s">
        <v>667</v>
      </c>
      <c r="N546" s="13" t="s">
        <v>668</v>
      </c>
    </row>
    <row r="547" spans="1:14" x14ac:dyDescent="0.3">
      <c r="A547" s="13" t="s">
        <v>68</v>
      </c>
      <c r="B547" s="13" t="s">
        <v>233</v>
      </c>
      <c r="C547">
        <v>2019</v>
      </c>
      <c r="D547" s="13" t="s">
        <v>336</v>
      </c>
      <c r="E547" s="13" t="s">
        <v>429</v>
      </c>
      <c r="F547" s="13" t="s">
        <v>415</v>
      </c>
      <c r="G547" s="13" t="s">
        <v>415</v>
      </c>
      <c r="H547" s="13" t="s">
        <v>514</v>
      </c>
      <c r="I547" s="13" t="s">
        <v>4689</v>
      </c>
      <c r="K547" s="13" t="s">
        <v>557</v>
      </c>
      <c r="L547" s="13" t="s">
        <v>685</v>
      </c>
      <c r="M547" s="13" t="s">
        <v>667</v>
      </c>
      <c r="N547" s="13" t="s">
        <v>668</v>
      </c>
    </row>
    <row r="548" spans="1:14" x14ac:dyDescent="0.3">
      <c r="A548" s="13" t="s">
        <v>157</v>
      </c>
      <c r="B548" s="13" t="s">
        <v>189</v>
      </c>
      <c r="C548">
        <v>2019</v>
      </c>
      <c r="D548" s="13" t="s">
        <v>400</v>
      </c>
      <c r="E548" s="13" t="s">
        <v>415</v>
      </c>
      <c r="F548" s="13" t="s">
        <v>415</v>
      </c>
      <c r="G548" s="13" t="s">
        <v>415</v>
      </c>
      <c r="H548" s="13" t="s">
        <v>2503</v>
      </c>
      <c r="I548" s="13" t="s">
        <v>3587</v>
      </c>
      <c r="K548" s="13" t="s">
        <v>638</v>
      </c>
      <c r="L548" s="13" t="s">
        <v>779</v>
      </c>
      <c r="M548" s="13" t="s">
        <v>667</v>
      </c>
      <c r="N548" s="13" t="s">
        <v>668</v>
      </c>
    </row>
    <row r="549" spans="1:14" x14ac:dyDescent="0.3">
      <c r="A549" s="13" t="s">
        <v>4690</v>
      </c>
      <c r="B549" s="13" t="s">
        <v>4691</v>
      </c>
      <c r="C549">
        <v>2019</v>
      </c>
      <c r="D549" s="13" t="s">
        <v>339</v>
      </c>
      <c r="E549" s="13" t="s">
        <v>4692</v>
      </c>
      <c r="F549" s="13" t="s">
        <v>415</v>
      </c>
      <c r="G549" s="13" t="s">
        <v>415</v>
      </c>
      <c r="H549" s="13" t="s">
        <v>4693</v>
      </c>
      <c r="I549" s="13" t="s">
        <v>3631</v>
      </c>
      <c r="K549" s="13" t="s">
        <v>4694</v>
      </c>
      <c r="L549" s="13" t="s">
        <v>4695</v>
      </c>
      <c r="M549" s="13" t="s">
        <v>667</v>
      </c>
      <c r="N549" s="13" t="s">
        <v>668</v>
      </c>
    </row>
    <row r="550" spans="1:14" x14ac:dyDescent="0.3">
      <c r="A550" s="13" t="s">
        <v>4696</v>
      </c>
      <c r="B550" s="13" t="s">
        <v>4697</v>
      </c>
      <c r="C550">
        <v>2019</v>
      </c>
      <c r="D550" s="13" t="s">
        <v>368</v>
      </c>
      <c r="E550" s="13" t="s">
        <v>474</v>
      </c>
      <c r="F550" s="13" t="s">
        <v>2192</v>
      </c>
      <c r="G550" s="13" t="s">
        <v>415</v>
      </c>
      <c r="H550" s="13" t="s">
        <v>1992</v>
      </c>
      <c r="I550" s="13" t="s">
        <v>4698</v>
      </c>
      <c r="K550" s="13" t="s">
        <v>4699</v>
      </c>
      <c r="L550" s="13" t="s">
        <v>4700</v>
      </c>
      <c r="M550" s="13" t="s">
        <v>670</v>
      </c>
      <c r="N550" s="13" t="s">
        <v>668</v>
      </c>
    </row>
    <row r="551" spans="1:14" x14ac:dyDescent="0.3">
      <c r="A551" s="13" t="s">
        <v>137</v>
      </c>
      <c r="B551" s="13" t="s">
        <v>304</v>
      </c>
      <c r="C551">
        <v>2019</v>
      </c>
      <c r="D551" s="13" t="s">
        <v>348</v>
      </c>
      <c r="E551" s="13" t="s">
        <v>467</v>
      </c>
      <c r="F551" s="13" t="s">
        <v>415</v>
      </c>
      <c r="G551" s="13" t="s">
        <v>415</v>
      </c>
      <c r="H551" s="13" t="s">
        <v>3531</v>
      </c>
      <c r="I551" s="13" t="s">
        <v>1992</v>
      </c>
      <c r="K551" s="13" t="s">
        <v>619</v>
      </c>
      <c r="L551" s="13" t="s">
        <v>758</v>
      </c>
      <c r="M551" s="13" t="s">
        <v>667</v>
      </c>
      <c r="N551" s="13" t="s">
        <v>668</v>
      </c>
    </row>
    <row r="552" spans="1:14" x14ac:dyDescent="0.3">
      <c r="A552" s="13" t="s">
        <v>1988</v>
      </c>
      <c r="B552" s="13" t="s">
        <v>4701</v>
      </c>
      <c r="C552">
        <v>2019</v>
      </c>
      <c r="D552" s="13" t="s">
        <v>348</v>
      </c>
      <c r="E552" s="13" t="s">
        <v>467</v>
      </c>
      <c r="F552" s="13" t="s">
        <v>415</v>
      </c>
      <c r="G552" s="13" t="s">
        <v>415</v>
      </c>
      <c r="H552" s="13" t="s">
        <v>415</v>
      </c>
      <c r="I552" s="13" t="s">
        <v>415</v>
      </c>
      <c r="J552">
        <v>266</v>
      </c>
      <c r="K552" s="13" t="s">
        <v>415</v>
      </c>
      <c r="L552" s="13" t="s">
        <v>4702</v>
      </c>
      <c r="M552" s="13" t="s">
        <v>1991</v>
      </c>
      <c r="N552" s="13" t="s">
        <v>668</v>
      </c>
    </row>
    <row r="553" spans="1:14" x14ac:dyDescent="0.3">
      <c r="A553" s="13" t="s">
        <v>4703</v>
      </c>
      <c r="B553" s="13" t="s">
        <v>4704</v>
      </c>
      <c r="C553">
        <v>2019</v>
      </c>
      <c r="D553" s="13" t="s">
        <v>4705</v>
      </c>
      <c r="E553" s="13" t="s">
        <v>452</v>
      </c>
      <c r="F553" s="13" t="s">
        <v>436</v>
      </c>
      <c r="G553" s="13" t="s">
        <v>415</v>
      </c>
      <c r="H553" s="13" t="s">
        <v>440</v>
      </c>
      <c r="I553" s="13" t="s">
        <v>2503</v>
      </c>
      <c r="K553" s="13" t="s">
        <v>4706</v>
      </c>
      <c r="L553" s="13" t="s">
        <v>4707</v>
      </c>
      <c r="M553" s="13" t="s">
        <v>670</v>
      </c>
      <c r="N553" s="13" t="s">
        <v>668</v>
      </c>
    </row>
    <row r="554" spans="1:14" x14ac:dyDescent="0.3">
      <c r="A554" s="13" t="s">
        <v>4708</v>
      </c>
      <c r="B554" s="13" t="s">
        <v>4709</v>
      </c>
      <c r="C554">
        <v>2019</v>
      </c>
      <c r="D554" s="13" t="s">
        <v>349</v>
      </c>
      <c r="E554" s="13" t="s">
        <v>4710</v>
      </c>
      <c r="F554" s="13" t="s">
        <v>415</v>
      </c>
      <c r="G554" s="13" t="s">
        <v>415</v>
      </c>
      <c r="H554" s="13" t="s">
        <v>3976</v>
      </c>
      <c r="I554" s="13" t="s">
        <v>4711</v>
      </c>
      <c r="K554" s="13" t="s">
        <v>4712</v>
      </c>
      <c r="L554" s="13" t="s">
        <v>4713</v>
      </c>
      <c r="M554" s="13" t="s">
        <v>667</v>
      </c>
      <c r="N554" s="13" t="s">
        <v>668</v>
      </c>
    </row>
    <row r="555" spans="1:14" x14ac:dyDescent="0.3">
      <c r="A555" s="13" t="s">
        <v>4714</v>
      </c>
      <c r="B555" s="13" t="s">
        <v>4715</v>
      </c>
      <c r="C555">
        <v>2019</v>
      </c>
      <c r="D555" s="13" t="s">
        <v>2430</v>
      </c>
      <c r="E555" s="13" t="s">
        <v>423</v>
      </c>
      <c r="F555" s="13" t="s">
        <v>436</v>
      </c>
      <c r="G555" s="13" t="s">
        <v>4716</v>
      </c>
      <c r="H555" s="13" t="s">
        <v>415</v>
      </c>
      <c r="I555" s="13" t="s">
        <v>415</v>
      </c>
      <c r="K555" s="13" t="s">
        <v>4717</v>
      </c>
      <c r="L555" s="13" t="s">
        <v>4718</v>
      </c>
      <c r="M555" s="13" t="s">
        <v>670</v>
      </c>
      <c r="N555" s="13" t="s">
        <v>668</v>
      </c>
    </row>
    <row r="556" spans="1:14" x14ac:dyDescent="0.3">
      <c r="A556" s="13" t="s">
        <v>76</v>
      </c>
      <c r="B556" s="13" t="s">
        <v>241</v>
      </c>
      <c r="C556">
        <v>2019</v>
      </c>
      <c r="D556" s="13" t="s">
        <v>343</v>
      </c>
      <c r="E556" s="13" t="s">
        <v>434</v>
      </c>
      <c r="F556" s="13" t="s">
        <v>415</v>
      </c>
      <c r="G556" s="13" t="s">
        <v>415</v>
      </c>
      <c r="H556" s="13" t="s">
        <v>4719</v>
      </c>
      <c r="I556" s="13" t="s">
        <v>4720</v>
      </c>
      <c r="K556" s="13" t="s">
        <v>565</v>
      </c>
      <c r="L556" s="13" t="s">
        <v>694</v>
      </c>
      <c r="M556" s="13" t="s">
        <v>670</v>
      </c>
      <c r="N556" s="13" t="s">
        <v>668</v>
      </c>
    </row>
    <row r="557" spans="1:14" x14ac:dyDescent="0.3">
      <c r="A557" s="13" t="s">
        <v>4721</v>
      </c>
      <c r="B557" s="13" t="s">
        <v>4722</v>
      </c>
      <c r="C557">
        <v>2019</v>
      </c>
      <c r="D557" s="13" t="s">
        <v>4723</v>
      </c>
      <c r="E557" s="13" t="s">
        <v>489</v>
      </c>
      <c r="F557" s="13" t="s">
        <v>436</v>
      </c>
      <c r="G557" s="13" t="s">
        <v>4724</v>
      </c>
      <c r="H557" s="13" t="s">
        <v>415</v>
      </c>
      <c r="I557" s="13" t="s">
        <v>415</v>
      </c>
      <c r="K557" s="13" t="s">
        <v>4725</v>
      </c>
      <c r="L557" s="13" t="s">
        <v>4726</v>
      </c>
      <c r="M557" s="13" t="s">
        <v>670</v>
      </c>
      <c r="N557" s="13" t="s">
        <v>668</v>
      </c>
    </row>
    <row r="558" spans="1:14" x14ac:dyDescent="0.3">
      <c r="A558" s="13" t="s">
        <v>4727</v>
      </c>
      <c r="B558" s="13" t="s">
        <v>4728</v>
      </c>
      <c r="C558">
        <v>2019</v>
      </c>
      <c r="D558" s="13" t="s">
        <v>392</v>
      </c>
      <c r="E558" s="13" t="s">
        <v>2566</v>
      </c>
      <c r="F558" s="13" t="s">
        <v>415</v>
      </c>
      <c r="G558" s="13" t="s">
        <v>415</v>
      </c>
      <c r="H558" s="13" t="s">
        <v>2984</v>
      </c>
      <c r="I558" s="13" t="s">
        <v>4729</v>
      </c>
      <c r="K558" s="13" t="s">
        <v>4730</v>
      </c>
      <c r="L558" s="13" t="s">
        <v>4731</v>
      </c>
      <c r="M558" s="13" t="s">
        <v>667</v>
      </c>
      <c r="N558" s="13" t="s">
        <v>668</v>
      </c>
    </row>
    <row r="559" spans="1:14" x14ac:dyDescent="0.3">
      <c r="A559" s="13" t="s">
        <v>4732</v>
      </c>
      <c r="B559" s="13" t="s">
        <v>4733</v>
      </c>
      <c r="C559">
        <v>2018</v>
      </c>
      <c r="D559" s="13" t="s">
        <v>356</v>
      </c>
      <c r="E559" s="13" t="s">
        <v>415</v>
      </c>
      <c r="F559" s="13" t="s">
        <v>415</v>
      </c>
      <c r="G559" s="13" t="s">
        <v>415</v>
      </c>
      <c r="H559" s="13" t="s">
        <v>415</v>
      </c>
      <c r="I559" s="13" t="s">
        <v>415</v>
      </c>
      <c r="K559" s="13" t="s">
        <v>4734</v>
      </c>
      <c r="L559" s="13" t="s">
        <v>4735</v>
      </c>
      <c r="M559" s="13" t="s">
        <v>667</v>
      </c>
      <c r="N559" s="13" t="s">
        <v>668</v>
      </c>
    </row>
    <row r="560" spans="1:14" x14ac:dyDescent="0.3">
      <c r="A560" s="13" t="s">
        <v>102</v>
      </c>
      <c r="B560" s="13" t="s">
        <v>268</v>
      </c>
      <c r="C560">
        <v>2018</v>
      </c>
      <c r="D560" s="13" t="s">
        <v>367</v>
      </c>
      <c r="E560" s="13" t="s">
        <v>448</v>
      </c>
      <c r="F560" s="13" t="s">
        <v>436</v>
      </c>
      <c r="G560" s="13" t="s">
        <v>515</v>
      </c>
      <c r="H560" s="13" t="s">
        <v>415</v>
      </c>
      <c r="I560" s="13" t="s">
        <v>415</v>
      </c>
      <c r="K560" s="13" t="s">
        <v>587</v>
      </c>
      <c r="L560" s="13" t="s">
        <v>722</v>
      </c>
      <c r="M560" s="13" t="s">
        <v>667</v>
      </c>
      <c r="N560" s="13" t="s">
        <v>668</v>
      </c>
    </row>
    <row r="561" spans="1:14" x14ac:dyDescent="0.3">
      <c r="A561" s="13" t="s">
        <v>4736</v>
      </c>
      <c r="B561" s="13" t="s">
        <v>4737</v>
      </c>
      <c r="C561">
        <v>2018</v>
      </c>
      <c r="D561" s="13" t="s">
        <v>4738</v>
      </c>
      <c r="E561" s="13" t="s">
        <v>415</v>
      </c>
      <c r="F561" s="13" t="s">
        <v>415</v>
      </c>
      <c r="G561" s="13" t="s">
        <v>4739</v>
      </c>
      <c r="H561" s="13" t="s">
        <v>4677</v>
      </c>
      <c r="I561" s="13" t="s">
        <v>2099</v>
      </c>
      <c r="K561" s="13" t="s">
        <v>4740</v>
      </c>
      <c r="L561" s="13" t="s">
        <v>4741</v>
      </c>
      <c r="M561" s="13" t="s">
        <v>667</v>
      </c>
      <c r="N561" s="13" t="s">
        <v>668</v>
      </c>
    </row>
    <row r="562" spans="1:14" x14ac:dyDescent="0.3">
      <c r="A562" s="13" t="s">
        <v>4742</v>
      </c>
      <c r="B562" s="13" t="s">
        <v>4743</v>
      </c>
      <c r="C562">
        <v>2018</v>
      </c>
      <c r="D562" s="13" t="s">
        <v>2140</v>
      </c>
      <c r="E562" s="13" t="s">
        <v>2014</v>
      </c>
      <c r="F562" s="13" t="s">
        <v>415</v>
      </c>
      <c r="G562" s="13" t="s">
        <v>415</v>
      </c>
      <c r="H562" s="13" t="s">
        <v>4744</v>
      </c>
      <c r="I562" s="13" t="s">
        <v>4568</v>
      </c>
      <c r="K562" s="13" t="s">
        <v>4745</v>
      </c>
      <c r="L562" s="13" t="s">
        <v>4746</v>
      </c>
      <c r="M562" s="13" t="s">
        <v>670</v>
      </c>
      <c r="N562" s="13" t="s">
        <v>668</v>
      </c>
    </row>
    <row r="563" spans="1:14" x14ac:dyDescent="0.3">
      <c r="A563" s="13" t="s">
        <v>4747</v>
      </c>
      <c r="B563" s="13" t="s">
        <v>4748</v>
      </c>
      <c r="C563">
        <v>2018</v>
      </c>
      <c r="D563" s="13" t="s">
        <v>4749</v>
      </c>
      <c r="E563" s="13" t="s">
        <v>460</v>
      </c>
      <c r="F563" s="13" t="s">
        <v>493</v>
      </c>
      <c r="G563" s="13" t="s">
        <v>4750</v>
      </c>
      <c r="H563" s="13" t="s">
        <v>415</v>
      </c>
      <c r="I563" s="13" t="s">
        <v>415</v>
      </c>
      <c r="K563" s="13" t="s">
        <v>4751</v>
      </c>
      <c r="L563" s="13" t="s">
        <v>4752</v>
      </c>
      <c r="M563" s="13" t="s">
        <v>670</v>
      </c>
      <c r="N563" s="13" t="s">
        <v>668</v>
      </c>
    </row>
    <row r="564" spans="1:14" x14ac:dyDescent="0.3">
      <c r="A564" s="13" t="s">
        <v>4753</v>
      </c>
      <c r="B564" s="13" t="s">
        <v>4754</v>
      </c>
      <c r="C564">
        <v>2018</v>
      </c>
      <c r="D564" s="13" t="s">
        <v>2040</v>
      </c>
      <c r="E564" s="13" t="s">
        <v>420</v>
      </c>
      <c r="F564" s="13" t="s">
        <v>436</v>
      </c>
      <c r="G564" s="13" t="s">
        <v>4755</v>
      </c>
      <c r="H564" s="13" t="s">
        <v>415</v>
      </c>
      <c r="I564" s="13" t="s">
        <v>415</v>
      </c>
      <c r="K564" s="13" t="s">
        <v>4756</v>
      </c>
      <c r="L564" s="13" t="s">
        <v>4757</v>
      </c>
      <c r="M564" s="13" t="s">
        <v>670</v>
      </c>
      <c r="N564" s="13" t="s">
        <v>668</v>
      </c>
    </row>
    <row r="565" spans="1:14" x14ac:dyDescent="0.3">
      <c r="A565" s="13" t="s">
        <v>4758</v>
      </c>
      <c r="B565" s="13" t="s">
        <v>4759</v>
      </c>
      <c r="C565">
        <v>2018</v>
      </c>
      <c r="D565" s="13" t="s">
        <v>4760</v>
      </c>
      <c r="E565" s="13" t="s">
        <v>4625</v>
      </c>
      <c r="F565" s="13" t="s">
        <v>4761</v>
      </c>
      <c r="G565" s="13" t="s">
        <v>415</v>
      </c>
      <c r="H565" s="13" t="s">
        <v>4762</v>
      </c>
      <c r="I565" s="13" t="s">
        <v>4763</v>
      </c>
      <c r="K565" s="13" t="s">
        <v>4764</v>
      </c>
      <c r="L565" s="13" t="s">
        <v>4765</v>
      </c>
      <c r="M565" s="13" t="s">
        <v>770</v>
      </c>
      <c r="N565" s="13" t="s">
        <v>668</v>
      </c>
    </row>
    <row r="566" spans="1:14" x14ac:dyDescent="0.3">
      <c r="A566" s="13" t="s">
        <v>139</v>
      </c>
      <c r="B566" s="13" t="s">
        <v>306</v>
      </c>
      <c r="C566">
        <v>2018</v>
      </c>
      <c r="D566" s="13" t="s">
        <v>391</v>
      </c>
      <c r="E566" s="13" t="s">
        <v>415</v>
      </c>
      <c r="F566" s="13" t="s">
        <v>415</v>
      </c>
      <c r="G566" s="13" t="s">
        <v>415</v>
      </c>
      <c r="H566" s="13" t="s">
        <v>426</v>
      </c>
      <c r="I566" s="13" t="s">
        <v>3003</v>
      </c>
      <c r="K566" s="13" t="s">
        <v>415</v>
      </c>
      <c r="L566" s="13" t="s">
        <v>760</v>
      </c>
      <c r="M566" s="13" t="s">
        <v>667</v>
      </c>
      <c r="N566" s="13" t="s">
        <v>668</v>
      </c>
    </row>
    <row r="567" spans="1:14" x14ac:dyDescent="0.3">
      <c r="A567" s="13" t="s">
        <v>1988</v>
      </c>
      <c r="B567" s="13" t="s">
        <v>391</v>
      </c>
      <c r="C567">
        <v>2018</v>
      </c>
      <c r="D567" s="13" t="s">
        <v>391</v>
      </c>
      <c r="E567" s="13" t="s">
        <v>415</v>
      </c>
      <c r="F567" s="13" t="s">
        <v>415</v>
      </c>
      <c r="G567" s="13" t="s">
        <v>415</v>
      </c>
      <c r="H567" s="13" t="s">
        <v>415</v>
      </c>
      <c r="I567" s="13" t="s">
        <v>415</v>
      </c>
      <c r="J567">
        <v>33</v>
      </c>
      <c r="K567" s="13" t="s">
        <v>415</v>
      </c>
      <c r="L567" s="13" t="s">
        <v>4766</v>
      </c>
      <c r="M567" s="13" t="s">
        <v>1991</v>
      </c>
      <c r="N567" s="13" t="s">
        <v>668</v>
      </c>
    </row>
    <row r="568" spans="1:14" x14ac:dyDescent="0.3">
      <c r="A568" s="13" t="s">
        <v>97</v>
      </c>
      <c r="B568" s="13" t="s">
        <v>263</v>
      </c>
      <c r="C568">
        <v>2018</v>
      </c>
      <c r="D568" s="13" t="s">
        <v>363</v>
      </c>
      <c r="E568" s="13" t="s">
        <v>415</v>
      </c>
      <c r="F568" s="13" t="s">
        <v>415</v>
      </c>
      <c r="G568" s="13" t="s">
        <v>415</v>
      </c>
      <c r="H568" s="13" t="s">
        <v>4767</v>
      </c>
      <c r="I568" s="13" t="s">
        <v>4768</v>
      </c>
      <c r="K568" s="13" t="s">
        <v>415</v>
      </c>
      <c r="L568" s="13" t="s">
        <v>717</v>
      </c>
      <c r="M568" s="13" t="s">
        <v>667</v>
      </c>
      <c r="N568" s="13" t="s">
        <v>668</v>
      </c>
    </row>
    <row r="569" spans="1:14" x14ac:dyDescent="0.3">
      <c r="A569" s="13" t="s">
        <v>4769</v>
      </c>
      <c r="B569" s="13" t="s">
        <v>4770</v>
      </c>
      <c r="C569">
        <v>2018</v>
      </c>
      <c r="D569" s="13" t="s">
        <v>4771</v>
      </c>
      <c r="E569" s="13" t="s">
        <v>415</v>
      </c>
      <c r="F569" s="13" t="s">
        <v>415</v>
      </c>
      <c r="G569" s="13" t="s">
        <v>415</v>
      </c>
      <c r="H569" s="13" t="s">
        <v>2253</v>
      </c>
      <c r="I569" s="13" t="s">
        <v>440</v>
      </c>
      <c r="K569" s="13" t="s">
        <v>415</v>
      </c>
      <c r="L569" s="13" t="s">
        <v>4772</v>
      </c>
      <c r="M569" s="13" t="s">
        <v>667</v>
      </c>
      <c r="N569" s="13" t="s">
        <v>668</v>
      </c>
    </row>
    <row r="570" spans="1:14" x14ac:dyDescent="0.3">
      <c r="A570" s="13" t="s">
        <v>4773</v>
      </c>
      <c r="B570" s="13" t="s">
        <v>4774</v>
      </c>
      <c r="C570">
        <v>2018</v>
      </c>
      <c r="D570" s="13" t="s">
        <v>329</v>
      </c>
      <c r="E570" s="13" t="s">
        <v>2893</v>
      </c>
      <c r="F570" s="13" t="s">
        <v>417</v>
      </c>
      <c r="G570" s="13" t="s">
        <v>4775</v>
      </c>
      <c r="H570" s="13" t="s">
        <v>415</v>
      </c>
      <c r="I570" s="13" t="s">
        <v>415</v>
      </c>
      <c r="K570" s="13" t="s">
        <v>4776</v>
      </c>
      <c r="L570" s="13" t="s">
        <v>4777</v>
      </c>
      <c r="M570" s="13" t="s">
        <v>670</v>
      </c>
      <c r="N570" s="13" t="s">
        <v>668</v>
      </c>
    </row>
    <row r="571" spans="1:14" x14ac:dyDescent="0.3">
      <c r="A571" s="13" t="s">
        <v>4778</v>
      </c>
      <c r="B571" s="13" t="s">
        <v>4779</v>
      </c>
      <c r="C571">
        <v>2018</v>
      </c>
      <c r="D571" s="13" t="s">
        <v>329</v>
      </c>
      <c r="E571" s="13" t="s">
        <v>2893</v>
      </c>
      <c r="F571" s="13" t="s">
        <v>417</v>
      </c>
      <c r="G571" s="13" t="s">
        <v>4780</v>
      </c>
      <c r="H571" s="13" t="s">
        <v>415</v>
      </c>
      <c r="I571" s="13" t="s">
        <v>415</v>
      </c>
      <c r="K571" s="13" t="s">
        <v>4781</v>
      </c>
      <c r="L571" s="13" t="s">
        <v>4782</v>
      </c>
      <c r="M571" s="13" t="s">
        <v>670</v>
      </c>
      <c r="N571" s="13" t="s">
        <v>668</v>
      </c>
    </row>
    <row r="572" spans="1:14" x14ac:dyDescent="0.3">
      <c r="A572" s="13" t="s">
        <v>4783</v>
      </c>
      <c r="B572" s="13" t="s">
        <v>4784</v>
      </c>
      <c r="C572">
        <v>2018</v>
      </c>
      <c r="D572" s="13" t="s">
        <v>4785</v>
      </c>
      <c r="E572" s="13" t="s">
        <v>4786</v>
      </c>
      <c r="F572" s="13" t="s">
        <v>419</v>
      </c>
      <c r="G572" s="13" t="s">
        <v>415</v>
      </c>
      <c r="H572" s="13" t="s">
        <v>4787</v>
      </c>
      <c r="I572" s="13" t="s">
        <v>4788</v>
      </c>
      <c r="K572" s="13" t="s">
        <v>4789</v>
      </c>
      <c r="L572" s="13" t="s">
        <v>4790</v>
      </c>
      <c r="M572" s="13" t="s">
        <v>670</v>
      </c>
      <c r="N572" s="13" t="s">
        <v>668</v>
      </c>
    </row>
    <row r="573" spans="1:14" x14ac:dyDescent="0.3">
      <c r="A573" s="13" t="s">
        <v>4791</v>
      </c>
      <c r="B573" s="13" t="s">
        <v>4792</v>
      </c>
      <c r="C573">
        <v>2018</v>
      </c>
      <c r="D573" s="13" t="s">
        <v>3709</v>
      </c>
      <c r="E573" s="13" t="s">
        <v>420</v>
      </c>
      <c r="F573" s="13" t="s">
        <v>419</v>
      </c>
      <c r="G573" s="13" t="s">
        <v>4793</v>
      </c>
      <c r="H573" s="13" t="s">
        <v>415</v>
      </c>
      <c r="I573" s="13" t="s">
        <v>415</v>
      </c>
      <c r="K573" s="13" t="s">
        <v>4794</v>
      </c>
      <c r="L573" s="13" t="s">
        <v>4795</v>
      </c>
      <c r="M573" s="13" t="s">
        <v>702</v>
      </c>
      <c r="N573" s="13" t="s">
        <v>668</v>
      </c>
    </row>
    <row r="574" spans="1:14" x14ac:dyDescent="0.3">
      <c r="A574" s="13" t="s">
        <v>4796</v>
      </c>
      <c r="B574" s="13" t="s">
        <v>4797</v>
      </c>
      <c r="C574">
        <v>2018</v>
      </c>
      <c r="D574" s="13" t="s">
        <v>4798</v>
      </c>
      <c r="E574" s="13" t="s">
        <v>3308</v>
      </c>
      <c r="F574" s="13" t="s">
        <v>468</v>
      </c>
      <c r="G574" s="13" t="s">
        <v>415</v>
      </c>
      <c r="H574" s="13" t="s">
        <v>489</v>
      </c>
      <c r="I574" s="13" t="s">
        <v>2291</v>
      </c>
      <c r="K574" s="13" t="s">
        <v>415</v>
      </c>
      <c r="L574" s="13" t="s">
        <v>4799</v>
      </c>
      <c r="M574" s="13" t="s">
        <v>670</v>
      </c>
      <c r="N574" s="13" t="s">
        <v>668</v>
      </c>
    </row>
    <row r="575" spans="1:14" x14ac:dyDescent="0.3">
      <c r="A575" s="13" t="s">
        <v>4800</v>
      </c>
      <c r="B575" s="13" t="s">
        <v>4801</v>
      </c>
      <c r="C575">
        <v>2018</v>
      </c>
      <c r="D575" s="13" t="s">
        <v>329</v>
      </c>
      <c r="E575" s="13" t="s">
        <v>2893</v>
      </c>
      <c r="F575" s="13" t="s">
        <v>452</v>
      </c>
      <c r="G575" s="13" t="s">
        <v>4802</v>
      </c>
      <c r="H575" s="13" t="s">
        <v>415</v>
      </c>
      <c r="I575" s="13" t="s">
        <v>415</v>
      </c>
      <c r="K575" s="13" t="s">
        <v>4803</v>
      </c>
      <c r="L575" s="13" t="s">
        <v>4804</v>
      </c>
      <c r="M575" s="13" t="s">
        <v>670</v>
      </c>
      <c r="N575" s="13" t="s">
        <v>668</v>
      </c>
    </row>
    <row r="576" spans="1:14" x14ac:dyDescent="0.3">
      <c r="A576" s="13" t="s">
        <v>4805</v>
      </c>
      <c r="B576" s="13" t="s">
        <v>4806</v>
      </c>
      <c r="C576">
        <v>2018</v>
      </c>
      <c r="D576" s="13" t="s">
        <v>4807</v>
      </c>
      <c r="E576" s="13" t="s">
        <v>415</v>
      </c>
      <c r="F576" s="13" t="s">
        <v>415</v>
      </c>
      <c r="G576" s="13" t="s">
        <v>4808</v>
      </c>
      <c r="H576" s="13" t="s">
        <v>4809</v>
      </c>
      <c r="I576" s="13" t="s">
        <v>3339</v>
      </c>
      <c r="K576" s="13" t="s">
        <v>4810</v>
      </c>
      <c r="L576" s="13" t="s">
        <v>4811</v>
      </c>
      <c r="M576" s="13" t="s">
        <v>667</v>
      </c>
      <c r="N576" s="13" t="s">
        <v>668</v>
      </c>
    </row>
    <row r="577" spans="1:14" x14ac:dyDescent="0.3">
      <c r="A577" s="13" t="s">
        <v>113</v>
      </c>
      <c r="B577" s="13" t="s">
        <v>279</v>
      </c>
      <c r="C577">
        <v>2018</v>
      </c>
      <c r="D577" s="13" t="s">
        <v>377</v>
      </c>
      <c r="E577" s="13" t="s">
        <v>453</v>
      </c>
      <c r="F577" s="13" t="s">
        <v>415</v>
      </c>
      <c r="G577" s="13" t="s">
        <v>520</v>
      </c>
      <c r="H577" s="13" t="s">
        <v>4812</v>
      </c>
      <c r="I577" s="13" t="s">
        <v>4813</v>
      </c>
      <c r="K577" s="13" t="s">
        <v>597</v>
      </c>
      <c r="L577" s="13" t="s">
        <v>733</v>
      </c>
      <c r="M577" s="13" t="s">
        <v>667</v>
      </c>
      <c r="N577" s="13" t="s">
        <v>668</v>
      </c>
    </row>
    <row r="578" spans="1:14" x14ac:dyDescent="0.3">
      <c r="A578" s="13" t="s">
        <v>4814</v>
      </c>
      <c r="B578" s="13" t="s">
        <v>4815</v>
      </c>
      <c r="C578">
        <v>2018</v>
      </c>
      <c r="D578" s="13" t="s">
        <v>329</v>
      </c>
      <c r="E578" s="13" t="s">
        <v>2893</v>
      </c>
      <c r="F578" s="13" t="s">
        <v>423</v>
      </c>
      <c r="G578" s="13" t="s">
        <v>4816</v>
      </c>
      <c r="H578" s="13" t="s">
        <v>415</v>
      </c>
      <c r="I578" s="13" t="s">
        <v>415</v>
      </c>
      <c r="K578" s="13" t="s">
        <v>4817</v>
      </c>
      <c r="L578" s="13" t="s">
        <v>4818</v>
      </c>
      <c r="M578" s="13" t="s">
        <v>670</v>
      </c>
      <c r="N578" s="13" t="s">
        <v>668</v>
      </c>
    </row>
    <row r="579" spans="1:14" x14ac:dyDescent="0.3">
      <c r="A579" s="13" t="s">
        <v>4819</v>
      </c>
      <c r="B579" s="13" t="s">
        <v>4820</v>
      </c>
      <c r="C579">
        <v>2018</v>
      </c>
      <c r="D579" s="13" t="s">
        <v>2290</v>
      </c>
      <c r="E579" s="13" t="s">
        <v>1997</v>
      </c>
      <c r="F579" s="13" t="s">
        <v>468</v>
      </c>
      <c r="G579" s="13" t="s">
        <v>415</v>
      </c>
      <c r="H579" s="13" t="s">
        <v>4821</v>
      </c>
      <c r="I579" s="13" t="s">
        <v>4822</v>
      </c>
      <c r="K579" s="13" t="s">
        <v>4823</v>
      </c>
      <c r="L579" s="13" t="s">
        <v>4824</v>
      </c>
      <c r="M579" s="13" t="s">
        <v>670</v>
      </c>
      <c r="N579" s="13" t="s">
        <v>668</v>
      </c>
    </row>
    <row r="580" spans="1:14" x14ac:dyDescent="0.3">
      <c r="A580" s="13" t="s">
        <v>4825</v>
      </c>
      <c r="B580" s="13" t="s">
        <v>4826</v>
      </c>
      <c r="C580">
        <v>2018</v>
      </c>
      <c r="D580" s="13" t="s">
        <v>3263</v>
      </c>
      <c r="E580" s="13" t="s">
        <v>419</v>
      </c>
      <c r="F580" s="13" t="s">
        <v>460</v>
      </c>
      <c r="G580" s="13" t="s">
        <v>415</v>
      </c>
      <c r="H580" s="13" t="s">
        <v>477</v>
      </c>
      <c r="I580" s="13" t="s">
        <v>2705</v>
      </c>
      <c r="K580" s="13" t="s">
        <v>4827</v>
      </c>
      <c r="L580" s="13" t="s">
        <v>4828</v>
      </c>
      <c r="M580" s="13" t="s">
        <v>670</v>
      </c>
      <c r="N580" s="13" t="s">
        <v>668</v>
      </c>
    </row>
    <row r="581" spans="1:14" x14ac:dyDescent="0.3">
      <c r="A581" s="13" t="s">
        <v>4829</v>
      </c>
      <c r="B581" s="13" t="s">
        <v>4830</v>
      </c>
      <c r="C581">
        <v>2018</v>
      </c>
      <c r="D581" s="13" t="s">
        <v>2199</v>
      </c>
      <c r="E581" s="13" t="s">
        <v>4831</v>
      </c>
      <c r="F581" s="13" t="s">
        <v>415</v>
      </c>
      <c r="G581" s="13" t="s">
        <v>415</v>
      </c>
      <c r="H581" s="13" t="s">
        <v>4832</v>
      </c>
      <c r="I581" s="13" t="s">
        <v>4833</v>
      </c>
      <c r="K581" s="13" t="s">
        <v>4834</v>
      </c>
      <c r="L581" s="13" t="s">
        <v>4835</v>
      </c>
      <c r="M581" s="13" t="s">
        <v>670</v>
      </c>
      <c r="N581" s="13" t="s">
        <v>668</v>
      </c>
    </row>
    <row r="582" spans="1:14" x14ac:dyDescent="0.3">
      <c r="A582" s="13" t="s">
        <v>4836</v>
      </c>
      <c r="B582" s="13" t="s">
        <v>4837</v>
      </c>
      <c r="C582">
        <v>2018</v>
      </c>
      <c r="D582" s="13" t="s">
        <v>4838</v>
      </c>
      <c r="E582" s="13" t="s">
        <v>415</v>
      </c>
      <c r="F582" s="13" t="s">
        <v>415</v>
      </c>
      <c r="G582" s="13" t="s">
        <v>4839</v>
      </c>
      <c r="H582" s="13" t="s">
        <v>415</v>
      </c>
      <c r="I582" s="13" t="s">
        <v>415</v>
      </c>
      <c r="K582" s="13" t="s">
        <v>4840</v>
      </c>
      <c r="L582" s="13" t="s">
        <v>4841</v>
      </c>
      <c r="M582" s="13" t="s">
        <v>667</v>
      </c>
      <c r="N582" s="13" t="s">
        <v>668</v>
      </c>
    </row>
    <row r="583" spans="1:14" x14ac:dyDescent="0.3">
      <c r="A583" s="13" t="s">
        <v>4842</v>
      </c>
      <c r="B583" s="13" t="s">
        <v>4843</v>
      </c>
      <c r="C583">
        <v>2018</v>
      </c>
      <c r="D583" s="13" t="s">
        <v>4844</v>
      </c>
      <c r="E583" s="13" t="s">
        <v>416</v>
      </c>
      <c r="F583" s="13" t="s">
        <v>420</v>
      </c>
      <c r="G583" s="13" t="s">
        <v>415</v>
      </c>
      <c r="H583" s="13" t="s">
        <v>4845</v>
      </c>
      <c r="I583" s="13" t="s">
        <v>2898</v>
      </c>
      <c r="K583" s="13" t="s">
        <v>4846</v>
      </c>
      <c r="L583" s="13" t="s">
        <v>4847</v>
      </c>
      <c r="M583" s="13" t="s">
        <v>702</v>
      </c>
      <c r="N583" s="13" t="s">
        <v>668</v>
      </c>
    </row>
    <row r="584" spans="1:14" x14ac:dyDescent="0.3">
      <c r="A584" s="13" t="s">
        <v>4848</v>
      </c>
      <c r="B584" s="13" t="s">
        <v>4849</v>
      </c>
      <c r="C584">
        <v>2018</v>
      </c>
      <c r="D584" s="13" t="s">
        <v>4850</v>
      </c>
      <c r="E584" s="13" t="s">
        <v>474</v>
      </c>
      <c r="F584" s="13" t="s">
        <v>490</v>
      </c>
      <c r="G584" s="13" t="s">
        <v>415</v>
      </c>
      <c r="H584" s="13" t="s">
        <v>4851</v>
      </c>
      <c r="I584" s="13" t="s">
        <v>424</v>
      </c>
      <c r="K584" s="13" t="s">
        <v>4852</v>
      </c>
      <c r="L584" s="13" t="s">
        <v>4853</v>
      </c>
      <c r="M584" s="13" t="s">
        <v>670</v>
      </c>
      <c r="N584" s="13" t="s">
        <v>668</v>
      </c>
    </row>
    <row r="585" spans="1:14" x14ac:dyDescent="0.3">
      <c r="A585" s="13" t="s">
        <v>4854</v>
      </c>
      <c r="B585" s="13" t="s">
        <v>4855</v>
      </c>
      <c r="C585">
        <v>2018</v>
      </c>
      <c r="D585" s="13" t="s">
        <v>4856</v>
      </c>
      <c r="E585" s="13" t="s">
        <v>415</v>
      </c>
      <c r="F585" s="13" t="s">
        <v>415</v>
      </c>
      <c r="G585" s="13" t="s">
        <v>4857</v>
      </c>
      <c r="H585" s="13" t="s">
        <v>415</v>
      </c>
      <c r="I585" s="13" t="s">
        <v>415</v>
      </c>
      <c r="K585" s="13" t="s">
        <v>415</v>
      </c>
      <c r="L585" s="13" t="s">
        <v>4858</v>
      </c>
      <c r="M585" s="13" t="s">
        <v>667</v>
      </c>
      <c r="N585" s="13" t="s">
        <v>668</v>
      </c>
    </row>
    <row r="586" spans="1:14" x14ac:dyDescent="0.3">
      <c r="A586" s="13" t="s">
        <v>4859</v>
      </c>
      <c r="B586" s="13" t="s">
        <v>4860</v>
      </c>
      <c r="C586">
        <v>2018</v>
      </c>
      <c r="D586" s="13" t="s">
        <v>356</v>
      </c>
      <c r="E586" s="13" t="s">
        <v>415</v>
      </c>
      <c r="F586" s="13" t="s">
        <v>415</v>
      </c>
      <c r="G586" s="13" t="s">
        <v>415</v>
      </c>
      <c r="H586" s="13" t="s">
        <v>415</v>
      </c>
      <c r="I586" s="13" t="s">
        <v>415</v>
      </c>
      <c r="K586" s="13" t="s">
        <v>4861</v>
      </c>
      <c r="L586" s="13" t="s">
        <v>4862</v>
      </c>
      <c r="M586" s="13" t="s">
        <v>667</v>
      </c>
      <c r="N586" s="13" t="s">
        <v>668</v>
      </c>
    </row>
    <row r="587" spans="1:14" x14ac:dyDescent="0.3">
      <c r="A587" s="13" t="s">
        <v>84</v>
      </c>
      <c r="B587" s="13" t="s">
        <v>249</v>
      </c>
      <c r="C587">
        <v>2018</v>
      </c>
      <c r="D587" s="13" t="s">
        <v>351</v>
      </c>
      <c r="E587" s="13" t="s">
        <v>415</v>
      </c>
      <c r="F587" s="13" t="s">
        <v>415</v>
      </c>
      <c r="G587" s="13" t="s">
        <v>415</v>
      </c>
      <c r="H587" s="13" t="s">
        <v>2257</v>
      </c>
      <c r="I587" s="13" t="s">
        <v>4863</v>
      </c>
      <c r="K587" s="13" t="s">
        <v>570</v>
      </c>
      <c r="L587" s="13" t="s">
        <v>703</v>
      </c>
      <c r="M587" s="13" t="s">
        <v>667</v>
      </c>
      <c r="N587" s="13" t="s">
        <v>668</v>
      </c>
    </row>
    <row r="588" spans="1:14" x14ac:dyDescent="0.3">
      <c r="A588" s="13" t="s">
        <v>69</v>
      </c>
      <c r="B588" s="13" t="s">
        <v>234</v>
      </c>
      <c r="C588">
        <v>2018</v>
      </c>
      <c r="D588" s="13" t="s">
        <v>337</v>
      </c>
      <c r="E588" s="13" t="s">
        <v>415</v>
      </c>
      <c r="F588" s="13" t="s">
        <v>415</v>
      </c>
      <c r="G588" s="13" t="s">
        <v>504</v>
      </c>
      <c r="H588" s="13" t="s">
        <v>4864</v>
      </c>
      <c r="I588" s="13" t="s">
        <v>3146</v>
      </c>
      <c r="K588" s="13" t="s">
        <v>558</v>
      </c>
      <c r="L588" s="13" t="s">
        <v>686</v>
      </c>
      <c r="M588" s="13" t="s">
        <v>667</v>
      </c>
      <c r="N588" s="13" t="s">
        <v>668</v>
      </c>
    </row>
    <row r="589" spans="1:14" x14ac:dyDescent="0.3">
      <c r="A589" s="13" t="s">
        <v>4865</v>
      </c>
      <c r="B589" s="13" t="s">
        <v>4866</v>
      </c>
      <c r="C589">
        <v>2018</v>
      </c>
      <c r="D589" s="13" t="s">
        <v>3709</v>
      </c>
      <c r="E589" s="13" t="s">
        <v>420</v>
      </c>
      <c r="F589" s="13" t="s">
        <v>490</v>
      </c>
      <c r="G589" s="13" t="s">
        <v>4867</v>
      </c>
      <c r="H589" s="13" t="s">
        <v>415</v>
      </c>
      <c r="I589" s="13" t="s">
        <v>415</v>
      </c>
      <c r="K589" s="13" t="s">
        <v>4868</v>
      </c>
      <c r="L589" s="13" t="s">
        <v>4869</v>
      </c>
      <c r="M589" s="13" t="s">
        <v>670</v>
      </c>
      <c r="N589" s="13" t="s">
        <v>668</v>
      </c>
    </row>
    <row r="590" spans="1:14" x14ac:dyDescent="0.3">
      <c r="A590" s="13" t="s">
        <v>4870</v>
      </c>
      <c r="B590" s="13" t="s">
        <v>4871</v>
      </c>
      <c r="C590">
        <v>2018</v>
      </c>
      <c r="D590" s="13" t="s">
        <v>4872</v>
      </c>
      <c r="E590" s="13" t="s">
        <v>2997</v>
      </c>
      <c r="F590" s="13" t="s">
        <v>416</v>
      </c>
      <c r="G590" s="13" t="s">
        <v>415</v>
      </c>
      <c r="H590" s="13" t="s">
        <v>4873</v>
      </c>
      <c r="I590" s="13" t="s">
        <v>4874</v>
      </c>
      <c r="K590" s="13" t="s">
        <v>4875</v>
      </c>
      <c r="L590" s="13" t="s">
        <v>4876</v>
      </c>
      <c r="M590" s="13" t="s">
        <v>670</v>
      </c>
      <c r="N590" s="13" t="s">
        <v>668</v>
      </c>
    </row>
    <row r="591" spans="1:14" x14ac:dyDescent="0.3">
      <c r="A591" s="13" t="s">
        <v>4877</v>
      </c>
      <c r="B591" s="13" t="s">
        <v>4878</v>
      </c>
      <c r="C591">
        <v>2018</v>
      </c>
      <c r="D591" s="13" t="s">
        <v>4879</v>
      </c>
      <c r="E591" s="13" t="s">
        <v>415</v>
      </c>
      <c r="F591" s="13" t="s">
        <v>415</v>
      </c>
      <c r="G591" s="13" t="s">
        <v>415</v>
      </c>
      <c r="H591" s="13" t="s">
        <v>4880</v>
      </c>
      <c r="I591" s="13" t="s">
        <v>2483</v>
      </c>
      <c r="K591" s="13" t="s">
        <v>4881</v>
      </c>
      <c r="L591" s="13" t="s">
        <v>4882</v>
      </c>
      <c r="M591" s="13" t="s">
        <v>667</v>
      </c>
      <c r="N591" s="13" t="s">
        <v>668</v>
      </c>
    </row>
    <row r="592" spans="1:14" x14ac:dyDescent="0.3">
      <c r="A592" s="13" t="s">
        <v>158</v>
      </c>
      <c r="B592" s="13" t="s">
        <v>190</v>
      </c>
      <c r="C592">
        <v>2018</v>
      </c>
      <c r="D592" s="13" t="s">
        <v>401</v>
      </c>
      <c r="E592" s="13" t="s">
        <v>415</v>
      </c>
      <c r="F592" s="13" t="s">
        <v>415</v>
      </c>
      <c r="G592" s="13" t="s">
        <v>415</v>
      </c>
      <c r="H592" s="13" t="s">
        <v>436</v>
      </c>
      <c r="I592" s="13" t="s">
        <v>460</v>
      </c>
      <c r="K592" s="13" t="s">
        <v>639</v>
      </c>
      <c r="L592" s="13" t="s">
        <v>780</v>
      </c>
      <c r="M592" s="13" t="s">
        <v>667</v>
      </c>
      <c r="N592" s="13" t="s">
        <v>668</v>
      </c>
    </row>
    <row r="593" spans="1:14" x14ac:dyDescent="0.3">
      <c r="A593" s="13" t="s">
        <v>4883</v>
      </c>
      <c r="B593" s="13" t="s">
        <v>4884</v>
      </c>
      <c r="C593">
        <v>2018</v>
      </c>
      <c r="D593" s="13" t="s">
        <v>2948</v>
      </c>
      <c r="E593" s="13" t="s">
        <v>3298</v>
      </c>
      <c r="F593" s="13" t="s">
        <v>419</v>
      </c>
      <c r="G593" s="13" t="s">
        <v>415</v>
      </c>
      <c r="H593" s="13" t="s">
        <v>4885</v>
      </c>
      <c r="I593" s="13" t="s">
        <v>4886</v>
      </c>
      <c r="K593" s="13" t="s">
        <v>4887</v>
      </c>
      <c r="L593" s="13" t="s">
        <v>4888</v>
      </c>
      <c r="M593" s="13" t="s">
        <v>667</v>
      </c>
      <c r="N593" s="13" t="s">
        <v>668</v>
      </c>
    </row>
    <row r="594" spans="1:14" x14ac:dyDescent="0.3">
      <c r="A594" s="13" t="s">
        <v>4889</v>
      </c>
      <c r="B594" s="13" t="s">
        <v>4890</v>
      </c>
      <c r="C594">
        <v>2018</v>
      </c>
      <c r="D594" s="13" t="s">
        <v>2369</v>
      </c>
      <c r="E594" s="13" t="s">
        <v>4891</v>
      </c>
      <c r="F594" s="13" t="s">
        <v>415</v>
      </c>
      <c r="G594" s="13" t="s">
        <v>415</v>
      </c>
      <c r="H594" s="13" t="s">
        <v>3775</v>
      </c>
      <c r="I594" s="13" t="s">
        <v>4767</v>
      </c>
      <c r="K594" s="13" t="s">
        <v>4892</v>
      </c>
      <c r="L594" s="13" t="s">
        <v>4893</v>
      </c>
      <c r="M594" s="13" t="s">
        <v>670</v>
      </c>
      <c r="N594" s="13" t="s">
        <v>668</v>
      </c>
    </row>
    <row r="595" spans="1:14" x14ac:dyDescent="0.3">
      <c r="A595" s="13" t="s">
        <v>4894</v>
      </c>
      <c r="B595" s="13" t="s">
        <v>4895</v>
      </c>
      <c r="C595">
        <v>2018</v>
      </c>
      <c r="D595" s="13" t="s">
        <v>4896</v>
      </c>
      <c r="E595" s="13" t="s">
        <v>440</v>
      </c>
      <c r="F595" s="13" t="s">
        <v>419</v>
      </c>
      <c r="G595" s="13" t="s">
        <v>415</v>
      </c>
      <c r="H595" s="13" t="s">
        <v>4897</v>
      </c>
      <c r="I595" s="13" t="s">
        <v>4898</v>
      </c>
      <c r="K595" s="13" t="s">
        <v>4899</v>
      </c>
      <c r="L595" s="13" t="s">
        <v>4900</v>
      </c>
      <c r="M595" s="13" t="s">
        <v>670</v>
      </c>
      <c r="N595" s="13" t="s">
        <v>668</v>
      </c>
    </row>
    <row r="596" spans="1:14" x14ac:dyDescent="0.3">
      <c r="A596" s="13" t="s">
        <v>4901</v>
      </c>
      <c r="B596" s="13" t="s">
        <v>4902</v>
      </c>
      <c r="C596">
        <v>2018</v>
      </c>
      <c r="D596" s="13" t="s">
        <v>4903</v>
      </c>
      <c r="E596" s="13" t="s">
        <v>478</v>
      </c>
      <c r="F596" s="13" t="s">
        <v>419</v>
      </c>
      <c r="G596" s="13" t="s">
        <v>415</v>
      </c>
      <c r="H596" s="13" t="s">
        <v>424</v>
      </c>
      <c r="I596" s="13" t="s">
        <v>4904</v>
      </c>
      <c r="K596" s="13" t="s">
        <v>4905</v>
      </c>
      <c r="L596" s="13" t="s">
        <v>4906</v>
      </c>
      <c r="M596" s="13" t="s">
        <v>670</v>
      </c>
      <c r="N596" s="13" t="s">
        <v>668</v>
      </c>
    </row>
    <row r="597" spans="1:14" x14ac:dyDescent="0.3">
      <c r="A597" s="13" t="s">
        <v>4907</v>
      </c>
      <c r="B597" s="13" t="s">
        <v>4908</v>
      </c>
      <c r="C597">
        <v>2018</v>
      </c>
      <c r="D597" s="13" t="s">
        <v>4909</v>
      </c>
      <c r="E597" s="13" t="s">
        <v>415</v>
      </c>
      <c r="F597" s="13" t="s">
        <v>415</v>
      </c>
      <c r="G597" s="13" t="s">
        <v>415</v>
      </c>
      <c r="H597" s="13" t="s">
        <v>421</v>
      </c>
      <c r="I597" s="13" t="s">
        <v>2183</v>
      </c>
      <c r="K597" s="13" t="s">
        <v>4910</v>
      </c>
      <c r="L597" s="13" t="s">
        <v>4911</v>
      </c>
      <c r="M597" s="13" t="s">
        <v>667</v>
      </c>
      <c r="N597" s="13" t="s">
        <v>668</v>
      </c>
    </row>
    <row r="598" spans="1:14" x14ac:dyDescent="0.3">
      <c r="A598" s="13" t="s">
        <v>4912</v>
      </c>
      <c r="B598" s="13" t="s">
        <v>4913</v>
      </c>
      <c r="C598">
        <v>2018</v>
      </c>
      <c r="D598" s="13" t="s">
        <v>389</v>
      </c>
      <c r="E598" s="13" t="s">
        <v>415</v>
      </c>
      <c r="F598" s="13" t="s">
        <v>415</v>
      </c>
      <c r="G598" s="13" t="s">
        <v>415</v>
      </c>
      <c r="H598" s="13" t="s">
        <v>468</v>
      </c>
      <c r="I598" s="13" t="s">
        <v>420</v>
      </c>
      <c r="K598" s="13" t="s">
        <v>4914</v>
      </c>
      <c r="L598" s="13" t="s">
        <v>4915</v>
      </c>
      <c r="M598" s="13" t="s">
        <v>667</v>
      </c>
      <c r="N598" s="13" t="s">
        <v>668</v>
      </c>
    </row>
    <row r="599" spans="1:14" x14ac:dyDescent="0.3">
      <c r="A599" s="13" t="s">
        <v>4916</v>
      </c>
      <c r="B599" s="13" t="s">
        <v>4917</v>
      </c>
      <c r="C599">
        <v>2018</v>
      </c>
      <c r="D599" s="13" t="s">
        <v>3648</v>
      </c>
      <c r="E599" s="13" t="s">
        <v>453</v>
      </c>
      <c r="F599" s="13" t="s">
        <v>415</v>
      </c>
      <c r="G599" s="13" t="s">
        <v>415</v>
      </c>
      <c r="H599" s="13" t="s">
        <v>4918</v>
      </c>
      <c r="I599" s="13" t="s">
        <v>4919</v>
      </c>
      <c r="K599" s="13" t="s">
        <v>4920</v>
      </c>
      <c r="L599" s="13" t="s">
        <v>4921</v>
      </c>
      <c r="M599" s="13" t="s">
        <v>667</v>
      </c>
      <c r="N599" s="13" t="s">
        <v>668</v>
      </c>
    </row>
    <row r="600" spans="1:14" x14ac:dyDescent="0.3">
      <c r="A600" s="13" t="s">
        <v>141</v>
      </c>
      <c r="B600" s="13" t="s">
        <v>308</v>
      </c>
      <c r="C600">
        <v>2018</v>
      </c>
      <c r="D600" s="13" t="s">
        <v>356</v>
      </c>
      <c r="E600" s="13" t="s">
        <v>415</v>
      </c>
      <c r="F600" s="13" t="s">
        <v>415</v>
      </c>
      <c r="G600" s="13" t="s">
        <v>415</v>
      </c>
      <c r="H600" s="13" t="s">
        <v>2991</v>
      </c>
      <c r="I600" s="13" t="s">
        <v>447</v>
      </c>
      <c r="K600" s="13" t="s">
        <v>622</v>
      </c>
      <c r="L600" s="13" t="s">
        <v>762</v>
      </c>
      <c r="M600" s="13" t="s">
        <v>667</v>
      </c>
      <c r="N600" s="13" t="s">
        <v>668</v>
      </c>
    </row>
    <row r="601" spans="1:14" x14ac:dyDescent="0.3">
      <c r="A601" s="13" t="s">
        <v>4922</v>
      </c>
      <c r="B601" s="13" t="s">
        <v>4923</v>
      </c>
      <c r="C601">
        <v>2018</v>
      </c>
      <c r="D601" s="13" t="s">
        <v>4924</v>
      </c>
      <c r="E601" s="13" t="s">
        <v>4925</v>
      </c>
      <c r="F601" s="13" t="s">
        <v>415</v>
      </c>
      <c r="G601" s="13" t="s">
        <v>415</v>
      </c>
      <c r="H601" s="13" t="s">
        <v>4926</v>
      </c>
      <c r="I601" s="13" t="s">
        <v>3345</v>
      </c>
      <c r="K601" s="13" t="s">
        <v>4927</v>
      </c>
      <c r="L601" s="13" t="s">
        <v>4928</v>
      </c>
      <c r="M601" s="13" t="s">
        <v>670</v>
      </c>
      <c r="N601" s="13" t="s">
        <v>668</v>
      </c>
    </row>
    <row r="602" spans="1:14" x14ac:dyDescent="0.3">
      <c r="A602" s="13" t="s">
        <v>4929</v>
      </c>
      <c r="B602" s="13" t="s">
        <v>4930</v>
      </c>
      <c r="C602">
        <v>2018</v>
      </c>
      <c r="D602" s="13" t="s">
        <v>4931</v>
      </c>
      <c r="E602" s="13" t="s">
        <v>415</v>
      </c>
      <c r="F602" s="13" t="s">
        <v>415</v>
      </c>
      <c r="G602" s="13" t="s">
        <v>415</v>
      </c>
      <c r="H602" s="13" t="s">
        <v>415</v>
      </c>
      <c r="I602" s="13" t="s">
        <v>415</v>
      </c>
      <c r="K602" s="13" t="s">
        <v>415</v>
      </c>
      <c r="L602" s="13" t="s">
        <v>4932</v>
      </c>
      <c r="M602" s="13" t="s">
        <v>667</v>
      </c>
      <c r="N602" s="13" t="s">
        <v>668</v>
      </c>
    </row>
    <row r="603" spans="1:14" x14ac:dyDescent="0.3">
      <c r="A603" s="13" t="s">
        <v>4933</v>
      </c>
      <c r="B603" s="13" t="s">
        <v>4934</v>
      </c>
      <c r="C603">
        <v>2018</v>
      </c>
      <c r="D603" s="13" t="s">
        <v>4935</v>
      </c>
      <c r="E603" s="13" t="s">
        <v>415</v>
      </c>
      <c r="F603" s="13" t="s">
        <v>415</v>
      </c>
      <c r="G603" s="13" t="s">
        <v>415</v>
      </c>
      <c r="H603" s="13" t="s">
        <v>436</v>
      </c>
      <c r="I603" s="13" t="s">
        <v>477</v>
      </c>
      <c r="K603" s="13" t="s">
        <v>4936</v>
      </c>
      <c r="L603" s="13" t="s">
        <v>4937</v>
      </c>
      <c r="M603" s="13" t="s">
        <v>3767</v>
      </c>
      <c r="N603" s="13" t="s">
        <v>668</v>
      </c>
    </row>
    <row r="604" spans="1:14" x14ac:dyDescent="0.3">
      <c r="A604" s="13" t="s">
        <v>4938</v>
      </c>
      <c r="B604" s="13" t="s">
        <v>4939</v>
      </c>
      <c r="C604">
        <v>2018</v>
      </c>
      <c r="D604" s="13" t="s">
        <v>4940</v>
      </c>
      <c r="E604" s="13" t="s">
        <v>415</v>
      </c>
      <c r="F604" s="13" t="s">
        <v>415</v>
      </c>
      <c r="G604" s="13" t="s">
        <v>415</v>
      </c>
      <c r="H604" s="13" t="s">
        <v>3465</v>
      </c>
      <c r="I604" s="13" t="s">
        <v>3818</v>
      </c>
      <c r="K604" s="13" t="s">
        <v>4941</v>
      </c>
      <c r="L604" s="13" t="s">
        <v>4942</v>
      </c>
      <c r="M604" s="13" t="s">
        <v>688</v>
      </c>
      <c r="N604" s="13" t="s">
        <v>668</v>
      </c>
    </row>
    <row r="605" spans="1:14" x14ac:dyDescent="0.3">
      <c r="A605" s="13" t="s">
        <v>4943</v>
      </c>
      <c r="B605" s="13" t="s">
        <v>4944</v>
      </c>
      <c r="C605">
        <v>2018</v>
      </c>
      <c r="D605" s="13" t="s">
        <v>2237</v>
      </c>
      <c r="E605" s="13" t="s">
        <v>3015</v>
      </c>
      <c r="F605" s="13" t="s">
        <v>415</v>
      </c>
      <c r="G605" s="13" t="s">
        <v>415</v>
      </c>
      <c r="H605" s="13" t="s">
        <v>2953</v>
      </c>
      <c r="I605" s="13" t="s">
        <v>2833</v>
      </c>
      <c r="K605" s="13" t="s">
        <v>4945</v>
      </c>
      <c r="L605" s="13" t="s">
        <v>4946</v>
      </c>
      <c r="M605" s="13" t="s">
        <v>670</v>
      </c>
      <c r="N605" s="13" t="s">
        <v>668</v>
      </c>
    </row>
    <row r="606" spans="1:14" x14ac:dyDescent="0.3">
      <c r="A606" s="13" t="s">
        <v>4947</v>
      </c>
      <c r="B606" s="13" t="s">
        <v>4948</v>
      </c>
      <c r="C606">
        <v>2018</v>
      </c>
      <c r="D606" s="13" t="s">
        <v>3592</v>
      </c>
      <c r="E606" s="13" t="s">
        <v>2711</v>
      </c>
      <c r="F606" s="13" t="s">
        <v>490</v>
      </c>
      <c r="G606" s="13" t="s">
        <v>415</v>
      </c>
      <c r="H606" s="13" t="s">
        <v>4403</v>
      </c>
      <c r="I606" s="13" t="s">
        <v>4949</v>
      </c>
      <c r="K606" s="13" t="s">
        <v>4950</v>
      </c>
      <c r="L606" s="13" t="s">
        <v>4951</v>
      </c>
      <c r="M606" s="13" t="s">
        <v>670</v>
      </c>
      <c r="N606" s="13" t="s">
        <v>668</v>
      </c>
    </row>
    <row r="607" spans="1:14" x14ac:dyDescent="0.3">
      <c r="A607" s="13" t="s">
        <v>4952</v>
      </c>
      <c r="B607" s="13" t="s">
        <v>4953</v>
      </c>
      <c r="C607">
        <v>2018</v>
      </c>
      <c r="D607" s="13" t="s">
        <v>4954</v>
      </c>
      <c r="E607" s="13" t="s">
        <v>493</v>
      </c>
      <c r="F607" s="13" t="s">
        <v>416</v>
      </c>
      <c r="G607" s="13" t="s">
        <v>415</v>
      </c>
      <c r="H607" s="13" t="s">
        <v>3146</v>
      </c>
      <c r="I607" s="13" t="s">
        <v>2513</v>
      </c>
      <c r="K607" s="13" t="s">
        <v>4955</v>
      </c>
      <c r="L607" s="13" t="s">
        <v>4956</v>
      </c>
      <c r="M607" s="13" t="s">
        <v>670</v>
      </c>
      <c r="N607" s="13" t="s">
        <v>668</v>
      </c>
    </row>
    <row r="608" spans="1:14" x14ac:dyDescent="0.3">
      <c r="A608" s="13" t="s">
        <v>4957</v>
      </c>
      <c r="B608" s="13" t="s">
        <v>4958</v>
      </c>
      <c r="C608">
        <v>2018</v>
      </c>
      <c r="D608" s="13" t="s">
        <v>4959</v>
      </c>
      <c r="E608" s="13" t="s">
        <v>489</v>
      </c>
      <c r="F608" s="13" t="s">
        <v>416</v>
      </c>
      <c r="G608" s="13" t="s">
        <v>415</v>
      </c>
      <c r="H608" s="13" t="s">
        <v>4960</v>
      </c>
      <c r="I608" s="13" t="s">
        <v>2903</v>
      </c>
      <c r="K608" s="13" t="s">
        <v>4961</v>
      </c>
      <c r="L608" s="13" t="s">
        <v>4962</v>
      </c>
      <c r="M608" s="13" t="s">
        <v>670</v>
      </c>
      <c r="N608" s="13" t="s">
        <v>668</v>
      </c>
    </row>
    <row r="609" spans="1:14" x14ac:dyDescent="0.3">
      <c r="A609" s="13" t="s">
        <v>4963</v>
      </c>
      <c r="B609" s="13" t="s">
        <v>4964</v>
      </c>
      <c r="C609">
        <v>2018</v>
      </c>
      <c r="D609" s="13" t="s">
        <v>4965</v>
      </c>
      <c r="E609" s="13" t="s">
        <v>4966</v>
      </c>
      <c r="F609" s="13" t="s">
        <v>415</v>
      </c>
      <c r="G609" s="13" t="s">
        <v>415</v>
      </c>
      <c r="H609" s="13" t="s">
        <v>436</v>
      </c>
      <c r="I609" s="13" t="s">
        <v>419</v>
      </c>
      <c r="K609" s="13" t="s">
        <v>4967</v>
      </c>
      <c r="L609" s="13" t="s">
        <v>4968</v>
      </c>
      <c r="M609" s="13" t="s">
        <v>667</v>
      </c>
      <c r="N609" s="13" t="s">
        <v>668</v>
      </c>
    </row>
    <row r="610" spans="1:14" x14ac:dyDescent="0.3">
      <c r="A610" s="13" t="s">
        <v>4969</v>
      </c>
      <c r="B610" s="13" t="s">
        <v>4970</v>
      </c>
      <c r="C610">
        <v>2018</v>
      </c>
      <c r="D610" s="13" t="s">
        <v>4173</v>
      </c>
      <c r="E610" s="13" t="s">
        <v>4971</v>
      </c>
      <c r="F610" s="13" t="s">
        <v>415</v>
      </c>
      <c r="G610" s="13" t="s">
        <v>415</v>
      </c>
      <c r="H610" s="13" t="s">
        <v>4972</v>
      </c>
      <c r="I610" s="13" t="s">
        <v>4973</v>
      </c>
      <c r="K610" s="13" t="s">
        <v>4974</v>
      </c>
      <c r="L610" s="13" t="s">
        <v>4975</v>
      </c>
      <c r="M610" s="13" t="s">
        <v>667</v>
      </c>
      <c r="N610" s="13" t="s">
        <v>668</v>
      </c>
    </row>
    <row r="611" spans="1:14" x14ac:dyDescent="0.3">
      <c r="A611" s="13" t="s">
        <v>4976</v>
      </c>
      <c r="B611" s="13" t="s">
        <v>4977</v>
      </c>
      <c r="C611">
        <v>2018</v>
      </c>
      <c r="D611" s="13" t="s">
        <v>4173</v>
      </c>
      <c r="E611" s="13" t="s">
        <v>4971</v>
      </c>
      <c r="F611" s="13" t="s">
        <v>415</v>
      </c>
      <c r="G611" s="13" t="s">
        <v>415</v>
      </c>
      <c r="H611" s="13" t="s">
        <v>2363</v>
      </c>
      <c r="I611" s="13" t="s">
        <v>2678</v>
      </c>
      <c r="K611" s="13" t="s">
        <v>4978</v>
      </c>
      <c r="L611" s="13" t="s">
        <v>4979</v>
      </c>
      <c r="M611" s="13" t="s">
        <v>667</v>
      </c>
      <c r="N611" s="13" t="s">
        <v>668</v>
      </c>
    </row>
    <row r="612" spans="1:14" x14ac:dyDescent="0.3">
      <c r="A612" s="13" t="s">
        <v>4980</v>
      </c>
      <c r="B612" s="13" t="s">
        <v>4981</v>
      </c>
      <c r="C612">
        <v>2018</v>
      </c>
      <c r="D612" s="13" t="s">
        <v>4982</v>
      </c>
      <c r="E612" s="13" t="s">
        <v>426</v>
      </c>
      <c r="F612" s="13" t="s">
        <v>416</v>
      </c>
      <c r="G612" s="13" t="s">
        <v>4983</v>
      </c>
      <c r="H612" s="13" t="s">
        <v>4984</v>
      </c>
      <c r="I612" s="13" t="s">
        <v>3925</v>
      </c>
      <c r="K612" s="13" t="s">
        <v>4985</v>
      </c>
      <c r="L612" s="13" t="s">
        <v>4986</v>
      </c>
      <c r="M612" s="13" t="s">
        <v>670</v>
      </c>
      <c r="N612" s="13" t="s">
        <v>668</v>
      </c>
    </row>
    <row r="613" spans="1:14" x14ac:dyDescent="0.3">
      <c r="A613" s="13" t="s">
        <v>4987</v>
      </c>
      <c r="B613" s="13" t="s">
        <v>4988</v>
      </c>
      <c r="C613">
        <v>2018</v>
      </c>
      <c r="D613" s="13" t="s">
        <v>352</v>
      </c>
      <c r="E613" s="13" t="s">
        <v>451</v>
      </c>
      <c r="F613" s="13" t="s">
        <v>415</v>
      </c>
      <c r="G613" s="13" t="s">
        <v>415</v>
      </c>
      <c r="H613" s="13" t="s">
        <v>4989</v>
      </c>
      <c r="I613" s="13" t="s">
        <v>3058</v>
      </c>
      <c r="K613" s="13" t="s">
        <v>4990</v>
      </c>
      <c r="L613" s="13" t="s">
        <v>4991</v>
      </c>
      <c r="M613" s="13" t="s">
        <v>670</v>
      </c>
      <c r="N613" s="13" t="s">
        <v>668</v>
      </c>
    </row>
    <row r="614" spans="1:14" x14ac:dyDescent="0.3">
      <c r="A614" s="13" t="s">
        <v>85</v>
      </c>
      <c r="B614" s="13" t="s">
        <v>250</v>
      </c>
      <c r="C614">
        <v>2018</v>
      </c>
      <c r="D614" s="13" t="s">
        <v>352</v>
      </c>
      <c r="E614" s="13" t="s">
        <v>441</v>
      </c>
      <c r="F614" s="13" t="s">
        <v>415</v>
      </c>
      <c r="G614" s="13" t="s">
        <v>415</v>
      </c>
      <c r="H614" s="13" t="s">
        <v>2612</v>
      </c>
      <c r="I614" s="13" t="s">
        <v>3308</v>
      </c>
      <c r="K614" s="13" t="s">
        <v>571</v>
      </c>
      <c r="L614" s="13" t="s">
        <v>704</v>
      </c>
      <c r="M614" s="13" t="s">
        <v>670</v>
      </c>
      <c r="N614" s="13" t="s">
        <v>668</v>
      </c>
    </row>
    <row r="615" spans="1:14" x14ac:dyDescent="0.3">
      <c r="A615" s="13" t="s">
        <v>4992</v>
      </c>
      <c r="B615" s="13" t="s">
        <v>4993</v>
      </c>
      <c r="C615">
        <v>2018</v>
      </c>
      <c r="D615" s="13" t="s">
        <v>352</v>
      </c>
      <c r="E615" s="13" t="s">
        <v>441</v>
      </c>
      <c r="F615" s="13" t="s">
        <v>415</v>
      </c>
      <c r="G615" s="13" t="s">
        <v>415</v>
      </c>
      <c r="H615" s="13" t="s">
        <v>3258</v>
      </c>
      <c r="I615" s="13" t="s">
        <v>4994</v>
      </c>
      <c r="K615" s="13" t="s">
        <v>4995</v>
      </c>
      <c r="L615" s="13" t="s">
        <v>4996</v>
      </c>
      <c r="M615" s="13" t="s">
        <v>670</v>
      </c>
      <c r="N615" s="13" t="s">
        <v>668</v>
      </c>
    </row>
    <row r="616" spans="1:14" x14ac:dyDescent="0.3">
      <c r="A616" s="13" t="s">
        <v>4997</v>
      </c>
      <c r="B616" s="13" t="s">
        <v>4998</v>
      </c>
      <c r="C616">
        <v>2018</v>
      </c>
      <c r="D616" s="13" t="s">
        <v>352</v>
      </c>
      <c r="E616" s="13" t="s">
        <v>441</v>
      </c>
      <c r="F616" s="13" t="s">
        <v>415</v>
      </c>
      <c r="G616" s="13" t="s">
        <v>415</v>
      </c>
      <c r="H616" s="13" t="s">
        <v>4382</v>
      </c>
      <c r="I616" s="13" t="s">
        <v>2537</v>
      </c>
      <c r="K616" s="13" t="s">
        <v>4999</v>
      </c>
      <c r="L616" s="13" t="s">
        <v>5000</v>
      </c>
      <c r="M616" s="13" t="s">
        <v>670</v>
      </c>
      <c r="N616" s="13" t="s">
        <v>668</v>
      </c>
    </row>
    <row r="617" spans="1:14" x14ac:dyDescent="0.3">
      <c r="A617" s="13" t="s">
        <v>1988</v>
      </c>
      <c r="B617" s="13" t="s">
        <v>5001</v>
      </c>
      <c r="C617">
        <v>2018</v>
      </c>
      <c r="D617" s="13" t="s">
        <v>5001</v>
      </c>
      <c r="E617" s="13" t="s">
        <v>4966</v>
      </c>
      <c r="F617" s="13" t="s">
        <v>415</v>
      </c>
      <c r="G617" s="13" t="s">
        <v>415</v>
      </c>
      <c r="H617" s="13" t="s">
        <v>415</v>
      </c>
      <c r="I617" s="13" t="s">
        <v>415</v>
      </c>
      <c r="J617">
        <v>365</v>
      </c>
      <c r="K617" s="13" t="s">
        <v>415</v>
      </c>
      <c r="L617" s="13" t="s">
        <v>5002</v>
      </c>
      <c r="M617" s="13" t="s">
        <v>1991</v>
      </c>
      <c r="N617" s="13" t="s">
        <v>668</v>
      </c>
    </row>
    <row r="618" spans="1:14" x14ac:dyDescent="0.3">
      <c r="A618" s="13" t="s">
        <v>5003</v>
      </c>
      <c r="B618" s="13" t="s">
        <v>5004</v>
      </c>
      <c r="C618">
        <v>2018</v>
      </c>
      <c r="D618" s="13" t="s">
        <v>5005</v>
      </c>
      <c r="E618" s="13" t="s">
        <v>2291</v>
      </c>
      <c r="F618" s="13" t="s">
        <v>436</v>
      </c>
      <c r="G618" s="13" t="s">
        <v>415</v>
      </c>
      <c r="H618" s="13" t="s">
        <v>3067</v>
      </c>
      <c r="I618" s="13" t="s">
        <v>2158</v>
      </c>
      <c r="K618" s="13" t="s">
        <v>5006</v>
      </c>
      <c r="L618" s="13" t="s">
        <v>5007</v>
      </c>
      <c r="M618" s="13" t="s">
        <v>670</v>
      </c>
      <c r="N618" s="13" t="s">
        <v>668</v>
      </c>
    </row>
    <row r="619" spans="1:14" x14ac:dyDescent="0.3">
      <c r="A619" s="13" t="s">
        <v>5008</v>
      </c>
      <c r="B619" s="13" t="s">
        <v>5009</v>
      </c>
      <c r="C619">
        <v>2018</v>
      </c>
      <c r="D619" s="13" t="s">
        <v>5010</v>
      </c>
      <c r="E619" s="13" t="s">
        <v>415</v>
      </c>
      <c r="F619" s="13" t="s">
        <v>415</v>
      </c>
      <c r="G619" s="13" t="s">
        <v>415</v>
      </c>
      <c r="H619" s="13" t="s">
        <v>415</v>
      </c>
      <c r="I619" s="13" t="s">
        <v>415</v>
      </c>
      <c r="K619" s="13" t="s">
        <v>415</v>
      </c>
      <c r="L619" s="13" t="s">
        <v>5011</v>
      </c>
      <c r="M619" s="13" t="s">
        <v>667</v>
      </c>
      <c r="N619" s="13" t="s">
        <v>668</v>
      </c>
    </row>
    <row r="620" spans="1:14" x14ac:dyDescent="0.3">
      <c r="A620" s="13" t="s">
        <v>5012</v>
      </c>
      <c r="B620" s="13" t="s">
        <v>5013</v>
      </c>
      <c r="C620">
        <v>2018</v>
      </c>
      <c r="D620" s="13" t="s">
        <v>5014</v>
      </c>
      <c r="E620" s="13" t="s">
        <v>2965</v>
      </c>
      <c r="F620" s="13" t="s">
        <v>415</v>
      </c>
      <c r="G620" s="13" t="s">
        <v>415</v>
      </c>
      <c r="H620" s="13" t="s">
        <v>477</v>
      </c>
      <c r="I620" s="13" t="s">
        <v>2787</v>
      </c>
      <c r="K620" s="13" t="s">
        <v>5015</v>
      </c>
      <c r="L620" s="13" t="s">
        <v>5016</v>
      </c>
      <c r="M620" s="13" t="s">
        <v>670</v>
      </c>
      <c r="N620" s="13" t="s">
        <v>668</v>
      </c>
    </row>
    <row r="621" spans="1:14" x14ac:dyDescent="0.3">
      <c r="A621" s="13" t="s">
        <v>5017</v>
      </c>
      <c r="B621" s="13" t="s">
        <v>5018</v>
      </c>
      <c r="C621">
        <v>2018</v>
      </c>
      <c r="D621" s="13" t="s">
        <v>5019</v>
      </c>
      <c r="E621" s="13" t="s">
        <v>415</v>
      </c>
      <c r="F621" s="13" t="s">
        <v>415</v>
      </c>
      <c r="G621" s="13" t="s">
        <v>415</v>
      </c>
      <c r="H621" s="13" t="s">
        <v>3747</v>
      </c>
      <c r="I621" s="13" t="s">
        <v>2996</v>
      </c>
      <c r="K621" s="13" t="s">
        <v>415</v>
      </c>
      <c r="L621" s="13" t="s">
        <v>5020</v>
      </c>
      <c r="M621" s="13" t="s">
        <v>667</v>
      </c>
      <c r="N621" s="13" t="s">
        <v>668</v>
      </c>
    </row>
    <row r="622" spans="1:14" x14ac:dyDescent="0.3">
      <c r="A622" s="13" t="s">
        <v>123</v>
      </c>
      <c r="B622" s="13" t="s">
        <v>289</v>
      </c>
      <c r="C622">
        <v>2018</v>
      </c>
      <c r="D622" s="13" t="s">
        <v>381</v>
      </c>
      <c r="E622" s="13" t="s">
        <v>461</v>
      </c>
      <c r="F622" s="13" t="s">
        <v>417</v>
      </c>
      <c r="G622" s="13" t="s">
        <v>415</v>
      </c>
      <c r="H622" s="13" t="s">
        <v>5021</v>
      </c>
      <c r="I622" s="13" t="s">
        <v>5022</v>
      </c>
      <c r="K622" s="13" t="s">
        <v>415</v>
      </c>
      <c r="L622" s="13" t="s">
        <v>743</v>
      </c>
      <c r="M622" s="13" t="s">
        <v>670</v>
      </c>
      <c r="N622" s="13" t="s">
        <v>668</v>
      </c>
    </row>
    <row r="623" spans="1:14" x14ac:dyDescent="0.3">
      <c r="A623" s="13" t="s">
        <v>5023</v>
      </c>
      <c r="B623" s="13" t="s">
        <v>5024</v>
      </c>
      <c r="C623">
        <v>2018</v>
      </c>
      <c r="D623" s="13" t="s">
        <v>348</v>
      </c>
      <c r="E623" s="13" t="s">
        <v>5025</v>
      </c>
      <c r="F623" s="13" t="s">
        <v>415</v>
      </c>
      <c r="G623" s="13" t="s">
        <v>415</v>
      </c>
      <c r="H623" s="13" t="s">
        <v>2834</v>
      </c>
      <c r="I623" s="13" t="s">
        <v>5026</v>
      </c>
      <c r="K623" s="13" t="s">
        <v>5027</v>
      </c>
      <c r="L623" s="13" t="s">
        <v>5028</v>
      </c>
      <c r="M623" s="13" t="s">
        <v>667</v>
      </c>
      <c r="N623" s="13" t="s">
        <v>668</v>
      </c>
    </row>
    <row r="624" spans="1:14" x14ac:dyDescent="0.3">
      <c r="A624" s="13" t="s">
        <v>79</v>
      </c>
      <c r="B624" s="13" t="s">
        <v>244</v>
      </c>
      <c r="C624">
        <v>2018</v>
      </c>
      <c r="D624" s="13" t="s">
        <v>346</v>
      </c>
      <c r="E624" s="13" t="s">
        <v>436</v>
      </c>
      <c r="F624" s="13" t="s">
        <v>415</v>
      </c>
      <c r="G624" s="13" t="s">
        <v>415</v>
      </c>
      <c r="H624" s="13" t="s">
        <v>4350</v>
      </c>
      <c r="I624" s="13" t="s">
        <v>4005</v>
      </c>
      <c r="K624" s="13" t="s">
        <v>566</v>
      </c>
      <c r="L624" s="13" t="s">
        <v>697</v>
      </c>
      <c r="M624" s="13" t="s">
        <v>667</v>
      </c>
      <c r="N624" s="13" t="s">
        <v>668</v>
      </c>
    </row>
    <row r="625" spans="1:14" x14ac:dyDescent="0.3">
      <c r="A625" s="13" t="s">
        <v>5029</v>
      </c>
      <c r="B625" s="13" t="s">
        <v>5030</v>
      </c>
      <c r="C625">
        <v>2018</v>
      </c>
      <c r="D625" s="13" t="s">
        <v>5031</v>
      </c>
      <c r="E625" s="13" t="s">
        <v>478</v>
      </c>
      <c r="F625" s="13" t="s">
        <v>436</v>
      </c>
      <c r="G625" s="13" t="s">
        <v>415</v>
      </c>
      <c r="H625" s="13" t="s">
        <v>2192</v>
      </c>
      <c r="I625" s="13" t="s">
        <v>2119</v>
      </c>
      <c r="K625" s="13" t="s">
        <v>5032</v>
      </c>
      <c r="L625" s="13" t="s">
        <v>5033</v>
      </c>
      <c r="M625" s="13" t="s">
        <v>670</v>
      </c>
      <c r="N625" s="13" t="s">
        <v>668</v>
      </c>
    </row>
    <row r="626" spans="1:14" x14ac:dyDescent="0.3">
      <c r="A626" s="13" t="s">
        <v>5034</v>
      </c>
      <c r="B626" s="13" t="s">
        <v>5035</v>
      </c>
      <c r="C626">
        <v>2018</v>
      </c>
      <c r="D626" s="13" t="s">
        <v>5036</v>
      </c>
      <c r="E626" s="13" t="s">
        <v>5037</v>
      </c>
      <c r="F626" s="13" t="s">
        <v>415</v>
      </c>
      <c r="G626" s="13" t="s">
        <v>415</v>
      </c>
      <c r="H626" s="13" t="s">
        <v>415</v>
      </c>
      <c r="I626" s="13" t="s">
        <v>415</v>
      </c>
      <c r="K626" s="13" t="s">
        <v>5038</v>
      </c>
      <c r="L626" s="13" t="s">
        <v>5039</v>
      </c>
      <c r="M626" s="13" t="s">
        <v>667</v>
      </c>
      <c r="N626" s="13" t="s">
        <v>668</v>
      </c>
    </row>
    <row r="627" spans="1:14" x14ac:dyDescent="0.3">
      <c r="A627" s="13" t="s">
        <v>5040</v>
      </c>
      <c r="B627" s="13" t="s">
        <v>5041</v>
      </c>
      <c r="C627">
        <v>2018</v>
      </c>
      <c r="D627" s="13" t="s">
        <v>2948</v>
      </c>
      <c r="E627" s="13" t="s">
        <v>3298</v>
      </c>
      <c r="F627" s="13" t="s">
        <v>420</v>
      </c>
      <c r="G627" s="13" t="s">
        <v>415</v>
      </c>
      <c r="H627" s="13" t="s">
        <v>5042</v>
      </c>
      <c r="I627" s="13" t="s">
        <v>5043</v>
      </c>
      <c r="K627" s="13" t="s">
        <v>5044</v>
      </c>
      <c r="L627" s="13" t="s">
        <v>5045</v>
      </c>
      <c r="M627" s="13" t="s">
        <v>670</v>
      </c>
      <c r="N627" s="13" t="s">
        <v>668</v>
      </c>
    </row>
    <row r="628" spans="1:14" x14ac:dyDescent="0.3">
      <c r="A628" s="13" t="s">
        <v>132</v>
      </c>
      <c r="B628" s="13" t="s">
        <v>299</v>
      </c>
      <c r="C628">
        <v>2018</v>
      </c>
      <c r="D628" s="13" t="s">
        <v>331</v>
      </c>
      <c r="E628" s="13" t="s">
        <v>464</v>
      </c>
      <c r="F628" s="13" t="s">
        <v>415</v>
      </c>
      <c r="G628" s="13" t="s">
        <v>415</v>
      </c>
      <c r="H628" s="13" t="s">
        <v>5046</v>
      </c>
      <c r="I628" s="13" t="s">
        <v>5047</v>
      </c>
      <c r="K628" s="13" t="s">
        <v>614</v>
      </c>
      <c r="L628" s="13" t="s">
        <v>753</v>
      </c>
      <c r="M628" s="13" t="s">
        <v>667</v>
      </c>
      <c r="N628" s="13" t="s">
        <v>668</v>
      </c>
    </row>
    <row r="629" spans="1:14" x14ac:dyDescent="0.3">
      <c r="A629" s="13" t="s">
        <v>5048</v>
      </c>
      <c r="B629" s="13" t="s">
        <v>5049</v>
      </c>
      <c r="C629">
        <v>2018</v>
      </c>
      <c r="D629" s="13" t="s">
        <v>331</v>
      </c>
      <c r="E629" s="13" t="s">
        <v>5050</v>
      </c>
      <c r="F629" s="13" t="s">
        <v>415</v>
      </c>
      <c r="G629" s="13" t="s">
        <v>415</v>
      </c>
      <c r="H629" s="13" t="s">
        <v>5051</v>
      </c>
      <c r="I629" s="13" t="s">
        <v>4688</v>
      </c>
      <c r="K629" s="13" t="s">
        <v>5052</v>
      </c>
      <c r="L629" s="13" t="s">
        <v>5053</v>
      </c>
      <c r="M629" s="13" t="s">
        <v>667</v>
      </c>
      <c r="N629" s="13" t="s">
        <v>668</v>
      </c>
    </row>
    <row r="630" spans="1:14" x14ac:dyDescent="0.3">
      <c r="A630" s="13" t="s">
        <v>58</v>
      </c>
      <c r="B630" s="13" t="s">
        <v>222</v>
      </c>
      <c r="C630">
        <v>2018</v>
      </c>
      <c r="D630" s="13" t="s">
        <v>326</v>
      </c>
      <c r="E630" s="13" t="s">
        <v>419</v>
      </c>
      <c r="F630" s="13" t="s">
        <v>415</v>
      </c>
      <c r="G630" s="13" t="s">
        <v>500</v>
      </c>
      <c r="H630" s="13" t="s">
        <v>5054</v>
      </c>
      <c r="I630" s="13" t="s">
        <v>5055</v>
      </c>
      <c r="K630" s="13" t="s">
        <v>547</v>
      </c>
      <c r="L630" s="13" t="s">
        <v>674</v>
      </c>
      <c r="M630" s="13" t="s">
        <v>670</v>
      </c>
      <c r="N630" s="13" t="s">
        <v>668</v>
      </c>
    </row>
    <row r="631" spans="1:14" x14ac:dyDescent="0.3">
      <c r="A631" s="13" t="s">
        <v>5056</v>
      </c>
      <c r="B631" s="13" t="s">
        <v>5057</v>
      </c>
      <c r="C631">
        <v>2018</v>
      </c>
      <c r="D631" s="13" t="s">
        <v>2977</v>
      </c>
      <c r="E631" s="13" t="s">
        <v>5058</v>
      </c>
      <c r="F631" s="13" t="s">
        <v>415</v>
      </c>
      <c r="G631" s="13" t="s">
        <v>5059</v>
      </c>
      <c r="H631" s="13" t="s">
        <v>415</v>
      </c>
      <c r="I631" s="13" t="s">
        <v>415</v>
      </c>
      <c r="K631" s="13" t="s">
        <v>5060</v>
      </c>
      <c r="L631" s="13" t="s">
        <v>5061</v>
      </c>
      <c r="M631" s="13" t="s">
        <v>670</v>
      </c>
      <c r="N631" s="13" t="s">
        <v>668</v>
      </c>
    </row>
    <row r="632" spans="1:14" x14ac:dyDescent="0.3">
      <c r="A632" s="13" t="s">
        <v>5062</v>
      </c>
      <c r="B632" s="13" t="s">
        <v>5063</v>
      </c>
      <c r="C632">
        <v>2018</v>
      </c>
      <c r="D632" s="13" t="s">
        <v>5064</v>
      </c>
      <c r="E632" s="13" t="s">
        <v>415</v>
      </c>
      <c r="F632" s="13" t="s">
        <v>415</v>
      </c>
      <c r="G632" s="13" t="s">
        <v>415</v>
      </c>
      <c r="H632" s="13" t="s">
        <v>5065</v>
      </c>
      <c r="I632" s="13" t="s">
        <v>4729</v>
      </c>
      <c r="K632" s="13" t="s">
        <v>415</v>
      </c>
      <c r="L632" s="13" t="s">
        <v>5066</v>
      </c>
      <c r="M632" s="13" t="s">
        <v>667</v>
      </c>
      <c r="N632" s="13" t="s">
        <v>668</v>
      </c>
    </row>
    <row r="633" spans="1:14" x14ac:dyDescent="0.3">
      <c r="A633" s="13" t="s">
        <v>5067</v>
      </c>
      <c r="B633" s="13" t="s">
        <v>5068</v>
      </c>
      <c r="C633">
        <v>2018</v>
      </c>
      <c r="D633" s="13" t="s">
        <v>5069</v>
      </c>
      <c r="E633" s="13" t="s">
        <v>415</v>
      </c>
      <c r="F633" s="13" t="s">
        <v>415</v>
      </c>
      <c r="G633" s="13" t="s">
        <v>415</v>
      </c>
      <c r="H633" s="13" t="s">
        <v>5070</v>
      </c>
      <c r="I633" s="13" t="s">
        <v>5071</v>
      </c>
      <c r="K633" s="13" t="s">
        <v>415</v>
      </c>
      <c r="L633" s="13" t="s">
        <v>5072</v>
      </c>
      <c r="M633" s="13" t="s">
        <v>667</v>
      </c>
      <c r="N633" s="13" t="s">
        <v>668</v>
      </c>
    </row>
    <row r="634" spans="1:14" x14ac:dyDescent="0.3">
      <c r="A634" s="13" t="s">
        <v>5073</v>
      </c>
      <c r="B634" s="13" t="s">
        <v>5074</v>
      </c>
      <c r="C634">
        <v>2018</v>
      </c>
      <c r="D634" s="13" t="s">
        <v>338</v>
      </c>
      <c r="E634" s="13" t="s">
        <v>5075</v>
      </c>
      <c r="F634" s="13" t="s">
        <v>415</v>
      </c>
      <c r="G634" s="13" t="s">
        <v>415</v>
      </c>
      <c r="H634" s="13" t="s">
        <v>3844</v>
      </c>
      <c r="I634" s="13" t="s">
        <v>5076</v>
      </c>
      <c r="K634" s="13" t="s">
        <v>5077</v>
      </c>
      <c r="L634" s="13" t="s">
        <v>5078</v>
      </c>
      <c r="M634" s="13" t="s">
        <v>688</v>
      </c>
      <c r="N634" s="13" t="s">
        <v>668</v>
      </c>
    </row>
    <row r="635" spans="1:14" x14ac:dyDescent="0.3">
      <c r="A635" s="13" t="s">
        <v>5079</v>
      </c>
      <c r="B635" s="13" t="s">
        <v>5080</v>
      </c>
      <c r="C635">
        <v>2018</v>
      </c>
      <c r="D635" s="13" t="s">
        <v>331</v>
      </c>
      <c r="E635" s="13" t="s">
        <v>5081</v>
      </c>
      <c r="F635" s="13" t="s">
        <v>415</v>
      </c>
      <c r="G635" s="13" t="s">
        <v>415</v>
      </c>
      <c r="H635" s="13" t="s">
        <v>4689</v>
      </c>
      <c r="I635" s="13" t="s">
        <v>4084</v>
      </c>
      <c r="K635" s="13" t="s">
        <v>5082</v>
      </c>
      <c r="L635" s="13" t="s">
        <v>5083</v>
      </c>
      <c r="M635" s="13" t="s">
        <v>667</v>
      </c>
      <c r="N635" s="13" t="s">
        <v>668</v>
      </c>
    </row>
    <row r="636" spans="1:14" x14ac:dyDescent="0.3">
      <c r="A636" s="13" t="s">
        <v>5084</v>
      </c>
      <c r="B636" s="13" t="s">
        <v>5085</v>
      </c>
      <c r="C636">
        <v>2018</v>
      </c>
      <c r="D636" s="13" t="s">
        <v>331</v>
      </c>
      <c r="E636" s="13" t="s">
        <v>444</v>
      </c>
      <c r="F636" s="13" t="s">
        <v>415</v>
      </c>
      <c r="G636" s="13" t="s">
        <v>415</v>
      </c>
      <c r="H636" s="13" t="s">
        <v>3988</v>
      </c>
      <c r="I636" s="13" t="s">
        <v>3565</v>
      </c>
      <c r="K636" s="13" t="s">
        <v>5086</v>
      </c>
      <c r="L636" s="13" t="s">
        <v>5087</v>
      </c>
      <c r="M636" s="13" t="s">
        <v>667</v>
      </c>
      <c r="N636" s="13" t="s">
        <v>668</v>
      </c>
    </row>
    <row r="637" spans="1:14" x14ac:dyDescent="0.3">
      <c r="A637" s="13" t="s">
        <v>92</v>
      </c>
      <c r="B637" s="13" t="s">
        <v>258</v>
      </c>
      <c r="C637">
        <v>2018</v>
      </c>
      <c r="D637" s="13" t="s">
        <v>331</v>
      </c>
      <c r="E637" s="13" t="s">
        <v>444</v>
      </c>
      <c r="F637" s="13" t="s">
        <v>415</v>
      </c>
      <c r="G637" s="13" t="s">
        <v>415</v>
      </c>
      <c r="H637" s="13" t="s">
        <v>2015</v>
      </c>
      <c r="I637" s="13" t="s">
        <v>4768</v>
      </c>
      <c r="K637" s="13" t="s">
        <v>579</v>
      </c>
      <c r="L637" s="13" t="s">
        <v>712</v>
      </c>
      <c r="M637" s="13" t="s">
        <v>667</v>
      </c>
      <c r="N637" s="13" t="s">
        <v>668</v>
      </c>
    </row>
    <row r="638" spans="1:14" x14ac:dyDescent="0.3">
      <c r="A638" s="13" t="s">
        <v>152</v>
      </c>
      <c r="B638" s="13" t="s">
        <v>319</v>
      </c>
      <c r="C638">
        <v>2018</v>
      </c>
      <c r="D638" s="13" t="s">
        <v>331</v>
      </c>
      <c r="E638" s="13" t="s">
        <v>444</v>
      </c>
      <c r="F638" s="13" t="s">
        <v>415</v>
      </c>
      <c r="G638" s="13" t="s">
        <v>415</v>
      </c>
      <c r="H638" s="13" t="s">
        <v>5088</v>
      </c>
      <c r="I638" s="13" t="s">
        <v>2100</v>
      </c>
      <c r="K638" s="13" t="s">
        <v>633</v>
      </c>
      <c r="L638" s="13" t="s">
        <v>774</v>
      </c>
      <c r="M638" s="13" t="s">
        <v>667</v>
      </c>
      <c r="N638" s="13" t="s">
        <v>668</v>
      </c>
    </row>
    <row r="639" spans="1:14" x14ac:dyDescent="0.3">
      <c r="A639" s="13" t="s">
        <v>145</v>
      </c>
      <c r="B639" s="13" t="s">
        <v>312</v>
      </c>
      <c r="C639">
        <v>2018</v>
      </c>
      <c r="D639" s="13" t="s">
        <v>331</v>
      </c>
      <c r="E639" s="13" t="s">
        <v>444</v>
      </c>
      <c r="F639" s="13" t="s">
        <v>415</v>
      </c>
      <c r="G639" s="13" t="s">
        <v>415</v>
      </c>
      <c r="H639" s="13" t="s">
        <v>5089</v>
      </c>
      <c r="I639" s="13" t="s">
        <v>4065</v>
      </c>
      <c r="K639" s="13" t="s">
        <v>626</v>
      </c>
      <c r="L639" s="13" t="s">
        <v>766</v>
      </c>
      <c r="M639" s="13" t="s">
        <v>667</v>
      </c>
      <c r="N639" s="13" t="s">
        <v>668</v>
      </c>
    </row>
    <row r="640" spans="1:14" x14ac:dyDescent="0.3">
      <c r="A640" s="13" t="s">
        <v>1988</v>
      </c>
      <c r="B640" s="13" t="s">
        <v>5090</v>
      </c>
      <c r="C640">
        <v>2018</v>
      </c>
      <c r="D640" s="13" t="s">
        <v>331</v>
      </c>
      <c r="E640" s="13" t="s">
        <v>444</v>
      </c>
      <c r="F640" s="13" t="s">
        <v>415</v>
      </c>
      <c r="G640" s="13" t="s">
        <v>415</v>
      </c>
      <c r="H640" s="13" t="s">
        <v>415</v>
      </c>
      <c r="I640" s="13" t="s">
        <v>415</v>
      </c>
      <c r="J640">
        <v>663</v>
      </c>
      <c r="K640" s="13" t="s">
        <v>415</v>
      </c>
      <c r="L640" s="13" t="s">
        <v>5091</v>
      </c>
      <c r="M640" s="13" t="s">
        <v>1991</v>
      </c>
      <c r="N640" s="13" t="s">
        <v>668</v>
      </c>
    </row>
    <row r="641" spans="1:14" x14ac:dyDescent="0.3">
      <c r="A641" s="13" t="s">
        <v>1988</v>
      </c>
      <c r="B641" s="13" t="s">
        <v>2790</v>
      </c>
      <c r="C641">
        <v>2018</v>
      </c>
      <c r="D641" s="13" t="s">
        <v>2790</v>
      </c>
      <c r="E641" s="13" t="s">
        <v>4926</v>
      </c>
      <c r="F641" s="13" t="s">
        <v>415</v>
      </c>
      <c r="G641" s="13" t="s">
        <v>415</v>
      </c>
      <c r="H641" s="13" t="s">
        <v>415</v>
      </c>
      <c r="I641" s="13" t="s">
        <v>415</v>
      </c>
      <c r="J641">
        <v>748</v>
      </c>
      <c r="K641" s="13" t="s">
        <v>415</v>
      </c>
      <c r="L641" s="13" t="s">
        <v>5092</v>
      </c>
      <c r="M641" s="13" t="s">
        <v>1991</v>
      </c>
      <c r="N641" s="13" t="s">
        <v>668</v>
      </c>
    </row>
    <row r="642" spans="1:14" x14ac:dyDescent="0.3">
      <c r="A642" s="13" t="s">
        <v>5093</v>
      </c>
      <c r="B642" s="13" t="s">
        <v>5094</v>
      </c>
      <c r="C642">
        <v>2018</v>
      </c>
      <c r="D642" s="13" t="s">
        <v>5095</v>
      </c>
      <c r="E642" s="13" t="s">
        <v>415</v>
      </c>
      <c r="F642" s="13" t="s">
        <v>415</v>
      </c>
      <c r="G642" s="13" t="s">
        <v>415</v>
      </c>
      <c r="H642" s="13" t="s">
        <v>3970</v>
      </c>
      <c r="I642" s="13" t="s">
        <v>5096</v>
      </c>
      <c r="K642" s="13" t="s">
        <v>415</v>
      </c>
      <c r="L642" s="13" t="s">
        <v>5097</v>
      </c>
      <c r="M642" s="13" t="s">
        <v>667</v>
      </c>
      <c r="N642" s="13" t="s">
        <v>668</v>
      </c>
    </row>
    <row r="643" spans="1:14" x14ac:dyDescent="0.3">
      <c r="A643" s="13" t="s">
        <v>1988</v>
      </c>
      <c r="B643" s="13" t="s">
        <v>5095</v>
      </c>
      <c r="C643">
        <v>2018</v>
      </c>
      <c r="D643" s="13" t="s">
        <v>5095</v>
      </c>
      <c r="E643" s="13" t="s">
        <v>415</v>
      </c>
      <c r="F643" s="13" t="s">
        <v>415</v>
      </c>
      <c r="G643" s="13" t="s">
        <v>415</v>
      </c>
      <c r="H643" s="13" t="s">
        <v>415</v>
      </c>
      <c r="I643" s="13" t="s">
        <v>415</v>
      </c>
      <c r="J643">
        <v>233</v>
      </c>
      <c r="K643" s="13" t="s">
        <v>415</v>
      </c>
      <c r="L643" s="13" t="s">
        <v>5098</v>
      </c>
      <c r="M643" s="13" t="s">
        <v>1991</v>
      </c>
      <c r="N643" s="13" t="s">
        <v>668</v>
      </c>
    </row>
    <row r="644" spans="1:14" x14ac:dyDescent="0.3">
      <c r="A644" s="13" t="s">
        <v>5099</v>
      </c>
      <c r="B644" s="13" t="s">
        <v>5100</v>
      </c>
      <c r="C644">
        <v>2018</v>
      </c>
      <c r="D644" s="13" t="s">
        <v>5101</v>
      </c>
      <c r="E644" s="13" t="s">
        <v>2893</v>
      </c>
      <c r="F644" s="13" t="s">
        <v>460</v>
      </c>
      <c r="G644" s="13" t="s">
        <v>415</v>
      </c>
      <c r="H644" s="13" t="s">
        <v>5102</v>
      </c>
      <c r="I644" s="13" t="s">
        <v>2678</v>
      </c>
      <c r="K644" s="13" t="s">
        <v>5103</v>
      </c>
      <c r="L644" s="13" t="s">
        <v>5104</v>
      </c>
      <c r="M644" s="13" t="s">
        <v>670</v>
      </c>
      <c r="N644" s="13" t="s">
        <v>668</v>
      </c>
    </row>
    <row r="645" spans="1:14" x14ac:dyDescent="0.3">
      <c r="A645" s="13" t="s">
        <v>161</v>
      </c>
      <c r="B645" s="13" t="s">
        <v>193</v>
      </c>
      <c r="C645">
        <v>2018</v>
      </c>
      <c r="D645" s="13" t="s">
        <v>331</v>
      </c>
      <c r="E645" s="13" t="s">
        <v>480</v>
      </c>
      <c r="F645" s="13" t="s">
        <v>415</v>
      </c>
      <c r="G645" s="13" t="s">
        <v>415</v>
      </c>
      <c r="H645" s="13" t="s">
        <v>2874</v>
      </c>
      <c r="I645" s="13" t="s">
        <v>3704</v>
      </c>
      <c r="K645" s="13" t="s">
        <v>642</v>
      </c>
      <c r="L645" s="13" t="s">
        <v>783</v>
      </c>
      <c r="M645" s="13" t="s">
        <v>667</v>
      </c>
      <c r="N645" s="13" t="s">
        <v>668</v>
      </c>
    </row>
    <row r="646" spans="1:14" x14ac:dyDescent="0.3">
      <c r="A646" s="13" t="s">
        <v>5105</v>
      </c>
      <c r="B646" s="13" t="s">
        <v>5106</v>
      </c>
      <c r="C646">
        <v>2018</v>
      </c>
      <c r="D646" s="13" t="s">
        <v>347</v>
      </c>
      <c r="E646" s="13" t="s">
        <v>5107</v>
      </c>
      <c r="F646" s="13" t="s">
        <v>415</v>
      </c>
      <c r="G646" s="13" t="s">
        <v>415</v>
      </c>
      <c r="H646" s="13" t="s">
        <v>5108</v>
      </c>
      <c r="I646" s="13" t="s">
        <v>2056</v>
      </c>
      <c r="K646" s="13" t="s">
        <v>415</v>
      </c>
      <c r="L646" s="13" t="s">
        <v>5109</v>
      </c>
      <c r="M646" s="13" t="s">
        <v>667</v>
      </c>
      <c r="N646" s="13" t="s">
        <v>668</v>
      </c>
    </row>
    <row r="647" spans="1:14" x14ac:dyDescent="0.3">
      <c r="A647" s="13" t="s">
        <v>5110</v>
      </c>
      <c r="B647" s="13" t="s">
        <v>5111</v>
      </c>
      <c r="C647">
        <v>2018</v>
      </c>
      <c r="D647" s="13" t="s">
        <v>331</v>
      </c>
      <c r="E647" s="13" t="s">
        <v>432</v>
      </c>
      <c r="F647" s="13" t="s">
        <v>415</v>
      </c>
      <c r="G647" s="13" t="s">
        <v>415</v>
      </c>
      <c r="H647" s="13" t="s">
        <v>5065</v>
      </c>
      <c r="I647" s="13" t="s">
        <v>4729</v>
      </c>
      <c r="K647" s="13" t="s">
        <v>5112</v>
      </c>
      <c r="L647" s="13" t="s">
        <v>5113</v>
      </c>
      <c r="M647" s="13" t="s">
        <v>667</v>
      </c>
      <c r="N647" s="13" t="s">
        <v>668</v>
      </c>
    </row>
    <row r="648" spans="1:14" x14ac:dyDescent="0.3">
      <c r="A648" s="13" t="s">
        <v>5114</v>
      </c>
      <c r="B648" s="13" t="s">
        <v>5115</v>
      </c>
      <c r="C648">
        <v>2018</v>
      </c>
      <c r="D648" s="13" t="s">
        <v>331</v>
      </c>
      <c r="E648" s="13" t="s">
        <v>5116</v>
      </c>
      <c r="F648" s="13" t="s">
        <v>415</v>
      </c>
      <c r="G648" s="13" t="s">
        <v>415</v>
      </c>
      <c r="H648" s="13" t="s">
        <v>514</v>
      </c>
      <c r="I648" s="13" t="s">
        <v>5117</v>
      </c>
      <c r="K648" s="13" t="s">
        <v>5118</v>
      </c>
      <c r="L648" s="13" t="s">
        <v>5119</v>
      </c>
      <c r="M648" s="13" t="s">
        <v>667</v>
      </c>
      <c r="N648" s="13" t="s">
        <v>668</v>
      </c>
    </row>
    <row r="649" spans="1:14" x14ac:dyDescent="0.3">
      <c r="A649" s="13" t="s">
        <v>5120</v>
      </c>
      <c r="B649" s="13" t="s">
        <v>5121</v>
      </c>
      <c r="C649">
        <v>2018</v>
      </c>
      <c r="D649" s="13" t="s">
        <v>331</v>
      </c>
      <c r="E649" s="13" t="s">
        <v>5116</v>
      </c>
      <c r="F649" s="13" t="s">
        <v>415</v>
      </c>
      <c r="G649" s="13" t="s">
        <v>415</v>
      </c>
      <c r="H649" s="13" t="s">
        <v>5122</v>
      </c>
      <c r="I649" s="13" t="s">
        <v>5123</v>
      </c>
      <c r="K649" s="13" t="s">
        <v>5124</v>
      </c>
      <c r="L649" s="13" t="s">
        <v>5125</v>
      </c>
      <c r="M649" s="13" t="s">
        <v>667</v>
      </c>
      <c r="N649" s="13" t="s">
        <v>668</v>
      </c>
    </row>
    <row r="650" spans="1:14" x14ac:dyDescent="0.3">
      <c r="A650" s="13" t="s">
        <v>74</v>
      </c>
      <c r="B650" s="13" t="s">
        <v>239</v>
      </c>
      <c r="C650">
        <v>2018</v>
      </c>
      <c r="D650" s="13" t="s">
        <v>331</v>
      </c>
      <c r="E650" s="13" t="s">
        <v>432</v>
      </c>
      <c r="F650" s="13" t="s">
        <v>415</v>
      </c>
      <c r="G650" s="13" t="s">
        <v>415</v>
      </c>
      <c r="H650" s="13" t="s">
        <v>447</v>
      </c>
      <c r="I650" s="13" t="s">
        <v>2503</v>
      </c>
      <c r="K650" s="13" t="s">
        <v>563</v>
      </c>
      <c r="L650" s="13" t="s">
        <v>692</v>
      </c>
      <c r="M650" s="13" t="s">
        <v>667</v>
      </c>
      <c r="N650" s="13" t="s">
        <v>668</v>
      </c>
    </row>
    <row r="651" spans="1:14" x14ac:dyDescent="0.3">
      <c r="A651" s="13" t="s">
        <v>5126</v>
      </c>
      <c r="B651" s="13" t="s">
        <v>5127</v>
      </c>
      <c r="C651">
        <v>2018</v>
      </c>
      <c r="D651" s="13" t="s">
        <v>349</v>
      </c>
      <c r="E651" s="13" t="s">
        <v>5128</v>
      </c>
      <c r="F651" s="13" t="s">
        <v>415</v>
      </c>
      <c r="G651" s="13" t="s">
        <v>415</v>
      </c>
      <c r="H651" s="13" t="s">
        <v>3551</v>
      </c>
      <c r="I651" s="13" t="s">
        <v>4078</v>
      </c>
      <c r="K651" s="13" t="s">
        <v>5129</v>
      </c>
      <c r="L651" s="13" t="s">
        <v>5130</v>
      </c>
      <c r="M651" s="13" t="s">
        <v>667</v>
      </c>
      <c r="N651" s="13" t="s">
        <v>668</v>
      </c>
    </row>
    <row r="652" spans="1:14" x14ac:dyDescent="0.3">
      <c r="A652" s="13" t="s">
        <v>5131</v>
      </c>
      <c r="B652" s="13" t="s">
        <v>5132</v>
      </c>
      <c r="C652">
        <v>2018</v>
      </c>
      <c r="D652" s="13" t="s">
        <v>349</v>
      </c>
      <c r="E652" s="13" t="s">
        <v>5133</v>
      </c>
      <c r="F652" s="13" t="s">
        <v>415</v>
      </c>
      <c r="G652" s="13" t="s">
        <v>415</v>
      </c>
      <c r="H652" s="13" t="s">
        <v>5134</v>
      </c>
      <c r="I652" s="13" t="s">
        <v>5135</v>
      </c>
      <c r="K652" s="13" t="s">
        <v>5136</v>
      </c>
      <c r="L652" s="13" t="s">
        <v>5137</v>
      </c>
      <c r="M652" s="13" t="s">
        <v>667</v>
      </c>
      <c r="N652" s="13" t="s">
        <v>668</v>
      </c>
    </row>
    <row r="653" spans="1:14" x14ac:dyDescent="0.3">
      <c r="A653" s="13" t="s">
        <v>5138</v>
      </c>
      <c r="B653" s="13" t="s">
        <v>5139</v>
      </c>
      <c r="C653">
        <v>2018</v>
      </c>
      <c r="D653" s="13" t="s">
        <v>5140</v>
      </c>
      <c r="E653" s="13" t="s">
        <v>4212</v>
      </c>
      <c r="F653" s="13" t="s">
        <v>415</v>
      </c>
      <c r="G653" s="13" t="s">
        <v>415</v>
      </c>
      <c r="H653" s="13" t="s">
        <v>436</v>
      </c>
      <c r="I653" s="13" t="s">
        <v>461</v>
      </c>
      <c r="K653" s="13" t="s">
        <v>5141</v>
      </c>
      <c r="L653" s="13" t="s">
        <v>5142</v>
      </c>
      <c r="M653" s="13" t="s">
        <v>688</v>
      </c>
      <c r="N653" s="13" t="s">
        <v>668</v>
      </c>
    </row>
    <row r="654" spans="1:14" x14ac:dyDescent="0.3">
      <c r="A654" s="13" t="s">
        <v>5143</v>
      </c>
      <c r="B654" s="13" t="s">
        <v>5144</v>
      </c>
      <c r="C654">
        <v>2018</v>
      </c>
      <c r="D654" s="13" t="s">
        <v>330</v>
      </c>
      <c r="E654" s="13" t="s">
        <v>417</v>
      </c>
      <c r="F654" s="13" t="s">
        <v>436</v>
      </c>
      <c r="G654" s="13" t="s">
        <v>415</v>
      </c>
      <c r="H654" s="13" t="s">
        <v>2893</v>
      </c>
      <c r="I654" s="13" t="s">
        <v>1997</v>
      </c>
      <c r="K654" s="13" t="s">
        <v>5145</v>
      </c>
      <c r="L654" s="13" t="s">
        <v>5146</v>
      </c>
      <c r="M654" s="13" t="s">
        <v>670</v>
      </c>
      <c r="N654" s="13" t="s">
        <v>668</v>
      </c>
    </row>
    <row r="655" spans="1:14" x14ac:dyDescent="0.3">
      <c r="A655" s="13" t="s">
        <v>5147</v>
      </c>
      <c r="B655" s="13" t="s">
        <v>5148</v>
      </c>
      <c r="C655">
        <v>2018</v>
      </c>
      <c r="D655" s="13" t="s">
        <v>349</v>
      </c>
      <c r="E655" s="13" t="s">
        <v>4891</v>
      </c>
      <c r="F655" s="13" t="s">
        <v>415</v>
      </c>
      <c r="G655" s="13" t="s">
        <v>415</v>
      </c>
      <c r="H655" s="13" t="s">
        <v>3298</v>
      </c>
      <c r="I655" s="13" t="s">
        <v>3066</v>
      </c>
      <c r="K655" s="13" t="s">
        <v>5149</v>
      </c>
      <c r="L655" s="13" t="s">
        <v>5150</v>
      </c>
      <c r="M655" s="13" t="s">
        <v>667</v>
      </c>
      <c r="N655" s="13" t="s">
        <v>668</v>
      </c>
    </row>
    <row r="656" spans="1:14" x14ac:dyDescent="0.3">
      <c r="A656" s="13" t="s">
        <v>5151</v>
      </c>
      <c r="B656" s="13" t="s">
        <v>5152</v>
      </c>
      <c r="C656">
        <v>2018</v>
      </c>
      <c r="D656" s="13" t="s">
        <v>349</v>
      </c>
      <c r="E656" s="13" t="s">
        <v>2307</v>
      </c>
      <c r="F656" s="13" t="s">
        <v>415</v>
      </c>
      <c r="G656" s="13" t="s">
        <v>415</v>
      </c>
      <c r="H656" s="13" t="s">
        <v>451</v>
      </c>
      <c r="I656" s="13" t="s">
        <v>2864</v>
      </c>
      <c r="K656" s="13" t="s">
        <v>5153</v>
      </c>
      <c r="L656" s="13" t="s">
        <v>5154</v>
      </c>
      <c r="M656" s="13" t="s">
        <v>667</v>
      </c>
      <c r="N656" s="13" t="s">
        <v>668</v>
      </c>
    </row>
    <row r="657" spans="1:14" x14ac:dyDescent="0.3">
      <c r="A657" s="13" t="s">
        <v>5155</v>
      </c>
      <c r="B657" s="13" t="s">
        <v>5156</v>
      </c>
      <c r="C657">
        <v>2018</v>
      </c>
      <c r="D657" s="13" t="s">
        <v>349</v>
      </c>
      <c r="E657" s="13" t="s">
        <v>2286</v>
      </c>
      <c r="F657" s="13" t="s">
        <v>415</v>
      </c>
      <c r="G657" s="13" t="s">
        <v>415</v>
      </c>
      <c r="H657" s="13" t="s">
        <v>5157</v>
      </c>
      <c r="I657" s="13" t="s">
        <v>2566</v>
      </c>
      <c r="K657" s="13" t="s">
        <v>5158</v>
      </c>
      <c r="L657" s="13" t="s">
        <v>5159</v>
      </c>
      <c r="M657" s="13" t="s">
        <v>667</v>
      </c>
      <c r="N657" s="13" t="s">
        <v>668</v>
      </c>
    </row>
    <row r="658" spans="1:14" x14ac:dyDescent="0.3">
      <c r="A658" s="13" t="s">
        <v>5160</v>
      </c>
      <c r="B658" s="13" t="s">
        <v>5161</v>
      </c>
      <c r="C658">
        <v>2018</v>
      </c>
      <c r="D658" s="13" t="s">
        <v>349</v>
      </c>
      <c r="E658" s="13" t="s">
        <v>3894</v>
      </c>
      <c r="F658" s="13" t="s">
        <v>415</v>
      </c>
      <c r="G658" s="13" t="s">
        <v>415</v>
      </c>
      <c r="H658" s="13" t="s">
        <v>460</v>
      </c>
      <c r="I658" s="13" t="s">
        <v>2299</v>
      </c>
      <c r="K658" s="13" t="s">
        <v>5162</v>
      </c>
      <c r="L658" s="13" t="s">
        <v>5163</v>
      </c>
      <c r="M658" s="13" t="s">
        <v>667</v>
      </c>
      <c r="N658" s="13" t="s">
        <v>668</v>
      </c>
    </row>
    <row r="659" spans="1:14" x14ac:dyDescent="0.3">
      <c r="A659" s="13" t="s">
        <v>5164</v>
      </c>
      <c r="B659" s="13" t="s">
        <v>5165</v>
      </c>
      <c r="C659">
        <v>2017</v>
      </c>
      <c r="D659" s="13" t="s">
        <v>5166</v>
      </c>
      <c r="E659" s="13" t="s">
        <v>4971</v>
      </c>
      <c r="F659" s="13" t="s">
        <v>415</v>
      </c>
      <c r="G659" s="13" t="s">
        <v>415</v>
      </c>
      <c r="H659" s="13" t="s">
        <v>4989</v>
      </c>
      <c r="I659" s="13" t="s">
        <v>4382</v>
      </c>
      <c r="K659" s="13" t="s">
        <v>5167</v>
      </c>
      <c r="L659" s="13" t="s">
        <v>5168</v>
      </c>
      <c r="M659" s="13" t="s">
        <v>667</v>
      </c>
      <c r="N659" s="13" t="s">
        <v>668</v>
      </c>
    </row>
    <row r="660" spans="1:14" x14ac:dyDescent="0.3">
      <c r="A660" s="13" t="s">
        <v>5169</v>
      </c>
      <c r="B660" s="13" t="s">
        <v>5170</v>
      </c>
      <c r="C660">
        <v>2017</v>
      </c>
      <c r="D660" s="13" t="s">
        <v>5171</v>
      </c>
      <c r="E660" s="13" t="s">
        <v>1986</v>
      </c>
      <c r="F660" s="13" t="s">
        <v>415</v>
      </c>
      <c r="G660" s="13" t="s">
        <v>415</v>
      </c>
      <c r="H660" s="13" t="s">
        <v>447</v>
      </c>
      <c r="I660" s="13" t="s">
        <v>2887</v>
      </c>
      <c r="K660" s="13" t="s">
        <v>5172</v>
      </c>
      <c r="L660" s="13" t="s">
        <v>5173</v>
      </c>
      <c r="M660" s="13" t="s">
        <v>670</v>
      </c>
      <c r="N660" s="13" t="s">
        <v>668</v>
      </c>
    </row>
    <row r="661" spans="1:14" x14ac:dyDescent="0.3">
      <c r="A661" s="13" t="s">
        <v>5174</v>
      </c>
      <c r="B661" s="13" t="s">
        <v>5175</v>
      </c>
      <c r="C661">
        <v>2017</v>
      </c>
      <c r="D661" s="13" t="s">
        <v>5176</v>
      </c>
      <c r="E661" s="13" t="s">
        <v>4971</v>
      </c>
      <c r="F661" s="13" t="s">
        <v>415</v>
      </c>
      <c r="G661" s="13" t="s">
        <v>415</v>
      </c>
      <c r="H661" s="13" t="s">
        <v>3836</v>
      </c>
      <c r="I661" s="13" t="s">
        <v>2834</v>
      </c>
      <c r="K661" s="13" t="s">
        <v>5177</v>
      </c>
      <c r="L661" s="13" t="s">
        <v>5178</v>
      </c>
      <c r="M661" s="13" t="s">
        <v>667</v>
      </c>
      <c r="N661" s="13" t="s">
        <v>668</v>
      </c>
    </row>
    <row r="662" spans="1:14" x14ac:dyDescent="0.3">
      <c r="A662" s="13" t="s">
        <v>5179</v>
      </c>
      <c r="B662" s="13" t="s">
        <v>261</v>
      </c>
      <c r="C662">
        <v>2017</v>
      </c>
      <c r="D662" s="13" t="s">
        <v>361</v>
      </c>
      <c r="E662" s="13" t="s">
        <v>445</v>
      </c>
      <c r="F662" s="13" t="s">
        <v>415</v>
      </c>
      <c r="G662" s="13" t="s">
        <v>415</v>
      </c>
      <c r="H662" s="13" t="s">
        <v>436</v>
      </c>
      <c r="I662" s="13" t="s">
        <v>2192</v>
      </c>
      <c r="K662" s="13" t="s">
        <v>581</v>
      </c>
      <c r="L662" s="13" t="s">
        <v>715</v>
      </c>
      <c r="M662" s="13" t="s">
        <v>667</v>
      </c>
      <c r="N662" s="13" t="s">
        <v>668</v>
      </c>
    </row>
    <row r="663" spans="1:14" x14ac:dyDescent="0.3">
      <c r="A663" s="13" t="s">
        <v>5180</v>
      </c>
      <c r="B663" s="13" t="s">
        <v>5181</v>
      </c>
      <c r="C663">
        <v>2017</v>
      </c>
      <c r="D663" s="13" t="s">
        <v>367</v>
      </c>
      <c r="E663" s="13" t="s">
        <v>5182</v>
      </c>
      <c r="F663" s="13" t="s">
        <v>490</v>
      </c>
      <c r="G663" s="13" t="s">
        <v>5183</v>
      </c>
      <c r="H663" s="13" t="s">
        <v>415</v>
      </c>
      <c r="I663" s="13" t="s">
        <v>415</v>
      </c>
      <c r="K663" s="13" t="s">
        <v>5184</v>
      </c>
      <c r="L663" s="13" t="s">
        <v>5185</v>
      </c>
      <c r="M663" s="13" t="s">
        <v>667</v>
      </c>
      <c r="N663" s="13" t="s">
        <v>668</v>
      </c>
    </row>
    <row r="664" spans="1:14" x14ac:dyDescent="0.3">
      <c r="A664" s="13" t="s">
        <v>5186</v>
      </c>
      <c r="B664" s="13" t="s">
        <v>5187</v>
      </c>
      <c r="C664">
        <v>2017</v>
      </c>
      <c r="D664" s="13" t="s">
        <v>5188</v>
      </c>
      <c r="E664" s="13" t="s">
        <v>2992</v>
      </c>
      <c r="F664" s="13" t="s">
        <v>493</v>
      </c>
      <c r="G664" s="13" t="s">
        <v>5189</v>
      </c>
      <c r="H664" s="13" t="s">
        <v>415</v>
      </c>
      <c r="I664" s="13" t="s">
        <v>415</v>
      </c>
      <c r="K664" s="13" t="s">
        <v>5190</v>
      </c>
      <c r="L664" s="13" t="s">
        <v>5191</v>
      </c>
      <c r="M664" s="13" t="s">
        <v>670</v>
      </c>
      <c r="N664" s="13" t="s">
        <v>668</v>
      </c>
    </row>
    <row r="665" spans="1:14" x14ac:dyDescent="0.3">
      <c r="A665" s="13" t="s">
        <v>5192</v>
      </c>
      <c r="B665" s="13" t="s">
        <v>5193</v>
      </c>
      <c r="C665">
        <v>2017</v>
      </c>
      <c r="D665" s="13" t="s">
        <v>2369</v>
      </c>
      <c r="E665" s="13" t="s">
        <v>5194</v>
      </c>
      <c r="F665" s="13" t="s">
        <v>415</v>
      </c>
      <c r="G665" s="13" t="s">
        <v>415</v>
      </c>
      <c r="H665" s="13" t="s">
        <v>5195</v>
      </c>
      <c r="I665" s="13" t="s">
        <v>5196</v>
      </c>
      <c r="K665" s="13" t="s">
        <v>5197</v>
      </c>
      <c r="L665" s="13" t="s">
        <v>5198</v>
      </c>
      <c r="M665" s="13" t="s">
        <v>670</v>
      </c>
      <c r="N665" s="13" t="s">
        <v>668</v>
      </c>
    </row>
    <row r="666" spans="1:14" x14ac:dyDescent="0.3">
      <c r="A666" s="13" t="s">
        <v>5199</v>
      </c>
      <c r="B666" s="13" t="s">
        <v>5200</v>
      </c>
      <c r="C666">
        <v>2017</v>
      </c>
      <c r="D666" s="13" t="s">
        <v>5201</v>
      </c>
      <c r="E666" s="13" t="s">
        <v>415</v>
      </c>
      <c r="F666" s="13" t="s">
        <v>415</v>
      </c>
      <c r="G666" s="13" t="s">
        <v>4355</v>
      </c>
      <c r="H666" s="13" t="s">
        <v>415</v>
      </c>
      <c r="I666" s="13" t="s">
        <v>415</v>
      </c>
      <c r="K666" s="13" t="s">
        <v>5202</v>
      </c>
      <c r="L666" s="13" t="s">
        <v>5203</v>
      </c>
      <c r="M666" s="13" t="s">
        <v>667</v>
      </c>
      <c r="N666" s="13" t="s">
        <v>668</v>
      </c>
    </row>
    <row r="667" spans="1:14" x14ac:dyDescent="0.3">
      <c r="A667" s="13" t="s">
        <v>5204</v>
      </c>
      <c r="B667" s="13" t="s">
        <v>5205</v>
      </c>
      <c r="C667">
        <v>2017</v>
      </c>
      <c r="D667" s="13" t="s">
        <v>5206</v>
      </c>
      <c r="E667" s="13" t="s">
        <v>415</v>
      </c>
      <c r="F667" s="13" t="s">
        <v>415</v>
      </c>
      <c r="G667" s="13" t="s">
        <v>5207</v>
      </c>
      <c r="H667" s="13" t="s">
        <v>5208</v>
      </c>
      <c r="I667" s="13" t="s">
        <v>5209</v>
      </c>
      <c r="K667" s="13" t="s">
        <v>5210</v>
      </c>
      <c r="L667" s="13" t="s">
        <v>5211</v>
      </c>
      <c r="M667" s="13" t="s">
        <v>667</v>
      </c>
      <c r="N667" s="13" t="s">
        <v>668</v>
      </c>
    </row>
    <row r="668" spans="1:14" x14ac:dyDescent="0.3">
      <c r="A668" s="13" t="s">
        <v>5212</v>
      </c>
      <c r="B668" s="13" t="s">
        <v>5213</v>
      </c>
      <c r="C668">
        <v>2017</v>
      </c>
      <c r="D668" s="13" t="s">
        <v>5214</v>
      </c>
      <c r="E668" s="13" t="s">
        <v>5215</v>
      </c>
      <c r="F668" s="13" t="s">
        <v>415</v>
      </c>
      <c r="G668" s="13" t="s">
        <v>415</v>
      </c>
      <c r="H668" s="13" t="s">
        <v>3074</v>
      </c>
      <c r="I668" s="13" t="s">
        <v>2183</v>
      </c>
      <c r="K668" s="13" t="s">
        <v>5216</v>
      </c>
      <c r="L668" s="13" t="s">
        <v>5217</v>
      </c>
      <c r="M668" s="13" t="s">
        <v>667</v>
      </c>
      <c r="N668" s="13" t="s">
        <v>668</v>
      </c>
    </row>
    <row r="669" spans="1:14" x14ac:dyDescent="0.3">
      <c r="A669" s="13" t="s">
        <v>151</v>
      </c>
      <c r="B669" s="13" t="s">
        <v>318</v>
      </c>
      <c r="C669">
        <v>2017</v>
      </c>
      <c r="D669" s="13" t="s">
        <v>397</v>
      </c>
      <c r="E669" s="13" t="s">
        <v>415</v>
      </c>
      <c r="F669" s="13" t="s">
        <v>415</v>
      </c>
      <c r="G669" s="13" t="s">
        <v>532</v>
      </c>
      <c r="H669" s="13" t="s">
        <v>5218</v>
      </c>
      <c r="I669" s="13" t="s">
        <v>5219</v>
      </c>
      <c r="K669" s="13" t="s">
        <v>632</v>
      </c>
      <c r="L669" s="13" t="s">
        <v>773</v>
      </c>
      <c r="M669" s="13" t="s">
        <v>667</v>
      </c>
      <c r="N669" s="13" t="s">
        <v>668</v>
      </c>
    </row>
    <row r="670" spans="1:14" x14ac:dyDescent="0.3">
      <c r="A670" s="13" t="s">
        <v>5220</v>
      </c>
      <c r="B670" s="13" t="s">
        <v>5221</v>
      </c>
      <c r="C670">
        <v>2017</v>
      </c>
      <c r="D670" s="13" t="s">
        <v>5222</v>
      </c>
      <c r="E670" s="13" t="s">
        <v>415</v>
      </c>
      <c r="F670" s="13" t="s">
        <v>415</v>
      </c>
      <c r="G670" s="13" t="s">
        <v>5223</v>
      </c>
      <c r="H670" s="13" t="s">
        <v>2343</v>
      </c>
      <c r="I670" s="13" t="s">
        <v>2952</v>
      </c>
      <c r="K670" s="13" t="s">
        <v>5224</v>
      </c>
      <c r="L670" s="13" t="s">
        <v>5225</v>
      </c>
      <c r="M670" s="13" t="s">
        <v>667</v>
      </c>
      <c r="N670" s="13" t="s">
        <v>668</v>
      </c>
    </row>
    <row r="671" spans="1:14" x14ac:dyDescent="0.3">
      <c r="A671" s="13" t="s">
        <v>121</v>
      </c>
      <c r="B671" s="13" t="s">
        <v>287</v>
      </c>
      <c r="C671">
        <v>2017</v>
      </c>
      <c r="D671" s="13" t="s">
        <v>379</v>
      </c>
      <c r="E671" s="13" t="s">
        <v>415</v>
      </c>
      <c r="F671" s="13" t="s">
        <v>415</v>
      </c>
      <c r="G671" s="13" t="s">
        <v>521</v>
      </c>
      <c r="H671" s="13" t="s">
        <v>415</v>
      </c>
      <c r="I671" s="13" t="s">
        <v>415</v>
      </c>
      <c r="K671" s="13" t="s">
        <v>605</v>
      </c>
      <c r="L671" s="13" t="s">
        <v>741</v>
      </c>
      <c r="M671" s="13" t="s">
        <v>667</v>
      </c>
      <c r="N671" s="13" t="s">
        <v>668</v>
      </c>
    </row>
    <row r="672" spans="1:14" x14ac:dyDescent="0.3">
      <c r="A672" s="13" t="s">
        <v>72</v>
      </c>
      <c r="B672" s="13" t="s">
        <v>237</v>
      </c>
      <c r="C672">
        <v>2017</v>
      </c>
      <c r="D672" s="13" t="s">
        <v>340</v>
      </c>
      <c r="E672" s="13" t="s">
        <v>415</v>
      </c>
      <c r="F672" s="13" t="s">
        <v>415</v>
      </c>
      <c r="G672" s="13" t="s">
        <v>505</v>
      </c>
      <c r="H672" s="13" t="s">
        <v>415</v>
      </c>
      <c r="I672" s="13" t="s">
        <v>415</v>
      </c>
      <c r="K672" s="13" t="s">
        <v>561</v>
      </c>
      <c r="L672" s="13" t="s">
        <v>690</v>
      </c>
      <c r="M672" s="13" t="s">
        <v>667</v>
      </c>
      <c r="N672" s="13" t="s">
        <v>668</v>
      </c>
    </row>
    <row r="673" spans="1:14" x14ac:dyDescent="0.3">
      <c r="A673" s="13" t="s">
        <v>5226</v>
      </c>
      <c r="B673" s="13" t="s">
        <v>5227</v>
      </c>
      <c r="C673">
        <v>2017</v>
      </c>
      <c r="D673" s="13" t="s">
        <v>2436</v>
      </c>
      <c r="E673" s="13" t="s">
        <v>485</v>
      </c>
      <c r="F673" s="13" t="s">
        <v>468</v>
      </c>
      <c r="G673" s="13" t="s">
        <v>5228</v>
      </c>
      <c r="H673" s="13" t="s">
        <v>415</v>
      </c>
      <c r="I673" s="13" t="s">
        <v>415</v>
      </c>
      <c r="K673" s="13" t="s">
        <v>5229</v>
      </c>
      <c r="L673" s="13" t="s">
        <v>5230</v>
      </c>
      <c r="M673" s="13" t="s">
        <v>670</v>
      </c>
      <c r="N673" s="13" t="s">
        <v>668</v>
      </c>
    </row>
    <row r="674" spans="1:14" x14ac:dyDescent="0.3">
      <c r="A674" s="13" t="s">
        <v>5231</v>
      </c>
      <c r="B674" s="13" t="s">
        <v>5232</v>
      </c>
      <c r="C674">
        <v>2017</v>
      </c>
      <c r="D674" s="13" t="s">
        <v>5233</v>
      </c>
      <c r="E674" s="13" t="s">
        <v>2291</v>
      </c>
      <c r="F674" s="13" t="s">
        <v>452</v>
      </c>
      <c r="G674" s="13" t="s">
        <v>5234</v>
      </c>
      <c r="H674" s="13" t="s">
        <v>5235</v>
      </c>
      <c r="I674" s="13" t="s">
        <v>5236</v>
      </c>
      <c r="K674" s="13" t="s">
        <v>5237</v>
      </c>
      <c r="L674" s="13" t="s">
        <v>5238</v>
      </c>
      <c r="M674" s="13" t="s">
        <v>670</v>
      </c>
      <c r="N674" s="13" t="s">
        <v>668</v>
      </c>
    </row>
    <row r="675" spans="1:14" x14ac:dyDescent="0.3">
      <c r="A675" s="13" t="s">
        <v>5239</v>
      </c>
      <c r="B675" s="13" t="s">
        <v>5240</v>
      </c>
      <c r="C675">
        <v>2017</v>
      </c>
      <c r="D675" s="13" t="s">
        <v>369</v>
      </c>
      <c r="E675" s="13" t="s">
        <v>5241</v>
      </c>
      <c r="F675" s="13" t="s">
        <v>415</v>
      </c>
      <c r="G675" s="13" t="s">
        <v>415</v>
      </c>
      <c r="H675" s="13" t="s">
        <v>4361</v>
      </c>
      <c r="I675" s="13" t="s">
        <v>2470</v>
      </c>
      <c r="K675" s="13" t="s">
        <v>5242</v>
      </c>
      <c r="L675" s="13" t="s">
        <v>5243</v>
      </c>
      <c r="M675" s="13" t="s">
        <v>670</v>
      </c>
      <c r="N675" s="13" t="s">
        <v>668</v>
      </c>
    </row>
    <row r="676" spans="1:14" x14ac:dyDescent="0.3">
      <c r="A676" s="13" t="s">
        <v>5244</v>
      </c>
      <c r="B676" s="13" t="s">
        <v>5245</v>
      </c>
      <c r="C676">
        <v>2017</v>
      </c>
      <c r="D676" s="13" t="s">
        <v>5246</v>
      </c>
      <c r="E676" s="13" t="s">
        <v>436</v>
      </c>
      <c r="F676" s="13" t="s">
        <v>415</v>
      </c>
      <c r="G676" s="13" t="s">
        <v>5247</v>
      </c>
      <c r="H676" s="13" t="s">
        <v>5248</v>
      </c>
      <c r="I676" s="13" t="s">
        <v>5249</v>
      </c>
      <c r="K676" s="13" t="s">
        <v>5250</v>
      </c>
      <c r="L676" s="13" t="s">
        <v>5251</v>
      </c>
      <c r="M676" s="13" t="s">
        <v>667</v>
      </c>
      <c r="N676" s="13" t="s">
        <v>668</v>
      </c>
    </row>
    <row r="677" spans="1:14" x14ac:dyDescent="0.3">
      <c r="A677" s="13" t="s">
        <v>5252</v>
      </c>
      <c r="B677" s="13" t="s">
        <v>5253</v>
      </c>
      <c r="C677">
        <v>2017</v>
      </c>
      <c r="D677" s="13" t="s">
        <v>1959</v>
      </c>
      <c r="E677" s="13" t="s">
        <v>2328</v>
      </c>
      <c r="F677" s="13" t="s">
        <v>460</v>
      </c>
      <c r="G677" s="13" t="s">
        <v>415</v>
      </c>
      <c r="H677" s="13" t="s">
        <v>5088</v>
      </c>
      <c r="I677" s="13" t="s">
        <v>3027</v>
      </c>
      <c r="K677" s="13" t="s">
        <v>5254</v>
      </c>
      <c r="L677" s="13" t="s">
        <v>5255</v>
      </c>
      <c r="M677" s="13" t="s">
        <v>670</v>
      </c>
      <c r="N677" s="13" t="s">
        <v>668</v>
      </c>
    </row>
    <row r="678" spans="1:14" x14ac:dyDescent="0.3">
      <c r="A678" s="13" t="s">
        <v>5256</v>
      </c>
      <c r="B678" s="13" t="s">
        <v>5257</v>
      </c>
      <c r="C678">
        <v>2017</v>
      </c>
      <c r="D678" s="13" t="s">
        <v>3123</v>
      </c>
      <c r="E678" s="13" t="s">
        <v>1997</v>
      </c>
      <c r="F678" s="13" t="s">
        <v>423</v>
      </c>
      <c r="G678" s="13" t="s">
        <v>5258</v>
      </c>
      <c r="H678" s="13" t="s">
        <v>5259</v>
      </c>
      <c r="I678" s="13" t="s">
        <v>5260</v>
      </c>
      <c r="K678" s="13" t="s">
        <v>5261</v>
      </c>
      <c r="L678" s="13" t="s">
        <v>5262</v>
      </c>
      <c r="M678" s="13" t="s">
        <v>670</v>
      </c>
      <c r="N678" s="13" t="s">
        <v>668</v>
      </c>
    </row>
    <row r="679" spans="1:14" x14ac:dyDescent="0.3">
      <c r="A679" s="13" t="s">
        <v>5263</v>
      </c>
      <c r="B679" s="13" t="s">
        <v>5264</v>
      </c>
      <c r="C679">
        <v>2017</v>
      </c>
      <c r="D679" s="13" t="s">
        <v>5265</v>
      </c>
      <c r="E679" s="13" t="s">
        <v>2158</v>
      </c>
      <c r="F679" s="13" t="s">
        <v>460</v>
      </c>
      <c r="G679" s="13" t="s">
        <v>415</v>
      </c>
      <c r="H679" s="13" t="s">
        <v>4809</v>
      </c>
      <c r="I679" s="13" t="s">
        <v>2514</v>
      </c>
      <c r="K679" s="13" t="s">
        <v>5266</v>
      </c>
      <c r="L679" s="13" t="s">
        <v>5267</v>
      </c>
      <c r="M679" s="13" t="s">
        <v>670</v>
      </c>
      <c r="N679" s="13" t="s">
        <v>668</v>
      </c>
    </row>
    <row r="680" spans="1:14" x14ac:dyDescent="0.3">
      <c r="A680" s="13" t="s">
        <v>5268</v>
      </c>
      <c r="B680" s="13" t="s">
        <v>5269</v>
      </c>
      <c r="C680">
        <v>2017</v>
      </c>
      <c r="D680" s="13" t="s">
        <v>5270</v>
      </c>
      <c r="E680" s="13" t="s">
        <v>415</v>
      </c>
      <c r="F680" s="13" t="s">
        <v>415</v>
      </c>
      <c r="G680" s="13" t="s">
        <v>5271</v>
      </c>
      <c r="H680" s="13" t="s">
        <v>415</v>
      </c>
      <c r="I680" s="13" t="s">
        <v>415</v>
      </c>
      <c r="K680" s="13" t="s">
        <v>5272</v>
      </c>
      <c r="L680" s="13" t="s">
        <v>5273</v>
      </c>
      <c r="M680" s="13" t="s">
        <v>667</v>
      </c>
      <c r="N680" s="13" t="s">
        <v>668</v>
      </c>
    </row>
    <row r="681" spans="1:14" x14ac:dyDescent="0.3">
      <c r="A681" s="13" t="s">
        <v>5274</v>
      </c>
      <c r="B681" s="13" t="s">
        <v>5275</v>
      </c>
      <c r="C681">
        <v>2017</v>
      </c>
      <c r="D681" s="13" t="s">
        <v>5276</v>
      </c>
      <c r="E681" s="13" t="s">
        <v>415</v>
      </c>
      <c r="F681" s="13" t="s">
        <v>415</v>
      </c>
      <c r="G681" s="13" t="s">
        <v>5277</v>
      </c>
      <c r="H681" s="13" t="s">
        <v>436</v>
      </c>
      <c r="I681" s="13" t="s">
        <v>460</v>
      </c>
      <c r="K681" s="13" t="s">
        <v>5278</v>
      </c>
      <c r="L681" s="13" t="s">
        <v>5279</v>
      </c>
      <c r="M681" s="13" t="s">
        <v>667</v>
      </c>
      <c r="N681" s="13" t="s">
        <v>668</v>
      </c>
    </row>
    <row r="682" spans="1:14" x14ac:dyDescent="0.3">
      <c r="A682" s="13" t="s">
        <v>1988</v>
      </c>
      <c r="B682" s="13" t="s">
        <v>5280</v>
      </c>
      <c r="C682">
        <v>2017</v>
      </c>
      <c r="D682" s="13" t="s">
        <v>5280</v>
      </c>
      <c r="E682" s="13" t="s">
        <v>415</v>
      </c>
      <c r="F682" s="13" t="s">
        <v>415</v>
      </c>
      <c r="G682" s="13" t="s">
        <v>415</v>
      </c>
      <c r="H682" s="13" t="s">
        <v>415</v>
      </c>
      <c r="I682" s="13" t="s">
        <v>415</v>
      </c>
      <c r="J682">
        <v>195</v>
      </c>
      <c r="K682" s="13" t="s">
        <v>415</v>
      </c>
      <c r="L682" s="13" t="s">
        <v>5281</v>
      </c>
      <c r="M682" s="13" t="s">
        <v>1991</v>
      </c>
      <c r="N682" s="13" t="s">
        <v>668</v>
      </c>
    </row>
    <row r="683" spans="1:14" x14ac:dyDescent="0.3">
      <c r="A683" s="13" t="s">
        <v>5282</v>
      </c>
      <c r="B683" s="13" t="s">
        <v>5283</v>
      </c>
      <c r="C683">
        <v>2017</v>
      </c>
      <c r="D683" s="13" t="s">
        <v>5284</v>
      </c>
      <c r="E683" s="13" t="s">
        <v>415</v>
      </c>
      <c r="F683" s="13" t="s">
        <v>415</v>
      </c>
      <c r="G683" s="13" t="s">
        <v>5285</v>
      </c>
      <c r="H683" s="13" t="s">
        <v>2362</v>
      </c>
      <c r="I683" s="13" t="s">
        <v>2560</v>
      </c>
      <c r="K683" s="13" t="s">
        <v>5286</v>
      </c>
      <c r="L683" s="13" t="s">
        <v>5287</v>
      </c>
      <c r="M683" s="13" t="s">
        <v>667</v>
      </c>
      <c r="N683" s="13" t="s">
        <v>668</v>
      </c>
    </row>
    <row r="684" spans="1:14" x14ac:dyDescent="0.3">
      <c r="A684" s="13" t="s">
        <v>5288</v>
      </c>
      <c r="B684" s="13" t="s">
        <v>5289</v>
      </c>
      <c r="C684">
        <v>2017</v>
      </c>
      <c r="D684" s="13" t="s">
        <v>5290</v>
      </c>
      <c r="E684" s="13" t="s">
        <v>417</v>
      </c>
      <c r="F684" s="13" t="s">
        <v>468</v>
      </c>
      <c r="G684" s="13" t="s">
        <v>5291</v>
      </c>
      <c r="H684" s="13" t="s">
        <v>5292</v>
      </c>
      <c r="I684" s="13" t="s">
        <v>5293</v>
      </c>
      <c r="K684" s="13" t="s">
        <v>5294</v>
      </c>
      <c r="L684" s="13" t="s">
        <v>5295</v>
      </c>
      <c r="M684" s="13" t="s">
        <v>670</v>
      </c>
      <c r="N684" s="13" t="s">
        <v>668</v>
      </c>
    </row>
    <row r="685" spans="1:14" x14ac:dyDescent="0.3">
      <c r="A685" s="13" t="s">
        <v>5296</v>
      </c>
      <c r="B685" s="13" t="s">
        <v>5297</v>
      </c>
      <c r="C685">
        <v>2017</v>
      </c>
      <c r="D685" s="13" t="s">
        <v>5298</v>
      </c>
      <c r="E685" s="13" t="s">
        <v>415</v>
      </c>
      <c r="F685" s="13" t="s">
        <v>415</v>
      </c>
      <c r="G685" s="13" t="s">
        <v>415</v>
      </c>
      <c r="H685" s="13" t="s">
        <v>3337</v>
      </c>
      <c r="I685" s="13" t="s">
        <v>5299</v>
      </c>
      <c r="K685" s="13" t="s">
        <v>5300</v>
      </c>
      <c r="L685" s="13" t="s">
        <v>5301</v>
      </c>
      <c r="M685" s="13" t="s">
        <v>667</v>
      </c>
      <c r="N685" s="13" t="s">
        <v>668</v>
      </c>
    </row>
    <row r="686" spans="1:14" x14ac:dyDescent="0.3">
      <c r="A686" s="13" t="s">
        <v>5302</v>
      </c>
      <c r="B686" s="13" t="s">
        <v>5303</v>
      </c>
      <c r="C686">
        <v>2017</v>
      </c>
      <c r="D686" s="13" t="s">
        <v>356</v>
      </c>
      <c r="E686" s="13" t="s">
        <v>5304</v>
      </c>
      <c r="F686" s="13" t="s">
        <v>415</v>
      </c>
      <c r="G686" s="13" t="s">
        <v>415</v>
      </c>
      <c r="H686" s="13" t="s">
        <v>5305</v>
      </c>
      <c r="I686" s="13" t="s">
        <v>1953</v>
      </c>
      <c r="K686" s="13" t="s">
        <v>5306</v>
      </c>
      <c r="L686" s="13" t="s">
        <v>5307</v>
      </c>
      <c r="M686" s="13" t="s">
        <v>667</v>
      </c>
      <c r="N686" s="13" t="s">
        <v>668</v>
      </c>
    </row>
    <row r="687" spans="1:14" x14ac:dyDescent="0.3">
      <c r="A687" s="13" t="s">
        <v>5308</v>
      </c>
      <c r="B687" s="13" t="s">
        <v>5309</v>
      </c>
      <c r="C687">
        <v>2017</v>
      </c>
      <c r="D687" s="13" t="s">
        <v>326</v>
      </c>
      <c r="E687" s="13" t="s">
        <v>468</v>
      </c>
      <c r="F687" s="13" t="s">
        <v>415</v>
      </c>
      <c r="G687" s="13" t="s">
        <v>5310</v>
      </c>
      <c r="H687" s="13" t="s">
        <v>5311</v>
      </c>
      <c r="I687" s="13" t="s">
        <v>5312</v>
      </c>
      <c r="K687" s="13" t="s">
        <v>5313</v>
      </c>
      <c r="L687" s="13" t="s">
        <v>5314</v>
      </c>
      <c r="M687" s="13" t="s">
        <v>670</v>
      </c>
      <c r="N687" s="13" t="s">
        <v>668</v>
      </c>
    </row>
    <row r="688" spans="1:14" x14ac:dyDescent="0.3">
      <c r="A688" s="13" t="s">
        <v>5315</v>
      </c>
      <c r="B688" s="13" t="s">
        <v>5316</v>
      </c>
      <c r="C688">
        <v>2017</v>
      </c>
      <c r="D688" s="13" t="s">
        <v>5317</v>
      </c>
      <c r="E688" s="13" t="s">
        <v>4966</v>
      </c>
      <c r="F688" s="13" t="s">
        <v>415</v>
      </c>
      <c r="G688" s="13" t="s">
        <v>415</v>
      </c>
      <c r="H688" s="13" t="s">
        <v>5318</v>
      </c>
      <c r="I688" s="13" t="s">
        <v>5319</v>
      </c>
      <c r="K688" s="13" t="s">
        <v>5320</v>
      </c>
      <c r="L688" s="13" t="s">
        <v>5321</v>
      </c>
      <c r="M688" s="13" t="s">
        <v>667</v>
      </c>
      <c r="N688" s="13" t="s">
        <v>668</v>
      </c>
    </row>
    <row r="689" spans="1:14" x14ac:dyDescent="0.3">
      <c r="A689" s="13" t="s">
        <v>5322</v>
      </c>
      <c r="B689" s="13" t="s">
        <v>5323</v>
      </c>
      <c r="C689">
        <v>2017</v>
      </c>
      <c r="D689" s="13" t="s">
        <v>5317</v>
      </c>
      <c r="E689" s="13" t="s">
        <v>4966</v>
      </c>
      <c r="F689" s="13" t="s">
        <v>415</v>
      </c>
      <c r="G689" s="13" t="s">
        <v>415</v>
      </c>
      <c r="H689" s="13" t="s">
        <v>5324</v>
      </c>
      <c r="I689" s="13" t="s">
        <v>5325</v>
      </c>
      <c r="K689" s="13" t="s">
        <v>5326</v>
      </c>
      <c r="L689" s="13" t="s">
        <v>5327</v>
      </c>
      <c r="M689" s="13" t="s">
        <v>667</v>
      </c>
      <c r="N689" s="13" t="s">
        <v>668</v>
      </c>
    </row>
    <row r="690" spans="1:14" x14ac:dyDescent="0.3">
      <c r="A690" s="13" t="s">
        <v>5328</v>
      </c>
      <c r="B690" s="13" t="s">
        <v>5329</v>
      </c>
      <c r="C690">
        <v>2017</v>
      </c>
      <c r="D690" s="13" t="s">
        <v>5330</v>
      </c>
      <c r="E690" s="13" t="s">
        <v>4966</v>
      </c>
      <c r="F690" s="13" t="s">
        <v>415</v>
      </c>
      <c r="G690" s="13" t="s">
        <v>415</v>
      </c>
      <c r="H690" s="13" t="s">
        <v>4021</v>
      </c>
      <c r="I690" s="13" t="s">
        <v>5134</v>
      </c>
      <c r="K690" s="13" t="s">
        <v>5331</v>
      </c>
      <c r="L690" s="13" t="s">
        <v>5332</v>
      </c>
      <c r="M690" s="13" t="s">
        <v>667</v>
      </c>
      <c r="N690" s="13" t="s">
        <v>668</v>
      </c>
    </row>
    <row r="691" spans="1:14" x14ac:dyDescent="0.3">
      <c r="A691" s="13" t="s">
        <v>5333</v>
      </c>
      <c r="B691" s="13" t="s">
        <v>5334</v>
      </c>
      <c r="C691">
        <v>2017</v>
      </c>
      <c r="D691" s="13" t="s">
        <v>5335</v>
      </c>
      <c r="E691" s="13" t="s">
        <v>5336</v>
      </c>
      <c r="F691" s="13" t="s">
        <v>2192</v>
      </c>
      <c r="G691" s="13" t="s">
        <v>415</v>
      </c>
      <c r="H691" s="13" t="s">
        <v>5337</v>
      </c>
      <c r="I691" s="13" t="s">
        <v>5338</v>
      </c>
      <c r="K691" s="13" t="s">
        <v>5339</v>
      </c>
      <c r="L691" s="13" t="s">
        <v>5340</v>
      </c>
      <c r="M691" s="13" t="s">
        <v>670</v>
      </c>
      <c r="N691" s="13" t="s">
        <v>668</v>
      </c>
    </row>
    <row r="692" spans="1:14" x14ac:dyDescent="0.3">
      <c r="A692" s="13" t="s">
        <v>5341</v>
      </c>
      <c r="B692" s="13" t="s">
        <v>5342</v>
      </c>
      <c r="C692">
        <v>2017</v>
      </c>
      <c r="D692" s="13" t="s">
        <v>5343</v>
      </c>
      <c r="E692" s="13" t="s">
        <v>415</v>
      </c>
      <c r="F692" s="13" t="s">
        <v>415</v>
      </c>
      <c r="G692" s="13" t="s">
        <v>415</v>
      </c>
      <c r="H692" s="13" t="s">
        <v>5344</v>
      </c>
      <c r="I692" s="13" t="s">
        <v>4116</v>
      </c>
      <c r="K692" s="13" t="s">
        <v>5345</v>
      </c>
      <c r="L692" s="13" t="s">
        <v>5346</v>
      </c>
      <c r="M692" s="13" t="s">
        <v>667</v>
      </c>
      <c r="N692" s="13" t="s">
        <v>668</v>
      </c>
    </row>
    <row r="693" spans="1:14" x14ac:dyDescent="0.3">
      <c r="A693" s="13" t="s">
        <v>5347</v>
      </c>
      <c r="B693" s="13" t="s">
        <v>5348</v>
      </c>
      <c r="C693">
        <v>2017</v>
      </c>
      <c r="D693" s="13" t="s">
        <v>5349</v>
      </c>
      <c r="E693" s="13" t="s">
        <v>2286</v>
      </c>
      <c r="F693" s="13" t="s">
        <v>415</v>
      </c>
      <c r="G693" s="13" t="s">
        <v>5350</v>
      </c>
      <c r="H693" s="13" t="s">
        <v>415</v>
      </c>
      <c r="I693" s="13" t="s">
        <v>415</v>
      </c>
      <c r="K693" s="13" t="s">
        <v>5351</v>
      </c>
      <c r="L693" s="13" t="s">
        <v>5352</v>
      </c>
      <c r="M693" s="13" t="s">
        <v>670</v>
      </c>
      <c r="N693" s="13" t="s">
        <v>668</v>
      </c>
    </row>
    <row r="694" spans="1:14" x14ac:dyDescent="0.3">
      <c r="A694" s="13" t="s">
        <v>5353</v>
      </c>
      <c r="B694" s="13" t="s">
        <v>5354</v>
      </c>
      <c r="C694">
        <v>2017</v>
      </c>
      <c r="D694" s="13" t="s">
        <v>326</v>
      </c>
      <c r="E694" s="13" t="s">
        <v>468</v>
      </c>
      <c r="F694" s="13" t="s">
        <v>415</v>
      </c>
      <c r="G694" s="13" t="s">
        <v>5355</v>
      </c>
      <c r="H694" s="13" t="s">
        <v>5356</v>
      </c>
      <c r="I694" s="13" t="s">
        <v>5357</v>
      </c>
      <c r="K694" s="13" t="s">
        <v>5358</v>
      </c>
      <c r="L694" s="13" t="s">
        <v>5359</v>
      </c>
      <c r="M694" s="13" t="s">
        <v>670</v>
      </c>
      <c r="N694" s="13" t="s">
        <v>668</v>
      </c>
    </row>
    <row r="695" spans="1:14" x14ac:dyDescent="0.3">
      <c r="A695" s="13" t="s">
        <v>5360</v>
      </c>
      <c r="B695" s="13" t="s">
        <v>5361</v>
      </c>
      <c r="C695">
        <v>2017</v>
      </c>
      <c r="D695" s="13" t="s">
        <v>5362</v>
      </c>
      <c r="E695" s="13" t="s">
        <v>2606</v>
      </c>
      <c r="F695" s="13" t="s">
        <v>468</v>
      </c>
      <c r="G695" s="13" t="s">
        <v>415</v>
      </c>
      <c r="H695" s="13" t="s">
        <v>4973</v>
      </c>
      <c r="I695" s="13" t="s">
        <v>5363</v>
      </c>
      <c r="K695" s="13" t="s">
        <v>5364</v>
      </c>
      <c r="L695" s="13" t="s">
        <v>5365</v>
      </c>
      <c r="M695" s="13" t="s">
        <v>670</v>
      </c>
      <c r="N695" s="13" t="s">
        <v>668</v>
      </c>
    </row>
    <row r="696" spans="1:14" x14ac:dyDescent="0.3">
      <c r="A696" s="13" t="s">
        <v>57</v>
      </c>
      <c r="B696" s="13" t="s">
        <v>221</v>
      </c>
      <c r="C696">
        <v>2017</v>
      </c>
      <c r="D696" s="13" t="s">
        <v>325</v>
      </c>
      <c r="E696" s="13" t="s">
        <v>418</v>
      </c>
      <c r="F696" s="13" t="s">
        <v>415</v>
      </c>
      <c r="G696" s="13" t="s">
        <v>499</v>
      </c>
      <c r="H696" s="13" t="s">
        <v>4431</v>
      </c>
      <c r="I696" s="13" t="s">
        <v>3204</v>
      </c>
      <c r="K696" s="13" t="s">
        <v>546</v>
      </c>
      <c r="L696" s="13" t="s">
        <v>673</v>
      </c>
      <c r="M696" s="13" t="s">
        <v>667</v>
      </c>
      <c r="N696" s="13" t="s">
        <v>668</v>
      </c>
    </row>
    <row r="697" spans="1:14" x14ac:dyDescent="0.3">
      <c r="A697" s="13" t="s">
        <v>5366</v>
      </c>
      <c r="B697" s="13" t="s">
        <v>5367</v>
      </c>
      <c r="C697">
        <v>2017</v>
      </c>
      <c r="D697" s="13" t="s">
        <v>5368</v>
      </c>
      <c r="E697" s="13" t="s">
        <v>415</v>
      </c>
      <c r="F697" s="13" t="s">
        <v>415</v>
      </c>
      <c r="G697" s="13" t="s">
        <v>5369</v>
      </c>
      <c r="H697" s="13" t="s">
        <v>415</v>
      </c>
      <c r="I697" s="13" t="s">
        <v>415</v>
      </c>
      <c r="K697" s="13" t="s">
        <v>5370</v>
      </c>
      <c r="L697" s="13" t="s">
        <v>5371</v>
      </c>
      <c r="M697" s="13" t="s">
        <v>667</v>
      </c>
      <c r="N697" s="13" t="s">
        <v>668</v>
      </c>
    </row>
    <row r="698" spans="1:14" x14ac:dyDescent="0.3">
      <c r="A698" s="13" t="s">
        <v>5372</v>
      </c>
      <c r="B698" s="13" t="s">
        <v>5373</v>
      </c>
      <c r="C698">
        <v>2017</v>
      </c>
      <c r="D698" s="13" t="s">
        <v>5368</v>
      </c>
      <c r="E698" s="13" t="s">
        <v>415</v>
      </c>
      <c r="F698" s="13" t="s">
        <v>415</v>
      </c>
      <c r="G698" s="13" t="s">
        <v>5374</v>
      </c>
      <c r="H698" s="13" t="s">
        <v>415</v>
      </c>
      <c r="I698" s="13" t="s">
        <v>415</v>
      </c>
      <c r="K698" s="13" t="s">
        <v>5375</v>
      </c>
      <c r="L698" s="13" t="s">
        <v>5376</v>
      </c>
      <c r="M698" s="13" t="s">
        <v>667</v>
      </c>
      <c r="N698" s="13" t="s">
        <v>668</v>
      </c>
    </row>
    <row r="699" spans="1:14" x14ac:dyDescent="0.3">
      <c r="A699" s="13" t="s">
        <v>5377</v>
      </c>
      <c r="B699" s="13" t="s">
        <v>5378</v>
      </c>
      <c r="C699">
        <v>2017</v>
      </c>
      <c r="D699" s="13" t="s">
        <v>5368</v>
      </c>
      <c r="E699" s="13" t="s">
        <v>415</v>
      </c>
      <c r="F699" s="13" t="s">
        <v>415</v>
      </c>
      <c r="G699" s="13" t="s">
        <v>5379</v>
      </c>
      <c r="H699" s="13" t="s">
        <v>415</v>
      </c>
      <c r="I699" s="13" t="s">
        <v>415</v>
      </c>
      <c r="K699" s="13" t="s">
        <v>5380</v>
      </c>
      <c r="L699" s="13" t="s">
        <v>5381</v>
      </c>
      <c r="M699" s="13" t="s">
        <v>667</v>
      </c>
      <c r="N699" s="13" t="s">
        <v>668</v>
      </c>
    </row>
    <row r="700" spans="1:14" x14ac:dyDescent="0.3">
      <c r="A700" s="13" t="s">
        <v>5382</v>
      </c>
      <c r="B700" s="13" t="s">
        <v>5383</v>
      </c>
      <c r="C700">
        <v>2017</v>
      </c>
      <c r="D700" s="13" t="s">
        <v>5384</v>
      </c>
      <c r="E700" s="13" t="s">
        <v>2965</v>
      </c>
      <c r="F700" s="13" t="s">
        <v>2893</v>
      </c>
      <c r="G700" s="13" t="s">
        <v>415</v>
      </c>
      <c r="H700" s="13" t="s">
        <v>5385</v>
      </c>
      <c r="I700" s="13" t="s">
        <v>5386</v>
      </c>
      <c r="K700" s="13" t="s">
        <v>5387</v>
      </c>
      <c r="L700" s="13" t="s">
        <v>5388</v>
      </c>
      <c r="M700" s="13" t="s">
        <v>670</v>
      </c>
      <c r="N700" s="13" t="s">
        <v>668</v>
      </c>
    </row>
    <row r="701" spans="1:14" x14ac:dyDescent="0.3">
      <c r="A701" s="13" t="s">
        <v>5389</v>
      </c>
      <c r="B701" s="13" t="s">
        <v>5390</v>
      </c>
      <c r="C701">
        <v>2017</v>
      </c>
      <c r="D701" s="13" t="s">
        <v>326</v>
      </c>
      <c r="E701" s="13" t="s">
        <v>468</v>
      </c>
      <c r="F701" s="13" t="s">
        <v>415</v>
      </c>
      <c r="G701" s="13" t="s">
        <v>5391</v>
      </c>
      <c r="H701" s="13" t="s">
        <v>5392</v>
      </c>
      <c r="I701" s="13" t="s">
        <v>5393</v>
      </c>
      <c r="K701" s="13" t="s">
        <v>5394</v>
      </c>
      <c r="L701" s="13" t="s">
        <v>5395</v>
      </c>
      <c r="M701" s="13" t="s">
        <v>670</v>
      </c>
      <c r="N701" s="13" t="s">
        <v>668</v>
      </c>
    </row>
    <row r="702" spans="1:14" x14ac:dyDescent="0.3">
      <c r="A702" s="13" t="s">
        <v>5396</v>
      </c>
      <c r="B702" s="13" t="s">
        <v>5397</v>
      </c>
      <c r="C702">
        <v>2017</v>
      </c>
      <c r="D702" s="13" t="s">
        <v>356</v>
      </c>
      <c r="E702" s="13" t="s">
        <v>5398</v>
      </c>
      <c r="F702" s="13" t="s">
        <v>415</v>
      </c>
      <c r="G702" s="13" t="s">
        <v>415</v>
      </c>
      <c r="H702" s="13" t="s">
        <v>4719</v>
      </c>
      <c r="I702" s="13" t="s">
        <v>4720</v>
      </c>
      <c r="K702" s="13" t="s">
        <v>5399</v>
      </c>
      <c r="L702" s="13" t="s">
        <v>5400</v>
      </c>
      <c r="M702" s="13" t="s">
        <v>667</v>
      </c>
      <c r="N702" s="13" t="s">
        <v>668</v>
      </c>
    </row>
    <row r="703" spans="1:14" x14ac:dyDescent="0.3">
      <c r="A703" s="13" t="s">
        <v>5401</v>
      </c>
      <c r="B703" s="13" t="s">
        <v>5402</v>
      </c>
      <c r="C703">
        <v>2017</v>
      </c>
      <c r="D703" s="13" t="s">
        <v>356</v>
      </c>
      <c r="E703" s="13" t="s">
        <v>5403</v>
      </c>
      <c r="F703" s="13" t="s">
        <v>415</v>
      </c>
      <c r="G703" s="13" t="s">
        <v>415</v>
      </c>
      <c r="H703" s="13" t="s">
        <v>5404</v>
      </c>
      <c r="I703" s="13" t="s">
        <v>4687</v>
      </c>
      <c r="K703" s="13" t="s">
        <v>5405</v>
      </c>
      <c r="L703" s="13" t="s">
        <v>5406</v>
      </c>
      <c r="M703" s="13" t="s">
        <v>667</v>
      </c>
      <c r="N703" s="13" t="s">
        <v>668</v>
      </c>
    </row>
    <row r="704" spans="1:14" x14ac:dyDescent="0.3">
      <c r="A704" s="13" t="s">
        <v>5407</v>
      </c>
      <c r="B704" s="13" t="s">
        <v>5408</v>
      </c>
      <c r="C704">
        <v>2017</v>
      </c>
      <c r="D704" s="13" t="s">
        <v>5409</v>
      </c>
      <c r="E704" s="13" t="s">
        <v>415</v>
      </c>
      <c r="F704" s="13" t="s">
        <v>415</v>
      </c>
      <c r="G704" s="13" t="s">
        <v>5410</v>
      </c>
      <c r="H704" s="13" t="s">
        <v>415</v>
      </c>
      <c r="I704" s="13" t="s">
        <v>415</v>
      </c>
      <c r="K704" s="13" t="s">
        <v>5411</v>
      </c>
      <c r="L704" s="13" t="s">
        <v>5412</v>
      </c>
      <c r="M704" s="13" t="s">
        <v>667</v>
      </c>
      <c r="N704" s="13" t="s">
        <v>668</v>
      </c>
    </row>
    <row r="705" spans="1:14" x14ac:dyDescent="0.3">
      <c r="A705" s="13" t="s">
        <v>5413</v>
      </c>
      <c r="B705" s="13" t="s">
        <v>5414</v>
      </c>
      <c r="C705">
        <v>2017</v>
      </c>
      <c r="D705" s="13" t="s">
        <v>5415</v>
      </c>
      <c r="E705" s="13" t="s">
        <v>415</v>
      </c>
      <c r="F705" s="13" t="s">
        <v>415</v>
      </c>
      <c r="G705" s="13" t="s">
        <v>415</v>
      </c>
      <c r="H705" s="13" t="s">
        <v>4650</v>
      </c>
      <c r="I705" s="13" t="s">
        <v>2566</v>
      </c>
      <c r="K705" s="13" t="s">
        <v>5416</v>
      </c>
      <c r="L705" s="13" t="s">
        <v>5417</v>
      </c>
      <c r="M705" s="13" t="s">
        <v>667</v>
      </c>
      <c r="N705" s="13" t="s">
        <v>668</v>
      </c>
    </row>
    <row r="706" spans="1:14" x14ac:dyDescent="0.3">
      <c r="A706" s="13" t="s">
        <v>5418</v>
      </c>
      <c r="B706" s="13" t="s">
        <v>5419</v>
      </c>
      <c r="C706">
        <v>2017</v>
      </c>
      <c r="D706" s="13" t="s">
        <v>3648</v>
      </c>
      <c r="E706" s="13" t="s">
        <v>415</v>
      </c>
      <c r="F706" s="13" t="s">
        <v>415</v>
      </c>
      <c r="G706" s="13" t="s">
        <v>5420</v>
      </c>
      <c r="H706" s="13" t="s">
        <v>3136</v>
      </c>
      <c r="I706" s="13" t="s">
        <v>5421</v>
      </c>
      <c r="K706" s="13" t="s">
        <v>5422</v>
      </c>
      <c r="L706" s="13" t="s">
        <v>5423</v>
      </c>
      <c r="M706" s="13" t="s">
        <v>667</v>
      </c>
      <c r="N706" s="13" t="s">
        <v>668</v>
      </c>
    </row>
    <row r="707" spans="1:14" x14ac:dyDescent="0.3">
      <c r="A707" s="13" t="s">
        <v>5424</v>
      </c>
      <c r="B707" s="13" t="s">
        <v>5425</v>
      </c>
      <c r="C707">
        <v>2017</v>
      </c>
      <c r="D707" s="13" t="s">
        <v>5426</v>
      </c>
      <c r="E707" s="13" t="s">
        <v>415</v>
      </c>
      <c r="F707" s="13" t="s">
        <v>415</v>
      </c>
      <c r="G707" s="13" t="s">
        <v>5427</v>
      </c>
      <c r="H707" s="13" t="s">
        <v>5428</v>
      </c>
      <c r="I707" s="13" t="s">
        <v>5429</v>
      </c>
      <c r="K707" s="13" t="s">
        <v>5430</v>
      </c>
      <c r="L707" s="13" t="s">
        <v>5431</v>
      </c>
      <c r="M707" s="13" t="s">
        <v>667</v>
      </c>
      <c r="N707" s="13" t="s">
        <v>668</v>
      </c>
    </row>
    <row r="708" spans="1:14" x14ac:dyDescent="0.3">
      <c r="A708" s="13" t="s">
        <v>5432</v>
      </c>
      <c r="B708" s="13" t="s">
        <v>5433</v>
      </c>
      <c r="C708">
        <v>2017</v>
      </c>
      <c r="D708" s="13" t="s">
        <v>5434</v>
      </c>
      <c r="E708" s="13" t="s">
        <v>478</v>
      </c>
      <c r="F708" s="13" t="s">
        <v>419</v>
      </c>
      <c r="G708" s="13" t="s">
        <v>415</v>
      </c>
      <c r="H708" s="13" t="s">
        <v>5435</v>
      </c>
      <c r="I708" s="13" t="s">
        <v>5436</v>
      </c>
      <c r="K708" s="13" t="s">
        <v>5437</v>
      </c>
      <c r="L708" s="13" t="s">
        <v>5438</v>
      </c>
      <c r="M708" s="13" t="s">
        <v>670</v>
      </c>
      <c r="N708" s="13" t="s">
        <v>668</v>
      </c>
    </row>
    <row r="709" spans="1:14" x14ac:dyDescent="0.3">
      <c r="A709" s="13" t="s">
        <v>5439</v>
      </c>
      <c r="B709" s="13" t="s">
        <v>5440</v>
      </c>
      <c r="C709">
        <v>2017</v>
      </c>
      <c r="D709" s="13" t="s">
        <v>2369</v>
      </c>
      <c r="E709" s="13" t="s">
        <v>5441</v>
      </c>
      <c r="F709" s="13" t="s">
        <v>415</v>
      </c>
      <c r="G709" s="13" t="s">
        <v>415</v>
      </c>
      <c r="H709" s="13" t="s">
        <v>2833</v>
      </c>
      <c r="I709" s="13" t="s">
        <v>5442</v>
      </c>
      <c r="K709" s="13" t="s">
        <v>5443</v>
      </c>
      <c r="L709" s="13" t="s">
        <v>5444</v>
      </c>
      <c r="M709" s="13" t="s">
        <v>670</v>
      </c>
      <c r="N709" s="13" t="s">
        <v>668</v>
      </c>
    </row>
    <row r="710" spans="1:14" x14ac:dyDescent="0.3">
      <c r="A710" s="13" t="s">
        <v>5445</v>
      </c>
      <c r="B710" s="13" t="s">
        <v>5446</v>
      </c>
      <c r="C710">
        <v>2017</v>
      </c>
      <c r="D710" s="13" t="s">
        <v>329</v>
      </c>
      <c r="E710" s="13" t="s">
        <v>493</v>
      </c>
      <c r="F710" s="13" t="s">
        <v>419</v>
      </c>
      <c r="G710" s="13" t="s">
        <v>5447</v>
      </c>
      <c r="H710" s="13" t="s">
        <v>415</v>
      </c>
      <c r="I710" s="13" t="s">
        <v>415</v>
      </c>
      <c r="K710" s="13" t="s">
        <v>5448</v>
      </c>
      <c r="L710" s="13" t="s">
        <v>5449</v>
      </c>
      <c r="M710" s="13" t="s">
        <v>670</v>
      </c>
      <c r="N710" s="13" t="s">
        <v>668</v>
      </c>
    </row>
    <row r="711" spans="1:14" x14ac:dyDescent="0.3">
      <c r="A711" s="13" t="s">
        <v>5450</v>
      </c>
      <c r="B711" s="13" t="s">
        <v>5451</v>
      </c>
      <c r="C711">
        <v>2017</v>
      </c>
      <c r="D711" s="13" t="s">
        <v>5452</v>
      </c>
      <c r="E711" s="13" t="s">
        <v>2723</v>
      </c>
      <c r="F711" s="13" t="s">
        <v>419</v>
      </c>
      <c r="G711" s="13" t="s">
        <v>5453</v>
      </c>
      <c r="H711" s="13" t="s">
        <v>415</v>
      </c>
      <c r="I711" s="13" t="s">
        <v>415</v>
      </c>
      <c r="K711" s="13" t="s">
        <v>5454</v>
      </c>
      <c r="L711" s="13" t="s">
        <v>5455</v>
      </c>
      <c r="M711" s="13" t="s">
        <v>670</v>
      </c>
      <c r="N711" s="13" t="s">
        <v>668</v>
      </c>
    </row>
    <row r="712" spans="1:14" x14ac:dyDescent="0.3">
      <c r="A712" s="13" t="s">
        <v>5456</v>
      </c>
      <c r="B712" s="13" t="s">
        <v>5457</v>
      </c>
      <c r="C712">
        <v>2017</v>
      </c>
      <c r="D712" s="13" t="s">
        <v>5458</v>
      </c>
      <c r="E712" s="13" t="s">
        <v>2893</v>
      </c>
      <c r="F712" s="13" t="s">
        <v>416</v>
      </c>
      <c r="G712" s="13" t="s">
        <v>415</v>
      </c>
      <c r="H712" s="13" t="s">
        <v>5459</v>
      </c>
      <c r="I712" s="13" t="s">
        <v>2377</v>
      </c>
      <c r="K712" s="13" t="s">
        <v>5460</v>
      </c>
      <c r="L712" s="13" t="s">
        <v>5461</v>
      </c>
      <c r="M712" s="13" t="s">
        <v>670</v>
      </c>
      <c r="N712" s="13" t="s">
        <v>668</v>
      </c>
    </row>
    <row r="713" spans="1:14" x14ac:dyDescent="0.3">
      <c r="A713" s="13" t="s">
        <v>5462</v>
      </c>
      <c r="B713" s="13" t="s">
        <v>5463</v>
      </c>
      <c r="C713">
        <v>2017</v>
      </c>
      <c r="D713" s="13" t="s">
        <v>5464</v>
      </c>
      <c r="E713" s="13" t="s">
        <v>415</v>
      </c>
      <c r="F713" s="13" t="s">
        <v>415</v>
      </c>
      <c r="G713" s="13" t="s">
        <v>5465</v>
      </c>
      <c r="H713" s="13" t="s">
        <v>415</v>
      </c>
      <c r="I713" s="13" t="s">
        <v>415</v>
      </c>
      <c r="K713" s="13" t="s">
        <v>5466</v>
      </c>
      <c r="L713" s="13" t="s">
        <v>5467</v>
      </c>
      <c r="M713" s="13" t="s">
        <v>667</v>
      </c>
      <c r="N713" s="13" t="s">
        <v>668</v>
      </c>
    </row>
    <row r="714" spans="1:14" x14ac:dyDescent="0.3">
      <c r="A714" s="13" t="s">
        <v>5468</v>
      </c>
      <c r="B714" s="13" t="s">
        <v>5469</v>
      </c>
      <c r="C714">
        <v>2017</v>
      </c>
      <c r="D714" s="13" t="s">
        <v>5470</v>
      </c>
      <c r="E714" s="13" t="s">
        <v>415</v>
      </c>
      <c r="F714" s="13" t="s">
        <v>415</v>
      </c>
      <c r="G714" s="13" t="s">
        <v>5471</v>
      </c>
      <c r="H714" s="13" t="s">
        <v>415</v>
      </c>
      <c r="I714" s="13" t="s">
        <v>415</v>
      </c>
      <c r="K714" s="13" t="s">
        <v>5472</v>
      </c>
      <c r="L714" s="13" t="s">
        <v>5473</v>
      </c>
      <c r="M714" s="13" t="s">
        <v>667</v>
      </c>
      <c r="N714" s="13" t="s">
        <v>668</v>
      </c>
    </row>
    <row r="715" spans="1:14" x14ac:dyDescent="0.3">
      <c r="A715" s="13" t="s">
        <v>5474</v>
      </c>
      <c r="B715" s="13" t="s">
        <v>5475</v>
      </c>
      <c r="C715">
        <v>2017</v>
      </c>
      <c r="D715" s="13" t="s">
        <v>5470</v>
      </c>
      <c r="E715" s="13" t="s">
        <v>415</v>
      </c>
      <c r="F715" s="13" t="s">
        <v>415</v>
      </c>
      <c r="G715" s="13" t="s">
        <v>5476</v>
      </c>
      <c r="H715" s="13" t="s">
        <v>415</v>
      </c>
      <c r="I715" s="13" t="s">
        <v>415</v>
      </c>
      <c r="K715" s="13" t="s">
        <v>5477</v>
      </c>
      <c r="L715" s="13" t="s">
        <v>5478</v>
      </c>
      <c r="M715" s="13" t="s">
        <v>667</v>
      </c>
      <c r="N715" s="13" t="s">
        <v>668</v>
      </c>
    </row>
    <row r="716" spans="1:14" x14ac:dyDescent="0.3">
      <c r="A716" s="13" t="s">
        <v>5479</v>
      </c>
      <c r="B716" s="13" t="s">
        <v>5480</v>
      </c>
      <c r="C716">
        <v>2017</v>
      </c>
      <c r="D716" s="13" t="s">
        <v>5481</v>
      </c>
      <c r="E716" s="13" t="s">
        <v>415</v>
      </c>
      <c r="F716" s="13" t="s">
        <v>415</v>
      </c>
      <c r="G716" s="13" t="s">
        <v>5482</v>
      </c>
      <c r="H716" s="13" t="s">
        <v>5483</v>
      </c>
      <c r="I716" s="13" t="s">
        <v>3582</v>
      </c>
      <c r="K716" s="13" t="s">
        <v>5484</v>
      </c>
      <c r="L716" s="13" t="s">
        <v>5485</v>
      </c>
      <c r="M716" s="13" t="s">
        <v>667</v>
      </c>
      <c r="N716" s="13" t="s">
        <v>668</v>
      </c>
    </row>
    <row r="717" spans="1:14" x14ac:dyDescent="0.3">
      <c r="A717" s="13" t="s">
        <v>5486</v>
      </c>
      <c r="B717" s="13" t="s">
        <v>5487</v>
      </c>
      <c r="C717">
        <v>2017</v>
      </c>
      <c r="D717" s="13" t="s">
        <v>5481</v>
      </c>
      <c r="E717" s="13" t="s">
        <v>415</v>
      </c>
      <c r="F717" s="13" t="s">
        <v>415</v>
      </c>
      <c r="G717" s="13" t="s">
        <v>5488</v>
      </c>
      <c r="H717" s="13" t="s">
        <v>5489</v>
      </c>
      <c r="I717" s="13" t="s">
        <v>5490</v>
      </c>
      <c r="K717" s="13" t="s">
        <v>5491</v>
      </c>
      <c r="L717" s="13" t="s">
        <v>5492</v>
      </c>
      <c r="M717" s="13" t="s">
        <v>667</v>
      </c>
      <c r="N717" s="13" t="s">
        <v>668</v>
      </c>
    </row>
    <row r="718" spans="1:14" x14ac:dyDescent="0.3">
      <c r="A718" s="13" t="s">
        <v>5493</v>
      </c>
      <c r="B718" s="13" t="s">
        <v>5494</v>
      </c>
      <c r="C718">
        <v>2017</v>
      </c>
      <c r="D718" s="13" t="s">
        <v>5495</v>
      </c>
      <c r="E718" s="13" t="s">
        <v>3075</v>
      </c>
      <c r="F718" s="13" t="s">
        <v>423</v>
      </c>
      <c r="G718" s="13" t="s">
        <v>415</v>
      </c>
      <c r="H718" s="13" t="s">
        <v>5496</v>
      </c>
      <c r="I718" s="13" t="s">
        <v>5497</v>
      </c>
      <c r="K718" s="13" t="s">
        <v>5498</v>
      </c>
      <c r="L718" s="13" t="s">
        <v>5499</v>
      </c>
      <c r="M718" s="13" t="s">
        <v>670</v>
      </c>
      <c r="N718" s="13" t="s">
        <v>668</v>
      </c>
    </row>
    <row r="719" spans="1:14" x14ac:dyDescent="0.3">
      <c r="A719" s="13" t="s">
        <v>5500</v>
      </c>
      <c r="B719" s="13" t="s">
        <v>5501</v>
      </c>
      <c r="C719">
        <v>2017</v>
      </c>
      <c r="D719" s="13" t="s">
        <v>5502</v>
      </c>
      <c r="E719" s="13" t="s">
        <v>2970</v>
      </c>
      <c r="F719" s="13" t="s">
        <v>468</v>
      </c>
      <c r="G719" s="13" t="s">
        <v>5503</v>
      </c>
      <c r="H719" s="13" t="s">
        <v>5504</v>
      </c>
      <c r="I719" s="13" t="s">
        <v>5505</v>
      </c>
      <c r="K719" s="13" t="s">
        <v>5506</v>
      </c>
      <c r="L719" s="13" t="s">
        <v>5507</v>
      </c>
      <c r="M719" s="13" t="s">
        <v>670</v>
      </c>
      <c r="N719" s="13" t="s">
        <v>668</v>
      </c>
    </row>
    <row r="720" spans="1:14" x14ac:dyDescent="0.3">
      <c r="A720" s="13" t="s">
        <v>5508</v>
      </c>
      <c r="B720" s="13" t="s">
        <v>5509</v>
      </c>
      <c r="C720">
        <v>2017</v>
      </c>
      <c r="D720" s="13" t="s">
        <v>5510</v>
      </c>
      <c r="E720" s="13" t="s">
        <v>415</v>
      </c>
      <c r="F720" s="13" t="s">
        <v>415</v>
      </c>
      <c r="G720" s="13" t="s">
        <v>5511</v>
      </c>
      <c r="H720" s="13" t="s">
        <v>415</v>
      </c>
      <c r="I720" s="13" t="s">
        <v>415</v>
      </c>
      <c r="K720" s="13" t="s">
        <v>5512</v>
      </c>
      <c r="L720" s="13" t="s">
        <v>5513</v>
      </c>
      <c r="M720" s="13" t="s">
        <v>667</v>
      </c>
      <c r="N720" s="13" t="s">
        <v>668</v>
      </c>
    </row>
    <row r="721" spans="1:14" x14ac:dyDescent="0.3">
      <c r="A721" s="13" t="s">
        <v>5514</v>
      </c>
      <c r="B721" s="13" t="s">
        <v>5515</v>
      </c>
      <c r="C721">
        <v>2017</v>
      </c>
      <c r="D721" s="13" t="s">
        <v>5516</v>
      </c>
      <c r="E721" s="13" t="s">
        <v>415</v>
      </c>
      <c r="F721" s="13" t="s">
        <v>415</v>
      </c>
      <c r="G721" s="13" t="s">
        <v>415</v>
      </c>
      <c r="H721" s="13" t="s">
        <v>5517</v>
      </c>
      <c r="I721" s="13" t="s">
        <v>5518</v>
      </c>
      <c r="K721" s="13" t="s">
        <v>5519</v>
      </c>
      <c r="L721" s="13" t="s">
        <v>5520</v>
      </c>
      <c r="M721" s="13" t="s">
        <v>667</v>
      </c>
      <c r="N721" s="13" t="s">
        <v>668</v>
      </c>
    </row>
    <row r="722" spans="1:14" x14ac:dyDescent="0.3">
      <c r="A722" s="13" t="s">
        <v>5521</v>
      </c>
      <c r="B722" s="13" t="s">
        <v>5522</v>
      </c>
      <c r="C722">
        <v>2017</v>
      </c>
      <c r="D722" s="13" t="s">
        <v>334</v>
      </c>
      <c r="E722" s="13" t="s">
        <v>2344</v>
      </c>
      <c r="F722" s="13" t="s">
        <v>493</v>
      </c>
      <c r="G722" s="13" t="s">
        <v>415</v>
      </c>
      <c r="H722" s="13" t="s">
        <v>5523</v>
      </c>
      <c r="I722" s="13" t="s">
        <v>5524</v>
      </c>
      <c r="K722" s="13" t="s">
        <v>5525</v>
      </c>
      <c r="L722" s="13" t="s">
        <v>5526</v>
      </c>
      <c r="M722" s="13" t="s">
        <v>670</v>
      </c>
      <c r="N722" s="13" t="s">
        <v>668</v>
      </c>
    </row>
    <row r="723" spans="1:14" x14ac:dyDescent="0.3">
      <c r="A723" s="13" t="s">
        <v>73</v>
      </c>
      <c r="B723" s="13" t="s">
        <v>238</v>
      </c>
      <c r="C723">
        <v>2017</v>
      </c>
      <c r="D723" s="13" t="s">
        <v>341</v>
      </c>
      <c r="E723" s="13" t="s">
        <v>415</v>
      </c>
      <c r="F723" s="13" t="s">
        <v>415</v>
      </c>
      <c r="G723" s="13" t="s">
        <v>506</v>
      </c>
      <c r="H723" s="13" t="s">
        <v>1992</v>
      </c>
      <c r="I723" s="13" t="s">
        <v>1993</v>
      </c>
      <c r="K723" s="13" t="s">
        <v>562</v>
      </c>
      <c r="L723" s="13" t="s">
        <v>691</v>
      </c>
      <c r="M723" s="13" t="s">
        <v>667</v>
      </c>
      <c r="N723" s="13" t="s">
        <v>668</v>
      </c>
    </row>
    <row r="724" spans="1:14" x14ac:dyDescent="0.3">
      <c r="A724" s="13" t="s">
        <v>1988</v>
      </c>
      <c r="B724" s="13" t="s">
        <v>367</v>
      </c>
      <c r="C724">
        <v>2017</v>
      </c>
      <c r="D724" s="13" t="s">
        <v>356</v>
      </c>
      <c r="E724" s="13" t="s">
        <v>415</v>
      </c>
      <c r="F724" s="13" t="s">
        <v>415</v>
      </c>
      <c r="G724" s="13" t="s">
        <v>415</v>
      </c>
      <c r="H724" s="13" t="s">
        <v>415</v>
      </c>
      <c r="I724" s="13" t="s">
        <v>415</v>
      </c>
      <c r="J724">
        <v>624</v>
      </c>
      <c r="K724" s="13" t="s">
        <v>415</v>
      </c>
      <c r="L724" s="13" t="s">
        <v>5527</v>
      </c>
      <c r="M724" s="13" t="s">
        <v>1991</v>
      </c>
      <c r="N724" s="13" t="s">
        <v>668</v>
      </c>
    </row>
    <row r="725" spans="1:14" x14ac:dyDescent="0.3">
      <c r="A725" s="13" t="s">
        <v>173</v>
      </c>
      <c r="B725" s="13" t="s">
        <v>205</v>
      </c>
      <c r="C725">
        <v>2017</v>
      </c>
      <c r="D725" s="13" t="s">
        <v>356</v>
      </c>
      <c r="E725" s="13" t="s">
        <v>415</v>
      </c>
      <c r="F725" s="13" t="s">
        <v>415</v>
      </c>
      <c r="G725" s="13" t="s">
        <v>415</v>
      </c>
      <c r="H725" s="13" t="s">
        <v>3225</v>
      </c>
      <c r="I725" s="13" t="s">
        <v>5528</v>
      </c>
      <c r="K725" s="13" t="s">
        <v>654</v>
      </c>
      <c r="L725" s="13" t="s">
        <v>795</v>
      </c>
      <c r="M725" s="13" t="s">
        <v>667</v>
      </c>
      <c r="N725" s="13" t="s">
        <v>668</v>
      </c>
    </row>
    <row r="726" spans="1:14" x14ac:dyDescent="0.3">
      <c r="A726" s="13" t="s">
        <v>5529</v>
      </c>
      <c r="B726" s="13" t="s">
        <v>5530</v>
      </c>
      <c r="C726">
        <v>2017</v>
      </c>
      <c r="D726" s="13" t="s">
        <v>356</v>
      </c>
      <c r="E726" s="13" t="s">
        <v>415</v>
      </c>
      <c r="F726" s="13" t="s">
        <v>415</v>
      </c>
      <c r="G726" s="13" t="s">
        <v>415</v>
      </c>
      <c r="H726" s="13" t="s">
        <v>419</v>
      </c>
      <c r="I726" s="13" t="s">
        <v>2299</v>
      </c>
      <c r="K726" s="13" t="s">
        <v>5531</v>
      </c>
      <c r="L726" s="13" t="s">
        <v>5532</v>
      </c>
      <c r="M726" s="13" t="s">
        <v>667</v>
      </c>
      <c r="N726" s="13" t="s">
        <v>668</v>
      </c>
    </row>
    <row r="727" spans="1:14" x14ac:dyDescent="0.3">
      <c r="A727" s="13" t="s">
        <v>5533</v>
      </c>
      <c r="B727" s="13" t="s">
        <v>5534</v>
      </c>
      <c r="C727">
        <v>2017</v>
      </c>
      <c r="D727" s="13" t="s">
        <v>356</v>
      </c>
      <c r="E727" s="13" t="s">
        <v>415</v>
      </c>
      <c r="F727" s="13" t="s">
        <v>415</v>
      </c>
      <c r="G727" s="13" t="s">
        <v>415</v>
      </c>
      <c r="H727" s="13" t="s">
        <v>5096</v>
      </c>
      <c r="I727" s="13" t="s">
        <v>4960</v>
      </c>
      <c r="K727" s="13" t="s">
        <v>5535</v>
      </c>
      <c r="L727" s="13" t="s">
        <v>5536</v>
      </c>
      <c r="M727" s="13" t="s">
        <v>667</v>
      </c>
      <c r="N727" s="13" t="s">
        <v>668</v>
      </c>
    </row>
    <row r="728" spans="1:14" x14ac:dyDescent="0.3">
      <c r="A728" s="13" t="s">
        <v>5537</v>
      </c>
      <c r="B728" s="13" t="s">
        <v>5538</v>
      </c>
      <c r="C728">
        <v>2017</v>
      </c>
      <c r="D728" s="13" t="s">
        <v>5539</v>
      </c>
      <c r="E728" s="13" t="s">
        <v>5540</v>
      </c>
      <c r="F728" s="13" t="s">
        <v>415</v>
      </c>
      <c r="G728" s="13" t="s">
        <v>415</v>
      </c>
      <c r="H728" s="13" t="s">
        <v>3607</v>
      </c>
      <c r="I728" s="13" t="s">
        <v>2257</v>
      </c>
      <c r="K728" s="13" t="s">
        <v>5541</v>
      </c>
      <c r="L728" s="13" t="s">
        <v>5542</v>
      </c>
      <c r="M728" s="13" t="s">
        <v>667</v>
      </c>
      <c r="N728" s="13" t="s">
        <v>668</v>
      </c>
    </row>
    <row r="729" spans="1:14" x14ac:dyDescent="0.3">
      <c r="A729" s="13" t="s">
        <v>5543</v>
      </c>
      <c r="B729" s="13" t="s">
        <v>5544</v>
      </c>
      <c r="C729">
        <v>2017</v>
      </c>
      <c r="D729" s="13" t="s">
        <v>5545</v>
      </c>
      <c r="E729" s="13" t="s">
        <v>2109</v>
      </c>
      <c r="F729" s="13" t="s">
        <v>415</v>
      </c>
      <c r="G729" s="13" t="s">
        <v>415</v>
      </c>
      <c r="H729" s="13" t="s">
        <v>2992</v>
      </c>
      <c r="I729" s="13" t="s">
        <v>2357</v>
      </c>
      <c r="K729" s="13" t="s">
        <v>5546</v>
      </c>
      <c r="L729" s="13" t="s">
        <v>5547</v>
      </c>
      <c r="M729" s="13" t="s">
        <v>670</v>
      </c>
      <c r="N729" s="13" t="s">
        <v>668</v>
      </c>
    </row>
    <row r="730" spans="1:14" x14ac:dyDescent="0.3">
      <c r="A730" s="13" t="s">
        <v>5548</v>
      </c>
      <c r="B730" s="13" t="s">
        <v>5549</v>
      </c>
      <c r="C730">
        <v>2017</v>
      </c>
      <c r="D730" s="13" t="s">
        <v>356</v>
      </c>
      <c r="E730" s="13" t="s">
        <v>5550</v>
      </c>
      <c r="F730" s="13" t="s">
        <v>415</v>
      </c>
      <c r="G730" s="13" t="s">
        <v>415</v>
      </c>
      <c r="H730" s="13" t="s">
        <v>2299</v>
      </c>
      <c r="I730" s="13" t="s">
        <v>489</v>
      </c>
      <c r="K730" s="13" t="s">
        <v>5551</v>
      </c>
      <c r="L730" s="13" t="s">
        <v>5552</v>
      </c>
      <c r="M730" s="13" t="s">
        <v>667</v>
      </c>
      <c r="N730" s="13" t="s">
        <v>668</v>
      </c>
    </row>
    <row r="731" spans="1:14" x14ac:dyDescent="0.3">
      <c r="A731" s="13" t="s">
        <v>5553</v>
      </c>
      <c r="B731" s="13" t="s">
        <v>5554</v>
      </c>
      <c r="C731">
        <v>2017</v>
      </c>
      <c r="D731" s="13" t="s">
        <v>5555</v>
      </c>
      <c r="E731" s="13" t="s">
        <v>415</v>
      </c>
      <c r="F731" s="13" t="s">
        <v>415</v>
      </c>
      <c r="G731" s="13" t="s">
        <v>5556</v>
      </c>
      <c r="H731" s="13" t="s">
        <v>5182</v>
      </c>
      <c r="I731" s="13" t="s">
        <v>3058</v>
      </c>
      <c r="K731" s="13" t="s">
        <v>5557</v>
      </c>
      <c r="L731" s="13" t="s">
        <v>5558</v>
      </c>
      <c r="M731" s="13" t="s">
        <v>667</v>
      </c>
      <c r="N731" s="13" t="s">
        <v>668</v>
      </c>
    </row>
    <row r="732" spans="1:14" x14ac:dyDescent="0.3">
      <c r="A732" s="13" t="s">
        <v>5559</v>
      </c>
      <c r="B732" s="13" t="s">
        <v>5560</v>
      </c>
      <c r="C732">
        <v>2017</v>
      </c>
      <c r="D732" s="13" t="s">
        <v>2132</v>
      </c>
      <c r="E732" s="13" t="s">
        <v>2560</v>
      </c>
      <c r="F732" s="13" t="s">
        <v>436</v>
      </c>
      <c r="G732" s="13" t="s">
        <v>415</v>
      </c>
      <c r="H732" s="13" t="s">
        <v>436</v>
      </c>
      <c r="I732" s="13" t="s">
        <v>2119</v>
      </c>
      <c r="K732" s="13" t="s">
        <v>5561</v>
      </c>
      <c r="L732" s="13" t="s">
        <v>5562</v>
      </c>
      <c r="M732" s="13" t="s">
        <v>702</v>
      </c>
      <c r="N732" s="13" t="s">
        <v>668</v>
      </c>
    </row>
    <row r="733" spans="1:14" x14ac:dyDescent="0.3">
      <c r="A733" s="13" t="s">
        <v>5563</v>
      </c>
      <c r="B733" s="13" t="s">
        <v>5564</v>
      </c>
      <c r="C733">
        <v>2017</v>
      </c>
      <c r="D733" s="13" t="s">
        <v>5565</v>
      </c>
      <c r="E733" s="13" t="s">
        <v>5566</v>
      </c>
      <c r="F733" s="13" t="s">
        <v>416</v>
      </c>
      <c r="G733" s="13" t="s">
        <v>5567</v>
      </c>
      <c r="H733" s="13" t="s">
        <v>415</v>
      </c>
      <c r="I733" s="13" t="s">
        <v>415</v>
      </c>
      <c r="K733" s="13" t="s">
        <v>5568</v>
      </c>
      <c r="L733" s="13" t="s">
        <v>5569</v>
      </c>
      <c r="M733" s="13" t="s">
        <v>670</v>
      </c>
      <c r="N733" s="13" t="s">
        <v>668</v>
      </c>
    </row>
    <row r="734" spans="1:14" x14ac:dyDescent="0.3">
      <c r="A734" s="13" t="s">
        <v>5570</v>
      </c>
      <c r="B734" s="13" t="s">
        <v>5571</v>
      </c>
      <c r="C734">
        <v>2017</v>
      </c>
      <c r="D734" s="13" t="s">
        <v>5572</v>
      </c>
      <c r="E734" s="13" t="s">
        <v>415</v>
      </c>
      <c r="F734" s="13" t="s">
        <v>415</v>
      </c>
      <c r="G734" s="13" t="s">
        <v>5573</v>
      </c>
      <c r="H734" s="13" t="s">
        <v>5574</v>
      </c>
      <c r="I734" s="13" t="s">
        <v>5102</v>
      </c>
      <c r="K734" s="13" t="s">
        <v>5575</v>
      </c>
      <c r="L734" s="13" t="s">
        <v>5576</v>
      </c>
      <c r="M734" s="13" t="s">
        <v>667</v>
      </c>
      <c r="N734" s="13" t="s">
        <v>668</v>
      </c>
    </row>
    <row r="735" spans="1:14" x14ac:dyDescent="0.3">
      <c r="A735" s="13" t="s">
        <v>5577</v>
      </c>
      <c r="B735" s="13" t="s">
        <v>5578</v>
      </c>
      <c r="C735">
        <v>2017</v>
      </c>
      <c r="D735" s="13" t="s">
        <v>5579</v>
      </c>
      <c r="E735" s="13" t="s">
        <v>460</v>
      </c>
      <c r="F735" s="13" t="s">
        <v>436</v>
      </c>
      <c r="G735" s="13" t="s">
        <v>415</v>
      </c>
      <c r="H735" s="13" t="s">
        <v>459</v>
      </c>
      <c r="I735" s="13" t="s">
        <v>2606</v>
      </c>
      <c r="K735" s="13" t="s">
        <v>5580</v>
      </c>
      <c r="L735" s="13" t="s">
        <v>5581</v>
      </c>
      <c r="M735" s="13" t="s">
        <v>670</v>
      </c>
      <c r="N735" s="13" t="s">
        <v>668</v>
      </c>
    </row>
    <row r="736" spans="1:14" x14ac:dyDescent="0.3">
      <c r="A736" s="13" t="s">
        <v>109</v>
      </c>
      <c r="B736" s="13" t="s">
        <v>275</v>
      </c>
      <c r="C736">
        <v>2017</v>
      </c>
      <c r="D736" s="13" t="s">
        <v>374</v>
      </c>
      <c r="E736" s="13" t="s">
        <v>415</v>
      </c>
      <c r="F736" s="13" t="s">
        <v>415</v>
      </c>
      <c r="G736" s="13" t="s">
        <v>415</v>
      </c>
      <c r="H736" s="13" t="s">
        <v>3057</v>
      </c>
      <c r="I736" s="13" t="s">
        <v>4989</v>
      </c>
      <c r="K736" s="13" t="s">
        <v>415</v>
      </c>
      <c r="L736" s="13" t="s">
        <v>729</v>
      </c>
      <c r="M736" s="13" t="s">
        <v>667</v>
      </c>
      <c r="N736" s="13" t="s">
        <v>668</v>
      </c>
    </row>
    <row r="737" spans="1:14" x14ac:dyDescent="0.3">
      <c r="A737" s="13" t="s">
        <v>5582</v>
      </c>
      <c r="B737" s="13" t="s">
        <v>5583</v>
      </c>
      <c r="C737">
        <v>2017</v>
      </c>
      <c r="D737" s="13" t="s">
        <v>5584</v>
      </c>
      <c r="E737" s="13" t="s">
        <v>5585</v>
      </c>
      <c r="F737" s="13" t="s">
        <v>415</v>
      </c>
      <c r="G737" s="13" t="s">
        <v>415</v>
      </c>
      <c r="H737" s="13" t="s">
        <v>415</v>
      </c>
      <c r="I737" s="13" t="s">
        <v>415</v>
      </c>
      <c r="K737" s="13" t="s">
        <v>5586</v>
      </c>
      <c r="L737" s="13" t="s">
        <v>5587</v>
      </c>
      <c r="M737" s="13" t="s">
        <v>667</v>
      </c>
      <c r="N737" s="13" t="s">
        <v>668</v>
      </c>
    </row>
    <row r="738" spans="1:14" x14ac:dyDescent="0.3">
      <c r="A738" s="13" t="s">
        <v>5588</v>
      </c>
      <c r="B738" s="13" t="s">
        <v>5589</v>
      </c>
      <c r="C738">
        <v>2017</v>
      </c>
      <c r="D738" s="13" t="s">
        <v>5590</v>
      </c>
      <c r="E738" s="13" t="s">
        <v>416</v>
      </c>
      <c r="F738" s="13" t="s">
        <v>415</v>
      </c>
      <c r="G738" s="13" t="s">
        <v>415</v>
      </c>
      <c r="H738" s="13" t="s">
        <v>5591</v>
      </c>
      <c r="I738" s="13" t="s">
        <v>2952</v>
      </c>
      <c r="K738" s="13" t="s">
        <v>415</v>
      </c>
      <c r="L738" s="13" t="s">
        <v>5592</v>
      </c>
      <c r="M738" s="13" t="s">
        <v>667</v>
      </c>
      <c r="N738" s="13" t="s">
        <v>668</v>
      </c>
    </row>
    <row r="739" spans="1:14" x14ac:dyDescent="0.3">
      <c r="A739" s="13" t="s">
        <v>5593</v>
      </c>
      <c r="B739" s="13" t="s">
        <v>5594</v>
      </c>
      <c r="C739">
        <v>2017</v>
      </c>
      <c r="D739" s="13" t="s">
        <v>336</v>
      </c>
      <c r="E739" s="13" t="s">
        <v>5595</v>
      </c>
      <c r="F739" s="13" t="s">
        <v>415</v>
      </c>
      <c r="G739" s="13" t="s">
        <v>415</v>
      </c>
      <c r="H739" s="13" t="s">
        <v>3551</v>
      </c>
      <c r="I739" s="13" t="s">
        <v>5596</v>
      </c>
      <c r="K739" s="13" t="s">
        <v>5597</v>
      </c>
      <c r="L739" s="13" t="s">
        <v>5598</v>
      </c>
      <c r="M739" s="13" t="s">
        <v>667</v>
      </c>
      <c r="N739" s="13" t="s">
        <v>668</v>
      </c>
    </row>
    <row r="740" spans="1:14" x14ac:dyDescent="0.3">
      <c r="A740" s="13" t="s">
        <v>5599</v>
      </c>
      <c r="B740" s="13" t="s">
        <v>5600</v>
      </c>
      <c r="C740">
        <v>2017</v>
      </c>
      <c r="D740" s="13" t="s">
        <v>5601</v>
      </c>
      <c r="E740" s="13" t="s">
        <v>416</v>
      </c>
      <c r="F740" s="13" t="s">
        <v>415</v>
      </c>
      <c r="G740" s="13" t="s">
        <v>415</v>
      </c>
      <c r="H740" s="13" t="s">
        <v>415</v>
      </c>
      <c r="I740" s="13" t="s">
        <v>415</v>
      </c>
      <c r="K740" s="13" t="s">
        <v>5602</v>
      </c>
      <c r="L740" s="13" t="s">
        <v>5603</v>
      </c>
      <c r="M740" s="13" t="s">
        <v>667</v>
      </c>
      <c r="N740" s="13" t="s">
        <v>668</v>
      </c>
    </row>
    <row r="741" spans="1:14" x14ac:dyDescent="0.3">
      <c r="A741" s="13" t="s">
        <v>5604</v>
      </c>
      <c r="B741" s="13" t="s">
        <v>5605</v>
      </c>
      <c r="C741">
        <v>2017</v>
      </c>
      <c r="D741" s="13" t="s">
        <v>331</v>
      </c>
      <c r="E741" s="13" t="s">
        <v>5606</v>
      </c>
      <c r="F741" s="13" t="s">
        <v>415</v>
      </c>
      <c r="G741" s="13" t="s">
        <v>415</v>
      </c>
      <c r="H741" s="13" t="s">
        <v>2904</v>
      </c>
      <c r="I741" s="13" t="s">
        <v>5102</v>
      </c>
      <c r="K741" s="13" t="s">
        <v>5607</v>
      </c>
      <c r="L741" s="13" t="s">
        <v>5608</v>
      </c>
      <c r="M741" s="13" t="s">
        <v>667</v>
      </c>
      <c r="N741" s="13" t="s">
        <v>668</v>
      </c>
    </row>
    <row r="742" spans="1:14" x14ac:dyDescent="0.3">
      <c r="A742" s="13" t="s">
        <v>124</v>
      </c>
      <c r="B742" s="13" t="s">
        <v>290</v>
      </c>
      <c r="C742">
        <v>2017</v>
      </c>
      <c r="D742" s="13" t="s">
        <v>382</v>
      </c>
      <c r="E742" s="13" t="s">
        <v>462</v>
      </c>
      <c r="F742" s="13" t="s">
        <v>415</v>
      </c>
      <c r="G742" s="13" t="s">
        <v>415</v>
      </c>
      <c r="H742" s="13" t="s">
        <v>3145</v>
      </c>
      <c r="I742" s="13" t="s">
        <v>1964</v>
      </c>
      <c r="K742" s="13" t="s">
        <v>415</v>
      </c>
      <c r="L742" s="13" t="s">
        <v>744</v>
      </c>
      <c r="M742" s="13" t="s">
        <v>667</v>
      </c>
      <c r="N742" s="13" t="s">
        <v>668</v>
      </c>
    </row>
    <row r="743" spans="1:14" x14ac:dyDescent="0.3">
      <c r="A743" s="13" t="s">
        <v>5609</v>
      </c>
      <c r="B743" s="13" t="s">
        <v>5610</v>
      </c>
      <c r="C743">
        <v>2017</v>
      </c>
      <c r="D743" s="13" t="s">
        <v>331</v>
      </c>
      <c r="E743" s="13" t="s">
        <v>5611</v>
      </c>
      <c r="F743" s="13" t="s">
        <v>415</v>
      </c>
      <c r="G743" s="13" t="s">
        <v>415</v>
      </c>
      <c r="H743" s="13" t="s">
        <v>3764</v>
      </c>
      <c r="I743" s="13" t="s">
        <v>4984</v>
      </c>
      <c r="K743" s="13" t="s">
        <v>5612</v>
      </c>
      <c r="L743" s="13" t="s">
        <v>5613</v>
      </c>
      <c r="M743" s="13" t="s">
        <v>667</v>
      </c>
      <c r="N743" s="13" t="s">
        <v>668</v>
      </c>
    </row>
    <row r="744" spans="1:14" x14ac:dyDescent="0.3">
      <c r="A744" s="13" t="s">
        <v>5614</v>
      </c>
      <c r="B744" s="13" t="s">
        <v>5615</v>
      </c>
      <c r="C744">
        <v>2017</v>
      </c>
      <c r="D744" s="13" t="s">
        <v>347</v>
      </c>
      <c r="E744" s="13" t="s">
        <v>5616</v>
      </c>
      <c r="F744" s="13" t="s">
        <v>415</v>
      </c>
      <c r="G744" s="13" t="s">
        <v>415</v>
      </c>
      <c r="H744" s="13" t="s">
        <v>3472</v>
      </c>
      <c r="I744" s="13" t="s">
        <v>4926</v>
      </c>
      <c r="K744" s="13" t="s">
        <v>415</v>
      </c>
      <c r="L744" s="13" t="s">
        <v>5617</v>
      </c>
      <c r="M744" s="13" t="s">
        <v>667</v>
      </c>
      <c r="N744" s="13" t="s">
        <v>668</v>
      </c>
    </row>
    <row r="745" spans="1:14" x14ac:dyDescent="0.3">
      <c r="A745" s="13" t="s">
        <v>5618</v>
      </c>
      <c r="B745" s="13" t="s">
        <v>5619</v>
      </c>
      <c r="C745">
        <v>2017</v>
      </c>
      <c r="D745" s="13" t="s">
        <v>348</v>
      </c>
      <c r="E745" s="13" t="s">
        <v>5620</v>
      </c>
      <c r="F745" s="13" t="s">
        <v>415</v>
      </c>
      <c r="G745" s="13" t="s">
        <v>415</v>
      </c>
      <c r="H745" s="13" t="s">
        <v>3015</v>
      </c>
      <c r="I745" s="13" t="s">
        <v>4653</v>
      </c>
      <c r="K745" s="13" t="s">
        <v>5621</v>
      </c>
      <c r="L745" s="13" t="s">
        <v>5622</v>
      </c>
      <c r="M745" s="13" t="s">
        <v>667</v>
      </c>
      <c r="N745" s="13" t="s">
        <v>668</v>
      </c>
    </row>
    <row r="746" spans="1:14" x14ac:dyDescent="0.3">
      <c r="A746" s="13" t="s">
        <v>5623</v>
      </c>
      <c r="B746" s="13" t="s">
        <v>5624</v>
      </c>
      <c r="C746">
        <v>2017</v>
      </c>
      <c r="D746" s="13" t="s">
        <v>4052</v>
      </c>
      <c r="E746" s="13" t="s">
        <v>423</v>
      </c>
      <c r="F746" s="13" t="s">
        <v>5625</v>
      </c>
      <c r="G746" s="13" t="s">
        <v>415</v>
      </c>
      <c r="H746" s="13" t="s">
        <v>5626</v>
      </c>
      <c r="I746" s="13" t="s">
        <v>5627</v>
      </c>
      <c r="K746" s="13" t="s">
        <v>415</v>
      </c>
      <c r="L746" s="13" t="s">
        <v>5628</v>
      </c>
      <c r="M746" s="13" t="s">
        <v>670</v>
      </c>
      <c r="N746" s="13" t="s">
        <v>668</v>
      </c>
    </row>
    <row r="747" spans="1:14" x14ac:dyDescent="0.3">
      <c r="A747" s="13" t="s">
        <v>1988</v>
      </c>
      <c r="B747" s="13" t="s">
        <v>5629</v>
      </c>
      <c r="C747">
        <v>2017</v>
      </c>
      <c r="D747" s="13" t="s">
        <v>5629</v>
      </c>
      <c r="E747" s="13" t="s">
        <v>415</v>
      </c>
      <c r="F747" s="13" t="s">
        <v>415</v>
      </c>
      <c r="G747" s="13" t="s">
        <v>415</v>
      </c>
      <c r="H747" s="13" t="s">
        <v>415</v>
      </c>
      <c r="I747" s="13" t="s">
        <v>415</v>
      </c>
      <c r="J747">
        <v>181</v>
      </c>
      <c r="K747" s="13" t="s">
        <v>415</v>
      </c>
      <c r="L747" s="13" t="s">
        <v>5630</v>
      </c>
      <c r="M747" s="13" t="s">
        <v>1991</v>
      </c>
      <c r="N747" s="13" t="s">
        <v>668</v>
      </c>
    </row>
    <row r="748" spans="1:14" x14ac:dyDescent="0.3">
      <c r="A748" s="13" t="s">
        <v>5631</v>
      </c>
      <c r="B748" s="13" t="s">
        <v>5632</v>
      </c>
      <c r="C748">
        <v>2017</v>
      </c>
      <c r="D748" s="13" t="s">
        <v>331</v>
      </c>
      <c r="E748" s="13" t="s">
        <v>5633</v>
      </c>
      <c r="F748" s="13" t="s">
        <v>415</v>
      </c>
      <c r="G748" s="13" t="s">
        <v>415</v>
      </c>
      <c r="H748" s="13" t="s">
        <v>4720</v>
      </c>
      <c r="I748" s="13" t="s">
        <v>2377</v>
      </c>
      <c r="K748" s="13" t="s">
        <v>5634</v>
      </c>
      <c r="L748" s="13" t="s">
        <v>5635</v>
      </c>
      <c r="M748" s="13" t="s">
        <v>667</v>
      </c>
      <c r="N748" s="13" t="s">
        <v>668</v>
      </c>
    </row>
    <row r="749" spans="1:14" x14ac:dyDescent="0.3">
      <c r="A749" s="13" t="s">
        <v>5636</v>
      </c>
      <c r="B749" s="13" t="s">
        <v>5637</v>
      </c>
      <c r="C749">
        <v>2017</v>
      </c>
      <c r="D749" s="13" t="s">
        <v>331</v>
      </c>
      <c r="E749" s="13" t="s">
        <v>5638</v>
      </c>
      <c r="F749" s="13" t="s">
        <v>415</v>
      </c>
      <c r="G749" s="13" t="s">
        <v>415</v>
      </c>
      <c r="H749" s="13" t="s">
        <v>2823</v>
      </c>
      <c r="I749" s="13" t="s">
        <v>3337</v>
      </c>
      <c r="K749" s="13" t="s">
        <v>5639</v>
      </c>
      <c r="L749" s="13" t="s">
        <v>5640</v>
      </c>
      <c r="M749" s="13" t="s">
        <v>667</v>
      </c>
      <c r="N749" s="13" t="s">
        <v>668</v>
      </c>
    </row>
    <row r="750" spans="1:14" x14ac:dyDescent="0.3">
      <c r="A750" s="13" t="s">
        <v>116</v>
      </c>
      <c r="B750" s="13" t="s">
        <v>282</v>
      </c>
      <c r="C750">
        <v>2017</v>
      </c>
      <c r="D750" s="13" t="s">
        <v>348</v>
      </c>
      <c r="E750" s="13" t="s">
        <v>456</v>
      </c>
      <c r="F750" s="13" t="s">
        <v>415</v>
      </c>
      <c r="G750" s="13" t="s">
        <v>415</v>
      </c>
      <c r="H750" s="13" t="s">
        <v>3075</v>
      </c>
      <c r="I750" s="13" t="s">
        <v>2452</v>
      </c>
      <c r="K750" s="13" t="s">
        <v>600</v>
      </c>
      <c r="L750" s="13" t="s">
        <v>736</v>
      </c>
      <c r="M750" s="13" t="s">
        <v>667</v>
      </c>
      <c r="N750" s="13" t="s">
        <v>668</v>
      </c>
    </row>
    <row r="751" spans="1:14" x14ac:dyDescent="0.3">
      <c r="A751" s="13" t="s">
        <v>5641</v>
      </c>
      <c r="B751" s="13" t="s">
        <v>5642</v>
      </c>
      <c r="C751">
        <v>2017</v>
      </c>
      <c r="D751" s="13" t="s">
        <v>5643</v>
      </c>
      <c r="E751" s="13" t="s">
        <v>5644</v>
      </c>
      <c r="F751" s="13" t="s">
        <v>415</v>
      </c>
      <c r="G751" s="13" t="s">
        <v>415</v>
      </c>
      <c r="H751" s="13" t="s">
        <v>2833</v>
      </c>
      <c r="I751" s="13" t="s">
        <v>3344</v>
      </c>
      <c r="K751" s="13" t="s">
        <v>5645</v>
      </c>
      <c r="L751" s="13" t="s">
        <v>5646</v>
      </c>
      <c r="M751" s="13" t="s">
        <v>667</v>
      </c>
      <c r="N751" s="13" t="s">
        <v>668</v>
      </c>
    </row>
    <row r="752" spans="1:14" x14ac:dyDescent="0.3">
      <c r="A752" s="13" t="s">
        <v>5647</v>
      </c>
      <c r="B752" s="13" t="s">
        <v>5648</v>
      </c>
      <c r="C752">
        <v>2017</v>
      </c>
      <c r="D752" s="13" t="s">
        <v>331</v>
      </c>
      <c r="E752" s="13" t="s">
        <v>5649</v>
      </c>
      <c r="F752" s="13" t="s">
        <v>415</v>
      </c>
      <c r="G752" s="13" t="s">
        <v>415</v>
      </c>
      <c r="H752" s="13" t="s">
        <v>1997</v>
      </c>
      <c r="I752" s="13" t="s">
        <v>2329</v>
      </c>
      <c r="K752" s="13" t="s">
        <v>5650</v>
      </c>
      <c r="L752" s="13" t="s">
        <v>5651</v>
      </c>
      <c r="M752" s="13" t="s">
        <v>667</v>
      </c>
      <c r="N752" s="13" t="s">
        <v>668</v>
      </c>
    </row>
    <row r="753" spans="1:14" x14ac:dyDescent="0.3">
      <c r="A753" s="13" t="s">
        <v>5652</v>
      </c>
      <c r="B753" s="13" t="s">
        <v>5653</v>
      </c>
      <c r="C753">
        <v>2017</v>
      </c>
      <c r="D753" s="13" t="s">
        <v>348</v>
      </c>
      <c r="E753" s="13" t="s">
        <v>5654</v>
      </c>
      <c r="F753" s="13" t="s">
        <v>415</v>
      </c>
      <c r="G753" s="13" t="s">
        <v>415</v>
      </c>
      <c r="H753" s="13" t="s">
        <v>2677</v>
      </c>
      <c r="I753" s="13" t="s">
        <v>2705</v>
      </c>
      <c r="K753" s="13" t="s">
        <v>5655</v>
      </c>
      <c r="L753" s="13" t="s">
        <v>5656</v>
      </c>
      <c r="M753" s="13" t="s">
        <v>667</v>
      </c>
      <c r="N753" s="13" t="s">
        <v>668</v>
      </c>
    </row>
    <row r="754" spans="1:14" x14ac:dyDescent="0.3">
      <c r="A754" s="13" t="s">
        <v>5657</v>
      </c>
      <c r="B754" s="13" t="s">
        <v>5658</v>
      </c>
      <c r="C754">
        <v>2017</v>
      </c>
      <c r="D754" s="13" t="s">
        <v>5659</v>
      </c>
      <c r="E754" s="13" t="s">
        <v>2141</v>
      </c>
      <c r="F754" s="13" t="s">
        <v>415</v>
      </c>
      <c r="G754" s="13" t="s">
        <v>415</v>
      </c>
      <c r="H754" s="13" t="s">
        <v>5660</v>
      </c>
      <c r="I754" s="13" t="s">
        <v>5661</v>
      </c>
      <c r="K754" s="13" t="s">
        <v>5662</v>
      </c>
      <c r="L754" s="13" t="s">
        <v>5663</v>
      </c>
      <c r="M754" s="13" t="s">
        <v>670</v>
      </c>
      <c r="N754" s="13" t="s">
        <v>668</v>
      </c>
    </row>
    <row r="755" spans="1:14" x14ac:dyDescent="0.3">
      <c r="A755" s="13" t="s">
        <v>5664</v>
      </c>
      <c r="B755" s="13" t="s">
        <v>5665</v>
      </c>
      <c r="C755">
        <v>2017</v>
      </c>
      <c r="D755" s="13" t="s">
        <v>331</v>
      </c>
      <c r="E755" s="13" t="s">
        <v>5666</v>
      </c>
      <c r="F755" s="13" t="s">
        <v>415</v>
      </c>
      <c r="G755" s="13" t="s">
        <v>415</v>
      </c>
      <c r="H755" s="13" t="s">
        <v>3587</v>
      </c>
      <c r="I755" s="13" t="s">
        <v>2184</v>
      </c>
      <c r="K755" s="13" t="s">
        <v>5667</v>
      </c>
      <c r="L755" s="13" t="s">
        <v>5668</v>
      </c>
      <c r="M755" s="13" t="s">
        <v>667</v>
      </c>
      <c r="N755" s="13" t="s">
        <v>668</v>
      </c>
    </row>
    <row r="756" spans="1:14" x14ac:dyDescent="0.3">
      <c r="A756" s="13" t="s">
        <v>5669</v>
      </c>
      <c r="B756" s="13" t="s">
        <v>5670</v>
      </c>
      <c r="C756">
        <v>2017</v>
      </c>
      <c r="D756" s="13" t="s">
        <v>331</v>
      </c>
      <c r="E756" s="13" t="s">
        <v>5671</v>
      </c>
      <c r="F756" s="13" t="s">
        <v>415</v>
      </c>
      <c r="G756" s="13" t="s">
        <v>415</v>
      </c>
      <c r="H756" s="13" t="s">
        <v>3607</v>
      </c>
      <c r="I756" s="13" t="s">
        <v>5672</v>
      </c>
      <c r="K756" s="13" t="s">
        <v>5673</v>
      </c>
      <c r="L756" s="13" t="s">
        <v>5674</v>
      </c>
      <c r="M756" s="13" t="s">
        <v>667</v>
      </c>
      <c r="N756" s="13" t="s">
        <v>668</v>
      </c>
    </row>
    <row r="757" spans="1:14" x14ac:dyDescent="0.3">
      <c r="A757" s="13" t="s">
        <v>5675</v>
      </c>
      <c r="B757" s="13" t="s">
        <v>5676</v>
      </c>
      <c r="C757">
        <v>2017</v>
      </c>
      <c r="D757" s="13" t="s">
        <v>331</v>
      </c>
      <c r="E757" s="13" t="s">
        <v>5677</v>
      </c>
      <c r="F757" s="13" t="s">
        <v>415</v>
      </c>
      <c r="G757" s="13" t="s">
        <v>415</v>
      </c>
      <c r="H757" s="13" t="s">
        <v>486</v>
      </c>
      <c r="I757" s="13" t="s">
        <v>4831</v>
      </c>
      <c r="K757" s="13" t="s">
        <v>5678</v>
      </c>
      <c r="L757" s="13" t="s">
        <v>5679</v>
      </c>
      <c r="M757" s="13" t="s">
        <v>667</v>
      </c>
      <c r="N757" s="13" t="s">
        <v>668</v>
      </c>
    </row>
    <row r="758" spans="1:14" x14ac:dyDescent="0.3">
      <c r="A758" s="13" t="s">
        <v>5680</v>
      </c>
      <c r="B758" s="13" t="s">
        <v>5681</v>
      </c>
      <c r="C758">
        <v>2017</v>
      </c>
      <c r="D758" s="13" t="s">
        <v>2731</v>
      </c>
      <c r="E758" s="13" t="s">
        <v>5682</v>
      </c>
      <c r="F758" s="13" t="s">
        <v>415</v>
      </c>
      <c r="G758" s="13" t="s">
        <v>5683</v>
      </c>
      <c r="H758" s="13" t="s">
        <v>415</v>
      </c>
      <c r="I758" s="13" t="s">
        <v>415</v>
      </c>
      <c r="K758" s="13" t="s">
        <v>5684</v>
      </c>
      <c r="L758" s="13" t="s">
        <v>5685</v>
      </c>
      <c r="M758" s="13" t="s">
        <v>667</v>
      </c>
      <c r="N758" s="13" t="s">
        <v>668</v>
      </c>
    </row>
    <row r="759" spans="1:14" x14ac:dyDescent="0.3">
      <c r="A759" s="13" t="s">
        <v>5686</v>
      </c>
      <c r="B759" s="13" t="s">
        <v>5687</v>
      </c>
      <c r="C759">
        <v>2017</v>
      </c>
      <c r="D759" s="13" t="s">
        <v>331</v>
      </c>
      <c r="E759" s="13" t="s">
        <v>5688</v>
      </c>
      <c r="F759" s="13" t="s">
        <v>415</v>
      </c>
      <c r="G759" s="13" t="s">
        <v>415</v>
      </c>
      <c r="H759" s="13" t="s">
        <v>3117</v>
      </c>
      <c r="I759" s="13" t="s">
        <v>1986</v>
      </c>
      <c r="K759" s="13" t="s">
        <v>5689</v>
      </c>
      <c r="L759" s="13" t="s">
        <v>5690</v>
      </c>
      <c r="M759" s="13" t="s">
        <v>667</v>
      </c>
      <c r="N759" s="13" t="s">
        <v>668</v>
      </c>
    </row>
    <row r="760" spans="1:14" x14ac:dyDescent="0.3">
      <c r="A760" s="13" t="s">
        <v>5691</v>
      </c>
      <c r="B760" s="13" t="s">
        <v>5692</v>
      </c>
      <c r="C760">
        <v>2017</v>
      </c>
      <c r="D760" s="13" t="s">
        <v>5643</v>
      </c>
      <c r="E760" s="13" t="s">
        <v>2904</v>
      </c>
      <c r="F760" s="13" t="s">
        <v>415</v>
      </c>
      <c r="G760" s="13" t="s">
        <v>415</v>
      </c>
      <c r="H760" s="13" t="s">
        <v>4487</v>
      </c>
      <c r="I760" s="13" t="s">
        <v>4077</v>
      </c>
      <c r="K760" s="13" t="s">
        <v>5693</v>
      </c>
      <c r="L760" s="13" t="s">
        <v>5694</v>
      </c>
      <c r="M760" s="13" t="s">
        <v>667</v>
      </c>
      <c r="N760" s="13" t="s">
        <v>668</v>
      </c>
    </row>
    <row r="761" spans="1:14" x14ac:dyDescent="0.3">
      <c r="A761" s="13" t="s">
        <v>5695</v>
      </c>
      <c r="B761" s="13" t="s">
        <v>5696</v>
      </c>
      <c r="C761">
        <v>2017</v>
      </c>
      <c r="D761" s="13" t="s">
        <v>331</v>
      </c>
      <c r="E761" s="13" t="s">
        <v>5697</v>
      </c>
      <c r="F761" s="13" t="s">
        <v>415</v>
      </c>
      <c r="G761" s="13" t="s">
        <v>415</v>
      </c>
      <c r="H761" s="13" t="s">
        <v>5698</v>
      </c>
      <c r="I761" s="13" t="s">
        <v>5699</v>
      </c>
      <c r="K761" s="13" t="s">
        <v>5700</v>
      </c>
      <c r="L761" s="13" t="s">
        <v>5701</v>
      </c>
      <c r="M761" s="13" t="s">
        <v>667</v>
      </c>
      <c r="N761" s="13" t="s">
        <v>668</v>
      </c>
    </row>
    <row r="762" spans="1:14" x14ac:dyDescent="0.3">
      <c r="A762" s="13" t="s">
        <v>5702</v>
      </c>
      <c r="B762" s="13" t="s">
        <v>5703</v>
      </c>
      <c r="C762">
        <v>2017</v>
      </c>
      <c r="D762" s="13" t="s">
        <v>331</v>
      </c>
      <c r="E762" s="13" t="s">
        <v>5704</v>
      </c>
      <c r="F762" s="13" t="s">
        <v>415</v>
      </c>
      <c r="G762" s="13" t="s">
        <v>415</v>
      </c>
      <c r="H762" s="13" t="s">
        <v>5705</v>
      </c>
      <c r="I762" s="13" t="s">
        <v>4469</v>
      </c>
      <c r="K762" s="13" t="s">
        <v>5706</v>
      </c>
      <c r="L762" s="13" t="s">
        <v>5707</v>
      </c>
      <c r="M762" s="13" t="s">
        <v>667</v>
      </c>
      <c r="N762" s="13" t="s">
        <v>668</v>
      </c>
    </row>
    <row r="763" spans="1:14" x14ac:dyDescent="0.3">
      <c r="A763" s="13" t="s">
        <v>5708</v>
      </c>
      <c r="B763" s="13" t="s">
        <v>5709</v>
      </c>
      <c r="C763">
        <v>2017</v>
      </c>
      <c r="D763" s="13" t="s">
        <v>331</v>
      </c>
      <c r="E763" s="13" t="s">
        <v>5704</v>
      </c>
      <c r="F763" s="13" t="s">
        <v>415</v>
      </c>
      <c r="G763" s="13" t="s">
        <v>415</v>
      </c>
      <c r="H763" s="13" t="s">
        <v>5710</v>
      </c>
      <c r="I763" s="13" t="s">
        <v>3072</v>
      </c>
      <c r="K763" s="13" t="s">
        <v>5711</v>
      </c>
      <c r="L763" s="13" t="s">
        <v>5712</v>
      </c>
      <c r="M763" s="13" t="s">
        <v>667</v>
      </c>
      <c r="N763" s="13" t="s">
        <v>668</v>
      </c>
    </row>
    <row r="764" spans="1:14" x14ac:dyDescent="0.3">
      <c r="A764" s="13" t="s">
        <v>5713</v>
      </c>
      <c r="B764" s="13" t="s">
        <v>5714</v>
      </c>
      <c r="C764">
        <v>2017</v>
      </c>
      <c r="D764" s="13" t="s">
        <v>331</v>
      </c>
      <c r="E764" s="13" t="s">
        <v>5715</v>
      </c>
      <c r="F764" s="13" t="s">
        <v>415</v>
      </c>
      <c r="G764" s="13" t="s">
        <v>415</v>
      </c>
      <c r="H764" s="13" t="s">
        <v>3338</v>
      </c>
      <c r="I764" s="13" t="s">
        <v>5363</v>
      </c>
      <c r="K764" s="13" t="s">
        <v>5716</v>
      </c>
      <c r="L764" s="13" t="s">
        <v>5717</v>
      </c>
      <c r="M764" s="13" t="s">
        <v>667</v>
      </c>
      <c r="N764" s="13" t="s">
        <v>668</v>
      </c>
    </row>
    <row r="765" spans="1:14" x14ac:dyDescent="0.3">
      <c r="A765" s="13" t="s">
        <v>5718</v>
      </c>
      <c r="B765" s="13" t="s">
        <v>5719</v>
      </c>
      <c r="C765">
        <v>2017</v>
      </c>
      <c r="D765" s="13" t="s">
        <v>5720</v>
      </c>
      <c r="E765" s="13" t="s">
        <v>5721</v>
      </c>
      <c r="F765" s="13" t="s">
        <v>416</v>
      </c>
      <c r="G765" s="13" t="s">
        <v>415</v>
      </c>
      <c r="H765" s="13" t="s">
        <v>3473</v>
      </c>
      <c r="I765" s="13" t="s">
        <v>3345</v>
      </c>
      <c r="K765" s="13" t="s">
        <v>5722</v>
      </c>
      <c r="L765" s="13" t="s">
        <v>5723</v>
      </c>
      <c r="M765" s="13" t="s">
        <v>670</v>
      </c>
      <c r="N765" s="13" t="s">
        <v>668</v>
      </c>
    </row>
    <row r="766" spans="1:14" x14ac:dyDescent="0.3">
      <c r="A766" s="13" t="s">
        <v>1988</v>
      </c>
      <c r="B766" s="13" t="s">
        <v>5724</v>
      </c>
      <c r="C766">
        <v>2017</v>
      </c>
      <c r="D766" s="13" t="s">
        <v>348</v>
      </c>
      <c r="E766" s="13" t="s">
        <v>4196</v>
      </c>
      <c r="F766" s="13" t="s">
        <v>415</v>
      </c>
      <c r="G766" s="13" t="s">
        <v>415</v>
      </c>
      <c r="H766" s="13" t="s">
        <v>436</v>
      </c>
      <c r="I766" s="13" t="s">
        <v>5725</v>
      </c>
      <c r="K766" s="13" t="s">
        <v>415</v>
      </c>
      <c r="L766" s="13" t="s">
        <v>5726</v>
      </c>
      <c r="M766" s="13" t="s">
        <v>1991</v>
      </c>
      <c r="N766" s="13" t="s">
        <v>668</v>
      </c>
    </row>
    <row r="767" spans="1:14" x14ac:dyDescent="0.3">
      <c r="A767" s="13" t="s">
        <v>5727</v>
      </c>
      <c r="B767" s="13" t="s">
        <v>5728</v>
      </c>
      <c r="C767">
        <v>2017</v>
      </c>
      <c r="D767" s="13" t="s">
        <v>5729</v>
      </c>
      <c r="E767" s="13" t="s">
        <v>4350</v>
      </c>
      <c r="F767" s="13" t="s">
        <v>416</v>
      </c>
      <c r="G767" s="13" t="s">
        <v>415</v>
      </c>
      <c r="H767" s="13" t="s">
        <v>436</v>
      </c>
      <c r="I767" s="13" t="s">
        <v>463</v>
      </c>
      <c r="K767" s="13" t="s">
        <v>415</v>
      </c>
      <c r="L767" s="13" t="s">
        <v>5730</v>
      </c>
      <c r="M767" s="13" t="s">
        <v>670</v>
      </c>
      <c r="N767" s="13" t="s">
        <v>668</v>
      </c>
    </row>
    <row r="768" spans="1:14" x14ac:dyDescent="0.3">
      <c r="A768" s="13" t="s">
        <v>1988</v>
      </c>
      <c r="B768" s="13" t="s">
        <v>5731</v>
      </c>
      <c r="C768">
        <v>2017</v>
      </c>
      <c r="D768" s="13" t="s">
        <v>349</v>
      </c>
      <c r="E768" s="13" t="s">
        <v>2791</v>
      </c>
      <c r="F768" s="13" t="s">
        <v>415</v>
      </c>
      <c r="G768" s="13" t="s">
        <v>415</v>
      </c>
      <c r="H768" s="13" t="s">
        <v>436</v>
      </c>
      <c r="I768" s="13" t="s">
        <v>4864</v>
      </c>
      <c r="K768" s="13" t="s">
        <v>415</v>
      </c>
      <c r="L768" s="13" t="s">
        <v>5732</v>
      </c>
      <c r="M768" s="13" t="s">
        <v>1991</v>
      </c>
      <c r="N768" s="13" t="s">
        <v>668</v>
      </c>
    </row>
    <row r="769" spans="1:14" x14ac:dyDescent="0.3">
      <c r="A769" s="13" t="s">
        <v>5733</v>
      </c>
      <c r="B769" s="13" t="s">
        <v>5734</v>
      </c>
      <c r="C769">
        <v>2016</v>
      </c>
      <c r="D769" s="13" t="s">
        <v>329</v>
      </c>
      <c r="E769" s="13" t="s">
        <v>417</v>
      </c>
      <c r="F769" s="13" t="s">
        <v>493</v>
      </c>
      <c r="G769" s="13" t="s">
        <v>5735</v>
      </c>
      <c r="H769" s="13" t="s">
        <v>415</v>
      </c>
      <c r="I769" s="13" t="s">
        <v>415</v>
      </c>
      <c r="K769" s="13" t="s">
        <v>5736</v>
      </c>
      <c r="L769" s="13" t="s">
        <v>5737</v>
      </c>
      <c r="M769" s="13" t="s">
        <v>670</v>
      </c>
      <c r="N769" s="13" t="s">
        <v>668</v>
      </c>
    </row>
    <row r="770" spans="1:14" x14ac:dyDescent="0.3">
      <c r="A770" s="13" t="s">
        <v>5738</v>
      </c>
      <c r="B770" s="13" t="s">
        <v>5739</v>
      </c>
      <c r="C770">
        <v>2016</v>
      </c>
      <c r="D770" s="13" t="s">
        <v>329</v>
      </c>
      <c r="E770" s="13" t="s">
        <v>417</v>
      </c>
      <c r="F770" s="13" t="s">
        <v>493</v>
      </c>
      <c r="G770" s="13" t="s">
        <v>5740</v>
      </c>
      <c r="H770" s="13" t="s">
        <v>415</v>
      </c>
      <c r="I770" s="13" t="s">
        <v>415</v>
      </c>
      <c r="K770" s="13" t="s">
        <v>5741</v>
      </c>
      <c r="L770" s="13" t="s">
        <v>5742</v>
      </c>
      <c r="M770" s="13" t="s">
        <v>670</v>
      </c>
      <c r="N770" s="13" t="s">
        <v>668</v>
      </c>
    </row>
    <row r="771" spans="1:14" x14ac:dyDescent="0.3">
      <c r="A771" s="13" t="s">
        <v>144</v>
      </c>
      <c r="B771" s="13" t="s">
        <v>311</v>
      </c>
      <c r="C771">
        <v>2016</v>
      </c>
      <c r="D771" s="13" t="s">
        <v>361</v>
      </c>
      <c r="E771" s="13" t="s">
        <v>472</v>
      </c>
      <c r="F771" s="13" t="s">
        <v>415</v>
      </c>
      <c r="G771" s="13" t="s">
        <v>530</v>
      </c>
      <c r="H771" s="13" t="s">
        <v>415</v>
      </c>
      <c r="I771" s="13" t="s">
        <v>415</v>
      </c>
      <c r="K771" s="13" t="s">
        <v>625</v>
      </c>
      <c r="L771" s="13" t="s">
        <v>765</v>
      </c>
      <c r="M771" s="13" t="s">
        <v>667</v>
      </c>
      <c r="N771" s="13" t="s">
        <v>668</v>
      </c>
    </row>
    <row r="772" spans="1:14" x14ac:dyDescent="0.3">
      <c r="A772" s="13" t="s">
        <v>5743</v>
      </c>
      <c r="B772" s="13" t="s">
        <v>5744</v>
      </c>
      <c r="C772">
        <v>2016</v>
      </c>
      <c r="D772" s="13" t="s">
        <v>356</v>
      </c>
      <c r="E772" s="13" t="s">
        <v>415</v>
      </c>
      <c r="F772" s="13" t="s">
        <v>415</v>
      </c>
      <c r="G772" s="13" t="s">
        <v>415</v>
      </c>
      <c r="H772" s="13" t="s">
        <v>2908</v>
      </c>
      <c r="I772" s="13" t="s">
        <v>3473</v>
      </c>
      <c r="K772" s="13" t="s">
        <v>5745</v>
      </c>
      <c r="L772" s="13" t="s">
        <v>5746</v>
      </c>
      <c r="M772" s="13" t="s">
        <v>667</v>
      </c>
      <c r="N772" s="13" t="s">
        <v>668</v>
      </c>
    </row>
    <row r="773" spans="1:14" x14ac:dyDescent="0.3">
      <c r="A773" s="13" t="s">
        <v>5747</v>
      </c>
      <c r="B773" s="13" t="s">
        <v>5748</v>
      </c>
      <c r="C773">
        <v>2016</v>
      </c>
      <c r="D773" s="13" t="s">
        <v>5749</v>
      </c>
      <c r="E773" s="13" t="s">
        <v>415</v>
      </c>
      <c r="F773" s="13" t="s">
        <v>415</v>
      </c>
      <c r="G773" s="13" t="s">
        <v>5750</v>
      </c>
      <c r="H773" s="13" t="s">
        <v>5751</v>
      </c>
      <c r="I773" s="13" t="s">
        <v>5752</v>
      </c>
      <c r="K773" s="13" t="s">
        <v>5753</v>
      </c>
      <c r="L773" s="13" t="s">
        <v>5754</v>
      </c>
      <c r="M773" s="13" t="s">
        <v>667</v>
      </c>
      <c r="N773" s="13" t="s">
        <v>668</v>
      </c>
    </row>
    <row r="774" spans="1:14" x14ac:dyDescent="0.3">
      <c r="A774" s="13" t="s">
        <v>5755</v>
      </c>
      <c r="B774" s="13" t="s">
        <v>5756</v>
      </c>
      <c r="C774">
        <v>2016</v>
      </c>
      <c r="D774" s="13" t="s">
        <v>329</v>
      </c>
      <c r="E774" s="13" t="s">
        <v>417</v>
      </c>
      <c r="F774" s="13" t="s">
        <v>417</v>
      </c>
      <c r="G774" s="13" t="s">
        <v>5757</v>
      </c>
      <c r="H774" s="13" t="s">
        <v>415</v>
      </c>
      <c r="I774" s="13" t="s">
        <v>415</v>
      </c>
      <c r="K774" s="13" t="s">
        <v>5758</v>
      </c>
      <c r="L774" s="13" t="s">
        <v>5759</v>
      </c>
      <c r="M774" s="13" t="s">
        <v>670</v>
      </c>
      <c r="N774" s="13" t="s">
        <v>668</v>
      </c>
    </row>
    <row r="775" spans="1:14" x14ac:dyDescent="0.3">
      <c r="A775" s="13" t="s">
        <v>5760</v>
      </c>
      <c r="B775" s="13" t="s">
        <v>5761</v>
      </c>
      <c r="C775">
        <v>2016</v>
      </c>
      <c r="D775" s="13" t="s">
        <v>5762</v>
      </c>
      <c r="E775" s="13" t="s">
        <v>415</v>
      </c>
      <c r="F775" s="13" t="s">
        <v>415</v>
      </c>
      <c r="G775" s="13" t="s">
        <v>5763</v>
      </c>
      <c r="H775" s="13" t="s">
        <v>4989</v>
      </c>
      <c r="I775" s="13" t="s">
        <v>3696</v>
      </c>
      <c r="K775" s="13" t="s">
        <v>5764</v>
      </c>
      <c r="L775" s="13" t="s">
        <v>5765</v>
      </c>
      <c r="M775" s="13" t="s">
        <v>667</v>
      </c>
      <c r="N775" s="13" t="s">
        <v>668</v>
      </c>
    </row>
    <row r="776" spans="1:14" x14ac:dyDescent="0.3">
      <c r="A776" s="13" t="s">
        <v>5766</v>
      </c>
      <c r="B776" s="13" t="s">
        <v>5767</v>
      </c>
      <c r="C776">
        <v>2016</v>
      </c>
      <c r="D776" s="13" t="s">
        <v>5768</v>
      </c>
      <c r="E776" s="13" t="s">
        <v>2648</v>
      </c>
      <c r="F776" s="13" t="s">
        <v>415</v>
      </c>
      <c r="G776" s="13" t="s">
        <v>415</v>
      </c>
      <c r="H776" s="13" t="s">
        <v>3146</v>
      </c>
      <c r="I776" s="13" t="s">
        <v>5459</v>
      </c>
      <c r="K776" s="13" t="s">
        <v>5769</v>
      </c>
      <c r="L776" s="13" t="s">
        <v>5770</v>
      </c>
      <c r="M776" s="13" t="s">
        <v>670</v>
      </c>
      <c r="N776" s="13" t="s">
        <v>668</v>
      </c>
    </row>
    <row r="777" spans="1:14" x14ac:dyDescent="0.3">
      <c r="A777" s="13" t="s">
        <v>4938</v>
      </c>
      <c r="B777" s="13" t="s">
        <v>4939</v>
      </c>
      <c r="C777">
        <v>2016</v>
      </c>
      <c r="D777" s="13" t="s">
        <v>5771</v>
      </c>
      <c r="E777" s="13" t="s">
        <v>415</v>
      </c>
      <c r="F777" s="13" t="s">
        <v>415</v>
      </c>
      <c r="G777" s="13" t="s">
        <v>415</v>
      </c>
      <c r="H777" s="13" t="s">
        <v>4317</v>
      </c>
      <c r="I777" s="13" t="s">
        <v>5517</v>
      </c>
      <c r="K777" s="13" t="s">
        <v>5772</v>
      </c>
      <c r="L777" s="13" t="s">
        <v>5773</v>
      </c>
      <c r="M777" s="13" t="s">
        <v>688</v>
      </c>
      <c r="N777" s="13" t="s">
        <v>668</v>
      </c>
    </row>
    <row r="778" spans="1:14" x14ac:dyDescent="0.3">
      <c r="A778" s="13" t="s">
        <v>5774</v>
      </c>
      <c r="B778" s="13" t="s">
        <v>5775</v>
      </c>
      <c r="C778">
        <v>2016</v>
      </c>
      <c r="D778" s="13" t="s">
        <v>5776</v>
      </c>
      <c r="E778" s="13" t="s">
        <v>415</v>
      </c>
      <c r="F778" s="13" t="s">
        <v>415</v>
      </c>
      <c r="G778" s="13" t="s">
        <v>5777</v>
      </c>
      <c r="H778" s="13" t="s">
        <v>1953</v>
      </c>
      <c r="I778" s="13" t="s">
        <v>4349</v>
      </c>
      <c r="K778" s="13" t="s">
        <v>5778</v>
      </c>
      <c r="L778" s="13" t="s">
        <v>5779</v>
      </c>
      <c r="M778" s="13" t="s">
        <v>667</v>
      </c>
      <c r="N778" s="13" t="s">
        <v>668</v>
      </c>
    </row>
    <row r="779" spans="1:14" x14ac:dyDescent="0.3">
      <c r="A779" s="13" t="s">
        <v>5780</v>
      </c>
      <c r="B779" s="13" t="s">
        <v>5781</v>
      </c>
      <c r="C779">
        <v>2016</v>
      </c>
      <c r="D779" s="13" t="s">
        <v>5782</v>
      </c>
      <c r="E779" s="13" t="s">
        <v>415</v>
      </c>
      <c r="F779" s="13" t="s">
        <v>415</v>
      </c>
      <c r="G779" s="13" t="s">
        <v>415</v>
      </c>
      <c r="H779" s="13" t="s">
        <v>2522</v>
      </c>
      <c r="I779" s="13" t="s">
        <v>2881</v>
      </c>
      <c r="K779" s="13" t="s">
        <v>5783</v>
      </c>
      <c r="L779" s="13" t="s">
        <v>5784</v>
      </c>
      <c r="M779" s="13" t="s">
        <v>667</v>
      </c>
      <c r="N779" s="13" t="s">
        <v>668</v>
      </c>
    </row>
    <row r="780" spans="1:14" x14ac:dyDescent="0.3">
      <c r="A780" s="13" t="s">
        <v>62</v>
      </c>
      <c r="B780" s="13" t="s">
        <v>226</v>
      </c>
      <c r="C780">
        <v>2016</v>
      </c>
      <c r="D780" s="13" t="s">
        <v>330</v>
      </c>
      <c r="E780" s="13" t="s">
        <v>423</v>
      </c>
      <c r="F780" s="13" t="s">
        <v>460</v>
      </c>
      <c r="G780" s="13" t="s">
        <v>502</v>
      </c>
      <c r="H780" s="13" t="s">
        <v>441</v>
      </c>
      <c r="I780" s="13" t="s">
        <v>2864</v>
      </c>
      <c r="K780" s="13" t="s">
        <v>550</v>
      </c>
      <c r="L780" s="13" t="s">
        <v>678</v>
      </c>
      <c r="M780" s="13" t="s">
        <v>670</v>
      </c>
      <c r="N780" s="13" t="s">
        <v>668</v>
      </c>
    </row>
    <row r="781" spans="1:14" x14ac:dyDescent="0.3">
      <c r="A781" s="13" t="s">
        <v>5785</v>
      </c>
      <c r="B781" s="13" t="s">
        <v>5786</v>
      </c>
      <c r="C781">
        <v>2016</v>
      </c>
      <c r="D781" s="13" t="s">
        <v>5787</v>
      </c>
      <c r="E781" s="13" t="s">
        <v>5788</v>
      </c>
      <c r="F781" s="13" t="s">
        <v>419</v>
      </c>
      <c r="G781" s="13" t="s">
        <v>415</v>
      </c>
      <c r="H781" s="13" t="s">
        <v>5789</v>
      </c>
      <c r="I781" s="13" t="s">
        <v>5790</v>
      </c>
      <c r="K781" s="13" t="s">
        <v>5791</v>
      </c>
      <c r="L781" s="13" t="s">
        <v>5792</v>
      </c>
      <c r="M781" s="13" t="s">
        <v>670</v>
      </c>
      <c r="N781" s="13" t="s">
        <v>668</v>
      </c>
    </row>
    <row r="782" spans="1:14" x14ac:dyDescent="0.3">
      <c r="A782" s="13" t="s">
        <v>5793</v>
      </c>
      <c r="B782" s="13" t="s">
        <v>5794</v>
      </c>
      <c r="C782">
        <v>2016</v>
      </c>
      <c r="D782" s="13" t="s">
        <v>3447</v>
      </c>
      <c r="E782" s="13" t="s">
        <v>3074</v>
      </c>
      <c r="F782" s="13" t="s">
        <v>419</v>
      </c>
      <c r="G782" s="13" t="s">
        <v>5795</v>
      </c>
      <c r="H782" s="13" t="s">
        <v>4201</v>
      </c>
      <c r="I782" s="13" t="s">
        <v>5796</v>
      </c>
      <c r="K782" s="13" t="s">
        <v>5797</v>
      </c>
      <c r="L782" s="13" t="s">
        <v>5798</v>
      </c>
      <c r="M782" s="13" t="s">
        <v>670</v>
      </c>
      <c r="N782" s="13" t="s">
        <v>668</v>
      </c>
    </row>
    <row r="783" spans="1:14" x14ac:dyDescent="0.3">
      <c r="A783" s="13" t="s">
        <v>5799</v>
      </c>
      <c r="B783" s="13" t="s">
        <v>5800</v>
      </c>
      <c r="C783">
        <v>2016</v>
      </c>
      <c r="D783" s="13" t="s">
        <v>1952</v>
      </c>
      <c r="E783" s="13" t="s">
        <v>421</v>
      </c>
      <c r="F783" s="13" t="s">
        <v>415</v>
      </c>
      <c r="G783" s="13" t="s">
        <v>415</v>
      </c>
      <c r="H783" s="13" t="s">
        <v>4322</v>
      </c>
      <c r="I783" s="13" t="s">
        <v>5801</v>
      </c>
      <c r="K783" s="13" t="s">
        <v>5802</v>
      </c>
      <c r="L783" s="13" t="s">
        <v>5803</v>
      </c>
      <c r="M783" s="13" t="s">
        <v>670</v>
      </c>
      <c r="N783" s="13" t="s">
        <v>668</v>
      </c>
    </row>
    <row r="784" spans="1:14" x14ac:dyDescent="0.3">
      <c r="A784" s="13" t="s">
        <v>5804</v>
      </c>
      <c r="B784" s="13" t="s">
        <v>5805</v>
      </c>
      <c r="C784">
        <v>2016</v>
      </c>
      <c r="D784" s="13" t="s">
        <v>3648</v>
      </c>
      <c r="E784" s="13" t="s">
        <v>5806</v>
      </c>
      <c r="F784" s="13" t="s">
        <v>415</v>
      </c>
      <c r="G784" s="13" t="s">
        <v>5807</v>
      </c>
      <c r="H784" s="13" t="s">
        <v>5808</v>
      </c>
      <c r="I784" s="13" t="s">
        <v>5809</v>
      </c>
      <c r="K784" s="13" t="s">
        <v>5810</v>
      </c>
      <c r="L784" s="13" t="s">
        <v>5811</v>
      </c>
      <c r="M784" s="13" t="s">
        <v>667</v>
      </c>
      <c r="N784" s="13" t="s">
        <v>668</v>
      </c>
    </row>
    <row r="785" spans="1:14" x14ac:dyDescent="0.3">
      <c r="A785" s="13" t="s">
        <v>5812</v>
      </c>
      <c r="B785" s="13" t="s">
        <v>5813</v>
      </c>
      <c r="C785">
        <v>2016</v>
      </c>
      <c r="D785" s="13" t="s">
        <v>2425</v>
      </c>
      <c r="E785" s="13" t="s">
        <v>5814</v>
      </c>
      <c r="F785" s="13" t="s">
        <v>415</v>
      </c>
      <c r="G785" s="13" t="s">
        <v>415</v>
      </c>
      <c r="H785" s="13" t="s">
        <v>5815</v>
      </c>
      <c r="I785" s="13" t="s">
        <v>5816</v>
      </c>
      <c r="K785" s="13" t="s">
        <v>5817</v>
      </c>
      <c r="L785" s="13" t="s">
        <v>5818</v>
      </c>
      <c r="M785" s="13" t="s">
        <v>667</v>
      </c>
      <c r="N785" s="13" t="s">
        <v>668</v>
      </c>
    </row>
    <row r="786" spans="1:14" x14ac:dyDescent="0.3">
      <c r="A786" s="13" t="s">
        <v>5819</v>
      </c>
      <c r="B786" s="13" t="s">
        <v>5820</v>
      </c>
      <c r="C786">
        <v>2016</v>
      </c>
      <c r="D786" s="13" t="s">
        <v>5821</v>
      </c>
      <c r="E786" s="13" t="s">
        <v>468</v>
      </c>
      <c r="F786" s="13" t="s">
        <v>415</v>
      </c>
      <c r="G786" s="13" t="s">
        <v>5822</v>
      </c>
      <c r="H786" s="13" t="s">
        <v>415</v>
      </c>
      <c r="I786" s="13" t="s">
        <v>415</v>
      </c>
      <c r="K786" s="13" t="s">
        <v>5823</v>
      </c>
      <c r="L786" s="13" t="s">
        <v>5824</v>
      </c>
      <c r="M786" s="13" t="s">
        <v>702</v>
      </c>
      <c r="N786" s="13" t="s">
        <v>668</v>
      </c>
    </row>
    <row r="787" spans="1:14" x14ac:dyDescent="0.3">
      <c r="A787" s="13" t="s">
        <v>5825</v>
      </c>
      <c r="B787" s="13" t="s">
        <v>5826</v>
      </c>
      <c r="C787">
        <v>2016</v>
      </c>
      <c r="D787" s="13" t="s">
        <v>2040</v>
      </c>
      <c r="E787" s="13" t="s">
        <v>419</v>
      </c>
      <c r="F787" s="13" t="s">
        <v>415</v>
      </c>
      <c r="G787" s="13" t="s">
        <v>5827</v>
      </c>
      <c r="H787" s="13" t="s">
        <v>415</v>
      </c>
      <c r="I787" s="13" t="s">
        <v>415</v>
      </c>
      <c r="K787" s="13" t="s">
        <v>5828</v>
      </c>
      <c r="L787" s="13" t="s">
        <v>5829</v>
      </c>
      <c r="M787" s="13" t="s">
        <v>670</v>
      </c>
      <c r="N787" s="13" t="s">
        <v>668</v>
      </c>
    </row>
    <row r="788" spans="1:14" x14ac:dyDescent="0.3">
      <c r="A788" s="13" t="s">
        <v>5830</v>
      </c>
      <c r="B788" s="13" t="s">
        <v>5831</v>
      </c>
      <c r="C788">
        <v>2016</v>
      </c>
      <c r="D788" s="13" t="s">
        <v>5832</v>
      </c>
      <c r="E788" s="13" t="s">
        <v>415</v>
      </c>
      <c r="F788" s="13" t="s">
        <v>415</v>
      </c>
      <c r="G788" s="13" t="s">
        <v>415</v>
      </c>
      <c r="H788" s="13" t="s">
        <v>2363</v>
      </c>
      <c r="I788" s="13" t="s">
        <v>2661</v>
      </c>
      <c r="K788" s="13" t="s">
        <v>5833</v>
      </c>
      <c r="L788" s="13" t="s">
        <v>5834</v>
      </c>
      <c r="M788" s="13" t="s">
        <v>667</v>
      </c>
      <c r="N788" s="13" t="s">
        <v>668</v>
      </c>
    </row>
    <row r="789" spans="1:14" x14ac:dyDescent="0.3">
      <c r="A789" s="13" t="s">
        <v>5835</v>
      </c>
      <c r="B789" s="13" t="s">
        <v>5836</v>
      </c>
      <c r="C789">
        <v>2016</v>
      </c>
      <c r="D789" s="13" t="s">
        <v>5837</v>
      </c>
      <c r="E789" s="13" t="s">
        <v>2881</v>
      </c>
      <c r="F789" s="13" t="s">
        <v>416</v>
      </c>
      <c r="G789" s="13" t="s">
        <v>415</v>
      </c>
      <c r="H789" s="13" t="s">
        <v>2363</v>
      </c>
      <c r="I789" s="13" t="s">
        <v>2364</v>
      </c>
      <c r="K789" s="13" t="s">
        <v>5838</v>
      </c>
      <c r="L789" s="13" t="s">
        <v>5839</v>
      </c>
      <c r="M789" s="13" t="s">
        <v>670</v>
      </c>
      <c r="N789" s="13" t="s">
        <v>668</v>
      </c>
    </row>
    <row r="790" spans="1:14" x14ac:dyDescent="0.3">
      <c r="A790" s="13" t="s">
        <v>5840</v>
      </c>
      <c r="B790" s="13" t="s">
        <v>5841</v>
      </c>
      <c r="C790">
        <v>2016</v>
      </c>
      <c r="D790" s="13" t="s">
        <v>5842</v>
      </c>
      <c r="E790" s="13" t="s">
        <v>415</v>
      </c>
      <c r="F790" s="13" t="s">
        <v>415</v>
      </c>
      <c r="G790" s="13" t="s">
        <v>415</v>
      </c>
      <c r="H790" s="13" t="s">
        <v>1992</v>
      </c>
      <c r="I790" s="13" t="s">
        <v>3747</v>
      </c>
      <c r="K790" s="13" t="s">
        <v>5843</v>
      </c>
      <c r="L790" s="13" t="s">
        <v>5844</v>
      </c>
      <c r="M790" s="13" t="s">
        <v>667</v>
      </c>
      <c r="N790" s="13" t="s">
        <v>668</v>
      </c>
    </row>
    <row r="791" spans="1:14" x14ac:dyDescent="0.3">
      <c r="A791" s="13" t="s">
        <v>5845</v>
      </c>
      <c r="B791" s="13" t="s">
        <v>5846</v>
      </c>
      <c r="C791">
        <v>2016</v>
      </c>
      <c r="D791" s="13" t="s">
        <v>5847</v>
      </c>
      <c r="E791" s="13" t="s">
        <v>415</v>
      </c>
      <c r="F791" s="13" t="s">
        <v>415</v>
      </c>
      <c r="G791" s="13" t="s">
        <v>5848</v>
      </c>
      <c r="H791" s="13" t="s">
        <v>2378</v>
      </c>
      <c r="I791" s="13" t="s">
        <v>5849</v>
      </c>
      <c r="K791" s="13" t="s">
        <v>5850</v>
      </c>
      <c r="L791" s="13" t="s">
        <v>5851</v>
      </c>
      <c r="M791" s="13" t="s">
        <v>667</v>
      </c>
      <c r="N791" s="13" t="s">
        <v>668</v>
      </c>
    </row>
    <row r="792" spans="1:14" x14ac:dyDescent="0.3">
      <c r="A792" s="13" t="s">
        <v>5852</v>
      </c>
      <c r="B792" s="13" t="s">
        <v>5853</v>
      </c>
      <c r="C792">
        <v>2016</v>
      </c>
      <c r="D792" s="13" t="s">
        <v>2977</v>
      </c>
      <c r="E792" s="13" t="s">
        <v>3125</v>
      </c>
      <c r="F792" s="13" t="s">
        <v>415</v>
      </c>
      <c r="G792" s="13" t="s">
        <v>5854</v>
      </c>
      <c r="H792" s="13" t="s">
        <v>415</v>
      </c>
      <c r="I792" s="13" t="s">
        <v>415</v>
      </c>
      <c r="K792" s="13" t="s">
        <v>5855</v>
      </c>
      <c r="L792" s="13" t="s">
        <v>5856</v>
      </c>
      <c r="M792" s="13" t="s">
        <v>670</v>
      </c>
      <c r="N792" s="13" t="s">
        <v>668</v>
      </c>
    </row>
    <row r="793" spans="1:14" x14ac:dyDescent="0.3">
      <c r="A793" s="13" t="s">
        <v>5857</v>
      </c>
      <c r="B793" s="13" t="s">
        <v>5858</v>
      </c>
      <c r="C793">
        <v>2016</v>
      </c>
      <c r="D793" s="13" t="s">
        <v>5859</v>
      </c>
      <c r="E793" s="13" t="s">
        <v>415</v>
      </c>
      <c r="F793" s="13" t="s">
        <v>415</v>
      </c>
      <c r="G793" s="13" t="s">
        <v>415</v>
      </c>
      <c r="H793" s="13" t="s">
        <v>5860</v>
      </c>
      <c r="I793" s="13" t="s">
        <v>5861</v>
      </c>
      <c r="K793" s="13" t="s">
        <v>415</v>
      </c>
      <c r="L793" s="13" t="s">
        <v>5862</v>
      </c>
      <c r="M793" s="13" t="s">
        <v>667</v>
      </c>
      <c r="N793" s="13" t="s">
        <v>668</v>
      </c>
    </row>
    <row r="794" spans="1:14" x14ac:dyDescent="0.3">
      <c r="A794" s="13" t="s">
        <v>5863</v>
      </c>
      <c r="B794" s="13" t="s">
        <v>5864</v>
      </c>
      <c r="C794">
        <v>2016</v>
      </c>
      <c r="D794" s="13" t="s">
        <v>5865</v>
      </c>
      <c r="E794" s="13" t="s">
        <v>415</v>
      </c>
      <c r="F794" s="13" t="s">
        <v>415</v>
      </c>
      <c r="G794" s="13" t="s">
        <v>415</v>
      </c>
      <c r="H794" s="13" t="s">
        <v>5866</v>
      </c>
      <c r="I794" s="13" t="s">
        <v>5867</v>
      </c>
      <c r="K794" s="13" t="s">
        <v>415</v>
      </c>
      <c r="L794" s="13" t="s">
        <v>5868</v>
      </c>
      <c r="M794" s="13" t="s">
        <v>667</v>
      </c>
      <c r="N794" s="13" t="s">
        <v>668</v>
      </c>
    </row>
    <row r="795" spans="1:14" x14ac:dyDescent="0.3">
      <c r="A795" s="13" t="s">
        <v>5869</v>
      </c>
      <c r="B795" s="13" t="s">
        <v>5870</v>
      </c>
      <c r="C795">
        <v>2016</v>
      </c>
      <c r="D795" s="13" t="s">
        <v>331</v>
      </c>
      <c r="E795" s="13" t="s">
        <v>5871</v>
      </c>
      <c r="F795" s="13" t="s">
        <v>415</v>
      </c>
      <c r="G795" s="13" t="s">
        <v>415</v>
      </c>
      <c r="H795" s="13" t="s">
        <v>5872</v>
      </c>
      <c r="I795" s="13" t="s">
        <v>5873</v>
      </c>
      <c r="K795" s="13" t="s">
        <v>5874</v>
      </c>
      <c r="L795" s="13" t="s">
        <v>5875</v>
      </c>
      <c r="M795" s="13" t="s">
        <v>667</v>
      </c>
      <c r="N795" s="13" t="s">
        <v>668</v>
      </c>
    </row>
    <row r="796" spans="1:14" x14ac:dyDescent="0.3">
      <c r="A796" s="13" t="s">
        <v>5876</v>
      </c>
      <c r="B796" s="13" t="s">
        <v>5877</v>
      </c>
      <c r="C796">
        <v>2016</v>
      </c>
      <c r="D796" s="13" t="s">
        <v>331</v>
      </c>
      <c r="E796" s="13" t="s">
        <v>5878</v>
      </c>
      <c r="F796" s="13" t="s">
        <v>415</v>
      </c>
      <c r="G796" s="13" t="s">
        <v>415</v>
      </c>
      <c r="H796" s="13" t="s">
        <v>2378</v>
      </c>
      <c r="I796" s="13" t="s">
        <v>5088</v>
      </c>
      <c r="K796" s="13" t="s">
        <v>5879</v>
      </c>
      <c r="L796" s="13" t="s">
        <v>5880</v>
      </c>
      <c r="M796" s="13" t="s">
        <v>667</v>
      </c>
      <c r="N796" s="13" t="s">
        <v>668</v>
      </c>
    </row>
    <row r="797" spans="1:14" x14ac:dyDescent="0.3">
      <c r="A797" s="13" t="s">
        <v>5881</v>
      </c>
      <c r="B797" s="13" t="s">
        <v>5882</v>
      </c>
      <c r="C797">
        <v>2016</v>
      </c>
      <c r="D797" s="13" t="s">
        <v>331</v>
      </c>
      <c r="E797" s="13" t="s">
        <v>5878</v>
      </c>
      <c r="F797" s="13" t="s">
        <v>415</v>
      </c>
      <c r="G797" s="13" t="s">
        <v>415</v>
      </c>
      <c r="H797" s="13" t="s">
        <v>2834</v>
      </c>
      <c r="I797" s="13" t="s">
        <v>3098</v>
      </c>
      <c r="K797" s="13" t="s">
        <v>5883</v>
      </c>
      <c r="L797" s="13" t="s">
        <v>5884</v>
      </c>
      <c r="M797" s="13" t="s">
        <v>667</v>
      </c>
      <c r="N797" s="13" t="s">
        <v>668</v>
      </c>
    </row>
    <row r="798" spans="1:14" x14ac:dyDescent="0.3">
      <c r="A798" s="13" t="s">
        <v>5885</v>
      </c>
      <c r="B798" s="13" t="s">
        <v>5886</v>
      </c>
      <c r="C798">
        <v>2016</v>
      </c>
      <c r="D798" s="13" t="s">
        <v>331</v>
      </c>
      <c r="E798" s="13" t="s">
        <v>5887</v>
      </c>
      <c r="F798" s="13" t="s">
        <v>415</v>
      </c>
      <c r="G798" s="13" t="s">
        <v>415</v>
      </c>
      <c r="H798" s="13" t="s">
        <v>5888</v>
      </c>
      <c r="I798" s="13" t="s">
        <v>4393</v>
      </c>
      <c r="K798" s="13" t="s">
        <v>5889</v>
      </c>
      <c r="L798" s="13" t="s">
        <v>5890</v>
      </c>
      <c r="M798" s="13" t="s">
        <v>667</v>
      </c>
      <c r="N798" s="13" t="s">
        <v>668</v>
      </c>
    </row>
    <row r="799" spans="1:14" x14ac:dyDescent="0.3">
      <c r="A799" s="13" t="s">
        <v>148</v>
      </c>
      <c r="B799" s="13" t="s">
        <v>315</v>
      </c>
      <c r="C799">
        <v>2016</v>
      </c>
      <c r="D799" s="13" t="s">
        <v>395</v>
      </c>
      <c r="E799" s="13" t="s">
        <v>452</v>
      </c>
      <c r="F799" s="13" t="s">
        <v>416</v>
      </c>
      <c r="G799" s="13" t="s">
        <v>415</v>
      </c>
      <c r="H799" s="13" t="s">
        <v>2844</v>
      </c>
      <c r="I799" s="13" t="s">
        <v>3058</v>
      </c>
      <c r="K799" s="13" t="s">
        <v>629</v>
      </c>
      <c r="L799" s="13" t="s">
        <v>769</v>
      </c>
      <c r="M799" s="13" t="s">
        <v>770</v>
      </c>
      <c r="N799" s="13" t="s">
        <v>668</v>
      </c>
    </row>
    <row r="800" spans="1:14" x14ac:dyDescent="0.3">
      <c r="A800" s="13" t="s">
        <v>5891</v>
      </c>
      <c r="B800" s="13" t="s">
        <v>5892</v>
      </c>
      <c r="C800">
        <v>2016</v>
      </c>
      <c r="D800" s="13" t="s">
        <v>5893</v>
      </c>
      <c r="E800" s="13" t="s">
        <v>446</v>
      </c>
      <c r="F800" s="13" t="s">
        <v>436</v>
      </c>
      <c r="G800" s="13" t="s">
        <v>5894</v>
      </c>
      <c r="H800" s="13" t="s">
        <v>2357</v>
      </c>
      <c r="I800" s="13" t="s">
        <v>4097</v>
      </c>
      <c r="K800" s="13" t="s">
        <v>5895</v>
      </c>
      <c r="L800" s="13" t="s">
        <v>5896</v>
      </c>
      <c r="M800" s="13" t="s">
        <v>670</v>
      </c>
      <c r="N800" s="13" t="s">
        <v>668</v>
      </c>
    </row>
    <row r="801" spans="1:14" x14ac:dyDescent="0.3">
      <c r="A801" s="13" t="s">
        <v>5897</v>
      </c>
      <c r="B801" s="13" t="s">
        <v>5898</v>
      </c>
      <c r="C801">
        <v>2016</v>
      </c>
      <c r="D801" s="13" t="s">
        <v>5899</v>
      </c>
      <c r="E801" s="13" t="s">
        <v>420</v>
      </c>
      <c r="F801" s="13" t="s">
        <v>436</v>
      </c>
      <c r="G801" s="13" t="s">
        <v>415</v>
      </c>
      <c r="H801" s="13" t="s">
        <v>494</v>
      </c>
      <c r="I801" s="13" t="s">
        <v>2253</v>
      </c>
      <c r="K801" s="13" t="s">
        <v>5900</v>
      </c>
      <c r="L801" s="13" t="s">
        <v>5901</v>
      </c>
      <c r="M801" s="13" t="s">
        <v>670</v>
      </c>
      <c r="N801" s="13" t="s">
        <v>668</v>
      </c>
    </row>
    <row r="802" spans="1:14" x14ac:dyDescent="0.3">
      <c r="A802" s="13" t="s">
        <v>5902</v>
      </c>
      <c r="B802" s="13" t="s">
        <v>5903</v>
      </c>
      <c r="C802">
        <v>2016</v>
      </c>
      <c r="D802" s="13" t="s">
        <v>5904</v>
      </c>
      <c r="E802" s="13" t="s">
        <v>3003</v>
      </c>
      <c r="F802" s="13" t="s">
        <v>436</v>
      </c>
      <c r="G802" s="13" t="s">
        <v>415</v>
      </c>
      <c r="H802" s="13" t="s">
        <v>2158</v>
      </c>
      <c r="I802" s="13" t="s">
        <v>2996</v>
      </c>
      <c r="K802" s="13" t="s">
        <v>5905</v>
      </c>
      <c r="L802" s="13" t="s">
        <v>5906</v>
      </c>
      <c r="M802" s="13" t="s">
        <v>670</v>
      </c>
      <c r="N802" s="13" t="s">
        <v>668</v>
      </c>
    </row>
    <row r="803" spans="1:14" x14ac:dyDescent="0.3">
      <c r="A803" s="13" t="s">
        <v>5907</v>
      </c>
      <c r="B803" s="13" t="s">
        <v>5908</v>
      </c>
      <c r="C803">
        <v>2016</v>
      </c>
      <c r="D803" s="13" t="s">
        <v>5909</v>
      </c>
      <c r="E803" s="13" t="s">
        <v>2108</v>
      </c>
      <c r="F803" s="13" t="s">
        <v>436</v>
      </c>
      <c r="G803" s="13" t="s">
        <v>415</v>
      </c>
      <c r="H803" s="13" t="s">
        <v>3704</v>
      </c>
      <c r="I803" s="13" t="s">
        <v>3531</v>
      </c>
      <c r="K803" s="13" t="s">
        <v>5910</v>
      </c>
      <c r="L803" s="13" t="s">
        <v>5911</v>
      </c>
      <c r="M803" s="13" t="s">
        <v>670</v>
      </c>
      <c r="N803" s="13" t="s">
        <v>668</v>
      </c>
    </row>
    <row r="804" spans="1:14" x14ac:dyDescent="0.3">
      <c r="A804" s="13" t="s">
        <v>5912</v>
      </c>
      <c r="B804" s="13" t="s">
        <v>5913</v>
      </c>
      <c r="C804">
        <v>2015</v>
      </c>
      <c r="D804" s="13" t="s">
        <v>5914</v>
      </c>
      <c r="E804" s="13" t="s">
        <v>415</v>
      </c>
      <c r="F804" s="13" t="s">
        <v>415</v>
      </c>
      <c r="G804" s="13" t="s">
        <v>5915</v>
      </c>
      <c r="H804" s="13" t="s">
        <v>415</v>
      </c>
      <c r="I804" s="13" t="s">
        <v>415</v>
      </c>
      <c r="K804" s="13" t="s">
        <v>5916</v>
      </c>
      <c r="L804" s="13" t="s">
        <v>5917</v>
      </c>
      <c r="M804" s="13" t="s">
        <v>667</v>
      </c>
      <c r="N804" s="13" t="s">
        <v>668</v>
      </c>
    </row>
    <row r="805" spans="1:14" x14ac:dyDescent="0.3">
      <c r="A805" s="13" t="s">
        <v>5918</v>
      </c>
      <c r="B805" s="13" t="s">
        <v>5919</v>
      </c>
      <c r="C805">
        <v>2015</v>
      </c>
      <c r="D805" s="13" t="s">
        <v>3637</v>
      </c>
      <c r="E805" s="13" t="s">
        <v>4226</v>
      </c>
      <c r="F805" s="13" t="s">
        <v>460</v>
      </c>
      <c r="G805" s="13" t="s">
        <v>415</v>
      </c>
      <c r="H805" s="13" t="s">
        <v>3895</v>
      </c>
      <c r="I805" s="13" t="s">
        <v>5920</v>
      </c>
      <c r="K805" s="13" t="s">
        <v>415</v>
      </c>
      <c r="L805" s="13" t="s">
        <v>5921</v>
      </c>
      <c r="M805" s="13" t="s">
        <v>670</v>
      </c>
      <c r="N805" s="13" t="s">
        <v>668</v>
      </c>
    </row>
    <row r="806" spans="1:14" x14ac:dyDescent="0.3">
      <c r="A806" s="13" t="s">
        <v>5922</v>
      </c>
      <c r="B806" s="13" t="s">
        <v>5923</v>
      </c>
      <c r="C806">
        <v>2015</v>
      </c>
      <c r="D806" s="13" t="s">
        <v>5924</v>
      </c>
      <c r="E806" s="13" t="s">
        <v>415</v>
      </c>
      <c r="F806" s="13" t="s">
        <v>415</v>
      </c>
      <c r="G806" s="13" t="s">
        <v>5925</v>
      </c>
      <c r="H806" s="13" t="s">
        <v>5725</v>
      </c>
      <c r="I806" s="13" t="s">
        <v>2537</v>
      </c>
      <c r="K806" s="13" t="s">
        <v>5926</v>
      </c>
      <c r="L806" s="13" t="s">
        <v>5927</v>
      </c>
      <c r="M806" s="13" t="s">
        <v>667</v>
      </c>
      <c r="N806" s="13" t="s">
        <v>668</v>
      </c>
    </row>
    <row r="807" spans="1:14" x14ac:dyDescent="0.3">
      <c r="A807" s="13" t="s">
        <v>5928</v>
      </c>
      <c r="B807" s="13" t="s">
        <v>5929</v>
      </c>
      <c r="C807">
        <v>2015</v>
      </c>
      <c r="D807" s="13" t="s">
        <v>329</v>
      </c>
      <c r="E807" s="13" t="s">
        <v>452</v>
      </c>
      <c r="F807" s="13" t="s">
        <v>2192</v>
      </c>
      <c r="G807" s="13" t="s">
        <v>5930</v>
      </c>
      <c r="H807" s="13" t="s">
        <v>415</v>
      </c>
      <c r="I807" s="13" t="s">
        <v>415</v>
      </c>
      <c r="K807" s="13" t="s">
        <v>5931</v>
      </c>
      <c r="L807" s="13" t="s">
        <v>5932</v>
      </c>
      <c r="M807" s="13" t="s">
        <v>670</v>
      </c>
      <c r="N807" s="13" t="s">
        <v>668</v>
      </c>
    </row>
    <row r="808" spans="1:14" x14ac:dyDescent="0.3">
      <c r="A808" s="13" t="s">
        <v>112</v>
      </c>
      <c r="B808" s="13" t="s">
        <v>278</v>
      </c>
      <c r="C808">
        <v>2015</v>
      </c>
      <c r="D808" s="13" t="s">
        <v>376</v>
      </c>
      <c r="E808" s="13" t="s">
        <v>419</v>
      </c>
      <c r="F808" s="13" t="s">
        <v>490</v>
      </c>
      <c r="G808" s="13" t="s">
        <v>415</v>
      </c>
      <c r="H808" s="13" t="s">
        <v>5933</v>
      </c>
      <c r="I808" s="13" t="s">
        <v>4720</v>
      </c>
      <c r="K808" s="13" t="s">
        <v>596</v>
      </c>
      <c r="L808" s="13" t="s">
        <v>732</v>
      </c>
      <c r="M808" s="13" t="s">
        <v>670</v>
      </c>
      <c r="N808" s="13" t="s">
        <v>668</v>
      </c>
    </row>
    <row r="809" spans="1:14" x14ac:dyDescent="0.3">
      <c r="A809" s="13" t="s">
        <v>5934</v>
      </c>
      <c r="B809" s="13" t="s">
        <v>5935</v>
      </c>
      <c r="C809">
        <v>2015</v>
      </c>
      <c r="D809" s="13" t="s">
        <v>5936</v>
      </c>
      <c r="E809" s="13" t="s">
        <v>415</v>
      </c>
      <c r="F809" s="13" t="s">
        <v>415</v>
      </c>
      <c r="G809" s="13" t="s">
        <v>415</v>
      </c>
      <c r="H809" s="13" t="s">
        <v>5937</v>
      </c>
      <c r="I809" s="13" t="s">
        <v>3339</v>
      </c>
      <c r="K809" s="13" t="s">
        <v>5938</v>
      </c>
      <c r="L809" s="13" t="s">
        <v>5939</v>
      </c>
      <c r="M809" s="13" t="s">
        <v>667</v>
      </c>
      <c r="N809" s="13" t="s">
        <v>668</v>
      </c>
    </row>
    <row r="810" spans="1:14" x14ac:dyDescent="0.3">
      <c r="A810" s="13" t="s">
        <v>5940</v>
      </c>
      <c r="B810" s="13" t="s">
        <v>5941</v>
      </c>
      <c r="C810">
        <v>2015</v>
      </c>
      <c r="D810" s="13" t="s">
        <v>409</v>
      </c>
      <c r="E810" s="13" t="s">
        <v>2329</v>
      </c>
      <c r="F810" s="13" t="s">
        <v>416</v>
      </c>
      <c r="G810" s="13" t="s">
        <v>415</v>
      </c>
      <c r="H810" s="13" t="s">
        <v>460</v>
      </c>
      <c r="I810" s="13" t="s">
        <v>423</v>
      </c>
      <c r="K810" s="13" t="s">
        <v>5942</v>
      </c>
      <c r="L810" s="13" t="s">
        <v>5943</v>
      </c>
      <c r="M810" s="13" t="s">
        <v>667</v>
      </c>
      <c r="N810" s="13" t="s">
        <v>668</v>
      </c>
    </row>
    <row r="811" spans="1:14" x14ac:dyDescent="0.3">
      <c r="A811" s="13" t="s">
        <v>5944</v>
      </c>
      <c r="B811" s="13" t="s">
        <v>5945</v>
      </c>
      <c r="C811">
        <v>2015</v>
      </c>
      <c r="D811" s="13" t="s">
        <v>5946</v>
      </c>
      <c r="E811" s="13" t="s">
        <v>1993</v>
      </c>
      <c r="F811" s="13" t="s">
        <v>460</v>
      </c>
      <c r="G811" s="13" t="s">
        <v>415</v>
      </c>
      <c r="H811" s="13" t="s">
        <v>5947</v>
      </c>
      <c r="I811" s="13" t="s">
        <v>5948</v>
      </c>
      <c r="K811" s="13" t="s">
        <v>5949</v>
      </c>
      <c r="L811" s="13" t="s">
        <v>5950</v>
      </c>
      <c r="M811" s="13" t="s">
        <v>670</v>
      </c>
      <c r="N811" s="13" t="s">
        <v>668</v>
      </c>
    </row>
    <row r="812" spans="1:14" x14ac:dyDescent="0.3">
      <c r="A812" s="13" t="s">
        <v>5951</v>
      </c>
      <c r="B812" s="13" t="s">
        <v>5952</v>
      </c>
      <c r="C812">
        <v>2015</v>
      </c>
      <c r="D812" s="13" t="s">
        <v>4903</v>
      </c>
      <c r="E812" s="13" t="s">
        <v>2133</v>
      </c>
      <c r="F812" s="13" t="s">
        <v>419</v>
      </c>
      <c r="G812" s="13" t="s">
        <v>5953</v>
      </c>
      <c r="H812" s="13" t="s">
        <v>5954</v>
      </c>
      <c r="I812" s="13" t="s">
        <v>5955</v>
      </c>
      <c r="K812" s="13" t="s">
        <v>5956</v>
      </c>
      <c r="L812" s="13" t="s">
        <v>5957</v>
      </c>
      <c r="M812" s="13" t="s">
        <v>670</v>
      </c>
      <c r="N812" s="13" t="s">
        <v>668</v>
      </c>
    </row>
    <row r="813" spans="1:14" x14ac:dyDescent="0.3">
      <c r="A813" s="13" t="s">
        <v>5958</v>
      </c>
      <c r="B813" s="13" t="s">
        <v>5959</v>
      </c>
      <c r="C813">
        <v>2015</v>
      </c>
      <c r="D813" s="13" t="s">
        <v>329</v>
      </c>
      <c r="E813" s="13" t="s">
        <v>452</v>
      </c>
      <c r="F813" s="13" t="s">
        <v>460</v>
      </c>
      <c r="G813" s="13" t="s">
        <v>5960</v>
      </c>
      <c r="H813" s="13" t="s">
        <v>415</v>
      </c>
      <c r="I813" s="13" t="s">
        <v>415</v>
      </c>
      <c r="K813" s="13" t="s">
        <v>5961</v>
      </c>
      <c r="L813" s="13" t="s">
        <v>5962</v>
      </c>
      <c r="M813" s="13" t="s">
        <v>670</v>
      </c>
      <c r="N813" s="13" t="s">
        <v>668</v>
      </c>
    </row>
    <row r="814" spans="1:14" x14ac:dyDescent="0.3">
      <c r="A814" s="13" t="s">
        <v>5963</v>
      </c>
      <c r="B814" s="13" t="s">
        <v>5964</v>
      </c>
      <c r="C814">
        <v>2015</v>
      </c>
      <c r="D814" s="13" t="s">
        <v>5965</v>
      </c>
      <c r="E814" s="13" t="s">
        <v>415</v>
      </c>
      <c r="F814" s="13" t="s">
        <v>415</v>
      </c>
      <c r="G814" s="13" t="s">
        <v>415</v>
      </c>
      <c r="H814" s="13" t="s">
        <v>3191</v>
      </c>
      <c r="I814" s="13" t="s">
        <v>3900</v>
      </c>
      <c r="K814" s="13" t="s">
        <v>5966</v>
      </c>
      <c r="L814" s="13" t="s">
        <v>5967</v>
      </c>
      <c r="M814" s="13" t="s">
        <v>667</v>
      </c>
      <c r="N814" s="13" t="s">
        <v>668</v>
      </c>
    </row>
    <row r="815" spans="1:14" x14ac:dyDescent="0.3">
      <c r="A815" s="13" t="s">
        <v>5968</v>
      </c>
      <c r="B815" s="13" t="s">
        <v>5969</v>
      </c>
      <c r="C815">
        <v>2015</v>
      </c>
      <c r="D815" s="13" t="s">
        <v>5965</v>
      </c>
      <c r="E815" s="13" t="s">
        <v>415</v>
      </c>
      <c r="F815" s="13" t="s">
        <v>415</v>
      </c>
      <c r="G815" s="13" t="s">
        <v>415</v>
      </c>
      <c r="H815" s="13" t="s">
        <v>2548</v>
      </c>
      <c r="I815" s="13" t="s">
        <v>2549</v>
      </c>
      <c r="K815" s="13" t="s">
        <v>5970</v>
      </c>
      <c r="L815" s="13" t="s">
        <v>5971</v>
      </c>
      <c r="M815" s="13" t="s">
        <v>667</v>
      </c>
      <c r="N815" s="13" t="s">
        <v>668</v>
      </c>
    </row>
    <row r="816" spans="1:14" x14ac:dyDescent="0.3">
      <c r="A816" s="13" t="s">
        <v>143</v>
      </c>
      <c r="B816" s="13" t="s">
        <v>310</v>
      </c>
      <c r="C816">
        <v>2015</v>
      </c>
      <c r="D816" s="13" t="s">
        <v>361</v>
      </c>
      <c r="E816" s="13" t="s">
        <v>471</v>
      </c>
      <c r="F816" s="13" t="s">
        <v>496</v>
      </c>
      <c r="G816" s="13" t="s">
        <v>529</v>
      </c>
      <c r="H816" s="13" t="s">
        <v>415</v>
      </c>
      <c r="I816" s="13" t="s">
        <v>415</v>
      </c>
      <c r="K816" s="13" t="s">
        <v>624</v>
      </c>
      <c r="L816" s="13" t="s">
        <v>764</v>
      </c>
      <c r="M816" s="13" t="s">
        <v>667</v>
      </c>
      <c r="N816" s="13" t="s">
        <v>668</v>
      </c>
    </row>
    <row r="817" spans="1:14" x14ac:dyDescent="0.3">
      <c r="A817" s="13" t="s">
        <v>5972</v>
      </c>
      <c r="B817" s="13" t="s">
        <v>5973</v>
      </c>
      <c r="C817">
        <v>2015</v>
      </c>
      <c r="D817" s="13" t="s">
        <v>5974</v>
      </c>
      <c r="E817" s="13" t="s">
        <v>2256</v>
      </c>
      <c r="F817" s="13" t="s">
        <v>5975</v>
      </c>
      <c r="G817" s="13" t="s">
        <v>415</v>
      </c>
      <c r="H817" s="13" t="s">
        <v>485</v>
      </c>
      <c r="I817" s="13" t="s">
        <v>473</v>
      </c>
      <c r="K817" s="13" t="s">
        <v>5976</v>
      </c>
      <c r="L817" s="13" t="s">
        <v>5977</v>
      </c>
      <c r="M817" s="13" t="s">
        <v>5978</v>
      </c>
      <c r="N817" s="13" t="s">
        <v>668</v>
      </c>
    </row>
    <row r="818" spans="1:14" x14ac:dyDescent="0.3">
      <c r="A818" s="13" t="s">
        <v>5979</v>
      </c>
      <c r="B818" s="13" t="s">
        <v>5980</v>
      </c>
      <c r="C818">
        <v>2015</v>
      </c>
      <c r="D818" s="13" t="s">
        <v>5981</v>
      </c>
      <c r="E818" s="13" t="s">
        <v>415</v>
      </c>
      <c r="F818" s="13" t="s">
        <v>415</v>
      </c>
      <c r="G818" s="13" t="s">
        <v>415</v>
      </c>
      <c r="H818" s="13" t="s">
        <v>2740</v>
      </c>
      <c r="I818" s="13" t="s">
        <v>2787</v>
      </c>
      <c r="K818" s="13" t="s">
        <v>415</v>
      </c>
      <c r="L818" s="13" t="s">
        <v>5982</v>
      </c>
      <c r="M818" s="13" t="s">
        <v>667</v>
      </c>
      <c r="N818" s="13" t="s">
        <v>668</v>
      </c>
    </row>
    <row r="819" spans="1:14" x14ac:dyDescent="0.3">
      <c r="A819" s="13" t="s">
        <v>5983</v>
      </c>
      <c r="B819" s="13" t="s">
        <v>5984</v>
      </c>
      <c r="C819">
        <v>2015</v>
      </c>
      <c r="D819" s="13" t="s">
        <v>5985</v>
      </c>
      <c r="E819" s="13" t="s">
        <v>415</v>
      </c>
      <c r="F819" s="13" t="s">
        <v>415</v>
      </c>
      <c r="G819" s="13" t="s">
        <v>415</v>
      </c>
      <c r="H819" s="13" t="s">
        <v>2320</v>
      </c>
      <c r="I819" s="13" t="s">
        <v>470</v>
      </c>
      <c r="K819" s="13" t="s">
        <v>415</v>
      </c>
      <c r="L819" s="13" t="s">
        <v>5986</v>
      </c>
      <c r="M819" s="13" t="s">
        <v>667</v>
      </c>
      <c r="N819" s="13" t="s">
        <v>668</v>
      </c>
    </row>
    <row r="820" spans="1:14" x14ac:dyDescent="0.3">
      <c r="A820" s="13" t="s">
        <v>5987</v>
      </c>
      <c r="B820" s="13" t="s">
        <v>5988</v>
      </c>
      <c r="C820">
        <v>2015</v>
      </c>
      <c r="D820" s="13" t="s">
        <v>5989</v>
      </c>
      <c r="E820" s="13" t="s">
        <v>2253</v>
      </c>
      <c r="F820" s="13" t="s">
        <v>436</v>
      </c>
      <c r="G820" s="13" t="s">
        <v>415</v>
      </c>
      <c r="H820" s="13" t="s">
        <v>3191</v>
      </c>
      <c r="I820" s="13" t="s">
        <v>2876</v>
      </c>
      <c r="K820" s="13" t="s">
        <v>5990</v>
      </c>
      <c r="L820" s="13" t="s">
        <v>5991</v>
      </c>
      <c r="M820" s="13" t="s">
        <v>670</v>
      </c>
      <c r="N820" s="13" t="s">
        <v>668</v>
      </c>
    </row>
    <row r="821" spans="1:14" x14ac:dyDescent="0.3">
      <c r="A821" s="13" t="s">
        <v>5992</v>
      </c>
      <c r="B821" s="13" t="s">
        <v>5993</v>
      </c>
      <c r="C821">
        <v>2015</v>
      </c>
      <c r="D821" s="13" t="s">
        <v>382</v>
      </c>
      <c r="E821" s="13" t="s">
        <v>415</v>
      </c>
      <c r="F821" s="13" t="s">
        <v>415</v>
      </c>
      <c r="G821" s="13" t="s">
        <v>415</v>
      </c>
      <c r="H821" s="13" t="s">
        <v>5994</v>
      </c>
      <c r="I821" s="13" t="s">
        <v>4588</v>
      </c>
      <c r="K821" s="13" t="s">
        <v>415</v>
      </c>
      <c r="L821" s="13" t="s">
        <v>5995</v>
      </c>
      <c r="M821" s="13" t="s">
        <v>667</v>
      </c>
      <c r="N821" s="13" t="s">
        <v>668</v>
      </c>
    </row>
    <row r="822" spans="1:14" x14ac:dyDescent="0.3">
      <c r="A822" s="13" t="s">
        <v>5996</v>
      </c>
      <c r="B822" s="13" t="s">
        <v>5997</v>
      </c>
      <c r="C822">
        <v>2015</v>
      </c>
      <c r="D822" s="13" t="s">
        <v>382</v>
      </c>
      <c r="E822" s="13" t="s">
        <v>415</v>
      </c>
      <c r="F822" s="13" t="s">
        <v>415</v>
      </c>
      <c r="G822" s="13" t="s">
        <v>415</v>
      </c>
      <c r="H822" s="13" t="s">
        <v>2392</v>
      </c>
      <c r="I822" s="13" t="s">
        <v>2383</v>
      </c>
      <c r="K822" s="13" t="s">
        <v>415</v>
      </c>
      <c r="L822" s="13" t="s">
        <v>5998</v>
      </c>
      <c r="M822" s="13" t="s">
        <v>667</v>
      </c>
      <c r="N822" s="13" t="s">
        <v>668</v>
      </c>
    </row>
    <row r="823" spans="1:14" x14ac:dyDescent="0.3">
      <c r="A823" s="13" t="s">
        <v>5999</v>
      </c>
      <c r="B823" s="13" t="s">
        <v>6000</v>
      </c>
      <c r="C823">
        <v>2015</v>
      </c>
      <c r="D823" s="13" t="s">
        <v>6001</v>
      </c>
      <c r="E823" s="13" t="s">
        <v>419</v>
      </c>
      <c r="F823" s="13" t="s">
        <v>415</v>
      </c>
      <c r="G823" s="13" t="s">
        <v>415</v>
      </c>
      <c r="H823" s="13" t="s">
        <v>4350</v>
      </c>
      <c r="I823" s="13" t="s">
        <v>2834</v>
      </c>
      <c r="K823" s="13" t="s">
        <v>6002</v>
      </c>
      <c r="L823" s="13" t="s">
        <v>6003</v>
      </c>
      <c r="M823" s="13" t="s">
        <v>688</v>
      </c>
      <c r="N823" s="13" t="s">
        <v>668</v>
      </c>
    </row>
    <row r="824" spans="1:14" x14ac:dyDescent="0.3">
      <c r="A824" s="13" t="s">
        <v>6004</v>
      </c>
      <c r="B824" s="13" t="s">
        <v>6005</v>
      </c>
      <c r="C824">
        <v>2015</v>
      </c>
      <c r="D824" s="13" t="s">
        <v>6006</v>
      </c>
      <c r="E824" s="13" t="s">
        <v>2893</v>
      </c>
      <c r="F824" s="13" t="s">
        <v>460</v>
      </c>
      <c r="G824" s="13" t="s">
        <v>415</v>
      </c>
      <c r="H824" s="13" t="s">
        <v>4984</v>
      </c>
      <c r="I824" s="13" t="s">
        <v>5518</v>
      </c>
      <c r="K824" s="13" t="s">
        <v>6007</v>
      </c>
      <c r="L824" s="13" t="s">
        <v>6008</v>
      </c>
      <c r="M824" s="13" t="s">
        <v>670</v>
      </c>
      <c r="N824" s="13" t="s">
        <v>668</v>
      </c>
    </row>
    <row r="825" spans="1:14" x14ac:dyDescent="0.3">
      <c r="A825" s="13" t="s">
        <v>6009</v>
      </c>
      <c r="B825" s="13" t="s">
        <v>6010</v>
      </c>
      <c r="C825">
        <v>2015</v>
      </c>
      <c r="D825" s="13" t="s">
        <v>331</v>
      </c>
      <c r="E825" s="13" t="s">
        <v>6011</v>
      </c>
      <c r="F825" s="13" t="s">
        <v>415</v>
      </c>
      <c r="G825" s="13" t="s">
        <v>415</v>
      </c>
      <c r="H825" s="13" t="s">
        <v>3066</v>
      </c>
      <c r="I825" s="13" t="s">
        <v>2344</v>
      </c>
      <c r="K825" s="13" t="s">
        <v>6012</v>
      </c>
      <c r="L825" s="13" t="s">
        <v>6013</v>
      </c>
      <c r="M825" s="13" t="s">
        <v>667</v>
      </c>
      <c r="N825" s="13" t="s">
        <v>668</v>
      </c>
    </row>
    <row r="826" spans="1:14" x14ac:dyDescent="0.3">
      <c r="A826" s="13" t="s">
        <v>6014</v>
      </c>
      <c r="B826" s="13" t="s">
        <v>6015</v>
      </c>
      <c r="C826">
        <v>2015</v>
      </c>
      <c r="D826" s="13" t="s">
        <v>331</v>
      </c>
      <c r="E826" s="13" t="s">
        <v>6011</v>
      </c>
      <c r="F826" s="13" t="s">
        <v>415</v>
      </c>
      <c r="G826" s="13" t="s">
        <v>415</v>
      </c>
      <c r="H826" s="13" t="s">
        <v>6016</v>
      </c>
      <c r="I826" s="13" t="s">
        <v>6017</v>
      </c>
      <c r="K826" s="13" t="s">
        <v>6018</v>
      </c>
      <c r="L826" s="13" t="s">
        <v>6019</v>
      </c>
      <c r="M826" s="13" t="s">
        <v>667</v>
      </c>
      <c r="N826" s="13" t="s">
        <v>668</v>
      </c>
    </row>
    <row r="827" spans="1:14" x14ac:dyDescent="0.3">
      <c r="A827" s="13" t="s">
        <v>1988</v>
      </c>
      <c r="B827" s="13" t="s">
        <v>6020</v>
      </c>
      <c r="C827">
        <v>2015</v>
      </c>
      <c r="D827" s="13" t="s">
        <v>331</v>
      </c>
      <c r="E827" s="13" t="s">
        <v>6011</v>
      </c>
      <c r="F827" s="13" t="s">
        <v>415</v>
      </c>
      <c r="G827" s="13" t="s">
        <v>415</v>
      </c>
      <c r="H827" s="13" t="s">
        <v>436</v>
      </c>
      <c r="I827" s="13" t="s">
        <v>6021</v>
      </c>
      <c r="K827" s="13" t="s">
        <v>415</v>
      </c>
      <c r="L827" s="13" t="s">
        <v>6022</v>
      </c>
      <c r="M827" s="13" t="s">
        <v>1991</v>
      </c>
      <c r="N827" s="13" t="s">
        <v>668</v>
      </c>
    </row>
    <row r="828" spans="1:14" x14ac:dyDescent="0.3">
      <c r="A828" s="13" t="s">
        <v>6023</v>
      </c>
      <c r="B828" s="13" t="s">
        <v>6024</v>
      </c>
      <c r="C828">
        <v>2015</v>
      </c>
      <c r="D828" s="13" t="s">
        <v>3578</v>
      </c>
      <c r="E828" s="13" t="s">
        <v>6025</v>
      </c>
      <c r="F828" s="13" t="s">
        <v>6025</v>
      </c>
      <c r="G828" s="13" t="s">
        <v>415</v>
      </c>
      <c r="H828" s="13" t="s">
        <v>415</v>
      </c>
      <c r="I828" s="13" t="s">
        <v>415</v>
      </c>
      <c r="K828" s="13" t="s">
        <v>415</v>
      </c>
      <c r="L828" s="13" t="s">
        <v>6026</v>
      </c>
      <c r="M828" s="13" t="s">
        <v>667</v>
      </c>
      <c r="N828" s="13" t="s">
        <v>668</v>
      </c>
    </row>
    <row r="829" spans="1:14" x14ac:dyDescent="0.3">
      <c r="A829" s="13" t="s">
        <v>6027</v>
      </c>
      <c r="B829" s="13" t="s">
        <v>6028</v>
      </c>
      <c r="C829">
        <v>2014</v>
      </c>
      <c r="D829" s="13" t="s">
        <v>329</v>
      </c>
      <c r="E829" s="13" t="s">
        <v>423</v>
      </c>
      <c r="F829" s="13" t="s">
        <v>493</v>
      </c>
      <c r="G829" s="13" t="s">
        <v>6029</v>
      </c>
      <c r="H829" s="13" t="s">
        <v>415</v>
      </c>
      <c r="I829" s="13" t="s">
        <v>415</v>
      </c>
      <c r="K829" s="13" t="s">
        <v>6030</v>
      </c>
      <c r="L829" s="13" t="s">
        <v>6031</v>
      </c>
      <c r="M829" s="13" t="s">
        <v>670</v>
      </c>
      <c r="N829" s="13" t="s">
        <v>668</v>
      </c>
    </row>
    <row r="830" spans="1:14" x14ac:dyDescent="0.3">
      <c r="A830" s="13" t="s">
        <v>6032</v>
      </c>
      <c r="B830" s="13" t="s">
        <v>6033</v>
      </c>
      <c r="C830">
        <v>2014</v>
      </c>
      <c r="D830" s="13" t="s">
        <v>6034</v>
      </c>
      <c r="E830" s="13" t="s">
        <v>415</v>
      </c>
      <c r="F830" s="13" t="s">
        <v>415</v>
      </c>
      <c r="G830" s="13" t="s">
        <v>6035</v>
      </c>
      <c r="H830" s="13" t="s">
        <v>2378</v>
      </c>
      <c r="I830" s="13" t="s">
        <v>3613</v>
      </c>
      <c r="K830" s="13" t="s">
        <v>6036</v>
      </c>
      <c r="L830" s="13" t="s">
        <v>6037</v>
      </c>
      <c r="M830" s="13" t="s">
        <v>667</v>
      </c>
      <c r="N830" s="13" t="s">
        <v>668</v>
      </c>
    </row>
    <row r="831" spans="1:14" x14ac:dyDescent="0.3">
      <c r="A831" s="13" t="s">
        <v>6038</v>
      </c>
      <c r="B831" s="13" t="s">
        <v>6039</v>
      </c>
      <c r="C831">
        <v>2014</v>
      </c>
      <c r="D831" s="13" t="s">
        <v>6040</v>
      </c>
      <c r="E831" s="13" t="s">
        <v>415</v>
      </c>
      <c r="F831" s="13" t="s">
        <v>415</v>
      </c>
      <c r="G831" s="13" t="s">
        <v>415</v>
      </c>
      <c r="H831" s="13" t="s">
        <v>2970</v>
      </c>
      <c r="I831" s="13" t="s">
        <v>2881</v>
      </c>
      <c r="K831" s="13" t="s">
        <v>6041</v>
      </c>
      <c r="L831" s="13" t="s">
        <v>6042</v>
      </c>
      <c r="M831" s="13" t="s">
        <v>688</v>
      </c>
      <c r="N831" s="13" t="s">
        <v>668</v>
      </c>
    </row>
    <row r="832" spans="1:14" x14ac:dyDescent="0.3">
      <c r="A832" s="13" t="s">
        <v>6043</v>
      </c>
      <c r="B832" s="13" t="s">
        <v>6044</v>
      </c>
      <c r="C832">
        <v>2014</v>
      </c>
      <c r="D832" s="13" t="s">
        <v>329</v>
      </c>
      <c r="E832" s="13" t="s">
        <v>423</v>
      </c>
      <c r="F832" s="13" t="s">
        <v>417</v>
      </c>
      <c r="G832" s="13" t="s">
        <v>6045</v>
      </c>
      <c r="H832" s="13" t="s">
        <v>415</v>
      </c>
      <c r="I832" s="13" t="s">
        <v>415</v>
      </c>
      <c r="K832" s="13" t="s">
        <v>6046</v>
      </c>
      <c r="L832" s="13" t="s">
        <v>6047</v>
      </c>
      <c r="M832" s="13" t="s">
        <v>670</v>
      </c>
      <c r="N832" s="13" t="s">
        <v>668</v>
      </c>
    </row>
    <row r="833" spans="1:14" x14ac:dyDescent="0.3">
      <c r="A833" s="13" t="s">
        <v>6048</v>
      </c>
      <c r="B833" s="13" t="s">
        <v>6049</v>
      </c>
      <c r="C833">
        <v>2014</v>
      </c>
      <c r="D833" s="13" t="s">
        <v>6050</v>
      </c>
      <c r="E833" s="13" t="s">
        <v>415</v>
      </c>
      <c r="F833" s="13" t="s">
        <v>415</v>
      </c>
      <c r="G833" s="13" t="s">
        <v>6051</v>
      </c>
      <c r="H833" s="13" t="s">
        <v>415</v>
      </c>
      <c r="I833" s="13" t="s">
        <v>415</v>
      </c>
      <c r="K833" s="13" t="s">
        <v>415</v>
      </c>
      <c r="L833" s="13" t="s">
        <v>6052</v>
      </c>
      <c r="M833" s="13" t="s">
        <v>667</v>
      </c>
      <c r="N833" s="13" t="s">
        <v>668</v>
      </c>
    </row>
    <row r="834" spans="1:14" x14ac:dyDescent="0.3">
      <c r="A834" s="13" t="s">
        <v>6053</v>
      </c>
      <c r="B834" s="13" t="s">
        <v>6054</v>
      </c>
      <c r="C834">
        <v>2014</v>
      </c>
      <c r="D834" s="13" t="s">
        <v>356</v>
      </c>
      <c r="E834" s="13" t="s">
        <v>6055</v>
      </c>
      <c r="F834" s="13" t="s">
        <v>415</v>
      </c>
      <c r="G834" s="13" t="s">
        <v>6056</v>
      </c>
      <c r="H834" s="13" t="s">
        <v>415</v>
      </c>
      <c r="I834" s="13" t="s">
        <v>415</v>
      </c>
      <c r="K834" s="13" t="s">
        <v>6057</v>
      </c>
      <c r="L834" s="13" t="s">
        <v>6058</v>
      </c>
      <c r="M834" s="13" t="s">
        <v>667</v>
      </c>
      <c r="N834" s="13" t="s">
        <v>668</v>
      </c>
    </row>
    <row r="835" spans="1:14" x14ac:dyDescent="0.3">
      <c r="A835" s="13" t="s">
        <v>6059</v>
      </c>
      <c r="B835" s="13" t="s">
        <v>6060</v>
      </c>
      <c r="C835">
        <v>2014</v>
      </c>
      <c r="D835" s="13" t="s">
        <v>6061</v>
      </c>
      <c r="E835" s="13" t="s">
        <v>489</v>
      </c>
      <c r="F835" s="13" t="s">
        <v>460</v>
      </c>
      <c r="G835" s="13" t="s">
        <v>415</v>
      </c>
      <c r="H835" s="13" t="s">
        <v>6062</v>
      </c>
      <c r="I835" s="13" t="s">
        <v>6063</v>
      </c>
      <c r="K835" s="13" t="s">
        <v>6064</v>
      </c>
      <c r="L835" s="13" t="s">
        <v>6065</v>
      </c>
      <c r="M835" s="13" t="s">
        <v>670</v>
      </c>
      <c r="N835" s="13" t="s">
        <v>668</v>
      </c>
    </row>
    <row r="836" spans="1:14" x14ac:dyDescent="0.3">
      <c r="A836" s="13" t="s">
        <v>6066</v>
      </c>
      <c r="B836" s="13" t="s">
        <v>6067</v>
      </c>
      <c r="C836">
        <v>2014</v>
      </c>
      <c r="D836" s="13" t="s">
        <v>329</v>
      </c>
      <c r="E836" s="13" t="s">
        <v>423</v>
      </c>
      <c r="F836" s="13" t="s">
        <v>460</v>
      </c>
      <c r="G836" s="13" t="s">
        <v>6068</v>
      </c>
      <c r="H836" s="13" t="s">
        <v>415</v>
      </c>
      <c r="I836" s="13" t="s">
        <v>415</v>
      </c>
      <c r="K836" s="13" t="s">
        <v>6069</v>
      </c>
      <c r="L836" s="13" t="s">
        <v>6070</v>
      </c>
      <c r="M836" s="13" t="s">
        <v>670</v>
      </c>
      <c r="N836" s="13" t="s">
        <v>668</v>
      </c>
    </row>
    <row r="837" spans="1:14" x14ac:dyDescent="0.3">
      <c r="A837" s="13" t="s">
        <v>6071</v>
      </c>
      <c r="B837" s="13" t="s">
        <v>6072</v>
      </c>
      <c r="C837">
        <v>2014</v>
      </c>
      <c r="D837" s="13" t="s">
        <v>329</v>
      </c>
      <c r="E837" s="13" t="s">
        <v>423</v>
      </c>
      <c r="F837" s="13" t="s">
        <v>416</v>
      </c>
      <c r="G837" s="13" t="s">
        <v>6073</v>
      </c>
      <c r="H837" s="13" t="s">
        <v>415</v>
      </c>
      <c r="I837" s="13" t="s">
        <v>415</v>
      </c>
      <c r="K837" s="13" t="s">
        <v>6074</v>
      </c>
      <c r="L837" s="13" t="s">
        <v>6075</v>
      </c>
      <c r="M837" s="13" t="s">
        <v>670</v>
      </c>
      <c r="N837" s="13" t="s">
        <v>668</v>
      </c>
    </row>
    <row r="838" spans="1:14" x14ac:dyDescent="0.3">
      <c r="A838" s="13" t="s">
        <v>6076</v>
      </c>
      <c r="B838" s="13" t="s">
        <v>6077</v>
      </c>
      <c r="C838">
        <v>2014</v>
      </c>
      <c r="D838" s="13" t="s">
        <v>2376</v>
      </c>
      <c r="E838" s="13" t="s">
        <v>494</v>
      </c>
      <c r="F838" s="13" t="s">
        <v>436</v>
      </c>
      <c r="G838" s="13" t="s">
        <v>415</v>
      </c>
      <c r="H838" s="13" t="s">
        <v>2483</v>
      </c>
      <c r="I838" s="13" t="s">
        <v>2321</v>
      </c>
      <c r="K838" s="13" t="s">
        <v>6078</v>
      </c>
      <c r="L838" s="13" t="s">
        <v>6079</v>
      </c>
      <c r="M838" s="13" t="s">
        <v>670</v>
      </c>
      <c r="N838" s="13" t="s">
        <v>668</v>
      </c>
    </row>
    <row r="839" spans="1:14" x14ac:dyDescent="0.3">
      <c r="A839" s="13" t="s">
        <v>169</v>
      </c>
      <c r="B839" s="13" t="s">
        <v>201</v>
      </c>
      <c r="C839">
        <v>2014</v>
      </c>
      <c r="D839" s="13" t="s">
        <v>406</v>
      </c>
      <c r="E839" s="13" t="s">
        <v>415</v>
      </c>
      <c r="F839" s="13" t="s">
        <v>415</v>
      </c>
      <c r="G839" s="13" t="s">
        <v>415</v>
      </c>
      <c r="H839" s="13" t="s">
        <v>4590</v>
      </c>
      <c r="I839" s="13" t="s">
        <v>5134</v>
      </c>
      <c r="K839" s="13" t="s">
        <v>650</v>
      </c>
      <c r="L839" s="13" t="s">
        <v>791</v>
      </c>
      <c r="M839" s="13" t="s">
        <v>688</v>
      </c>
      <c r="N839" s="13" t="s">
        <v>668</v>
      </c>
    </row>
    <row r="840" spans="1:14" x14ac:dyDescent="0.3">
      <c r="A840" s="13" t="s">
        <v>6080</v>
      </c>
      <c r="B840" s="13" t="s">
        <v>6081</v>
      </c>
      <c r="C840">
        <v>2014</v>
      </c>
      <c r="D840" s="13" t="s">
        <v>6082</v>
      </c>
      <c r="E840" s="13" t="s">
        <v>415</v>
      </c>
      <c r="F840" s="13" t="s">
        <v>415</v>
      </c>
      <c r="G840" s="13" t="s">
        <v>415</v>
      </c>
      <c r="H840" s="13" t="s">
        <v>4226</v>
      </c>
      <c r="I840" s="13" t="s">
        <v>6083</v>
      </c>
      <c r="K840" s="13" t="s">
        <v>415</v>
      </c>
      <c r="L840" s="13" t="s">
        <v>6084</v>
      </c>
      <c r="M840" s="13" t="s">
        <v>688</v>
      </c>
      <c r="N840" s="13" t="s">
        <v>668</v>
      </c>
    </row>
    <row r="841" spans="1:14" x14ac:dyDescent="0.3">
      <c r="A841" s="13" t="s">
        <v>6085</v>
      </c>
      <c r="B841" s="13" t="s">
        <v>6086</v>
      </c>
      <c r="C841">
        <v>2014</v>
      </c>
      <c r="D841" s="13" t="s">
        <v>6087</v>
      </c>
      <c r="E841" s="13" t="s">
        <v>415</v>
      </c>
      <c r="F841" s="13" t="s">
        <v>415</v>
      </c>
      <c r="G841" s="13" t="s">
        <v>415</v>
      </c>
      <c r="H841" s="13" t="s">
        <v>451</v>
      </c>
      <c r="I841" s="13" t="s">
        <v>2989</v>
      </c>
      <c r="K841" s="13" t="s">
        <v>6088</v>
      </c>
      <c r="L841" s="13" t="s">
        <v>6089</v>
      </c>
      <c r="M841" s="13" t="s">
        <v>688</v>
      </c>
      <c r="N841" s="13" t="s">
        <v>668</v>
      </c>
    </row>
    <row r="842" spans="1:14" x14ac:dyDescent="0.3">
      <c r="A842" s="13" t="s">
        <v>6090</v>
      </c>
      <c r="B842" s="13" t="s">
        <v>6091</v>
      </c>
      <c r="C842">
        <v>2014</v>
      </c>
      <c r="D842" s="13" t="s">
        <v>4537</v>
      </c>
      <c r="E842" s="13" t="s">
        <v>460</v>
      </c>
      <c r="F842" s="13" t="s">
        <v>6092</v>
      </c>
      <c r="G842" s="13" t="s">
        <v>415</v>
      </c>
      <c r="H842" s="13" t="s">
        <v>6093</v>
      </c>
      <c r="I842" s="13" t="s">
        <v>6094</v>
      </c>
      <c r="K842" s="13" t="s">
        <v>415</v>
      </c>
      <c r="L842" s="13" t="s">
        <v>6095</v>
      </c>
      <c r="M842" s="13" t="s">
        <v>667</v>
      </c>
      <c r="N842" s="13" t="s">
        <v>668</v>
      </c>
    </row>
    <row r="843" spans="1:14" x14ac:dyDescent="0.3">
      <c r="A843" s="13" t="s">
        <v>6096</v>
      </c>
      <c r="B843" s="13" t="s">
        <v>6097</v>
      </c>
      <c r="C843">
        <v>2014</v>
      </c>
      <c r="D843" s="13" t="s">
        <v>6098</v>
      </c>
      <c r="E843" s="13" t="s">
        <v>415</v>
      </c>
      <c r="F843" s="13" t="s">
        <v>415</v>
      </c>
      <c r="G843" s="13" t="s">
        <v>415</v>
      </c>
      <c r="H843" s="13" t="s">
        <v>5849</v>
      </c>
      <c r="I843" s="13" t="s">
        <v>3613</v>
      </c>
      <c r="K843" s="13" t="s">
        <v>415</v>
      </c>
      <c r="L843" s="13" t="s">
        <v>6099</v>
      </c>
      <c r="M843" s="13" t="s">
        <v>667</v>
      </c>
      <c r="N843" s="13" t="s">
        <v>668</v>
      </c>
    </row>
    <row r="844" spans="1:14" x14ac:dyDescent="0.3">
      <c r="A844" s="13" t="s">
        <v>6100</v>
      </c>
      <c r="B844" s="13" t="s">
        <v>6101</v>
      </c>
      <c r="C844">
        <v>2014</v>
      </c>
      <c r="D844" s="13" t="s">
        <v>326</v>
      </c>
      <c r="E844" s="13" t="s">
        <v>416</v>
      </c>
      <c r="F844" s="13" t="s">
        <v>415</v>
      </c>
      <c r="G844" s="13" t="s">
        <v>415</v>
      </c>
      <c r="H844" s="13" t="s">
        <v>2874</v>
      </c>
      <c r="I844" s="13" t="s">
        <v>3565</v>
      </c>
      <c r="K844" s="13" t="s">
        <v>6102</v>
      </c>
      <c r="L844" s="13" t="s">
        <v>6103</v>
      </c>
      <c r="M844" s="13" t="s">
        <v>670</v>
      </c>
      <c r="N844" s="13" t="s">
        <v>668</v>
      </c>
    </row>
    <row r="845" spans="1:14" x14ac:dyDescent="0.3">
      <c r="A845" s="13" t="s">
        <v>6009</v>
      </c>
      <c r="B845" s="13" t="s">
        <v>6104</v>
      </c>
      <c r="C845">
        <v>2014</v>
      </c>
      <c r="D845" s="13" t="s">
        <v>347</v>
      </c>
      <c r="E845" s="13" t="s">
        <v>6105</v>
      </c>
      <c r="F845" s="13" t="s">
        <v>415</v>
      </c>
      <c r="G845" s="13" t="s">
        <v>415</v>
      </c>
      <c r="H845" s="13" t="s">
        <v>3337</v>
      </c>
      <c r="I845" s="13" t="s">
        <v>2566</v>
      </c>
      <c r="K845" s="13" t="s">
        <v>415</v>
      </c>
      <c r="L845" s="13" t="s">
        <v>6106</v>
      </c>
      <c r="M845" s="13" t="s">
        <v>667</v>
      </c>
      <c r="N845" s="13" t="s">
        <v>668</v>
      </c>
    </row>
    <row r="846" spans="1:14" x14ac:dyDescent="0.3">
      <c r="A846" s="13" t="s">
        <v>1988</v>
      </c>
      <c r="B846" s="13" t="s">
        <v>6107</v>
      </c>
      <c r="C846">
        <v>2014</v>
      </c>
      <c r="D846" s="13" t="s">
        <v>6107</v>
      </c>
      <c r="E846" s="13" t="s">
        <v>415</v>
      </c>
      <c r="F846" s="13" t="s">
        <v>415</v>
      </c>
      <c r="G846" s="13" t="s">
        <v>415</v>
      </c>
      <c r="H846" s="13" t="s">
        <v>415</v>
      </c>
      <c r="I846" s="13" t="s">
        <v>415</v>
      </c>
      <c r="J846">
        <v>486</v>
      </c>
      <c r="K846" s="13" t="s">
        <v>415</v>
      </c>
      <c r="L846" s="13" t="s">
        <v>6108</v>
      </c>
      <c r="M846" s="13" t="s">
        <v>1991</v>
      </c>
      <c r="N846" s="13" t="s">
        <v>668</v>
      </c>
    </row>
    <row r="847" spans="1:14" x14ac:dyDescent="0.3">
      <c r="A847" s="13" t="s">
        <v>6109</v>
      </c>
      <c r="B847" s="13" t="s">
        <v>6110</v>
      </c>
      <c r="C847">
        <v>2014</v>
      </c>
      <c r="D847" s="13" t="s">
        <v>2671</v>
      </c>
      <c r="E847" s="13" t="s">
        <v>440</v>
      </c>
      <c r="F847" s="13" t="s">
        <v>452</v>
      </c>
      <c r="G847" s="13" t="s">
        <v>415</v>
      </c>
      <c r="H847" s="13" t="s">
        <v>6111</v>
      </c>
      <c r="I847" s="13" t="s">
        <v>4305</v>
      </c>
      <c r="K847" s="13" t="s">
        <v>6112</v>
      </c>
      <c r="L847" s="13" t="s">
        <v>6113</v>
      </c>
      <c r="M847" s="13" t="s">
        <v>670</v>
      </c>
      <c r="N847" s="13" t="s">
        <v>668</v>
      </c>
    </row>
    <row r="848" spans="1:14" x14ac:dyDescent="0.3">
      <c r="A848" s="13" t="s">
        <v>6114</v>
      </c>
      <c r="B848" s="13" t="s">
        <v>6115</v>
      </c>
      <c r="C848">
        <v>2014</v>
      </c>
      <c r="D848" s="13" t="s">
        <v>6116</v>
      </c>
      <c r="E848" s="13" t="s">
        <v>2119</v>
      </c>
      <c r="F848" s="13" t="s">
        <v>415</v>
      </c>
      <c r="G848" s="13" t="s">
        <v>415</v>
      </c>
      <c r="H848" s="13" t="s">
        <v>6117</v>
      </c>
      <c r="I848" s="13" t="s">
        <v>415</v>
      </c>
      <c r="K848" s="13" t="s">
        <v>6118</v>
      </c>
      <c r="L848" s="13" t="s">
        <v>6119</v>
      </c>
      <c r="M848" s="13" t="s">
        <v>670</v>
      </c>
      <c r="N848" s="13" t="s">
        <v>668</v>
      </c>
    </row>
    <row r="849" spans="1:14" x14ac:dyDescent="0.3">
      <c r="A849" s="13" t="s">
        <v>6120</v>
      </c>
      <c r="B849" s="13" t="s">
        <v>6121</v>
      </c>
      <c r="C849">
        <v>2014</v>
      </c>
      <c r="D849" s="13" t="s">
        <v>6122</v>
      </c>
      <c r="E849" s="13" t="s">
        <v>415</v>
      </c>
      <c r="F849" s="13" t="s">
        <v>415</v>
      </c>
      <c r="G849" s="13" t="s">
        <v>415</v>
      </c>
      <c r="H849" s="13" t="s">
        <v>415</v>
      </c>
      <c r="I849" s="13" t="s">
        <v>415</v>
      </c>
      <c r="K849" s="13" t="s">
        <v>415</v>
      </c>
      <c r="L849" s="13" t="s">
        <v>6123</v>
      </c>
      <c r="M849" s="13" t="s">
        <v>667</v>
      </c>
      <c r="N849" s="13" t="s">
        <v>668</v>
      </c>
    </row>
    <row r="850" spans="1:14" x14ac:dyDescent="0.3">
      <c r="A850" s="13" t="s">
        <v>6124</v>
      </c>
      <c r="B850" s="13" t="s">
        <v>6125</v>
      </c>
      <c r="C850">
        <v>2014</v>
      </c>
      <c r="D850" s="13" t="s">
        <v>6126</v>
      </c>
      <c r="E850" s="13" t="s">
        <v>2965</v>
      </c>
      <c r="F850" s="13" t="s">
        <v>6127</v>
      </c>
      <c r="G850" s="13" t="s">
        <v>415</v>
      </c>
      <c r="H850" s="13" t="s">
        <v>6128</v>
      </c>
      <c r="I850" s="13" t="s">
        <v>6129</v>
      </c>
      <c r="K850" s="13" t="s">
        <v>6130</v>
      </c>
      <c r="L850" s="13" t="s">
        <v>6131</v>
      </c>
      <c r="M850" s="13" t="s">
        <v>667</v>
      </c>
      <c r="N850" s="13" t="s">
        <v>668</v>
      </c>
    </row>
    <row r="851" spans="1:14" x14ac:dyDescent="0.3">
      <c r="A851" s="13" t="s">
        <v>6132</v>
      </c>
      <c r="B851" s="13" t="s">
        <v>6133</v>
      </c>
      <c r="C851">
        <v>2014</v>
      </c>
      <c r="D851" s="13" t="s">
        <v>4954</v>
      </c>
      <c r="E851" s="13" t="s">
        <v>420</v>
      </c>
      <c r="F851" s="13" t="s">
        <v>490</v>
      </c>
      <c r="G851" s="13" t="s">
        <v>415</v>
      </c>
      <c r="H851" s="13" t="s">
        <v>6134</v>
      </c>
      <c r="I851" s="13" t="s">
        <v>6135</v>
      </c>
      <c r="K851" s="13" t="s">
        <v>6136</v>
      </c>
      <c r="L851" s="13" t="s">
        <v>6137</v>
      </c>
      <c r="M851" s="13" t="s">
        <v>670</v>
      </c>
      <c r="N851" s="13" t="s">
        <v>668</v>
      </c>
    </row>
    <row r="852" spans="1:14" x14ac:dyDescent="0.3">
      <c r="A852" s="13" t="s">
        <v>6138</v>
      </c>
      <c r="B852" s="13" t="s">
        <v>6139</v>
      </c>
      <c r="C852">
        <v>2014</v>
      </c>
      <c r="D852" s="13" t="s">
        <v>5974</v>
      </c>
      <c r="E852" s="13" t="s">
        <v>5459</v>
      </c>
      <c r="F852" s="13" t="s">
        <v>6140</v>
      </c>
      <c r="G852" s="13" t="s">
        <v>6141</v>
      </c>
      <c r="H852" s="13" t="s">
        <v>5725</v>
      </c>
      <c r="I852" s="13" t="s">
        <v>4368</v>
      </c>
      <c r="K852" s="13" t="s">
        <v>6142</v>
      </c>
      <c r="L852" s="13" t="s">
        <v>6143</v>
      </c>
      <c r="M852" s="13" t="s">
        <v>5978</v>
      </c>
      <c r="N852" s="13" t="s">
        <v>668</v>
      </c>
    </row>
    <row r="853" spans="1:14" x14ac:dyDescent="0.3">
      <c r="A853" s="13" t="s">
        <v>6144</v>
      </c>
      <c r="B853" s="13" t="s">
        <v>6145</v>
      </c>
      <c r="C853">
        <v>2014</v>
      </c>
      <c r="D853" s="13" t="s">
        <v>6146</v>
      </c>
      <c r="E853" s="13" t="s">
        <v>468</v>
      </c>
      <c r="F853" s="13" t="s">
        <v>436</v>
      </c>
      <c r="G853" s="13" t="s">
        <v>6147</v>
      </c>
      <c r="H853" s="13" t="s">
        <v>2452</v>
      </c>
      <c r="I853" s="13" t="s">
        <v>1987</v>
      </c>
      <c r="K853" s="13" t="s">
        <v>6148</v>
      </c>
      <c r="L853" s="13" t="s">
        <v>6149</v>
      </c>
      <c r="M853" s="13" t="s">
        <v>670</v>
      </c>
      <c r="N853" s="13" t="s">
        <v>668</v>
      </c>
    </row>
    <row r="854" spans="1:14" x14ac:dyDescent="0.3">
      <c r="A854" s="13" t="s">
        <v>6150</v>
      </c>
      <c r="B854" s="13" t="s">
        <v>6151</v>
      </c>
      <c r="C854">
        <v>2014</v>
      </c>
      <c r="D854" s="13" t="s">
        <v>6152</v>
      </c>
      <c r="E854" s="13" t="s">
        <v>6153</v>
      </c>
      <c r="F854" s="13" t="s">
        <v>415</v>
      </c>
      <c r="G854" s="13" t="s">
        <v>415</v>
      </c>
      <c r="H854" s="13" t="s">
        <v>6154</v>
      </c>
      <c r="I854" s="13" t="s">
        <v>6155</v>
      </c>
      <c r="K854" s="13" t="s">
        <v>6156</v>
      </c>
      <c r="L854" s="13" t="s">
        <v>6157</v>
      </c>
      <c r="M854" s="13" t="s">
        <v>667</v>
      </c>
      <c r="N854" s="13" t="s">
        <v>668</v>
      </c>
    </row>
    <row r="855" spans="1:14" x14ac:dyDescent="0.3">
      <c r="A855" s="13" t="s">
        <v>6158</v>
      </c>
      <c r="B855" s="13" t="s">
        <v>6159</v>
      </c>
      <c r="C855">
        <v>2014</v>
      </c>
      <c r="D855" s="13" t="s">
        <v>6160</v>
      </c>
      <c r="E855" s="13" t="s">
        <v>2893</v>
      </c>
      <c r="F855" s="13" t="s">
        <v>436</v>
      </c>
      <c r="G855" s="13" t="s">
        <v>415</v>
      </c>
      <c r="H855" s="13" t="s">
        <v>1986</v>
      </c>
      <c r="I855" s="13" t="s">
        <v>1993</v>
      </c>
      <c r="K855" s="13" t="s">
        <v>6161</v>
      </c>
      <c r="L855" s="13" t="s">
        <v>6162</v>
      </c>
      <c r="M855" s="13" t="s">
        <v>670</v>
      </c>
      <c r="N855" s="13" t="s">
        <v>668</v>
      </c>
    </row>
    <row r="856" spans="1:14" x14ac:dyDescent="0.3">
      <c r="A856" s="13" t="s">
        <v>1988</v>
      </c>
      <c r="B856" s="13" t="s">
        <v>6163</v>
      </c>
      <c r="C856">
        <v>2014</v>
      </c>
      <c r="D856" s="13" t="s">
        <v>6152</v>
      </c>
      <c r="E856" s="13" t="s">
        <v>6164</v>
      </c>
      <c r="F856" s="13" t="s">
        <v>415</v>
      </c>
      <c r="G856" s="13" t="s">
        <v>415</v>
      </c>
      <c r="H856" s="13" t="s">
        <v>415</v>
      </c>
      <c r="I856" s="13" t="s">
        <v>415</v>
      </c>
      <c r="K856" s="13" t="s">
        <v>415</v>
      </c>
      <c r="L856" s="13" t="s">
        <v>6165</v>
      </c>
      <c r="M856" s="13" t="s">
        <v>1991</v>
      </c>
      <c r="N856" s="13" t="s">
        <v>668</v>
      </c>
    </row>
    <row r="857" spans="1:14" x14ac:dyDescent="0.3">
      <c r="A857" s="13" t="s">
        <v>6166</v>
      </c>
      <c r="B857" s="13" t="s">
        <v>6167</v>
      </c>
      <c r="C857">
        <v>2013</v>
      </c>
      <c r="D857" s="13" t="s">
        <v>331</v>
      </c>
      <c r="E857" s="13" t="s">
        <v>6168</v>
      </c>
      <c r="F857" s="13" t="s">
        <v>415</v>
      </c>
      <c r="G857" s="13" t="s">
        <v>415</v>
      </c>
      <c r="H857" s="13" t="s">
        <v>5933</v>
      </c>
      <c r="I857" s="13" t="s">
        <v>4863</v>
      </c>
      <c r="K857" s="13" t="s">
        <v>6169</v>
      </c>
      <c r="L857" s="13" t="s">
        <v>6170</v>
      </c>
      <c r="M857" s="13" t="s">
        <v>667</v>
      </c>
      <c r="N857" s="13" t="s">
        <v>668</v>
      </c>
    </row>
    <row r="858" spans="1:14" x14ac:dyDescent="0.3">
      <c r="A858" s="13" t="s">
        <v>6171</v>
      </c>
      <c r="B858" s="13" t="s">
        <v>6172</v>
      </c>
      <c r="C858">
        <v>2013</v>
      </c>
      <c r="D858" s="13" t="s">
        <v>6173</v>
      </c>
      <c r="E858" s="13" t="s">
        <v>415</v>
      </c>
      <c r="F858" s="13" t="s">
        <v>415</v>
      </c>
      <c r="G858" s="13" t="s">
        <v>6174</v>
      </c>
      <c r="H858" s="13" t="s">
        <v>6175</v>
      </c>
      <c r="I858" s="13" t="s">
        <v>6176</v>
      </c>
      <c r="K858" s="13" t="s">
        <v>6177</v>
      </c>
      <c r="L858" s="13" t="s">
        <v>6178</v>
      </c>
      <c r="M858" s="13" t="s">
        <v>667</v>
      </c>
      <c r="N858" s="13" t="s">
        <v>668</v>
      </c>
    </row>
    <row r="859" spans="1:14" x14ac:dyDescent="0.3">
      <c r="A859" s="13" t="s">
        <v>6179</v>
      </c>
      <c r="B859" s="13" t="s">
        <v>6180</v>
      </c>
      <c r="C859">
        <v>2013</v>
      </c>
      <c r="D859" s="13" t="s">
        <v>6173</v>
      </c>
      <c r="E859" s="13" t="s">
        <v>415</v>
      </c>
      <c r="F859" s="13" t="s">
        <v>415</v>
      </c>
      <c r="G859" s="13" t="s">
        <v>6181</v>
      </c>
      <c r="H859" s="13" t="s">
        <v>6182</v>
      </c>
      <c r="I859" s="13" t="s">
        <v>5483</v>
      </c>
      <c r="K859" s="13" t="s">
        <v>6183</v>
      </c>
      <c r="L859" s="13" t="s">
        <v>6184</v>
      </c>
      <c r="M859" s="13" t="s">
        <v>667</v>
      </c>
      <c r="N859" s="13" t="s">
        <v>668</v>
      </c>
    </row>
    <row r="860" spans="1:14" x14ac:dyDescent="0.3">
      <c r="A860" s="13" t="s">
        <v>6185</v>
      </c>
      <c r="B860" s="13" t="s">
        <v>6186</v>
      </c>
      <c r="C860">
        <v>2013</v>
      </c>
      <c r="D860" s="13" t="s">
        <v>6187</v>
      </c>
      <c r="E860" s="13" t="s">
        <v>6188</v>
      </c>
      <c r="F860" s="13" t="s">
        <v>415</v>
      </c>
      <c r="G860" s="13" t="s">
        <v>6189</v>
      </c>
      <c r="H860" s="13" t="s">
        <v>2594</v>
      </c>
      <c r="I860" s="13" t="s">
        <v>6190</v>
      </c>
      <c r="K860" s="13" t="s">
        <v>6191</v>
      </c>
      <c r="L860" s="13" t="s">
        <v>6192</v>
      </c>
      <c r="M860" s="13" t="s">
        <v>667</v>
      </c>
      <c r="N860" s="13" t="s">
        <v>668</v>
      </c>
    </row>
    <row r="861" spans="1:14" x14ac:dyDescent="0.3">
      <c r="A861" s="13" t="s">
        <v>6193</v>
      </c>
      <c r="B861" s="13" t="s">
        <v>6194</v>
      </c>
      <c r="C861">
        <v>2013</v>
      </c>
      <c r="D861" s="13" t="s">
        <v>2163</v>
      </c>
      <c r="E861" s="13" t="s">
        <v>3988</v>
      </c>
      <c r="F861" s="13" t="s">
        <v>436</v>
      </c>
      <c r="G861" s="13" t="s">
        <v>415</v>
      </c>
      <c r="H861" s="13" t="s">
        <v>2192</v>
      </c>
      <c r="I861" s="13" t="s">
        <v>474</v>
      </c>
      <c r="K861" s="13" t="s">
        <v>6195</v>
      </c>
      <c r="L861" s="13" t="s">
        <v>6196</v>
      </c>
      <c r="M861" s="13" t="s">
        <v>670</v>
      </c>
      <c r="N861" s="13" t="s">
        <v>668</v>
      </c>
    </row>
    <row r="862" spans="1:14" x14ac:dyDescent="0.3">
      <c r="A862" s="13" t="s">
        <v>6197</v>
      </c>
      <c r="B862" s="13" t="s">
        <v>6198</v>
      </c>
      <c r="C862">
        <v>2013</v>
      </c>
      <c r="D862" s="13" t="s">
        <v>6199</v>
      </c>
      <c r="E862" s="13" t="s">
        <v>2034</v>
      </c>
      <c r="F862" s="13" t="s">
        <v>468</v>
      </c>
      <c r="G862" s="13" t="s">
        <v>6200</v>
      </c>
      <c r="H862" s="13" t="s">
        <v>6201</v>
      </c>
      <c r="I862" s="13" t="s">
        <v>6202</v>
      </c>
      <c r="K862" s="13" t="s">
        <v>6203</v>
      </c>
      <c r="L862" s="13" t="s">
        <v>6204</v>
      </c>
      <c r="M862" s="13" t="s">
        <v>670</v>
      </c>
      <c r="N862" s="13" t="s">
        <v>668</v>
      </c>
    </row>
    <row r="863" spans="1:14" x14ac:dyDescent="0.3">
      <c r="A863" s="13" t="s">
        <v>6205</v>
      </c>
      <c r="B863" s="13" t="s">
        <v>6206</v>
      </c>
      <c r="C863">
        <v>2013</v>
      </c>
      <c r="D863" s="13" t="s">
        <v>6207</v>
      </c>
      <c r="E863" s="13" t="s">
        <v>415</v>
      </c>
      <c r="F863" s="13" t="s">
        <v>415</v>
      </c>
      <c r="G863" s="13" t="s">
        <v>415</v>
      </c>
      <c r="H863" s="13" t="s">
        <v>3072</v>
      </c>
      <c r="I863" s="13" t="s">
        <v>6208</v>
      </c>
      <c r="K863" s="13" t="s">
        <v>6209</v>
      </c>
      <c r="L863" s="13" t="s">
        <v>6210</v>
      </c>
      <c r="M863" s="13" t="s">
        <v>688</v>
      </c>
      <c r="N863" s="13" t="s">
        <v>668</v>
      </c>
    </row>
    <row r="864" spans="1:14" x14ac:dyDescent="0.3">
      <c r="A864" s="13" t="s">
        <v>6211</v>
      </c>
      <c r="B864" s="13" t="s">
        <v>6212</v>
      </c>
      <c r="C864">
        <v>2013</v>
      </c>
      <c r="D864" s="13" t="s">
        <v>4924</v>
      </c>
      <c r="E864" s="13" t="s">
        <v>2661</v>
      </c>
      <c r="F864" s="13" t="s">
        <v>415</v>
      </c>
      <c r="G864" s="13" t="s">
        <v>415</v>
      </c>
      <c r="H864" s="13" t="s">
        <v>2056</v>
      </c>
      <c r="I864" s="13" t="s">
        <v>4649</v>
      </c>
      <c r="K864" s="13" t="s">
        <v>6213</v>
      </c>
      <c r="L864" s="13" t="s">
        <v>6214</v>
      </c>
      <c r="M864" s="13" t="s">
        <v>670</v>
      </c>
      <c r="N864" s="13" t="s">
        <v>668</v>
      </c>
    </row>
    <row r="865" spans="1:14" x14ac:dyDescent="0.3">
      <c r="A865" s="13" t="s">
        <v>6215</v>
      </c>
      <c r="B865" s="13" t="s">
        <v>6216</v>
      </c>
      <c r="C865">
        <v>2013</v>
      </c>
      <c r="D865" s="13" t="s">
        <v>347</v>
      </c>
      <c r="E865" s="13" t="s">
        <v>6217</v>
      </c>
      <c r="F865" s="13" t="s">
        <v>415</v>
      </c>
      <c r="G865" s="13" t="s">
        <v>415</v>
      </c>
      <c r="H865" s="13" t="s">
        <v>421</v>
      </c>
      <c r="I865" s="13" t="s">
        <v>2183</v>
      </c>
      <c r="K865" s="13" t="s">
        <v>415</v>
      </c>
      <c r="L865" s="13" t="s">
        <v>6218</v>
      </c>
      <c r="M865" s="13" t="s">
        <v>667</v>
      </c>
      <c r="N865" s="13" t="s">
        <v>668</v>
      </c>
    </row>
    <row r="866" spans="1:14" x14ac:dyDescent="0.3">
      <c r="A866" s="13" t="s">
        <v>6219</v>
      </c>
      <c r="B866" s="13" t="s">
        <v>6220</v>
      </c>
      <c r="C866">
        <v>2013</v>
      </c>
      <c r="D866" s="13" t="s">
        <v>6221</v>
      </c>
      <c r="E866" s="13" t="s">
        <v>6222</v>
      </c>
      <c r="F866" s="13" t="s">
        <v>415</v>
      </c>
      <c r="G866" s="13" t="s">
        <v>415</v>
      </c>
      <c r="H866" s="13" t="s">
        <v>2324</v>
      </c>
      <c r="I866" s="13" t="s">
        <v>4361</v>
      </c>
      <c r="K866" s="13" t="s">
        <v>6223</v>
      </c>
      <c r="L866" s="13" t="s">
        <v>6224</v>
      </c>
      <c r="M866" s="13" t="s">
        <v>688</v>
      </c>
      <c r="N866" s="13" t="s">
        <v>668</v>
      </c>
    </row>
    <row r="867" spans="1:14" x14ac:dyDescent="0.3">
      <c r="A867" s="13" t="s">
        <v>6225</v>
      </c>
      <c r="B867" s="13" t="s">
        <v>6226</v>
      </c>
      <c r="C867">
        <v>2013</v>
      </c>
      <c r="D867" s="13" t="s">
        <v>1959</v>
      </c>
      <c r="E867" s="13" t="s">
        <v>494</v>
      </c>
      <c r="F867" s="13" t="s">
        <v>6227</v>
      </c>
      <c r="G867" s="13" t="s">
        <v>415</v>
      </c>
      <c r="H867" s="13" t="s">
        <v>2263</v>
      </c>
      <c r="I867" s="13" t="s">
        <v>3298</v>
      </c>
      <c r="K867" s="13" t="s">
        <v>6228</v>
      </c>
      <c r="L867" s="13" t="s">
        <v>6229</v>
      </c>
      <c r="M867" s="13" t="s">
        <v>670</v>
      </c>
      <c r="N867" s="13" t="s">
        <v>668</v>
      </c>
    </row>
    <row r="868" spans="1:14" x14ac:dyDescent="0.3">
      <c r="A868" s="13" t="s">
        <v>174</v>
      </c>
      <c r="B868" s="13" t="s">
        <v>206</v>
      </c>
      <c r="C868">
        <v>2013</v>
      </c>
      <c r="D868" s="13" t="s">
        <v>409</v>
      </c>
      <c r="E868" s="13" t="s">
        <v>485</v>
      </c>
      <c r="F868" s="13" t="s">
        <v>490</v>
      </c>
      <c r="G868" s="13" t="s">
        <v>415</v>
      </c>
      <c r="H868" s="13" t="s">
        <v>2183</v>
      </c>
      <c r="I868" s="13" t="s">
        <v>3465</v>
      </c>
      <c r="K868" s="13" t="s">
        <v>655</v>
      </c>
      <c r="L868" s="13" t="s">
        <v>796</v>
      </c>
      <c r="M868" s="13" t="s">
        <v>670</v>
      </c>
      <c r="N868" s="13" t="s">
        <v>668</v>
      </c>
    </row>
    <row r="869" spans="1:14" x14ac:dyDescent="0.3">
      <c r="A869" s="13" t="s">
        <v>6230</v>
      </c>
      <c r="B869" s="13" t="s">
        <v>6231</v>
      </c>
      <c r="C869">
        <v>2013</v>
      </c>
      <c r="D869" s="13" t="s">
        <v>6232</v>
      </c>
      <c r="E869" s="13" t="s">
        <v>415</v>
      </c>
      <c r="F869" s="13" t="s">
        <v>415</v>
      </c>
      <c r="G869" s="13" t="s">
        <v>6233</v>
      </c>
      <c r="H869" s="13" t="s">
        <v>4521</v>
      </c>
      <c r="I869" s="13" t="s">
        <v>4677</v>
      </c>
      <c r="K869" s="13" t="s">
        <v>6234</v>
      </c>
      <c r="L869" s="13" t="s">
        <v>6235</v>
      </c>
      <c r="M869" s="13" t="s">
        <v>667</v>
      </c>
      <c r="N869" s="13" t="s">
        <v>668</v>
      </c>
    </row>
    <row r="870" spans="1:14" x14ac:dyDescent="0.3">
      <c r="A870" s="13" t="s">
        <v>6236</v>
      </c>
      <c r="B870" s="13" t="s">
        <v>6237</v>
      </c>
      <c r="C870">
        <v>2012</v>
      </c>
      <c r="D870" s="13" t="s">
        <v>3877</v>
      </c>
      <c r="E870" s="13" t="s">
        <v>435</v>
      </c>
      <c r="F870" s="13" t="s">
        <v>419</v>
      </c>
      <c r="G870" s="13" t="s">
        <v>415</v>
      </c>
      <c r="H870" s="13" t="s">
        <v>5435</v>
      </c>
      <c r="I870" s="13" t="s">
        <v>6238</v>
      </c>
      <c r="K870" s="13" t="s">
        <v>415</v>
      </c>
      <c r="L870" s="13" t="s">
        <v>6239</v>
      </c>
      <c r="M870" s="13" t="s">
        <v>670</v>
      </c>
      <c r="N870" s="13" t="s">
        <v>668</v>
      </c>
    </row>
    <row r="871" spans="1:14" x14ac:dyDescent="0.3">
      <c r="A871" s="13" t="s">
        <v>6240</v>
      </c>
      <c r="B871" s="13" t="s">
        <v>6241</v>
      </c>
      <c r="C871">
        <v>2012</v>
      </c>
      <c r="D871" s="13" t="s">
        <v>6242</v>
      </c>
      <c r="E871" s="13" t="s">
        <v>415</v>
      </c>
      <c r="F871" s="13" t="s">
        <v>415</v>
      </c>
      <c r="G871" s="13" t="s">
        <v>6243</v>
      </c>
      <c r="H871" s="13" t="s">
        <v>460</v>
      </c>
      <c r="I871" s="13" t="s">
        <v>420</v>
      </c>
      <c r="K871" s="13" t="s">
        <v>6244</v>
      </c>
      <c r="L871" s="13" t="s">
        <v>6245</v>
      </c>
      <c r="M871" s="13" t="s">
        <v>667</v>
      </c>
      <c r="N871" s="13" t="s">
        <v>668</v>
      </c>
    </row>
    <row r="872" spans="1:14" x14ac:dyDescent="0.3">
      <c r="A872" s="13" t="s">
        <v>6246</v>
      </c>
      <c r="B872" s="13" t="s">
        <v>6247</v>
      </c>
      <c r="C872">
        <v>2012</v>
      </c>
      <c r="D872" s="13" t="s">
        <v>377</v>
      </c>
      <c r="E872" s="13" t="s">
        <v>415</v>
      </c>
      <c r="F872" s="13" t="s">
        <v>415</v>
      </c>
      <c r="G872" s="13" t="s">
        <v>6248</v>
      </c>
      <c r="H872" s="13" t="s">
        <v>6249</v>
      </c>
      <c r="I872" s="13" t="s">
        <v>6250</v>
      </c>
      <c r="K872" s="13" t="s">
        <v>6251</v>
      </c>
      <c r="L872" s="13" t="s">
        <v>6252</v>
      </c>
      <c r="M872" s="13" t="s">
        <v>667</v>
      </c>
      <c r="N872" s="13" t="s">
        <v>668</v>
      </c>
    </row>
    <row r="873" spans="1:14" x14ac:dyDescent="0.3">
      <c r="A873" s="13" t="s">
        <v>6253</v>
      </c>
      <c r="B873" s="13" t="s">
        <v>6254</v>
      </c>
      <c r="C873">
        <v>2012</v>
      </c>
      <c r="D873" s="13" t="s">
        <v>6255</v>
      </c>
      <c r="E873" s="13" t="s">
        <v>459</v>
      </c>
      <c r="F873" s="13" t="s">
        <v>460</v>
      </c>
      <c r="G873" s="13" t="s">
        <v>415</v>
      </c>
      <c r="H873" s="13" t="s">
        <v>1987</v>
      </c>
      <c r="I873" s="13" t="s">
        <v>5305</v>
      </c>
      <c r="K873" s="13" t="s">
        <v>415</v>
      </c>
      <c r="L873" s="13" t="s">
        <v>6256</v>
      </c>
      <c r="M873" s="13" t="s">
        <v>670</v>
      </c>
      <c r="N873" s="13" t="s">
        <v>668</v>
      </c>
    </row>
    <row r="874" spans="1:14" x14ac:dyDescent="0.3">
      <c r="A874" s="13" t="s">
        <v>6257</v>
      </c>
      <c r="B874" s="13" t="s">
        <v>6258</v>
      </c>
      <c r="C874">
        <v>2012</v>
      </c>
      <c r="D874" s="13" t="s">
        <v>1959</v>
      </c>
      <c r="E874" s="13" t="s">
        <v>2034</v>
      </c>
      <c r="F874" s="13" t="s">
        <v>460</v>
      </c>
      <c r="G874" s="13" t="s">
        <v>415</v>
      </c>
      <c r="H874" s="13" t="s">
        <v>4527</v>
      </c>
      <c r="I874" s="13" t="s">
        <v>2876</v>
      </c>
      <c r="K874" s="13" t="s">
        <v>6259</v>
      </c>
      <c r="L874" s="13" t="s">
        <v>6260</v>
      </c>
      <c r="M874" s="13" t="s">
        <v>670</v>
      </c>
      <c r="N874" s="13" t="s">
        <v>668</v>
      </c>
    </row>
    <row r="875" spans="1:14" x14ac:dyDescent="0.3">
      <c r="A875" s="13" t="s">
        <v>6225</v>
      </c>
      <c r="B875" s="13" t="s">
        <v>6261</v>
      </c>
      <c r="C875">
        <v>2012</v>
      </c>
      <c r="D875" s="13" t="s">
        <v>331</v>
      </c>
      <c r="E875" s="13" t="s">
        <v>6262</v>
      </c>
      <c r="F875" s="13" t="s">
        <v>415</v>
      </c>
      <c r="G875" s="13" t="s">
        <v>415</v>
      </c>
      <c r="H875" s="13" t="s">
        <v>6263</v>
      </c>
      <c r="I875" s="13" t="s">
        <v>6264</v>
      </c>
      <c r="K875" s="13" t="s">
        <v>6265</v>
      </c>
      <c r="L875" s="13" t="s">
        <v>6266</v>
      </c>
      <c r="M875" s="13" t="s">
        <v>667</v>
      </c>
      <c r="N875" s="13" t="s">
        <v>668</v>
      </c>
    </row>
    <row r="876" spans="1:14" x14ac:dyDescent="0.3">
      <c r="A876" s="13" t="s">
        <v>6267</v>
      </c>
      <c r="B876" s="13" t="s">
        <v>6268</v>
      </c>
      <c r="C876">
        <v>2012</v>
      </c>
      <c r="D876" s="13" t="s">
        <v>6269</v>
      </c>
      <c r="E876" s="13" t="s">
        <v>415</v>
      </c>
      <c r="F876" s="13" t="s">
        <v>415</v>
      </c>
      <c r="G876" s="13" t="s">
        <v>415</v>
      </c>
      <c r="H876" s="13" t="s">
        <v>436</v>
      </c>
      <c r="I876" s="13" t="s">
        <v>2183</v>
      </c>
      <c r="K876" s="13" t="s">
        <v>415</v>
      </c>
      <c r="L876" s="13" t="s">
        <v>6270</v>
      </c>
      <c r="M876" s="13" t="s">
        <v>667</v>
      </c>
      <c r="N876" s="13" t="s">
        <v>668</v>
      </c>
    </row>
    <row r="877" spans="1:14" x14ac:dyDescent="0.3">
      <c r="A877" s="13" t="s">
        <v>6271</v>
      </c>
      <c r="B877" s="13" t="s">
        <v>6272</v>
      </c>
      <c r="C877">
        <v>2012</v>
      </c>
      <c r="D877" s="13" t="s">
        <v>6273</v>
      </c>
      <c r="E877" s="13" t="s">
        <v>415</v>
      </c>
      <c r="F877" s="13" t="s">
        <v>415</v>
      </c>
      <c r="G877" s="13" t="s">
        <v>415</v>
      </c>
      <c r="H877" s="13" t="s">
        <v>436</v>
      </c>
      <c r="I877" s="13" t="s">
        <v>6274</v>
      </c>
      <c r="K877" s="13" t="s">
        <v>6275</v>
      </c>
      <c r="L877" s="13" t="s">
        <v>6276</v>
      </c>
      <c r="M877" s="13" t="s">
        <v>3767</v>
      </c>
      <c r="N877" s="13" t="s">
        <v>668</v>
      </c>
    </row>
    <row r="878" spans="1:14" x14ac:dyDescent="0.3">
      <c r="A878" s="13" t="s">
        <v>6277</v>
      </c>
      <c r="B878" s="13" t="s">
        <v>6278</v>
      </c>
      <c r="C878">
        <v>2012</v>
      </c>
      <c r="D878" s="13" t="s">
        <v>6279</v>
      </c>
      <c r="E878" s="13" t="s">
        <v>415</v>
      </c>
      <c r="F878" s="13" t="s">
        <v>415</v>
      </c>
      <c r="G878" s="13" t="s">
        <v>415</v>
      </c>
      <c r="H878" s="13" t="s">
        <v>460</v>
      </c>
      <c r="I878" s="13" t="s">
        <v>2328</v>
      </c>
      <c r="K878" s="13" t="s">
        <v>6280</v>
      </c>
      <c r="L878" s="13" t="s">
        <v>6281</v>
      </c>
      <c r="M878" s="13" t="s">
        <v>688</v>
      </c>
      <c r="N878" s="13" t="s">
        <v>668</v>
      </c>
    </row>
    <row r="879" spans="1:14" x14ac:dyDescent="0.3">
      <c r="A879" s="13" t="s">
        <v>6282</v>
      </c>
      <c r="B879" s="13" t="s">
        <v>6283</v>
      </c>
      <c r="C879">
        <v>2012</v>
      </c>
      <c r="D879" s="13" t="s">
        <v>6284</v>
      </c>
      <c r="E879" s="13" t="s">
        <v>415</v>
      </c>
      <c r="F879" s="13" t="s">
        <v>415</v>
      </c>
      <c r="G879" s="13" t="s">
        <v>415</v>
      </c>
      <c r="H879" s="13" t="s">
        <v>6285</v>
      </c>
      <c r="I879" s="13" t="s">
        <v>2108</v>
      </c>
      <c r="K879" s="13" t="s">
        <v>415</v>
      </c>
      <c r="L879" s="13" t="s">
        <v>6286</v>
      </c>
      <c r="M879" s="13" t="s">
        <v>667</v>
      </c>
      <c r="N879" s="13" t="s">
        <v>668</v>
      </c>
    </row>
    <row r="880" spans="1:14" x14ac:dyDescent="0.3">
      <c r="A880" s="13" t="s">
        <v>6287</v>
      </c>
      <c r="B880" s="13" t="s">
        <v>6288</v>
      </c>
      <c r="C880">
        <v>2011</v>
      </c>
      <c r="D880" s="13" t="s">
        <v>6289</v>
      </c>
      <c r="E880" s="13" t="s">
        <v>415</v>
      </c>
      <c r="F880" s="13" t="s">
        <v>415</v>
      </c>
      <c r="G880" s="13" t="s">
        <v>6290</v>
      </c>
      <c r="H880" s="13" t="s">
        <v>415</v>
      </c>
      <c r="I880" s="13" t="s">
        <v>415</v>
      </c>
      <c r="K880" s="13" t="s">
        <v>6291</v>
      </c>
      <c r="L880" s="13" t="s">
        <v>6292</v>
      </c>
      <c r="M880" s="13" t="s">
        <v>667</v>
      </c>
      <c r="N880" s="13" t="s">
        <v>668</v>
      </c>
    </row>
    <row r="881" spans="1:14" x14ac:dyDescent="0.3">
      <c r="A881" s="13" t="s">
        <v>6293</v>
      </c>
      <c r="B881" s="13" t="s">
        <v>6294</v>
      </c>
      <c r="C881">
        <v>2011</v>
      </c>
      <c r="D881" s="13" t="s">
        <v>6295</v>
      </c>
      <c r="E881" s="13" t="s">
        <v>415</v>
      </c>
      <c r="F881" s="13" t="s">
        <v>415</v>
      </c>
      <c r="G881" s="13" t="s">
        <v>415</v>
      </c>
      <c r="H881" s="13" t="s">
        <v>5128</v>
      </c>
      <c r="I881" s="13" t="s">
        <v>456</v>
      </c>
      <c r="K881" s="13" t="s">
        <v>415</v>
      </c>
      <c r="L881" s="13" t="s">
        <v>6296</v>
      </c>
      <c r="M881" s="13" t="s">
        <v>667</v>
      </c>
      <c r="N881" s="13" t="s">
        <v>668</v>
      </c>
    </row>
    <row r="882" spans="1:14" x14ac:dyDescent="0.3">
      <c r="A882" s="13" t="s">
        <v>1988</v>
      </c>
      <c r="B882" s="13" t="s">
        <v>6297</v>
      </c>
      <c r="C882">
        <v>2011</v>
      </c>
      <c r="D882" s="13" t="s">
        <v>331</v>
      </c>
      <c r="E882" s="13" t="s">
        <v>6298</v>
      </c>
      <c r="F882" s="13" t="s">
        <v>415</v>
      </c>
      <c r="G882" s="13" t="s">
        <v>415</v>
      </c>
      <c r="H882" s="13" t="s">
        <v>415</v>
      </c>
      <c r="I882" s="13" t="s">
        <v>415</v>
      </c>
      <c r="J882">
        <v>370</v>
      </c>
      <c r="K882" s="13" t="s">
        <v>415</v>
      </c>
      <c r="L882" s="13" t="s">
        <v>6299</v>
      </c>
      <c r="M882" s="13" t="s">
        <v>1991</v>
      </c>
      <c r="N882" s="13" t="s">
        <v>668</v>
      </c>
    </row>
    <row r="883" spans="1:14" x14ac:dyDescent="0.3">
      <c r="A883" s="13" t="s">
        <v>6300</v>
      </c>
      <c r="B883" s="13" t="s">
        <v>6301</v>
      </c>
      <c r="C883">
        <v>2011</v>
      </c>
      <c r="D883" s="13" t="s">
        <v>6302</v>
      </c>
      <c r="E883" s="13" t="s">
        <v>416</v>
      </c>
      <c r="F883" s="13" t="s">
        <v>415</v>
      </c>
      <c r="G883" s="13" t="s">
        <v>415</v>
      </c>
      <c r="H883" s="13" t="s">
        <v>6303</v>
      </c>
      <c r="I883" s="13" t="s">
        <v>6304</v>
      </c>
      <c r="K883" s="13" t="s">
        <v>415</v>
      </c>
      <c r="L883" s="13" t="s">
        <v>6305</v>
      </c>
      <c r="M883" s="13" t="s">
        <v>667</v>
      </c>
      <c r="N883" s="13" t="s">
        <v>668</v>
      </c>
    </row>
    <row r="884" spans="1:14" x14ac:dyDescent="0.3">
      <c r="A884" s="13" t="s">
        <v>122</v>
      </c>
      <c r="B884" s="13" t="s">
        <v>288</v>
      </c>
      <c r="C884">
        <v>2011</v>
      </c>
      <c r="D884" s="13" t="s">
        <v>380</v>
      </c>
      <c r="E884" s="13" t="s">
        <v>460</v>
      </c>
      <c r="F884" s="13" t="s">
        <v>460</v>
      </c>
      <c r="G884" s="13" t="s">
        <v>415</v>
      </c>
      <c r="H884" s="13" t="s">
        <v>6306</v>
      </c>
      <c r="I884" s="13" t="s">
        <v>6307</v>
      </c>
      <c r="K884" s="13" t="s">
        <v>606</v>
      </c>
      <c r="L884" s="13" t="s">
        <v>742</v>
      </c>
      <c r="M884" s="13" t="s">
        <v>670</v>
      </c>
      <c r="N884" s="13" t="s">
        <v>668</v>
      </c>
    </row>
    <row r="885" spans="1:14" x14ac:dyDescent="0.3">
      <c r="A885" s="13" t="s">
        <v>6308</v>
      </c>
      <c r="B885" s="13" t="s">
        <v>6309</v>
      </c>
      <c r="C885">
        <v>2011</v>
      </c>
      <c r="D885" s="13" t="s">
        <v>364</v>
      </c>
      <c r="E885" s="13" t="s">
        <v>2503</v>
      </c>
      <c r="F885" s="13" t="s">
        <v>436</v>
      </c>
      <c r="G885" s="13" t="s">
        <v>415</v>
      </c>
      <c r="H885" s="13" t="s">
        <v>6310</v>
      </c>
      <c r="I885" s="13" t="s">
        <v>4201</v>
      </c>
      <c r="K885" s="13" t="s">
        <v>6311</v>
      </c>
      <c r="L885" s="13" t="s">
        <v>6312</v>
      </c>
      <c r="M885" s="13" t="s">
        <v>670</v>
      </c>
      <c r="N885" s="13" t="s">
        <v>668</v>
      </c>
    </row>
    <row r="886" spans="1:14" x14ac:dyDescent="0.3">
      <c r="A886" s="13" t="s">
        <v>6313</v>
      </c>
      <c r="B886" s="13" t="s">
        <v>6314</v>
      </c>
      <c r="C886">
        <v>2011</v>
      </c>
      <c r="D886" s="13" t="s">
        <v>6034</v>
      </c>
      <c r="E886" s="13" t="s">
        <v>415</v>
      </c>
      <c r="F886" s="13" t="s">
        <v>415</v>
      </c>
      <c r="G886" s="13" t="s">
        <v>415</v>
      </c>
      <c r="H886" s="13" t="s">
        <v>4110</v>
      </c>
      <c r="I886" s="13" t="s">
        <v>3764</v>
      </c>
      <c r="K886" s="13" t="s">
        <v>6315</v>
      </c>
      <c r="L886" s="13" t="s">
        <v>6316</v>
      </c>
      <c r="M886" s="13" t="s">
        <v>667</v>
      </c>
      <c r="N886" s="13" t="s">
        <v>668</v>
      </c>
    </row>
    <row r="887" spans="1:14" x14ac:dyDescent="0.3">
      <c r="A887" s="13" t="s">
        <v>6317</v>
      </c>
      <c r="B887" s="13" t="s">
        <v>6318</v>
      </c>
      <c r="C887">
        <v>2011</v>
      </c>
      <c r="D887" s="13" t="s">
        <v>331</v>
      </c>
      <c r="E887" s="13" t="s">
        <v>6319</v>
      </c>
      <c r="F887" s="13" t="s">
        <v>415</v>
      </c>
      <c r="G887" s="13" t="s">
        <v>415</v>
      </c>
      <c r="H887" s="13" t="s">
        <v>6320</v>
      </c>
      <c r="I887" s="13" t="s">
        <v>3953</v>
      </c>
      <c r="K887" s="13" t="s">
        <v>6321</v>
      </c>
      <c r="L887" s="13" t="s">
        <v>6322</v>
      </c>
      <c r="M887" s="13" t="s">
        <v>667</v>
      </c>
      <c r="N887" s="13" t="s">
        <v>668</v>
      </c>
    </row>
    <row r="888" spans="1:14" x14ac:dyDescent="0.3">
      <c r="A888" s="13" t="s">
        <v>6323</v>
      </c>
      <c r="B888" s="13" t="s">
        <v>6324</v>
      </c>
      <c r="C888">
        <v>2011</v>
      </c>
      <c r="D888" s="13" t="s">
        <v>6325</v>
      </c>
      <c r="E888" s="13" t="s">
        <v>3619</v>
      </c>
      <c r="F888" s="13" t="s">
        <v>460</v>
      </c>
      <c r="G888" s="13" t="s">
        <v>415</v>
      </c>
      <c r="H888" s="13" t="s">
        <v>4103</v>
      </c>
      <c r="I888" s="13" t="s">
        <v>6326</v>
      </c>
      <c r="K888" s="13" t="s">
        <v>6327</v>
      </c>
      <c r="L888" s="13" t="s">
        <v>6328</v>
      </c>
      <c r="M888" s="13" t="s">
        <v>670</v>
      </c>
      <c r="N888" s="13" t="s">
        <v>668</v>
      </c>
    </row>
    <row r="889" spans="1:14" x14ac:dyDescent="0.3">
      <c r="A889" s="13" t="s">
        <v>6329</v>
      </c>
      <c r="B889" s="13" t="s">
        <v>6330</v>
      </c>
      <c r="C889">
        <v>2011</v>
      </c>
      <c r="D889" s="13" t="s">
        <v>6330</v>
      </c>
      <c r="E889" s="13" t="s">
        <v>415</v>
      </c>
      <c r="F889" s="13" t="s">
        <v>415</v>
      </c>
      <c r="G889" s="13" t="s">
        <v>415</v>
      </c>
      <c r="H889" s="13" t="s">
        <v>436</v>
      </c>
      <c r="I889" s="13" t="s">
        <v>2678</v>
      </c>
      <c r="K889" s="13" t="s">
        <v>6331</v>
      </c>
      <c r="L889" s="13" t="s">
        <v>6332</v>
      </c>
      <c r="M889" s="13" t="s">
        <v>3767</v>
      </c>
      <c r="N889" s="13" t="s">
        <v>668</v>
      </c>
    </row>
    <row r="890" spans="1:14" x14ac:dyDescent="0.3">
      <c r="A890" s="13" t="s">
        <v>6333</v>
      </c>
      <c r="B890" s="13" t="s">
        <v>6334</v>
      </c>
      <c r="C890">
        <v>2011</v>
      </c>
      <c r="D890" s="13" t="s">
        <v>6335</v>
      </c>
      <c r="E890" s="13" t="s">
        <v>423</v>
      </c>
      <c r="F890" s="13" t="s">
        <v>436</v>
      </c>
      <c r="G890" s="13" t="s">
        <v>415</v>
      </c>
      <c r="H890" s="13" t="s">
        <v>494</v>
      </c>
      <c r="I890" s="13" t="s">
        <v>463</v>
      </c>
      <c r="K890" s="13" t="s">
        <v>415</v>
      </c>
      <c r="L890" s="13" t="s">
        <v>6336</v>
      </c>
      <c r="M890" s="13" t="s">
        <v>670</v>
      </c>
      <c r="N890" s="13" t="s">
        <v>668</v>
      </c>
    </row>
    <row r="891" spans="1:14" x14ac:dyDescent="0.3">
      <c r="A891" s="13" t="s">
        <v>6337</v>
      </c>
      <c r="B891" s="13" t="s">
        <v>6338</v>
      </c>
      <c r="C891">
        <v>2011</v>
      </c>
      <c r="D891" s="13" t="s">
        <v>6339</v>
      </c>
      <c r="E891" s="13" t="s">
        <v>6340</v>
      </c>
      <c r="F891" s="13" t="s">
        <v>436</v>
      </c>
      <c r="G891" s="13" t="s">
        <v>415</v>
      </c>
      <c r="H891" s="13" t="s">
        <v>2291</v>
      </c>
      <c r="I891" s="13" t="s">
        <v>2091</v>
      </c>
      <c r="K891" s="13" t="s">
        <v>6341</v>
      </c>
      <c r="L891" s="13" t="s">
        <v>6342</v>
      </c>
      <c r="M891" s="13" t="s">
        <v>670</v>
      </c>
      <c r="N891" s="13" t="s">
        <v>668</v>
      </c>
    </row>
    <row r="892" spans="1:14" x14ac:dyDescent="0.3">
      <c r="A892" s="13" t="s">
        <v>118</v>
      </c>
      <c r="B892" s="13" t="s">
        <v>284</v>
      </c>
      <c r="C892">
        <v>2011</v>
      </c>
      <c r="D892" s="13" t="s">
        <v>336</v>
      </c>
      <c r="E892" s="13" t="s">
        <v>457</v>
      </c>
      <c r="F892" s="13" t="s">
        <v>495</v>
      </c>
      <c r="G892" s="13" t="s">
        <v>415</v>
      </c>
      <c r="H892" s="13" t="s">
        <v>2325</v>
      </c>
      <c r="I892" s="13" t="s">
        <v>3239</v>
      </c>
      <c r="K892" s="13" t="s">
        <v>602</v>
      </c>
      <c r="L892" s="13" t="s">
        <v>738</v>
      </c>
      <c r="M892" s="13" t="s">
        <v>667</v>
      </c>
      <c r="N892" s="13" t="s">
        <v>668</v>
      </c>
    </row>
    <row r="893" spans="1:14" x14ac:dyDescent="0.3">
      <c r="A893" s="13" t="s">
        <v>6343</v>
      </c>
      <c r="B893" s="13" t="s">
        <v>6344</v>
      </c>
      <c r="C893">
        <v>2010</v>
      </c>
      <c r="D893" s="13" t="s">
        <v>331</v>
      </c>
      <c r="E893" s="13" t="s">
        <v>6345</v>
      </c>
      <c r="F893" s="13" t="s">
        <v>415</v>
      </c>
      <c r="G893" s="13" t="s">
        <v>415</v>
      </c>
      <c r="H893" s="13" t="s">
        <v>3925</v>
      </c>
      <c r="I893" s="13" t="s">
        <v>6346</v>
      </c>
      <c r="K893" s="13" t="s">
        <v>6347</v>
      </c>
      <c r="L893" s="13" t="s">
        <v>6348</v>
      </c>
      <c r="M893" s="13" t="s">
        <v>667</v>
      </c>
      <c r="N893" s="13" t="s">
        <v>668</v>
      </c>
    </row>
    <row r="894" spans="1:14" x14ac:dyDescent="0.3">
      <c r="A894" s="13" t="s">
        <v>6349</v>
      </c>
      <c r="B894" s="13" t="s">
        <v>6350</v>
      </c>
      <c r="C894">
        <v>2010</v>
      </c>
      <c r="D894" s="13" t="s">
        <v>6351</v>
      </c>
      <c r="E894" s="13" t="s">
        <v>436</v>
      </c>
      <c r="F894" s="13" t="s">
        <v>415</v>
      </c>
      <c r="G894" s="13" t="s">
        <v>415</v>
      </c>
      <c r="H894" s="13" t="s">
        <v>6352</v>
      </c>
      <c r="I894" s="13" t="s">
        <v>6353</v>
      </c>
      <c r="K894" s="13" t="s">
        <v>415</v>
      </c>
      <c r="L894" s="13" t="s">
        <v>6354</v>
      </c>
      <c r="M894" s="13" t="s">
        <v>667</v>
      </c>
      <c r="N894" s="13" t="s">
        <v>668</v>
      </c>
    </row>
    <row r="895" spans="1:14" x14ac:dyDescent="0.3">
      <c r="A895" s="13" t="s">
        <v>6355</v>
      </c>
      <c r="B895" s="13" t="s">
        <v>6356</v>
      </c>
      <c r="C895">
        <v>2010</v>
      </c>
      <c r="D895" s="13" t="s">
        <v>6357</v>
      </c>
      <c r="E895" s="13" t="s">
        <v>415</v>
      </c>
      <c r="F895" s="13" t="s">
        <v>415</v>
      </c>
      <c r="G895" s="13" t="s">
        <v>6358</v>
      </c>
      <c r="H895" s="13" t="s">
        <v>6359</v>
      </c>
      <c r="I895" s="13" t="s">
        <v>6360</v>
      </c>
      <c r="K895" s="13" t="s">
        <v>6361</v>
      </c>
      <c r="L895" s="13" t="s">
        <v>6362</v>
      </c>
      <c r="M895" s="13" t="s">
        <v>667</v>
      </c>
      <c r="N895" s="13" t="s">
        <v>668</v>
      </c>
    </row>
    <row r="896" spans="1:14" x14ac:dyDescent="0.3">
      <c r="A896" s="13" t="s">
        <v>6363</v>
      </c>
      <c r="B896" s="13" t="s">
        <v>6364</v>
      </c>
      <c r="C896">
        <v>2010</v>
      </c>
      <c r="D896" s="13" t="s">
        <v>6365</v>
      </c>
      <c r="E896" s="13" t="s">
        <v>415</v>
      </c>
      <c r="F896" s="13" t="s">
        <v>415</v>
      </c>
      <c r="G896" s="13" t="s">
        <v>6366</v>
      </c>
      <c r="H896" s="13" t="s">
        <v>2482</v>
      </c>
      <c r="I896" s="13" t="s">
        <v>2324</v>
      </c>
      <c r="K896" s="13" t="s">
        <v>6367</v>
      </c>
      <c r="L896" s="13" t="s">
        <v>6368</v>
      </c>
      <c r="M896" s="13" t="s">
        <v>667</v>
      </c>
      <c r="N896" s="13" t="s">
        <v>668</v>
      </c>
    </row>
    <row r="897" spans="1:14" x14ac:dyDescent="0.3">
      <c r="A897" s="13" t="s">
        <v>1988</v>
      </c>
      <c r="B897" s="13" t="s">
        <v>6369</v>
      </c>
      <c r="C897">
        <v>2010</v>
      </c>
      <c r="D897" s="13" t="s">
        <v>348</v>
      </c>
      <c r="E897" s="13" t="s">
        <v>6370</v>
      </c>
      <c r="F897" s="13" t="s">
        <v>415</v>
      </c>
      <c r="G897" s="13" t="s">
        <v>415</v>
      </c>
      <c r="H897" s="13" t="s">
        <v>415</v>
      </c>
      <c r="I897" s="13" t="s">
        <v>415</v>
      </c>
      <c r="J897">
        <v>715</v>
      </c>
      <c r="K897" s="13" t="s">
        <v>415</v>
      </c>
      <c r="L897" s="13" t="s">
        <v>6371</v>
      </c>
      <c r="M897" s="13" t="s">
        <v>1991</v>
      </c>
      <c r="N897" s="13" t="s">
        <v>668</v>
      </c>
    </row>
    <row r="898" spans="1:14" x14ac:dyDescent="0.3">
      <c r="A898" s="13" t="s">
        <v>6372</v>
      </c>
      <c r="B898" s="13" t="s">
        <v>6373</v>
      </c>
      <c r="C898">
        <v>2010</v>
      </c>
      <c r="D898" s="13" t="s">
        <v>6374</v>
      </c>
      <c r="E898" s="13" t="s">
        <v>420</v>
      </c>
      <c r="F898" s="13" t="s">
        <v>468</v>
      </c>
      <c r="G898" s="13" t="s">
        <v>415</v>
      </c>
      <c r="H898" s="13" t="s">
        <v>4688</v>
      </c>
      <c r="I898" s="13" t="s">
        <v>6375</v>
      </c>
      <c r="K898" s="13" t="s">
        <v>415</v>
      </c>
      <c r="L898" s="13" t="s">
        <v>6376</v>
      </c>
      <c r="M898" s="13" t="s">
        <v>670</v>
      </c>
      <c r="N898" s="13" t="s">
        <v>668</v>
      </c>
    </row>
    <row r="899" spans="1:14" x14ac:dyDescent="0.3">
      <c r="A899" s="13" t="s">
        <v>6377</v>
      </c>
      <c r="B899" s="13" t="s">
        <v>6378</v>
      </c>
      <c r="C899">
        <v>2010</v>
      </c>
      <c r="D899" s="13" t="s">
        <v>5946</v>
      </c>
      <c r="E899" s="13" t="s">
        <v>1992</v>
      </c>
      <c r="F899" s="13" t="s">
        <v>436</v>
      </c>
      <c r="G899" s="13" t="s">
        <v>415</v>
      </c>
      <c r="H899" s="13" t="s">
        <v>2119</v>
      </c>
      <c r="I899" s="13" t="s">
        <v>459</v>
      </c>
      <c r="K899" s="13" t="s">
        <v>6379</v>
      </c>
      <c r="L899" s="13" t="s">
        <v>6380</v>
      </c>
      <c r="M899" s="13" t="s">
        <v>670</v>
      </c>
      <c r="N899" s="13" t="s">
        <v>668</v>
      </c>
    </row>
    <row r="900" spans="1:14" x14ac:dyDescent="0.3">
      <c r="A900" s="13" t="s">
        <v>6381</v>
      </c>
      <c r="B900" s="13" t="s">
        <v>6382</v>
      </c>
      <c r="C900">
        <v>2010</v>
      </c>
      <c r="D900" s="13" t="s">
        <v>6383</v>
      </c>
      <c r="E900" s="13" t="s">
        <v>2329</v>
      </c>
      <c r="F900" s="13" t="s">
        <v>3308</v>
      </c>
      <c r="G900" s="13" t="s">
        <v>415</v>
      </c>
      <c r="H900" s="13" t="s">
        <v>6285</v>
      </c>
      <c r="I900" s="13" t="s">
        <v>2108</v>
      </c>
      <c r="K900" s="13" t="s">
        <v>415</v>
      </c>
      <c r="L900" s="13" t="s">
        <v>6384</v>
      </c>
      <c r="M900" s="13" t="s">
        <v>670</v>
      </c>
      <c r="N900" s="13" t="s">
        <v>668</v>
      </c>
    </row>
    <row r="901" spans="1:14" x14ac:dyDescent="0.3">
      <c r="A901" s="13" t="s">
        <v>6385</v>
      </c>
      <c r="B901" s="13" t="s">
        <v>6386</v>
      </c>
      <c r="C901">
        <v>2010</v>
      </c>
      <c r="D901" s="13" t="s">
        <v>5171</v>
      </c>
      <c r="E901" s="13" t="s">
        <v>2133</v>
      </c>
      <c r="F901" s="13" t="s">
        <v>490</v>
      </c>
      <c r="G901" s="13" t="s">
        <v>415</v>
      </c>
      <c r="H901" s="13" t="s">
        <v>6387</v>
      </c>
      <c r="I901" s="13" t="s">
        <v>6388</v>
      </c>
      <c r="K901" s="13" t="s">
        <v>6389</v>
      </c>
      <c r="L901" s="13" t="s">
        <v>6390</v>
      </c>
      <c r="M901" s="13" t="s">
        <v>670</v>
      </c>
      <c r="N901" s="13" t="s">
        <v>668</v>
      </c>
    </row>
    <row r="902" spans="1:14" x14ac:dyDescent="0.3">
      <c r="A902" s="13" t="s">
        <v>6391</v>
      </c>
      <c r="B902" s="13" t="s">
        <v>6392</v>
      </c>
      <c r="C902">
        <v>2010</v>
      </c>
      <c r="D902" s="13" t="s">
        <v>5171</v>
      </c>
      <c r="E902" s="13" t="s">
        <v>2133</v>
      </c>
      <c r="F902" s="13" t="s">
        <v>416</v>
      </c>
      <c r="G902" s="13" t="s">
        <v>415</v>
      </c>
      <c r="H902" s="13" t="s">
        <v>6393</v>
      </c>
      <c r="I902" s="13" t="s">
        <v>6394</v>
      </c>
      <c r="K902" s="13" t="s">
        <v>6395</v>
      </c>
      <c r="L902" s="13" t="s">
        <v>6396</v>
      </c>
      <c r="M902" s="13" t="s">
        <v>670</v>
      </c>
      <c r="N902" s="13" t="s">
        <v>668</v>
      </c>
    </row>
    <row r="903" spans="1:14" x14ac:dyDescent="0.3">
      <c r="A903" s="13" t="s">
        <v>6397</v>
      </c>
      <c r="B903" s="13" t="s">
        <v>6398</v>
      </c>
      <c r="C903">
        <v>2010</v>
      </c>
      <c r="D903" s="13" t="s">
        <v>6399</v>
      </c>
      <c r="E903" s="13" t="s">
        <v>423</v>
      </c>
      <c r="F903" s="13" t="s">
        <v>436</v>
      </c>
      <c r="G903" s="13" t="s">
        <v>415</v>
      </c>
      <c r="H903" s="13" t="s">
        <v>2192</v>
      </c>
      <c r="I903" s="13" t="s">
        <v>493</v>
      </c>
      <c r="K903" s="13" t="s">
        <v>415</v>
      </c>
      <c r="L903" s="13" t="s">
        <v>6400</v>
      </c>
      <c r="M903" s="13" t="s">
        <v>670</v>
      </c>
      <c r="N903" s="13" t="s">
        <v>668</v>
      </c>
    </row>
    <row r="904" spans="1:14" x14ac:dyDescent="0.3">
      <c r="A904" s="13" t="s">
        <v>6401</v>
      </c>
      <c r="B904" s="13" t="s">
        <v>6402</v>
      </c>
      <c r="C904">
        <v>2010</v>
      </c>
      <c r="D904" s="13" t="s">
        <v>6403</v>
      </c>
      <c r="E904" s="13" t="s">
        <v>4649</v>
      </c>
      <c r="F904" s="13" t="s">
        <v>436</v>
      </c>
      <c r="G904" s="13" t="s">
        <v>415</v>
      </c>
      <c r="H904" s="13" t="s">
        <v>446</v>
      </c>
      <c r="I904" s="13" t="s">
        <v>2056</v>
      </c>
      <c r="K904" s="13" t="s">
        <v>6404</v>
      </c>
      <c r="L904" s="13" t="s">
        <v>6405</v>
      </c>
      <c r="M904" s="13" t="s">
        <v>670</v>
      </c>
      <c r="N904" s="13" t="s">
        <v>668</v>
      </c>
    </row>
    <row r="905" spans="1:14" x14ac:dyDescent="0.3">
      <c r="A905" s="13" t="s">
        <v>6406</v>
      </c>
      <c r="B905" s="13" t="s">
        <v>6407</v>
      </c>
      <c r="C905">
        <v>2009</v>
      </c>
      <c r="D905" s="13" t="s">
        <v>6408</v>
      </c>
      <c r="E905" s="13" t="s">
        <v>415</v>
      </c>
      <c r="F905" s="13" t="s">
        <v>415</v>
      </c>
      <c r="G905" s="13" t="s">
        <v>415</v>
      </c>
      <c r="H905" s="13" t="s">
        <v>5801</v>
      </c>
      <c r="I905" s="13" t="s">
        <v>477</v>
      </c>
      <c r="K905" s="13" t="s">
        <v>6409</v>
      </c>
      <c r="L905" s="13" t="s">
        <v>6410</v>
      </c>
      <c r="M905" s="13" t="s">
        <v>667</v>
      </c>
      <c r="N905" s="13" t="s">
        <v>668</v>
      </c>
    </row>
    <row r="906" spans="1:14" x14ac:dyDescent="0.3">
      <c r="A906" s="13" t="s">
        <v>6411</v>
      </c>
      <c r="B906" s="13" t="s">
        <v>6412</v>
      </c>
      <c r="C906">
        <v>2009</v>
      </c>
      <c r="D906" s="13" t="s">
        <v>6413</v>
      </c>
      <c r="E906" s="13" t="s">
        <v>415</v>
      </c>
      <c r="F906" s="13" t="s">
        <v>415</v>
      </c>
      <c r="G906" s="13" t="s">
        <v>415</v>
      </c>
      <c r="H906" s="13" t="s">
        <v>3775</v>
      </c>
      <c r="I906" s="13" t="s">
        <v>6414</v>
      </c>
      <c r="K906" s="13" t="s">
        <v>6415</v>
      </c>
      <c r="L906" s="13" t="s">
        <v>6416</v>
      </c>
      <c r="M906" s="13" t="s">
        <v>667</v>
      </c>
      <c r="N906" s="13" t="s">
        <v>668</v>
      </c>
    </row>
    <row r="907" spans="1:14" x14ac:dyDescent="0.3">
      <c r="A907" s="13" t="s">
        <v>6417</v>
      </c>
      <c r="B907" s="13" t="s">
        <v>6418</v>
      </c>
      <c r="C907">
        <v>2009</v>
      </c>
      <c r="D907" s="13" t="s">
        <v>6419</v>
      </c>
      <c r="E907" s="13" t="s">
        <v>415</v>
      </c>
      <c r="F907" s="13" t="s">
        <v>415</v>
      </c>
      <c r="G907" s="13" t="s">
        <v>6420</v>
      </c>
      <c r="H907" s="13" t="s">
        <v>5710</v>
      </c>
      <c r="I907" s="13" t="s">
        <v>3072</v>
      </c>
      <c r="K907" s="13" t="s">
        <v>6421</v>
      </c>
      <c r="L907" s="13" t="s">
        <v>6422</v>
      </c>
      <c r="M907" s="13" t="s">
        <v>667</v>
      </c>
      <c r="N907" s="13" t="s">
        <v>668</v>
      </c>
    </row>
    <row r="908" spans="1:14" x14ac:dyDescent="0.3">
      <c r="A908" s="13" t="s">
        <v>1988</v>
      </c>
      <c r="B908" s="13" t="s">
        <v>6423</v>
      </c>
      <c r="C908">
        <v>2009</v>
      </c>
      <c r="D908" s="13" t="s">
        <v>6424</v>
      </c>
      <c r="E908" s="13" t="s">
        <v>436</v>
      </c>
      <c r="F908" s="13" t="s">
        <v>415</v>
      </c>
      <c r="G908" s="13" t="s">
        <v>415</v>
      </c>
      <c r="H908" s="13" t="s">
        <v>415</v>
      </c>
      <c r="I908" s="13" t="s">
        <v>415</v>
      </c>
      <c r="K908" s="13" t="s">
        <v>415</v>
      </c>
      <c r="L908" s="13" t="s">
        <v>6425</v>
      </c>
      <c r="M908" s="13" t="s">
        <v>1991</v>
      </c>
      <c r="N908" s="13" t="s">
        <v>668</v>
      </c>
    </row>
    <row r="909" spans="1:14" x14ac:dyDescent="0.3">
      <c r="A909" s="13" t="s">
        <v>1988</v>
      </c>
      <c r="B909" s="13" t="s">
        <v>6426</v>
      </c>
      <c r="C909">
        <v>2009</v>
      </c>
      <c r="D909" s="13" t="s">
        <v>6427</v>
      </c>
      <c r="E909" s="13" t="s">
        <v>490</v>
      </c>
      <c r="F909" s="13" t="s">
        <v>415</v>
      </c>
      <c r="G909" s="13" t="s">
        <v>415</v>
      </c>
      <c r="H909" s="13" t="s">
        <v>415</v>
      </c>
      <c r="I909" s="13" t="s">
        <v>415</v>
      </c>
      <c r="K909" s="13" t="s">
        <v>415</v>
      </c>
      <c r="L909" s="13" t="s">
        <v>6428</v>
      </c>
      <c r="M909" s="13" t="s">
        <v>1991</v>
      </c>
      <c r="N909" s="13" t="s">
        <v>668</v>
      </c>
    </row>
    <row r="910" spans="1:14" x14ac:dyDescent="0.3">
      <c r="A910" s="13" t="s">
        <v>1988</v>
      </c>
      <c r="B910" s="13" t="s">
        <v>6429</v>
      </c>
      <c r="C910">
        <v>2009</v>
      </c>
      <c r="D910" s="13" t="s">
        <v>6430</v>
      </c>
      <c r="E910" s="13" t="s">
        <v>468</v>
      </c>
      <c r="F910" s="13" t="s">
        <v>415</v>
      </c>
      <c r="G910" s="13" t="s">
        <v>415</v>
      </c>
      <c r="H910" s="13" t="s">
        <v>415</v>
      </c>
      <c r="I910" s="13" t="s">
        <v>415</v>
      </c>
      <c r="K910" s="13" t="s">
        <v>415</v>
      </c>
      <c r="L910" s="13" t="s">
        <v>6431</v>
      </c>
      <c r="M910" s="13" t="s">
        <v>1991</v>
      </c>
      <c r="N910" s="13" t="s">
        <v>668</v>
      </c>
    </row>
    <row r="911" spans="1:14" x14ac:dyDescent="0.3">
      <c r="A911" s="13" t="s">
        <v>1988</v>
      </c>
      <c r="B911" s="13" t="s">
        <v>6432</v>
      </c>
      <c r="C911">
        <v>2009</v>
      </c>
      <c r="D911" s="13" t="s">
        <v>6433</v>
      </c>
      <c r="E911" s="13" t="s">
        <v>460</v>
      </c>
      <c r="F911" s="13" t="s">
        <v>415</v>
      </c>
      <c r="G911" s="13" t="s">
        <v>415</v>
      </c>
      <c r="H911" s="13" t="s">
        <v>415</v>
      </c>
      <c r="I911" s="13" t="s">
        <v>415</v>
      </c>
      <c r="K911" s="13" t="s">
        <v>415</v>
      </c>
      <c r="L911" s="13" t="s">
        <v>6434</v>
      </c>
      <c r="M911" s="13" t="s">
        <v>1991</v>
      </c>
      <c r="N911" s="13" t="s">
        <v>668</v>
      </c>
    </row>
    <row r="912" spans="1:14" x14ac:dyDescent="0.3">
      <c r="A912" s="13" t="s">
        <v>1988</v>
      </c>
      <c r="B912" s="13" t="s">
        <v>6435</v>
      </c>
      <c r="C912">
        <v>2009</v>
      </c>
      <c r="D912" s="13" t="s">
        <v>6436</v>
      </c>
      <c r="E912" s="13" t="s">
        <v>416</v>
      </c>
      <c r="F912" s="13" t="s">
        <v>415</v>
      </c>
      <c r="G912" s="13" t="s">
        <v>415</v>
      </c>
      <c r="H912" s="13" t="s">
        <v>415</v>
      </c>
      <c r="I912" s="13" t="s">
        <v>415</v>
      </c>
      <c r="K912" s="13" t="s">
        <v>415</v>
      </c>
      <c r="L912" s="13" t="s">
        <v>6437</v>
      </c>
      <c r="M912" s="13" t="s">
        <v>1991</v>
      </c>
      <c r="N912" s="13" t="s">
        <v>668</v>
      </c>
    </row>
    <row r="913" spans="1:14" x14ac:dyDescent="0.3">
      <c r="A913" s="13" t="s">
        <v>6438</v>
      </c>
      <c r="B913" s="13" t="s">
        <v>6439</v>
      </c>
      <c r="C913">
        <v>2009</v>
      </c>
      <c r="D913" s="13" t="s">
        <v>6440</v>
      </c>
      <c r="E913" s="13" t="s">
        <v>415</v>
      </c>
      <c r="F913" s="13" t="s">
        <v>415</v>
      </c>
      <c r="G913" s="13" t="s">
        <v>415</v>
      </c>
      <c r="H913" s="13" t="s">
        <v>415</v>
      </c>
      <c r="I913" s="13" t="s">
        <v>415</v>
      </c>
      <c r="K913" s="13" t="s">
        <v>415</v>
      </c>
      <c r="L913" s="13" t="s">
        <v>6441</v>
      </c>
      <c r="M913" s="13" t="s">
        <v>667</v>
      </c>
      <c r="N913" s="13" t="s">
        <v>668</v>
      </c>
    </row>
    <row r="914" spans="1:14" x14ac:dyDescent="0.3">
      <c r="A914" s="13" t="s">
        <v>6442</v>
      </c>
      <c r="B914" s="13" t="s">
        <v>6443</v>
      </c>
      <c r="C914">
        <v>2009</v>
      </c>
      <c r="D914" s="13" t="s">
        <v>339</v>
      </c>
      <c r="E914" s="13" t="s">
        <v>6444</v>
      </c>
      <c r="F914" s="13" t="s">
        <v>6445</v>
      </c>
      <c r="G914" s="13" t="s">
        <v>415</v>
      </c>
      <c r="H914" s="13" t="s">
        <v>6304</v>
      </c>
      <c r="I914" s="13" t="s">
        <v>6446</v>
      </c>
      <c r="K914" s="13" t="s">
        <v>6447</v>
      </c>
      <c r="L914" s="13" t="s">
        <v>6448</v>
      </c>
      <c r="M914" s="13" t="s">
        <v>667</v>
      </c>
      <c r="N914" s="13" t="s">
        <v>668</v>
      </c>
    </row>
    <row r="915" spans="1:14" x14ac:dyDescent="0.3">
      <c r="A915" s="13" t="s">
        <v>6449</v>
      </c>
      <c r="B915" s="13" t="s">
        <v>6450</v>
      </c>
      <c r="C915">
        <v>2009</v>
      </c>
      <c r="D915" s="13" t="s">
        <v>331</v>
      </c>
      <c r="E915" s="13" t="s">
        <v>6451</v>
      </c>
      <c r="F915" s="13" t="s">
        <v>415</v>
      </c>
      <c r="G915" s="13" t="s">
        <v>415</v>
      </c>
      <c r="H915" s="13" t="s">
        <v>2183</v>
      </c>
      <c r="I915" s="13" t="s">
        <v>2184</v>
      </c>
      <c r="K915" s="13" t="s">
        <v>6452</v>
      </c>
      <c r="L915" s="13" t="s">
        <v>6453</v>
      </c>
      <c r="M915" s="13" t="s">
        <v>667</v>
      </c>
      <c r="N915" s="13" t="s">
        <v>668</v>
      </c>
    </row>
    <row r="916" spans="1:14" x14ac:dyDescent="0.3">
      <c r="A916" s="13" t="s">
        <v>6454</v>
      </c>
      <c r="B916" s="13" t="s">
        <v>6455</v>
      </c>
      <c r="C916">
        <v>2009</v>
      </c>
      <c r="D916" s="13" t="s">
        <v>6456</v>
      </c>
      <c r="E916" s="13" t="s">
        <v>415</v>
      </c>
      <c r="F916" s="13" t="s">
        <v>415</v>
      </c>
      <c r="G916" s="13" t="s">
        <v>6457</v>
      </c>
      <c r="H916" s="13" t="s">
        <v>6458</v>
      </c>
      <c r="I916" s="13" t="s">
        <v>6459</v>
      </c>
      <c r="K916" s="13" t="s">
        <v>6460</v>
      </c>
      <c r="L916" s="13" t="s">
        <v>6461</v>
      </c>
      <c r="M916" s="13" t="s">
        <v>667</v>
      </c>
      <c r="N916" s="13" t="s">
        <v>668</v>
      </c>
    </row>
    <row r="917" spans="1:14" x14ac:dyDescent="0.3">
      <c r="A917" s="13" t="s">
        <v>6462</v>
      </c>
      <c r="B917" s="13" t="s">
        <v>6463</v>
      </c>
      <c r="C917">
        <v>2009</v>
      </c>
      <c r="D917" s="13" t="s">
        <v>6464</v>
      </c>
      <c r="E917" s="13" t="s">
        <v>415</v>
      </c>
      <c r="F917" s="13" t="s">
        <v>415</v>
      </c>
      <c r="G917" s="13" t="s">
        <v>415</v>
      </c>
      <c r="H917" s="13" t="s">
        <v>4711</v>
      </c>
      <c r="I917" s="13" t="s">
        <v>6465</v>
      </c>
      <c r="K917" s="13" t="s">
        <v>415</v>
      </c>
      <c r="L917" s="13" t="s">
        <v>6466</v>
      </c>
      <c r="M917" s="13" t="s">
        <v>667</v>
      </c>
      <c r="N917" s="13" t="s">
        <v>668</v>
      </c>
    </row>
    <row r="918" spans="1:14" x14ac:dyDescent="0.3">
      <c r="A918" s="13" t="s">
        <v>6467</v>
      </c>
      <c r="B918" s="13" t="s">
        <v>6468</v>
      </c>
      <c r="C918">
        <v>2009</v>
      </c>
      <c r="D918" s="13" t="s">
        <v>6034</v>
      </c>
      <c r="E918" s="13" t="s">
        <v>415</v>
      </c>
      <c r="F918" s="13" t="s">
        <v>415</v>
      </c>
      <c r="G918" s="13" t="s">
        <v>415</v>
      </c>
      <c r="H918" s="13" t="s">
        <v>2119</v>
      </c>
      <c r="I918" s="13" t="s">
        <v>435</v>
      </c>
      <c r="K918" s="13" t="s">
        <v>6469</v>
      </c>
      <c r="L918" s="13" t="s">
        <v>6470</v>
      </c>
      <c r="M918" s="13" t="s">
        <v>667</v>
      </c>
      <c r="N918" s="13" t="s">
        <v>668</v>
      </c>
    </row>
    <row r="919" spans="1:14" x14ac:dyDescent="0.3">
      <c r="A919" s="13" t="s">
        <v>6471</v>
      </c>
      <c r="B919" s="13" t="s">
        <v>6472</v>
      </c>
      <c r="C919">
        <v>2009</v>
      </c>
      <c r="D919" s="13" t="s">
        <v>6473</v>
      </c>
      <c r="E919" s="13" t="s">
        <v>416</v>
      </c>
      <c r="F919" s="13" t="s">
        <v>415</v>
      </c>
      <c r="G919" s="13" t="s">
        <v>6474</v>
      </c>
      <c r="H919" s="13" t="s">
        <v>2253</v>
      </c>
      <c r="I919" s="13" t="s">
        <v>2843</v>
      </c>
      <c r="K919" s="13" t="s">
        <v>6475</v>
      </c>
      <c r="L919" s="13" t="s">
        <v>6476</v>
      </c>
      <c r="M919" s="13" t="s">
        <v>667</v>
      </c>
      <c r="N919" s="13" t="s">
        <v>668</v>
      </c>
    </row>
    <row r="920" spans="1:14" x14ac:dyDescent="0.3">
      <c r="A920" s="13" t="s">
        <v>6477</v>
      </c>
      <c r="B920" s="13" t="s">
        <v>6478</v>
      </c>
      <c r="C920">
        <v>2009</v>
      </c>
      <c r="D920" s="13" t="s">
        <v>6479</v>
      </c>
      <c r="E920" s="13" t="s">
        <v>415</v>
      </c>
      <c r="F920" s="13" t="s">
        <v>415</v>
      </c>
      <c r="G920" s="13" t="s">
        <v>415</v>
      </c>
      <c r="H920" s="13" t="s">
        <v>423</v>
      </c>
      <c r="I920" s="13" t="s">
        <v>493</v>
      </c>
      <c r="K920" s="13" t="s">
        <v>415</v>
      </c>
      <c r="L920" s="13" t="s">
        <v>6480</v>
      </c>
      <c r="M920" s="13" t="s">
        <v>667</v>
      </c>
      <c r="N920" s="13" t="s">
        <v>668</v>
      </c>
    </row>
    <row r="921" spans="1:14" x14ac:dyDescent="0.3">
      <c r="A921" s="13" t="s">
        <v>6481</v>
      </c>
      <c r="B921" s="13" t="s">
        <v>6482</v>
      </c>
      <c r="C921">
        <v>2009</v>
      </c>
      <c r="D921" s="13" t="s">
        <v>6483</v>
      </c>
      <c r="E921" s="13" t="s">
        <v>415</v>
      </c>
      <c r="F921" s="13" t="s">
        <v>415</v>
      </c>
      <c r="G921" s="13" t="s">
        <v>6484</v>
      </c>
      <c r="H921" s="13" t="s">
        <v>6485</v>
      </c>
      <c r="I921" s="13" t="s">
        <v>4436</v>
      </c>
      <c r="K921" s="13" t="s">
        <v>6486</v>
      </c>
      <c r="L921" s="13" t="s">
        <v>6487</v>
      </c>
      <c r="M921" s="13" t="s">
        <v>667</v>
      </c>
      <c r="N921" s="13" t="s">
        <v>668</v>
      </c>
    </row>
    <row r="922" spans="1:14" x14ac:dyDescent="0.3">
      <c r="A922" s="13" t="s">
        <v>133</v>
      </c>
      <c r="B922" s="13" t="s">
        <v>300</v>
      </c>
      <c r="C922">
        <v>2009</v>
      </c>
      <c r="D922" s="13" t="s">
        <v>331</v>
      </c>
      <c r="E922" s="13" t="s">
        <v>465</v>
      </c>
      <c r="F922" s="13" t="s">
        <v>415</v>
      </c>
      <c r="G922" s="13" t="s">
        <v>415</v>
      </c>
      <c r="H922" s="13" t="s">
        <v>2904</v>
      </c>
      <c r="I922" s="13" t="s">
        <v>3015</v>
      </c>
      <c r="K922" s="13" t="s">
        <v>615</v>
      </c>
      <c r="L922" s="13" t="s">
        <v>754</v>
      </c>
      <c r="M922" s="13" t="s">
        <v>667</v>
      </c>
      <c r="N922" s="13" t="s">
        <v>668</v>
      </c>
    </row>
    <row r="923" spans="1:14" x14ac:dyDescent="0.3">
      <c r="A923" s="13" t="s">
        <v>6488</v>
      </c>
      <c r="B923" s="13" t="s">
        <v>6489</v>
      </c>
      <c r="C923">
        <v>2009</v>
      </c>
      <c r="D923" s="13" t="s">
        <v>331</v>
      </c>
      <c r="E923" s="13" t="s">
        <v>6490</v>
      </c>
      <c r="F923" s="13" t="s">
        <v>415</v>
      </c>
      <c r="G923" s="13" t="s">
        <v>415</v>
      </c>
      <c r="H923" s="13" t="s">
        <v>6491</v>
      </c>
      <c r="I923" s="13" t="s">
        <v>451</v>
      </c>
      <c r="K923" s="13" t="s">
        <v>6492</v>
      </c>
      <c r="L923" s="13" t="s">
        <v>6493</v>
      </c>
      <c r="M923" s="13" t="s">
        <v>667</v>
      </c>
      <c r="N923" s="13" t="s">
        <v>668</v>
      </c>
    </row>
    <row r="924" spans="1:14" x14ac:dyDescent="0.3">
      <c r="A924" s="13" t="s">
        <v>6494</v>
      </c>
      <c r="B924" s="13" t="s">
        <v>6495</v>
      </c>
      <c r="C924">
        <v>2009</v>
      </c>
      <c r="D924" s="13" t="s">
        <v>331</v>
      </c>
      <c r="E924" s="13" t="s">
        <v>6496</v>
      </c>
      <c r="F924" s="13" t="s">
        <v>415</v>
      </c>
      <c r="G924" s="13" t="s">
        <v>415</v>
      </c>
      <c r="H924" s="13" t="s">
        <v>6497</v>
      </c>
      <c r="I924" s="13" t="s">
        <v>3729</v>
      </c>
      <c r="K924" s="13" t="s">
        <v>6498</v>
      </c>
      <c r="L924" s="13" t="s">
        <v>6499</v>
      </c>
      <c r="M924" s="13" t="s">
        <v>667</v>
      </c>
      <c r="N924" s="13" t="s">
        <v>668</v>
      </c>
    </row>
    <row r="925" spans="1:14" x14ac:dyDescent="0.3">
      <c r="A925" s="13" t="s">
        <v>6500</v>
      </c>
      <c r="B925" s="13" t="s">
        <v>6501</v>
      </c>
      <c r="C925">
        <v>2009</v>
      </c>
      <c r="D925" s="13" t="s">
        <v>6502</v>
      </c>
      <c r="E925" s="13" t="s">
        <v>461</v>
      </c>
      <c r="F925" s="13" t="s">
        <v>419</v>
      </c>
      <c r="G925" s="13" t="s">
        <v>415</v>
      </c>
      <c r="H925" s="13" t="s">
        <v>6503</v>
      </c>
      <c r="I925" s="13" t="s">
        <v>6504</v>
      </c>
      <c r="K925" s="13" t="s">
        <v>6505</v>
      </c>
      <c r="L925" s="13" t="s">
        <v>6506</v>
      </c>
      <c r="M925" s="13" t="s">
        <v>670</v>
      </c>
      <c r="N925" s="13" t="s">
        <v>668</v>
      </c>
    </row>
    <row r="926" spans="1:14" x14ac:dyDescent="0.3">
      <c r="A926" s="13" t="s">
        <v>6372</v>
      </c>
      <c r="B926" s="13" t="s">
        <v>6373</v>
      </c>
      <c r="C926">
        <v>2009</v>
      </c>
      <c r="D926" s="13" t="s">
        <v>6374</v>
      </c>
      <c r="E926" s="13" t="s">
        <v>2192</v>
      </c>
      <c r="F926" s="13" t="s">
        <v>468</v>
      </c>
      <c r="G926" s="13" t="s">
        <v>415</v>
      </c>
      <c r="H926" s="13" t="s">
        <v>4038</v>
      </c>
      <c r="I926" s="13" t="s">
        <v>3062</v>
      </c>
      <c r="K926" s="13" t="s">
        <v>415</v>
      </c>
      <c r="L926" s="13" t="s">
        <v>6507</v>
      </c>
      <c r="M926" s="13" t="s">
        <v>670</v>
      </c>
      <c r="N926" s="13" t="s">
        <v>668</v>
      </c>
    </row>
    <row r="927" spans="1:14" x14ac:dyDescent="0.3">
      <c r="A927" s="13" t="s">
        <v>6508</v>
      </c>
      <c r="B927" s="13" t="s">
        <v>6509</v>
      </c>
      <c r="C927">
        <v>2009</v>
      </c>
      <c r="D927" s="13" t="s">
        <v>6510</v>
      </c>
      <c r="E927" s="13" t="s">
        <v>415</v>
      </c>
      <c r="F927" s="13" t="s">
        <v>415</v>
      </c>
      <c r="G927" s="13" t="s">
        <v>415</v>
      </c>
      <c r="H927" s="13" t="s">
        <v>2933</v>
      </c>
      <c r="I927" s="13" t="s">
        <v>4649</v>
      </c>
      <c r="K927" s="13" t="s">
        <v>415</v>
      </c>
      <c r="L927" s="13" t="s">
        <v>6511</v>
      </c>
      <c r="M927" s="13" t="s">
        <v>667</v>
      </c>
      <c r="N927" s="13" t="s">
        <v>668</v>
      </c>
    </row>
    <row r="928" spans="1:14" x14ac:dyDescent="0.3">
      <c r="A928" s="13" t="s">
        <v>6512</v>
      </c>
      <c r="B928" s="13" t="s">
        <v>6513</v>
      </c>
      <c r="C928">
        <v>2009</v>
      </c>
      <c r="D928" s="13" t="s">
        <v>5171</v>
      </c>
      <c r="E928" s="13" t="s">
        <v>2329</v>
      </c>
      <c r="F928" s="13" t="s">
        <v>2192</v>
      </c>
      <c r="G928" s="13" t="s">
        <v>415</v>
      </c>
      <c r="H928" s="13" t="s">
        <v>6514</v>
      </c>
      <c r="I928" s="13" t="s">
        <v>6515</v>
      </c>
      <c r="K928" s="13" t="s">
        <v>6516</v>
      </c>
      <c r="L928" s="13" t="s">
        <v>6517</v>
      </c>
      <c r="M928" s="13" t="s">
        <v>670</v>
      </c>
      <c r="N928" s="13" t="s">
        <v>668</v>
      </c>
    </row>
    <row r="929" spans="1:14" x14ac:dyDescent="0.3">
      <c r="A929" s="13" t="s">
        <v>6518</v>
      </c>
      <c r="B929" s="13" t="s">
        <v>6519</v>
      </c>
      <c r="C929">
        <v>2009</v>
      </c>
      <c r="D929" s="13" t="s">
        <v>6520</v>
      </c>
      <c r="E929" s="13" t="s">
        <v>2362</v>
      </c>
      <c r="F929" s="13" t="s">
        <v>490</v>
      </c>
      <c r="G929" s="13" t="s">
        <v>415</v>
      </c>
      <c r="H929" s="13" t="s">
        <v>4020</v>
      </c>
      <c r="I929" s="13" t="s">
        <v>4469</v>
      </c>
      <c r="K929" s="13" t="s">
        <v>6521</v>
      </c>
      <c r="L929" s="13" t="s">
        <v>6522</v>
      </c>
      <c r="M929" s="13" t="s">
        <v>670</v>
      </c>
      <c r="N929" s="13" t="s">
        <v>668</v>
      </c>
    </row>
    <row r="930" spans="1:14" x14ac:dyDescent="0.3">
      <c r="A930" s="13" t="s">
        <v>6523</v>
      </c>
      <c r="B930" s="13" t="s">
        <v>6524</v>
      </c>
      <c r="C930">
        <v>2009</v>
      </c>
      <c r="D930" s="13" t="s">
        <v>2619</v>
      </c>
      <c r="E930" s="13" t="s">
        <v>2965</v>
      </c>
      <c r="F930" s="13" t="s">
        <v>6525</v>
      </c>
      <c r="G930" s="13" t="s">
        <v>415</v>
      </c>
      <c r="H930" s="13" t="s">
        <v>6526</v>
      </c>
      <c r="I930" s="13" t="s">
        <v>3204</v>
      </c>
      <c r="K930" s="13" t="s">
        <v>6527</v>
      </c>
      <c r="L930" s="13" t="s">
        <v>6528</v>
      </c>
      <c r="M930" s="13" t="s">
        <v>670</v>
      </c>
      <c r="N930" s="13" t="s">
        <v>668</v>
      </c>
    </row>
    <row r="931" spans="1:14" x14ac:dyDescent="0.3">
      <c r="A931" s="13" t="s">
        <v>6529</v>
      </c>
      <c r="B931" s="13" t="s">
        <v>6530</v>
      </c>
      <c r="C931">
        <v>2009</v>
      </c>
      <c r="D931" s="13" t="s">
        <v>6531</v>
      </c>
      <c r="E931" s="13" t="s">
        <v>2503</v>
      </c>
      <c r="F931" s="13" t="s">
        <v>420</v>
      </c>
      <c r="G931" s="13" t="s">
        <v>415</v>
      </c>
      <c r="H931" s="13" t="s">
        <v>5808</v>
      </c>
      <c r="I931" s="13" t="s">
        <v>6532</v>
      </c>
      <c r="K931" s="13" t="s">
        <v>6533</v>
      </c>
      <c r="L931" s="13" t="s">
        <v>6534</v>
      </c>
      <c r="M931" s="13" t="s">
        <v>670</v>
      </c>
      <c r="N931" s="13" t="s">
        <v>668</v>
      </c>
    </row>
    <row r="932" spans="1:14" x14ac:dyDescent="0.3">
      <c r="A932" s="13" t="s">
        <v>6535</v>
      </c>
      <c r="B932" s="13" t="s">
        <v>6536</v>
      </c>
      <c r="C932">
        <v>2009</v>
      </c>
      <c r="D932" s="13" t="s">
        <v>4903</v>
      </c>
      <c r="E932" s="13" t="s">
        <v>2362</v>
      </c>
      <c r="F932" s="13" t="s">
        <v>417</v>
      </c>
      <c r="G932" s="13" t="s">
        <v>415</v>
      </c>
      <c r="H932" s="13" t="s">
        <v>6537</v>
      </c>
      <c r="I932" s="13" t="s">
        <v>6538</v>
      </c>
      <c r="K932" s="13" t="s">
        <v>6539</v>
      </c>
      <c r="L932" s="13" t="s">
        <v>6540</v>
      </c>
      <c r="M932" s="13" t="s">
        <v>670</v>
      </c>
      <c r="N932" s="13" t="s">
        <v>668</v>
      </c>
    </row>
    <row r="933" spans="1:14" x14ac:dyDescent="0.3">
      <c r="A933" s="13" t="s">
        <v>6541</v>
      </c>
      <c r="B933" s="13" t="s">
        <v>6542</v>
      </c>
      <c r="C933">
        <v>2009</v>
      </c>
      <c r="D933" s="13" t="s">
        <v>6543</v>
      </c>
      <c r="E933" s="13" t="s">
        <v>489</v>
      </c>
      <c r="F933" s="13" t="s">
        <v>6544</v>
      </c>
      <c r="G933" s="13" t="s">
        <v>415</v>
      </c>
      <c r="H933" s="13" t="s">
        <v>3631</v>
      </c>
      <c r="I933" s="13" t="s">
        <v>6545</v>
      </c>
      <c r="K933" s="13" t="s">
        <v>6546</v>
      </c>
      <c r="L933" s="13" t="s">
        <v>6547</v>
      </c>
      <c r="M933" s="13" t="s">
        <v>670</v>
      </c>
      <c r="N933" s="13" t="s">
        <v>668</v>
      </c>
    </row>
    <row r="934" spans="1:14" x14ac:dyDescent="0.3">
      <c r="A934" s="13" t="s">
        <v>6548</v>
      </c>
      <c r="B934" s="13" t="s">
        <v>6549</v>
      </c>
      <c r="C934">
        <v>2009</v>
      </c>
      <c r="D934" s="13" t="s">
        <v>5233</v>
      </c>
      <c r="E934" s="13" t="s">
        <v>2034</v>
      </c>
      <c r="F934" s="13" t="s">
        <v>2192</v>
      </c>
      <c r="G934" s="13" t="s">
        <v>6550</v>
      </c>
      <c r="H934" s="13" t="s">
        <v>6551</v>
      </c>
      <c r="I934" s="13" t="s">
        <v>6552</v>
      </c>
      <c r="K934" s="13" t="s">
        <v>6553</v>
      </c>
      <c r="L934" s="13" t="s">
        <v>6554</v>
      </c>
      <c r="M934" s="13" t="s">
        <v>670</v>
      </c>
      <c r="N934" s="13" t="s">
        <v>668</v>
      </c>
    </row>
    <row r="935" spans="1:14" x14ac:dyDescent="0.3">
      <c r="A935" s="13" t="s">
        <v>6555</v>
      </c>
      <c r="B935" s="13" t="s">
        <v>6556</v>
      </c>
      <c r="C935">
        <v>2009</v>
      </c>
      <c r="D935" s="13" t="s">
        <v>6557</v>
      </c>
      <c r="E935" s="13" t="s">
        <v>415</v>
      </c>
      <c r="F935" s="13" t="s">
        <v>415</v>
      </c>
      <c r="G935" s="13" t="s">
        <v>6558</v>
      </c>
      <c r="H935" s="13" t="s">
        <v>6559</v>
      </c>
      <c r="I935" s="13" t="s">
        <v>4692</v>
      </c>
      <c r="K935" s="13" t="s">
        <v>6560</v>
      </c>
      <c r="L935" s="13" t="s">
        <v>6561</v>
      </c>
      <c r="M935" s="13" t="s">
        <v>667</v>
      </c>
      <c r="N935" s="13" t="s">
        <v>668</v>
      </c>
    </row>
    <row r="936" spans="1:14" x14ac:dyDescent="0.3">
      <c r="A936" s="13" t="s">
        <v>6562</v>
      </c>
      <c r="B936" s="13" t="s">
        <v>6563</v>
      </c>
      <c r="C936">
        <v>2009</v>
      </c>
      <c r="D936" s="13" t="s">
        <v>3447</v>
      </c>
      <c r="E936" s="13" t="s">
        <v>2711</v>
      </c>
      <c r="F936" s="13" t="s">
        <v>468</v>
      </c>
      <c r="G936" s="13" t="s">
        <v>6564</v>
      </c>
      <c r="H936" s="13" t="s">
        <v>6565</v>
      </c>
      <c r="I936" s="13" t="s">
        <v>6566</v>
      </c>
      <c r="K936" s="13" t="s">
        <v>6567</v>
      </c>
      <c r="L936" s="13" t="s">
        <v>6568</v>
      </c>
      <c r="M936" s="13" t="s">
        <v>670</v>
      </c>
      <c r="N936" s="13" t="s">
        <v>668</v>
      </c>
    </row>
    <row r="937" spans="1:14" x14ac:dyDescent="0.3">
      <c r="A937" s="13" t="s">
        <v>6569</v>
      </c>
      <c r="B937" s="13" t="s">
        <v>6570</v>
      </c>
      <c r="C937">
        <v>2009</v>
      </c>
      <c r="D937" s="13" t="s">
        <v>6543</v>
      </c>
      <c r="E937" s="13" t="s">
        <v>489</v>
      </c>
      <c r="F937" s="13" t="s">
        <v>460</v>
      </c>
      <c r="G937" s="13" t="s">
        <v>415</v>
      </c>
      <c r="H937" s="13" t="s">
        <v>6571</v>
      </c>
      <c r="I937" s="13" t="s">
        <v>4711</v>
      </c>
      <c r="K937" s="13" t="s">
        <v>6572</v>
      </c>
      <c r="L937" s="13" t="s">
        <v>6573</v>
      </c>
      <c r="M937" s="13" t="s">
        <v>670</v>
      </c>
      <c r="N937" s="13" t="s">
        <v>668</v>
      </c>
    </row>
    <row r="938" spans="1:14" x14ac:dyDescent="0.3">
      <c r="A938" s="13" t="s">
        <v>6574</v>
      </c>
      <c r="B938" s="13" t="s">
        <v>6575</v>
      </c>
      <c r="C938">
        <v>2009</v>
      </c>
      <c r="D938" s="13" t="s">
        <v>6576</v>
      </c>
      <c r="E938" s="13" t="s">
        <v>436</v>
      </c>
      <c r="F938" s="13" t="s">
        <v>436</v>
      </c>
      <c r="G938" s="13" t="s">
        <v>6577</v>
      </c>
      <c r="H938" s="13" t="s">
        <v>3074</v>
      </c>
      <c r="I938" s="13" t="s">
        <v>2356</v>
      </c>
      <c r="K938" s="13" t="s">
        <v>6578</v>
      </c>
      <c r="L938" s="13" t="s">
        <v>6579</v>
      </c>
      <c r="M938" s="13" t="s">
        <v>670</v>
      </c>
      <c r="N938" s="13" t="s">
        <v>668</v>
      </c>
    </row>
    <row r="939" spans="1:14" x14ac:dyDescent="0.3">
      <c r="A939" s="13" t="s">
        <v>6580</v>
      </c>
      <c r="B939" s="13" t="s">
        <v>6581</v>
      </c>
      <c r="C939">
        <v>2009</v>
      </c>
      <c r="D939" s="13" t="s">
        <v>352</v>
      </c>
      <c r="E939" s="13" t="s">
        <v>2356</v>
      </c>
      <c r="F939" s="13" t="s">
        <v>6582</v>
      </c>
      <c r="G939" s="13" t="s">
        <v>415</v>
      </c>
      <c r="H939" s="13" t="s">
        <v>6583</v>
      </c>
      <c r="I939" s="13" t="s">
        <v>6584</v>
      </c>
      <c r="K939" s="13" t="s">
        <v>6585</v>
      </c>
      <c r="L939" s="13" t="s">
        <v>6586</v>
      </c>
      <c r="M939" s="13" t="s">
        <v>670</v>
      </c>
      <c r="N939" s="13" t="s">
        <v>668</v>
      </c>
    </row>
    <row r="940" spans="1:14" x14ac:dyDescent="0.3">
      <c r="A940" s="13" t="s">
        <v>6587</v>
      </c>
      <c r="B940" s="13" t="s">
        <v>6588</v>
      </c>
      <c r="C940">
        <v>2009</v>
      </c>
      <c r="D940" s="13" t="s">
        <v>352</v>
      </c>
      <c r="E940" s="13" t="s">
        <v>2356</v>
      </c>
      <c r="F940" s="13" t="s">
        <v>6582</v>
      </c>
      <c r="G940" s="13" t="s">
        <v>415</v>
      </c>
      <c r="H940" s="13" t="s">
        <v>6589</v>
      </c>
      <c r="I940" s="13" t="s">
        <v>6590</v>
      </c>
      <c r="K940" s="13" t="s">
        <v>6591</v>
      </c>
      <c r="L940" s="13" t="s">
        <v>6592</v>
      </c>
      <c r="M940" s="13" t="s">
        <v>670</v>
      </c>
      <c r="N940" s="13" t="s">
        <v>668</v>
      </c>
    </row>
    <row r="941" spans="1:14" x14ac:dyDescent="0.3">
      <c r="A941" s="13" t="s">
        <v>6593</v>
      </c>
      <c r="B941" s="13" t="s">
        <v>6594</v>
      </c>
      <c r="C941">
        <v>2009</v>
      </c>
      <c r="D941" s="13" t="s">
        <v>6595</v>
      </c>
      <c r="E941" s="13" t="s">
        <v>423</v>
      </c>
      <c r="F941" s="13" t="s">
        <v>416</v>
      </c>
      <c r="G941" s="13" t="s">
        <v>415</v>
      </c>
      <c r="H941" s="13" t="s">
        <v>6559</v>
      </c>
      <c r="I941" s="13" t="s">
        <v>6596</v>
      </c>
      <c r="K941" s="13" t="s">
        <v>6597</v>
      </c>
      <c r="L941" s="13" t="s">
        <v>6598</v>
      </c>
      <c r="M941" s="13" t="s">
        <v>670</v>
      </c>
      <c r="N941" s="13" t="s">
        <v>668</v>
      </c>
    </row>
    <row r="942" spans="1:14" x14ac:dyDescent="0.3">
      <c r="A942" s="13" t="s">
        <v>6599</v>
      </c>
      <c r="B942" s="13" t="s">
        <v>6600</v>
      </c>
      <c r="C942">
        <v>2009</v>
      </c>
      <c r="D942" s="13" t="s">
        <v>4903</v>
      </c>
      <c r="E942" s="13" t="s">
        <v>2362</v>
      </c>
      <c r="F942" s="13" t="s">
        <v>490</v>
      </c>
      <c r="G942" s="13" t="s">
        <v>415</v>
      </c>
      <c r="H942" s="13" t="s">
        <v>4643</v>
      </c>
      <c r="I942" s="13" t="s">
        <v>4833</v>
      </c>
      <c r="K942" s="13" t="s">
        <v>6601</v>
      </c>
      <c r="L942" s="13" t="s">
        <v>6602</v>
      </c>
      <c r="M942" s="13" t="s">
        <v>670</v>
      </c>
      <c r="N942" s="13" t="s">
        <v>668</v>
      </c>
    </row>
    <row r="943" spans="1:14" x14ac:dyDescent="0.3">
      <c r="A943" s="13" t="s">
        <v>6603</v>
      </c>
      <c r="B943" s="13" t="s">
        <v>6604</v>
      </c>
      <c r="C943">
        <v>2009</v>
      </c>
      <c r="D943" s="13" t="s">
        <v>5974</v>
      </c>
      <c r="E943" s="13" t="s">
        <v>4973</v>
      </c>
      <c r="F943" s="13" t="s">
        <v>6605</v>
      </c>
      <c r="G943" s="13" t="s">
        <v>415</v>
      </c>
      <c r="H943" s="13" t="s">
        <v>2933</v>
      </c>
      <c r="I943" s="13" t="s">
        <v>2263</v>
      </c>
      <c r="K943" s="13" t="s">
        <v>6606</v>
      </c>
      <c r="L943" s="13" t="s">
        <v>6607</v>
      </c>
      <c r="M943" s="13" t="s">
        <v>702</v>
      </c>
      <c r="N943" s="13" t="s">
        <v>668</v>
      </c>
    </row>
    <row r="944" spans="1:14" x14ac:dyDescent="0.3">
      <c r="A944" s="13" t="s">
        <v>6608</v>
      </c>
      <c r="B944" s="13" t="s">
        <v>6609</v>
      </c>
      <c r="C944">
        <v>2009</v>
      </c>
      <c r="D944" s="13" t="s">
        <v>6610</v>
      </c>
      <c r="E944" s="13" t="s">
        <v>415</v>
      </c>
      <c r="F944" s="13" t="s">
        <v>415</v>
      </c>
      <c r="G944" s="13" t="s">
        <v>415</v>
      </c>
      <c r="H944" s="13" t="s">
        <v>423</v>
      </c>
      <c r="I944" s="13" t="s">
        <v>422</v>
      </c>
      <c r="K944" s="13" t="s">
        <v>415</v>
      </c>
      <c r="L944" s="13" t="s">
        <v>6611</v>
      </c>
      <c r="M944" s="13" t="s">
        <v>667</v>
      </c>
      <c r="N944" s="13" t="s">
        <v>668</v>
      </c>
    </row>
    <row r="945" spans="1:14" x14ac:dyDescent="0.3">
      <c r="A945" s="13" t="s">
        <v>6612</v>
      </c>
      <c r="B945" s="13" t="s">
        <v>6613</v>
      </c>
      <c r="C945">
        <v>2009</v>
      </c>
      <c r="D945" s="13" t="s">
        <v>6614</v>
      </c>
      <c r="E945" s="13" t="s">
        <v>449</v>
      </c>
      <c r="F945" s="13" t="s">
        <v>436</v>
      </c>
      <c r="G945" s="13" t="s">
        <v>415</v>
      </c>
      <c r="H945" s="13" t="s">
        <v>446</v>
      </c>
      <c r="I945" s="13" t="s">
        <v>2711</v>
      </c>
      <c r="K945" s="13" t="s">
        <v>6615</v>
      </c>
      <c r="L945" s="13" t="s">
        <v>6616</v>
      </c>
      <c r="M945" s="13" t="s">
        <v>667</v>
      </c>
      <c r="N945" s="13" t="s">
        <v>668</v>
      </c>
    </row>
    <row r="946" spans="1:14" x14ac:dyDescent="0.3">
      <c r="A946" s="13" t="s">
        <v>6617</v>
      </c>
      <c r="B946" s="13" t="s">
        <v>6618</v>
      </c>
      <c r="C946">
        <v>2009</v>
      </c>
      <c r="D946" s="13" t="s">
        <v>352</v>
      </c>
      <c r="E946" s="13" t="s">
        <v>2184</v>
      </c>
      <c r="F946" s="13" t="s">
        <v>6619</v>
      </c>
      <c r="G946" s="13" t="s">
        <v>415</v>
      </c>
      <c r="H946" s="13" t="s">
        <v>5591</v>
      </c>
      <c r="I946" s="13" t="s">
        <v>2344</v>
      </c>
      <c r="K946" s="13" t="s">
        <v>6620</v>
      </c>
      <c r="L946" s="13" t="s">
        <v>6621</v>
      </c>
      <c r="M946" s="13" t="s">
        <v>670</v>
      </c>
      <c r="N946" s="13" t="s">
        <v>668</v>
      </c>
    </row>
    <row r="947" spans="1:14" x14ac:dyDescent="0.3">
      <c r="A947" s="13" t="s">
        <v>6622</v>
      </c>
      <c r="B947" s="13" t="s">
        <v>6623</v>
      </c>
      <c r="C947">
        <v>2009</v>
      </c>
      <c r="D947" s="13" t="s">
        <v>6624</v>
      </c>
      <c r="E947" s="13" t="s">
        <v>2522</v>
      </c>
      <c r="F947" s="13" t="s">
        <v>436</v>
      </c>
      <c r="G947" s="13" t="s">
        <v>415</v>
      </c>
      <c r="H947" s="13" t="s">
        <v>3564</v>
      </c>
      <c r="I947" s="13" t="s">
        <v>4097</v>
      </c>
      <c r="K947" s="13" t="s">
        <v>6625</v>
      </c>
      <c r="L947" s="13" t="s">
        <v>6626</v>
      </c>
      <c r="M947" s="13" t="s">
        <v>670</v>
      </c>
      <c r="N947" s="13" t="s">
        <v>668</v>
      </c>
    </row>
    <row r="948" spans="1:14" x14ac:dyDescent="0.3">
      <c r="A948" s="13" t="s">
        <v>6627</v>
      </c>
      <c r="B948" s="13" t="s">
        <v>6628</v>
      </c>
      <c r="C948">
        <v>2008</v>
      </c>
      <c r="D948" s="13" t="s">
        <v>6629</v>
      </c>
      <c r="E948" s="13" t="s">
        <v>415</v>
      </c>
      <c r="F948" s="13" t="s">
        <v>415</v>
      </c>
      <c r="G948" s="13" t="s">
        <v>6630</v>
      </c>
      <c r="H948" s="13" t="s">
        <v>5026</v>
      </c>
      <c r="I948" s="13" t="s">
        <v>3345</v>
      </c>
      <c r="K948" s="13" t="s">
        <v>6631</v>
      </c>
      <c r="L948" s="13" t="s">
        <v>6632</v>
      </c>
      <c r="M948" s="13" t="s">
        <v>667</v>
      </c>
      <c r="N948" s="13" t="s">
        <v>668</v>
      </c>
    </row>
    <row r="949" spans="1:14" x14ac:dyDescent="0.3">
      <c r="A949" s="13" t="s">
        <v>6633</v>
      </c>
      <c r="B949" s="13" t="s">
        <v>6634</v>
      </c>
      <c r="C949">
        <v>2008</v>
      </c>
      <c r="D949" s="13" t="s">
        <v>6635</v>
      </c>
      <c r="E949" s="13" t="s">
        <v>460</v>
      </c>
      <c r="F949" s="13" t="s">
        <v>415</v>
      </c>
      <c r="G949" s="13" t="s">
        <v>415</v>
      </c>
      <c r="H949" s="13" t="s">
        <v>6636</v>
      </c>
      <c r="I949" s="13" t="s">
        <v>6637</v>
      </c>
      <c r="K949" s="13" t="s">
        <v>415</v>
      </c>
      <c r="L949" s="13" t="s">
        <v>6638</v>
      </c>
      <c r="M949" s="13" t="s">
        <v>667</v>
      </c>
      <c r="N949" s="13" t="s">
        <v>668</v>
      </c>
    </row>
    <row r="950" spans="1:14" x14ac:dyDescent="0.3">
      <c r="A950" s="13" t="s">
        <v>6639</v>
      </c>
      <c r="B950" s="13" t="s">
        <v>6640</v>
      </c>
      <c r="C950">
        <v>2008</v>
      </c>
      <c r="D950" s="13" t="s">
        <v>6635</v>
      </c>
      <c r="E950" s="13" t="s">
        <v>460</v>
      </c>
      <c r="F950" s="13" t="s">
        <v>415</v>
      </c>
      <c r="G950" s="13" t="s">
        <v>415</v>
      </c>
      <c r="H950" s="13" t="s">
        <v>6641</v>
      </c>
      <c r="I950" s="13" t="s">
        <v>6642</v>
      </c>
      <c r="K950" s="13" t="s">
        <v>415</v>
      </c>
      <c r="L950" s="13" t="s">
        <v>6643</v>
      </c>
      <c r="M950" s="13" t="s">
        <v>667</v>
      </c>
      <c r="N950" s="13" t="s">
        <v>668</v>
      </c>
    </row>
    <row r="951" spans="1:14" x14ac:dyDescent="0.3">
      <c r="A951" s="13" t="s">
        <v>6644</v>
      </c>
      <c r="B951" s="13" t="s">
        <v>6645</v>
      </c>
      <c r="C951">
        <v>2008</v>
      </c>
      <c r="D951" s="13" t="s">
        <v>6635</v>
      </c>
      <c r="E951" s="13" t="s">
        <v>460</v>
      </c>
      <c r="F951" s="13" t="s">
        <v>415</v>
      </c>
      <c r="G951" s="13" t="s">
        <v>415</v>
      </c>
      <c r="H951" s="13" t="s">
        <v>6646</v>
      </c>
      <c r="I951" s="13" t="s">
        <v>6647</v>
      </c>
      <c r="K951" s="13" t="s">
        <v>415</v>
      </c>
      <c r="L951" s="13" t="s">
        <v>6648</v>
      </c>
      <c r="M951" s="13" t="s">
        <v>667</v>
      </c>
      <c r="N951" s="13" t="s">
        <v>668</v>
      </c>
    </row>
    <row r="952" spans="1:14" x14ac:dyDescent="0.3">
      <c r="A952" s="13" t="s">
        <v>6649</v>
      </c>
      <c r="B952" s="13" t="s">
        <v>6650</v>
      </c>
      <c r="C952">
        <v>2008</v>
      </c>
      <c r="D952" s="13" t="s">
        <v>2425</v>
      </c>
      <c r="E952" s="13" t="s">
        <v>415</v>
      </c>
      <c r="F952" s="13" t="s">
        <v>415</v>
      </c>
      <c r="G952" s="13" t="s">
        <v>415</v>
      </c>
      <c r="H952" s="13" t="s">
        <v>6651</v>
      </c>
      <c r="I952" s="13" t="s">
        <v>4833</v>
      </c>
      <c r="K952" s="13" t="s">
        <v>6652</v>
      </c>
      <c r="L952" s="13" t="s">
        <v>6653</v>
      </c>
      <c r="M952" s="13" t="s">
        <v>667</v>
      </c>
      <c r="N952" s="13" t="s">
        <v>668</v>
      </c>
    </row>
    <row r="953" spans="1:14" x14ac:dyDescent="0.3">
      <c r="A953" s="13" t="s">
        <v>6654</v>
      </c>
      <c r="B953" s="13" t="s">
        <v>6655</v>
      </c>
      <c r="C953">
        <v>2008</v>
      </c>
      <c r="D953" s="13" t="s">
        <v>2731</v>
      </c>
      <c r="E953" s="13" t="s">
        <v>6656</v>
      </c>
      <c r="F953" s="13" t="s">
        <v>415</v>
      </c>
      <c r="G953" s="13" t="s">
        <v>6657</v>
      </c>
      <c r="H953" s="13" t="s">
        <v>415</v>
      </c>
      <c r="I953" s="13" t="s">
        <v>415</v>
      </c>
      <c r="K953" s="13" t="s">
        <v>6658</v>
      </c>
      <c r="L953" s="13" t="s">
        <v>6659</v>
      </c>
      <c r="M953" s="13" t="s">
        <v>667</v>
      </c>
      <c r="N953" s="13" t="s">
        <v>668</v>
      </c>
    </row>
    <row r="954" spans="1:14" x14ac:dyDescent="0.3">
      <c r="A954" s="13" t="s">
        <v>6660</v>
      </c>
      <c r="B954" s="13" t="s">
        <v>6661</v>
      </c>
      <c r="C954">
        <v>2008</v>
      </c>
      <c r="D954" s="13" t="s">
        <v>6662</v>
      </c>
      <c r="E954" s="13" t="s">
        <v>415</v>
      </c>
      <c r="F954" s="13" t="s">
        <v>415</v>
      </c>
      <c r="G954" s="13" t="s">
        <v>6663</v>
      </c>
      <c r="H954" s="13" t="s">
        <v>4521</v>
      </c>
      <c r="I954" s="13" t="s">
        <v>2648</v>
      </c>
      <c r="K954" s="13" t="s">
        <v>6664</v>
      </c>
      <c r="L954" s="13" t="s">
        <v>6665</v>
      </c>
      <c r="M954" s="13" t="s">
        <v>667</v>
      </c>
      <c r="N954" s="13" t="s">
        <v>668</v>
      </c>
    </row>
    <row r="955" spans="1:14" x14ac:dyDescent="0.3">
      <c r="A955" s="13" t="s">
        <v>6666</v>
      </c>
      <c r="B955" s="13" t="s">
        <v>6667</v>
      </c>
      <c r="C955">
        <v>2008</v>
      </c>
      <c r="D955" s="13" t="s">
        <v>6456</v>
      </c>
      <c r="E955" s="13" t="s">
        <v>415</v>
      </c>
      <c r="F955" s="13" t="s">
        <v>415</v>
      </c>
      <c r="G955" s="13" t="s">
        <v>6668</v>
      </c>
      <c r="H955" s="13" t="s">
        <v>6669</v>
      </c>
      <c r="I955" s="13" t="s">
        <v>6670</v>
      </c>
      <c r="K955" s="13" t="s">
        <v>6671</v>
      </c>
      <c r="L955" s="13" t="s">
        <v>6672</v>
      </c>
      <c r="M955" s="13" t="s">
        <v>667</v>
      </c>
      <c r="N955" s="13" t="s">
        <v>668</v>
      </c>
    </row>
    <row r="956" spans="1:14" x14ac:dyDescent="0.3">
      <c r="A956" s="13" t="s">
        <v>6673</v>
      </c>
      <c r="B956" s="13" t="s">
        <v>6674</v>
      </c>
      <c r="C956">
        <v>2008</v>
      </c>
      <c r="D956" s="13" t="s">
        <v>6675</v>
      </c>
      <c r="E956" s="13" t="s">
        <v>6676</v>
      </c>
      <c r="F956" s="13" t="s">
        <v>415</v>
      </c>
      <c r="G956" s="13" t="s">
        <v>415</v>
      </c>
      <c r="H956" s="13" t="s">
        <v>2299</v>
      </c>
      <c r="I956" s="13" t="s">
        <v>2034</v>
      </c>
      <c r="K956" s="13" t="s">
        <v>415</v>
      </c>
      <c r="L956" s="13" t="s">
        <v>6677</v>
      </c>
      <c r="M956" s="13" t="s">
        <v>667</v>
      </c>
      <c r="N956" s="13" t="s">
        <v>668</v>
      </c>
    </row>
    <row r="957" spans="1:14" x14ac:dyDescent="0.3">
      <c r="A957" s="13" t="s">
        <v>6678</v>
      </c>
      <c r="B957" s="13" t="s">
        <v>6679</v>
      </c>
      <c r="C957">
        <v>2008</v>
      </c>
      <c r="D957" s="13" t="s">
        <v>6680</v>
      </c>
      <c r="E957" s="13" t="s">
        <v>415</v>
      </c>
      <c r="F957" s="13" t="s">
        <v>415</v>
      </c>
      <c r="G957" s="13" t="s">
        <v>6681</v>
      </c>
      <c r="H957" s="13" t="s">
        <v>6682</v>
      </c>
      <c r="I957" s="13" t="s">
        <v>6683</v>
      </c>
      <c r="K957" s="13" t="s">
        <v>6684</v>
      </c>
      <c r="L957" s="13" t="s">
        <v>6685</v>
      </c>
      <c r="M957" s="13" t="s">
        <v>667</v>
      </c>
      <c r="N957" s="13" t="s">
        <v>668</v>
      </c>
    </row>
    <row r="958" spans="1:14" x14ac:dyDescent="0.3">
      <c r="A958" s="13" t="s">
        <v>6686</v>
      </c>
      <c r="B958" s="13" t="s">
        <v>6687</v>
      </c>
      <c r="C958">
        <v>2008</v>
      </c>
      <c r="D958" s="13" t="s">
        <v>6688</v>
      </c>
      <c r="E958" s="13" t="s">
        <v>415</v>
      </c>
      <c r="F958" s="13" t="s">
        <v>415</v>
      </c>
      <c r="G958" s="13" t="s">
        <v>415</v>
      </c>
      <c r="H958" s="13" t="s">
        <v>3837</v>
      </c>
      <c r="I958" s="13" t="s">
        <v>6689</v>
      </c>
      <c r="K958" s="13" t="s">
        <v>415</v>
      </c>
      <c r="L958" s="13" t="s">
        <v>6690</v>
      </c>
      <c r="M958" s="13" t="s">
        <v>667</v>
      </c>
      <c r="N958" s="13" t="s">
        <v>668</v>
      </c>
    </row>
    <row r="959" spans="1:14" x14ac:dyDescent="0.3">
      <c r="A959" s="13" t="s">
        <v>6691</v>
      </c>
      <c r="B959" s="13" t="s">
        <v>6692</v>
      </c>
      <c r="C959">
        <v>2008</v>
      </c>
      <c r="D959" s="13" t="s">
        <v>6693</v>
      </c>
      <c r="E959" s="13" t="s">
        <v>415</v>
      </c>
      <c r="F959" s="13" t="s">
        <v>415</v>
      </c>
      <c r="G959" s="13" t="s">
        <v>6694</v>
      </c>
      <c r="H959" s="13" t="s">
        <v>429</v>
      </c>
      <c r="I959" s="13" t="s">
        <v>6695</v>
      </c>
      <c r="K959" s="13" t="s">
        <v>6696</v>
      </c>
      <c r="L959" s="13" t="s">
        <v>6697</v>
      </c>
      <c r="M959" s="13" t="s">
        <v>667</v>
      </c>
      <c r="N959" s="13" t="s">
        <v>668</v>
      </c>
    </row>
    <row r="960" spans="1:14" x14ac:dyDescent="0.3">
      <c r="A960" s="13" t="s">
        <v>6698</v>
      </c>
      <c r="B960" s="13" t="s">
        <v>6699</v>
      </c>
      <c r="C960">
        <v>2008</v>
      </c>
      <c r="D960" s="13" t="s">
        <v>6700</v>
      </c>
      <c r="E960" s="13" t="s">
        <v>2522</v>
      </c>
      <c r="F960" s="13" t="s">
        <v>493</v>
      </c>
      <c r="G960" s="13" t="s">
        <v>415</v>
      </c>
      <c r="H960" s="13" t="s">
        <v>6701</v>
      </c>
      <c r="I960" s="13" t="s">
        <v>6702</v>
      </c>
      <c r="K960" s="13" t="s">
        <v>415</v>
      </c>
      <c r="L960" s="13" t="s">
        <v>6703</v>
      </c>
      <c r="M960" s="13" t="s">
        <v>670</v>
      </c>
      <c r="N960" s="13" t="s">
        <v>668</v>
      </c>
    </row>
    <row r="961" spans="1:14" x14ac:dyDescent="0.3">
      <c r="A961" s="13" t="s">
        <v>6704</v>
      </c>
      <c r="B961" s="13" t="s">
        <v>6705</v>
      </c>
      <c r="C961">
        <v>2008</v>
      </c>
      <c r="D961" s="13" t="s">
        <v>364</v>
      </c>
      <c r="E961" s="13" t="s">
        <v>6285</v>
      </c>
      <c r="F961" s="13" t="s">
        <v>490</v>
      </c>
      <c r="G961" s="13" t="s">
        <v>415</v>
      </c>
      <c r="H961" s="13" t="s">
        <v>6706</v>
      </c>
      <c r="I961" s="13" t="s">
        <v>6707</v>
      </c>
      <c r="K961" s="13" t="s">
        <v>6708</v>
      </c>
      <c r="L961" s="13" t="s">
        <v>6709</v>
      </c>
      <c r="M961" s="13" t="s">
        <v>670</v>
      </c>
      <c r="N961" s="13" t="s">
        <v>668</v>
      </c>
    </row>
    <row r="962" spans="1:14" x14ac:dyDescent="0.3">
      <c r="A962" s="13" t="s">
        <v>6710</v>
      </c>
      <c r="B962" s="13" t="s">
        <v>6711</v>
      </c>
      <c r="C962">
        <v>2008</v>
      </c>
      <c r="D962" s="13" t="s">
        <v>331</v>
      </c>
      <c r="E962" s="13" t="s">
        <v>6712</v>
      </c>
      <c r="F962" s="13" t="s">
        <v>415</v>
      </c>
      <c r="G962" s="13" t="s">
        <v>415</v>
      </c>
      <c r="H962" s="13" t="s">
        <v>2404</v>
      </c>
      <c r="I962" s="13" t="s">
        <v>6713</v>
      </c>
      <c r="K962" s="13" t="s">
        <v>6714</v>
      </c>
      <c r="L962" s="13" t="s">
        <v>6715</v>
      </c>
      <c r="M962" s="13" t="s">
        <v>667</v>
      </c>
      <c r="N962" s="13" t="s">
        <v>668</v>
      </c>
    </row>
    <row r="963" spans="1:14" x14ac:dyDescent="0.3">
      <c r="A963" s="13" t="s">
        <v>6716</v>
      </c>
      <c r="B963" s="13" t="s">
        <v>6717</v>
      </c>
      <c r="C963">
        <v>2008</v>
      </c>
      <c r="D963" s="13" t="s">
        <v>325</v>
      </c>
      <c r="E963" s="13" t="s">
        <v>415</v>
      </c>
      <c r="F963" s="13" t="s">
        <v>415</v>
      </c>
      <c r="G963" s="13" t="s">
        <v>6718</v>
      </c>
      <c r="H963" s="13" t="s">
        <v>6719</v>
      </c>
      <c r="I963" s="13" t="s">
        <v>6720</v>
      </c>
      <c r="K963" s="13" t="s">
        <v>6721</v>
      </c>
      <c r="L963" s="13" t="s">
        <v>6722</v>
      </c>
      <c r="M963" s="13" t="s">
        <v>667</v>
      </c>
      <c r="N963" s="13" t="s">
        <v>668</v>
      </c>
    </row>
    <row r="964" spans="1:14" x14ac:dyDescent="0.3">
      <c r="A964" s="13" t="s">
        <v>6723</v>
      </c>
      <c r="B964" s="13" t="s">
        <v>6724</v>
      </c>
      <c r="C964">
        <v>2008</v>
      </c>
      <c r="D964" s="13" t="s">
        <v>6725</v>
      </c>
      <c r="E964" s="13" t="s">
        <v>415</v>
      </c>
      <c r="F964" s="13" t="s">
        <v>415</v>
      </c>
      <c r="G964" s="13" t="s">
        <v>6726</v>
      </c>
      <c r="H964" s="13" t="s">
        <v>6727</v>
      </c>
      <c r="I964" s="13" t="s">
        <v>6728</v>
      </c>
      <c r="K964" s="13" t="s">
        <v>6729</v>
      </c>
      <c r="L964" s="13" t="s">
        <v>6730</v>
      </c>
      <c r="M964" s="13" t="s">
        <v>667</v>
      </c>
      <c r="N964" s="13" t="s">
        <v>668</v>
      </c>
    </row>
    <row r="965" spans="1:14" x14ac:dyDescent="0.3">
      <c r="A965" s="13" t="s">
        <v>6731</v>
      </c>
      <c r="B965" s="13" t="s">
        <v>6732</v>
      </c>
      <c r="C965">
        <v>2008</v>
      </c>
      <c r="D965" s="13" t="s">
        <v>331</v>
      </c>
      <c r="E965" s="13" t="s">
        <v>6733</v>
      </c>
      <c r="F965" s="13" t="s">
        <v>415</v>
      </c>
      <c r="G965" s="13" t="s">
        <v>415</v>
      </c>
      <c r="H965" s="13" t="s">
        <v>4078</v>
      </c>
      <c r="I965" s="13" t="s">
        <v>3697</v>
      </c>
      <c r="K965" s="13" t="s">
        <v>6734</v>
      </c>
      <c r="L965" s="13" t="s">
        <v>6735</v>
      </c>
      <c r="M965" s="13" t="s">
        <v>667</v>
      </c>
      <c r="N965" s="13" t="s">
        <v>668</v>
      </c>
    </row>
    <row r="966" spans="1:14" x14ac:dyDescent="0.3">
      <c r="A966" s="13" t="s">
        <v>6736</v>
      </c>
      <c r="B966" s="13" t="s">
        <v>6737</v>
      </c>
      <c r="C966">
        <v>2008</v>
      </c>
      <c r="D966" s="13" t="s">
        <v>331</v>
      </c>
      <c r="E966" s="13" t="s">
        <v>6738</v>
      </c>
      <c r="F966" s="13" t="s">
        <v>495</v>
      </c>
      <c r="G966" s="13" t="s">
        <v>415</v>
      </c>
      <c r="H966" s="13" t="s">
        <v>6739</v>
      </c>
      <c r="I966" s="13" t="s">
        <v>3225</v>
      </c>
      <c r="K966" s="13" t="s">
        <v>6740</v>
      </c>
      <c r="L966" s="13" t="s">
        <v>6741</v>
      </c>
      <c r="M966" s="13" t="s">
        <v>667</v>
      </c>
      <c r="N966" s="13" t="s">
        <v>668</v>
      </c>
    </row>
    <row r="967" spans="1:14" x14ac:dyDescent="0.3">
      <c r="A967" s="13" t="s">
        <v>6742</v>
      </c>
      <c r="B967" s="13" t="s">
        <v>6743</v>
      </c>
      <c r="C967">
        <v>2008</v>
      </c>
      <c r="D967" s="13" t="s">
        <v>5171</v>
      </c>
      <c r="E967" s="13" t="s">
        <v>473</v>
      </c>
      <c r="F967" s="13" t="s">
        <v>460</v>
      </c>
      <c r="G967" s="13" t="s">
        <v>415</v>
      </c>
      <c r="H967" s="13" t="s">
        <v>6744</v>
      </c>
      <c r="I967" s="13" t="s">
        <v>4787</v>
      </c>
      <c r="K967" s="13" t="s">
        <v>6745</v>
      </c>
      <c r="L967" s="13" t="s">
        <v>6746</v>
      </c>
      <c r="M967" s="13" t="s">
        <v>670</v>
      </c>
      <c r="N967" s="13" t="s">
        <v>668</v>
      </c>
    </row>
    <row r="968" spans="1:14" x14ac:dyDescent="0.3">
      <c r="A968" s="13" t="s">
        <v>6747</v>
      </c>
      <c r="B968" s="13" t="s">
        <v>6748</v>
      </c>
      <c r="C968">
        <v>2008</v>
      </c>
      <c r="D968" s="13" t="s">
        <v>6749</v>
      </c>
      <c r="E968" s="13" t="s">
        <v>2119</v>
      </c>
      <c r="F968" s="13" t="s">
        <v>417</v>
      </c>
      <c r="G968" s="13" t="s">
        <v>415</v>
      </c>
      <c r="H968" s="13" t="s">
        <v>6750</v>
      </c>
      <c r="I968" s="13" t="s">
        <v>6751</v>
      </c>
      <c r="K968" s="13" t="s">
        <v>6752</v>
      </c>
      <c r="L968" s="13" t="s">
        <v>6753</v>
      </c>
      <c r="M968" s="13" t="s">
        <v>670</v>
      </c>
      <c r="N968" s="13" t="s">
        <v>668</v>
      </c>
    </row>
    <row r="969" spans="1:14" x14ac:dyDescent="0.3">
      <c r="A969" s="13" t="s">
        <v>6754</v>
      </c>
      <c r="B969" s="13" t="s">
        <v>6755</v>
      </c>
      <c r="C969">
        <v>2008</v>
      </c>
      <c r="D969" s="13" t="s">
        <v>331</v>
      </c>
      <c r="E969" s="13" t="s">
        <v>6756</v>
      </c>
      <c r="F969" s="13" t="s">
        <v>415</v>
      </c>
      <c r="G969" s="13" t="s">
        <v>415</v>
      </c>
      <c r="H969" s="13" t="s">
        <v>3900</v>
      </c>
      <c r="I969" s="13" t="s">
        <v>477</v>
      </c>
      <c r="K969" s="13" t="s">
        <v>6757</v>
      </c>
      <c r="L969" s="13" t="s">
        <v>6758</v>
      </c>
      <c r="M969" s="13" t="s">
        <v>667</v>
      </c>
      <c r="N969" s="13" t="s">
        <v>668</v>
      </c>
    </row>
    <row r="970" spans="1:14" x14ac:dyDescent="0.3">
      <c r="A970" s="13" t="s">
        <v>1988</v>
      </c>
      <c r="B970" s="13" t="s">
        <v>6759</v>
      </c>
      <c r="C970">
        <v>2008</v>
      </c>
      <c r="D970" s="13" t="s">
        <v>6760</v>
      </c>
      <c r="E970" s="13" t="s">
        <v>415</v>
      </c>
      <c r="F970" s="13" t="s">
        <v>415</v>
      </c>
      <c r="G970" s="13" t="s">
        <v>415</v>
      </c>
      <c r="H970" s="13" t="s">
        <v>415</v>
      </c>
      <c r="I970" s="13" t="s">
        <v>415</v>
      </c>
      <c r="J970">
        <v>1056</v>
      </c>
      <c r="K970" s="13" t="s">
        <v>415</v>
      </c>
      <c r="L970" s="13" t="s">
        <v>6761</v>
      </c>
      <c r="M970" s="13" t="s">
        <v>1991</v>
      </c>
      <c r="N970" s="13" t="s">
        <v>668</v>
      </c>
    </row>
    <row r="971" spans="1:14" x14ac:dyDescent="0.3">
      <c r="A971" s="13" t="s">
        <v>6762</v>
      </c>
      <c r="B971" s="13" t="s">
        <v>6763</v>
      </c>
      <c r="C971">
        <v>2008</v>
      </c>
      <c r="D971" s="13" t="s">
        <v>6764</v>
      </c>
      <c r="E971" s="13" t="s">
        <v>415</v>
      </c>
      <c r="F971" s="13" t="s">
        <v>415</v>
      </c>
      <c r="G971" s="13" t="s">
        <v>6765</v>
      </c>
      <c r="H971" s="13" t="s">
        <v>6766</v>
      </c>
      <c r="I971" s="13" t="s">
        <v>6767</v>
      </c>
      <c r="K971" s="13" t="s">
        <v>6768</v>
      </c>
      <c r="L971" s="13" t="s">
        <v>6769</v>
      </c>
      <c r="M971" s="13" t="s">
        <v>667</v>
      </c>
      <c r="N971" s="13" t="s">
        <v>668</v>
      </c>
    </row>
    <row r="972" spans="1:14" x14ac:dyDescent="0.3">
      <c r="A972" s="13" t="s">
        <v>6770</v>
      </c>
      <c r="B972" s="13" t="s">
        <v>6771</v>
      </c>
      <c r="C972">
        <v>2008</v>
      </c>
      <c r="D972" s="13" t="s">
        <v>6772</v>
      </c>
      <c r="E972" s="13" t="s">
        <v>415</v>
      </c>
      <c r="F972" s="13" t="s">
        <v>415</v>
      </c>
      <c r="G972" s="13" t="s">
        <v>6773</v>
      </c>
      <c r="H972" s="13" t="s">
        <v>4097</v>
      </c>
      <c r="I972" s="13" t="s">
        <v>3704</v>
      </c>
      <c r="K972" s="13" t="s">
        <v>6774</v>
      </c>
      <c r="L972" s="13" t="s">
        <v>6775</v>
      </c>
      <c r="M972" s="13" t="s">
        <v>667</v>
      </c>
      <c r="N972" s="13" t="s">
        <v>668</v>
      </c>
    </row>
    <row r="973" spans="1:14" x14ac:dyDescent="0.3">
      <c r="A973" s="13" t="s">
        <v>6776</v>
      </c>
      <c r="B973" s="13" t="s">
        <v>6777</v>
      </c>
      <c r="C973">
        <v>2008</v>
      </c>
      <c r="D973" s="13" t="s">
        <v>6778</v>
      </c>
      <c r="E973" s="13" t="s">
        <v>493</v>
      </c>
      <c r="F973" s="13" t="s">
        <v>490</v>
      </c>
      <c r="G973" s="13" t="s">
        <v>415</v>
      </c>
      <c r="H973" s="13" t="s">
        <v>6304</v>
      </c>
      <c r="I973" s="13" t="s">
        <v>6779</v>
      </c>
      <c r="K973" s="13" t="s">
        <v>6780</v>
      </c>
      <c r="L973" s="13" t="s">
        <v>6781</v>
      </c>
      <c r="M973" s="13" t="s">
        <v>670</v>
      </c>
      <c r="N973" s="13" t="s">
        <v>668</v>
      </c>
    </row>
    <row r="974" spans="1:14" x14ac:dyDescent="0.3">
      <c r="A974" s="13" t="s">
        <v>6782</v>
      </c>
      <c r="B974" s="13" t="s">
        <v>6783</v>
      </c>
      <c r="C974">
        <v>2008</v>
      </c>
      <c r="D974" s="13" t="s">
        <v>6784</v>
      </c>
      <c r="E974" s="13" t="s">
        <v>463</v>
      </c>
      <c r="F974" s="13" t="s">
        <v>468</v>
      </c>
      <c r="G974" s="13" t="s">
        <v>415</v>
      </c>
      <c r="H974" s="13" t="s">
        <v>2134</v>
      </c>
      <c r="I974" s="13" t="s">
        <v>3639</v>
      </c>
      <c r="K974" s="13" t="s">
        <v>6785</v>
      </c>
      <c r="L974" s="13" t="s">
        <v>6786</v>
      </c>
      <c r="M974" s="13" t="s">
        <v>670</v>
      </c>
      <c r="N974" s="13" t="s">
        <v>668</v>
      </c>
    </row>
    <row r="975" spans="1:14" x14ac:dyDescent="0.3">
      <c r="A975" s="13" t="s">
        <v>6787</v>
      </c>
      <c r="B975" s="13" t="s">
        <v>6788</v>
      </c>
      <c r="C975">
        <v>2008</v>
      </c>
      <c r="D975" s="13" t="s">
        <v>370</v>
      </c>
      <c r="E975" s="13" t="s">
        <v>2291</v>
      </c>
      <c r="F975" s="13" t="s">
        <v>436</v>
      </c>
      <c r="G975" s="13" t="s">
        <v>415</v>
      </c>
      <c r="H975" s="13" t="s">
        <v>2991</v>
      </c>
      <c r="I975" s="13" t="s">
        <v>5108</v>
      </c>
      <c r="K975" s="13" t="s">
        <v>6789</v>
      </c>
      <c r="L975" s="13" t="s">
        <v>6790</v>
      </c>
      <c r="M975" s="13" t="s">
        <v>670</v>
      </c>
      <c r="N975" s="13" t="s">
        <v>668</v>
      </c>
    </row>
    <row r="976" spans="1:14" x14ac:dyDescent="0.3">
      <c r="A976" s="13" t="s">
        <v>6791</v>
      </c>
      <c r="B976" s="13" t="s">
        <v>6792</v>
      </c>
      <c r="C976">
        <v>2008</v>
      </c>
      <c r="D976" s="13" t="s">
        <v>331</v>
      </c>
      <c r="E976" s="13" t="s">
        <v>6793</v>
      </c>
      <c r="F976" s="13" t="s">
        <v>415</v>
      </c>
      <c r="G976" s="13" t="s">
        <v>415</v>
      </c>
      <c r="H976" s="13" t="s">
        <v>4550</v>
      </c>
      <c r="I976" s="13" t="s">
        <v>4688</v>
      </c>
      <c r="K976" s="13" t="s">
        <v>6794</v>
      </c>
      <c r="L976" s="13" t="s">
        <v>6795</v>
      </c>
      <c r="M976" s="13" t="s">
        <v>667</v>
      </c>
      <c r="N976" s="13" t="s">
        <v>668</v>
      </c>
    </row>
    <row r="977" spans="1:14" x14ac:dyDescent="0.3">
      <c r="A977" s="13" t="s">
        <v>6796</v>
      </c>
      <c r="B977" s="13" t="s">
        <v>6797</v>
      </c>
      <c r="C977">
        <v>2008</v>
      </c>
      <c r="D977" s="13" t="s">
        <v>331</v>
      </c>
      <c r="E977" s="13" t="s">
        <v>6798</v>
      </c>
      <c r="F977" s="13" t="s">
        <v>6799</v>
      </c>
      <c r="G977" s="13" t="s">
        <v>415</v>
      </c>
      <c r="H977" s="13" t="s">
        <v>3565</v>
      </c>
      <c r="I977" s="13" t="s">
        <v>434</v>
      </c>
      <c r="K977" s="13" t="s">
        <v>6800</v>
      </c>
      <c r="L977" s="13" t="s">
        <v>6801</v>
      </c>
      <c r="M977" s="13" t="s">
        <v>667</v>
      </c>
      <c r="N977" s="13" t="s">
        <v>668</v>
      </c>
    </row>
    <row r="978" spans="1:14" x14ac:dyDescent="0.3">
      <c r="A978" s="13" t="s">
        <v>6802</v>
      </c>
      <c r="B978" s="13" t="s">
        <v>6803</v>
      </c>
      <c r="C978">
        <v>2008</v>
      </c>
      <c r="D978" s="13" t="s">
        <v>6804</v>
      </c>
      <c r="E978" s="13" t="s">
        <v>415</v>
      </c>
      <c r="F978" s="13" t="s">
        <v>415</v>
      </c>
      <c r="G978" s="13" t="s">
        <v>415</v>
      </c>
      <c r="H978" s="13" t="s">
        <v>6805</v>
      </c>
      <c r="I978" s="13" t="s">
        <v>6806</v>
      </c>
      <c r="K978" s="13" t="s">
        <v>6807</v>
      </c>
      <c r="L978" s="13" t="s">
        <v>6808</v>
      </c>
      <c r="M978" s="13" t="s">
        <v>667</v>
      </c>
      <c r="N978" s="13" t="s">
        <v>668</v>
      </c>
    </row>
    <row r="979" spans="1:14" x14ac:dyDescent="0.3">
      <c r="A979" s="13" t="s">
        <v>6809</v>
      </c>
      <c r="B979" s="13" t="s">
        <v>6810</v>
      </c>
      <c r="C979">
        <v>2007</v>
      </c>
      <c r="D979" s="13" t="s">
        <v>2107</v>
      </c>
      <c r="E979" s="13" t="s">
        <v>415</v>
      </c>
      <c r="F979" s="13" t="s">
        <v>415</v>
      </c>
      <c r="G979" s="13" t="s">
        <v>415</v>
      </c>
      <c r="H979" s="13" t="s">
        <v>4698</v>
      </c>
      <c r="I979" s="13" t="s">
        <v>3753</v>
      </c>
      <c r="K979" s="13" t="s">
        <v>6811</v>
      </c>
      <c r="L979" s="13" t="s">
        <v>6812</v>
      </c>
      <c r="M979" s="13" t="s">
        <v>667</v>
      </c>
      <c r="N979" s="13" t="s">
        <v>668</v>
      </c>
    </row>
    <row r="980" spans="1:14" x14ac:dyDescent="0.3">
      <c r="A980" s="13" t="s">
        <v>6813</v>
      </c>
      <c r="B980" s="13" t="s">
        <v>6814</v>
      </c>
      <c r="C980">
        <v>2007</v>
      </c>
      <c r="D980" s="13" t="s">
        <v>6815</v>
      </c>
      <c r="E980" s="13" t="s">
        <v>415</v>
      </c>
      <c r="F980" s="13" t="s">
        <v>415</v>
      </c>
      <c r="G980" s="13" t="s">
        <v>6816</v>
      </c>
      <c r="H980" s="13" t="s">
        <v>2543</v>
      </c>
      <c r="I980" s="13" t="s">
        <v>6817</v>
      </c>
      <c r="K980" s="13" t="s">
        <v>6818</v>
      </c>
      <c r="L980" s="13" t="s">
        <v>6819</v>
      </c>
      <c r="M980" s="13" t="s">
        <v>667</v>
      </c>
      <c r="N980" s="13" t="s">
        <v>668</v>
      </c>
    </row>
    <row r="981" spans="1:14" x14ac:dyDescent="0.3">
      <c r="A981" s="13" t="s">
        <v>6820</v>
      </c>
      <c r="B981" s="13" t="s">
        <v>6821</v>
      </c>
      <c r="C981">
        <v>2007</v>
      </c>
      <c r="D981" s="13" t="s">
        <v>6822</v>
      </c>
      <c r="E981" s="13" t="s">
        <v>416</v>
      </c>
      <c r="F981" s="13" t="s">
        <v>415</v>
      </c>
      <c r="G981" s="13" t="s">
        <v>6823</v>
      </c>
      <c r="H981" s="13" t="s">
        <v>1992</v>
      </c>
      <c r="I981" s="13" t="s">
        <v>4349</v>
      </c>
      <c r="K981" s="13" t="s">
        <v>6824</v>
      </c>
      <c r="L981" s="13" t="s">
        <v>6825</v>
      </c>
      <c r="M981" s="13" t="s">
        <v>667</v>
      </c>
      <c r="N981" s="13" t="s">
        <v>668</v>
      </c>
    </row>
    <row r="982" spans="1:14" x14ac:dyDescent="0.3">
      <c r="A982" s="13" t="s">
        <v>6826</v>
      </c>
      <c r="B982" s="13" t="s">
        <v>6827</v>
      </c>
      <c r="C982">
        <v>2007</v>
      </c>
      <c r="D982" s="13" t="s">
        <v>6828</v>
      </c>
      <c r="E982" s="13" t="s">
        <v>415</v>
      </c>
      <c r="F982" s="13" t="s">
        <v>415</v>
      </c>
      <c r="G982" s="13" t="s">
        <v>6829</v>
      </c>
      <c r="H982" s="13" t="s">
        <v>3565</v>
      </c>
      <c r="I982" s="13" t="s">
        <v>3531</v>
      </c>
      <c r="K982" s="13" t="s">
        <v>6830</v>
      </c>
      <c r="L982" s="13" t="s">
        <v>6831</v>
      </c>
      <c r="M982" s="13" t="s">
        <v>667</v>
      </c>
      <c r="N982" s="13" t="s">
        <v>668</v>
      </c>
    </row>
    <row r="983" spans="1:14" x14ac:dyDescent="0.3">
      <c r="A983" s="13" t="s">
        <v>6832</v>
      </c>
      <c r="B983" s="13" t="s">
        <v>6833</v>
      </c>
      <c r="C983">
        <v>2007</v>
      </c>
      <c r="D983" s="13" t="s">
        <v>6834</v>
      </c>
      <c r="E983" s="13" t="s">
        <v>415</v>
      </c>
      <c r="F983" s="13" t="s">
        <v>415</v>
      </c>
      <c r="G983" s="13" t="s">
        <v>6835</v>
      </c>
      <c r="H983" s="13" t="s">
        <v>2908</v>
      </c>
      <c r="I983" s="13" t="s">
        <v>4926</v>
      </c>
      <c r="K983" s="13" t="s">
        <v>6836</v>
      </c>
      <c r="L983" s="13" t="s">
        <v>6837</v>
      </c>
      <c r="M983" s="13" t="s">
        <v>667</v>
      </c>
      <c r="N983" s="13" t="s">
        <v>668</v>
      </c>
    </row>
    <row r="984" spans="1:14" x14ac:dyDescent="0.3">
      <c r="A984" s="13" t="s">
        <v>6838</v>
      </c>
      <c r="B984" s="13" t="s">
        <v>6839</v>
      </c>
      <c r="C984">
        <v>2007</v>
      </c>
      <c r="D984" s="13" t="s">
        <v>6840</v>
      </c>
      <c r="E984" s="13" t="s">
        <v>415</v>
      </c>
      <c r="F984" s="13" t="s">
        <v>415</v>
      </c>
      <c r="G984" s="13" t="s">
        <v>6841</v>
      </c>
      <c r="H984" s="13" t="s">
        <v>2015</v>
      </c>
      <c r="I984" s="13" t="s">
        <v>4767</v>
      </c>
      <c r="K984" s="13" t="s">
        <v>6842</v>
      </c>
      <c r="L984" s="13" t="s">
        <v>6843</v>
      </c>
      <c r="M984" s="13" t="s">
        <v>667</v>
      </c>
      <c r="N984" s="13" t="s">
        <v>668</v>
      </c>
    </row>
    <row r="985" spans="1:14" x14ac:dyDescent="0.3">
      <c r="A985" s="13" t="s">
        <v>6844</v>
      </c>
      <c r="B985" s="13" t="s">
        <v>6845</v>
      </c>
      <c r="C985">
        <v>2007</v>
      </c>
      <c r="D985" s="13" t="s">
        <v>6846</v>
      </c>
      <c r="E985" s="13" t="s">
        <v>415</v>
      </c>
      <c r="F985" s="13" t="s">
        <v>415</v>
      </c>
      <c r="G985" s="13" t="s">
        <v>6847</v>
      </c>
      <c r="H985" s="13" t="s">
        <v>6848</v>
      </c>
      <c r="I985" s="13" t="s">
        <v>5505</v>
      </c>
      <c r="K985" s="13" t="s">
        <v>6849</v>
      </c>
      <c r="L985" s="13" t="s">
        <v>6850</v>
      </c>
      <c r="M985" s="13" t="s">
        <v>667</v>
      </c>
      <c r="N985" s="13" t="s">
        <v>668</v>
      </c>
    </row>
    <row r="986" spans="1:14" x14ac:dyDescent="0.3">
      <c r="A986" s="13" t="s">
        <v>6851</v>
      </c>
      <c r="B986" s="13" t="s">
        <v>6852</v>
      </c>
      <c r="C986">
        <v>2007</v>
      </c>
      <c r="D986" s="13" t="s">
        <v>6853</v>
      </c>
      <c r="E986" s="13" t="s">
        <v>415</v>
      </c>
      <c r="F986" s="13" t="s">
        <v>415</v>
      </c>
      <c r="G986" s="13" t="s">
        <v>415</v>
      </c>
      <c r="H986" s="13" t="s">
        <v>2321</v>
      </c>
      <c r="I986" s="13" t="s">
        <v>470</v>
      </c>
      <c r="K986" s="13" t="s">
        <v>415</v>
      </c>
      <c r="L986" s="13" t="s">
        <v>6854</v>
      </c>
      <c r="M986" s="13" t="s">
        <v>667</v>
      </c>
      <c r="N986" s="13" t="s">
        <v>668</v>
      </c>
    </row>
    <row r="987" spans="1:14" x14ac:dyDescent="0.3">
      <c r="A987" s="13" t="s">
        <v>99</v>
      </c>
      <c r="B987" s="13" t="s">
        <v>265</v>
      </c>
      <c r="C987">
        <v>2007</v>
      </c>
      <c r="D987" s="13" t="s">
        <v>364</v>
      </c>
      <c r="E987" s="13" t="s">
        <v>446</v>
      </c>
      <c r="F987" s="13" t="s">
        <v>460</v>
      </c>
      <c r="G987" s="13" t="s">
        <v>415</v>
      </c>
      <c r="H987" s="13" t="s">
        <v>6855</v>
      </c>
      <c r="I987" s="13" t="s">
        <v>2886</v>
      </c>
      <c r="K987" s="13" t="s">
        <v>584</v>
      </c>
      <c r="L987" s="13" t="s">
        <v>719</v>
      </c>
      <c r="M987" s="13" t="s">
        <v>670</v>
      </c>
      <c r="N987" s="13" t="s">
        <v>668</v>
      </c>
    </row>
    <row r="988" spans="1:14" x14ac:dyDescent="0.3">
      <c r="A988" s="13" t="s">
        <v>6856</v>
      </c>
      <c r="B988" s="13" t="s">
        <v>6857</v>
      </c>
      <c r="C988">
        <v>2007</v>
      </c>
      <c r="D988" s="13" t="s">
        <v>2671</v>
      </c>
      <c r="E988" s="13" t="s">
        <v>2606</v>
      </c>
      <c r="F988" s="13" t="s">
        <v>452</v>
      </c>
      <c r="G988" s="13" t="s">
        <v>415</v>
      </c>
      <c r="H988" s="13" t="s">
        <v>6021</v>
      </c>
      <c r="I988" s="13" t="s">
        <v>6858</v>
      </c>
      <c r="K988" s="13" t="s">
        <v>6859</v>
      </c>
      <c r="L988" s="13" t="s">
        <v>6860</v>
      </c>
      <c r="M988" s="13" t="s">
        <v>670</v>
      </c>
      <c r="N988" s="13" t="s">
        <v>668</v>
      </c>
    </row>
    <row r="989" spans="1:14" x14ac:dyDescent="0.3">
      <c r="A989" s="13" t="s">
        <v>6861</v>
      </c>
      <c r="B989" s="13" t="s">
        <v>6862</v>
      </c>
      <c r="C989">
        <v>2007</v>
      </c>
      <c r="D989" s="13" t="s">
        <v>6863</v>
      </c>
      <c r="E989" s="13" t="s">
        <v>436</v>
      </c>
      <c r="F989" s="13" t="s">
        <v>460</v>
      </c>
      <c r="G989" s="13" t="s">
        <v>415</v>
      </c>
      <c r="H989" s="13" t="s">
        <v>6375</v>
      </c>
      <c r="I989" s="13" t="s">
        <v>5933</v>
      </c>
      <c r="K989" s="13" t="s">
        <v>6864</v>
      </c>
      <c r="L989" s="13" t="s">
        <v>6865</v>
      </c>
      <c r="M989" s="13" t="s">
        <v>670</v>
      </c>
      <c r="N989" s="13" t="s">
        <v>668</v>
      </c>
    </row>
    <row r="990" spans="1:14" x14ac:dyDescent="0.3">
      <c r="A990" s="13" t="s">
        <v>6866</v>
      </c>
      <c r="B990" s="13" t="s">
        <v>6867</v>
      </c>
      <c r="C990">
        <v>2007</v>
      </c>
      <c r="D990" s="13" t="s">
        <v>6868</v>
      </c>
      <c r="E990" s="13" t="s">
        <v>2299</v>
      </c>
      <c r="F990" s="13" t="s">
        <v>422</v>
      </c>
      <c r="G990" s="13" t="s">
        <v>415</v>
      </c>
      <c r="H990" s="13" t="s">
        <v>6869</v>
      </c>
      <c r="I990" s="13" t="s">
        <v>6870</v>
      </c>
      <c r="K990" s="13" t="s">
        <v>6871</v>
      </c>
      <c r="L990" s="13" t="s">
        <v>6872</v>
      </c>
      <c r="M990" s="13" t="s">
        <v>670</v>
      </c>
      <c r="N990" s="13" t="s">
        <v>668</v>
      </c>
    </row>
    <row r="991" spans="1:14" x14ac:dyDescent="0.3">
      <c r="A991" s="13" t="s">
        <v>6873</v>
      </c>
      <c r="B991" s="13" t="s">
        <v>6874</v>
      </c>
      <c r="C991">
        <v>2007</v>
      </c>
      <c r="D991" s="13" t="s">
        <v>6875</v>
      </c>
      <c r="E991" s="13" t="s">
        <v>3308</v>
      </c>
      <c r="F991" s="13" t="s">
        <v>416</v>
      </c>
      <c r="G991" s="13" t="s">
        <v>415</v>
      </c>
      <c r="H991" s="13" t="s">
        <v>6346</v>
      </c>
      <c r="I991" s="13" t="s">
        <v>3145</v>
      </c>
      <c r="K991" s="13" t="s">
        <v>6876</v>
      </c>
      <c r="L991" s="13" t="s">
        <v>6877</v>
      </c>
      <c r="M991" s="13" t="s">
        <v>670</v>
      </c>
      <c r="N991" s="13" t="s">
        <v>668</v>
      </c>
    </row>
    <row r="992" spans="1:14" x14ac:dyDescent="0.3">
      <c r="A992" s="13" t="s">
        <v>6878</v>
      </c>
      <c r="B992" s="13" t="s">
        <v>6879</v>
      </c>
      <c r="C992">
        <v>2006</v>
      </c>
      <c r="D992" s="13" t="s">
        <v>6880</v>
      </c>
      <c r="E992" s="13" t="s">
        <v>6881</v>
      </c>
      <c r="F992" s="13" t="s">
        <v>6882</v>
      </c>
      <c r="G992" s="13" t="s">
        <v>415</v>
      </c>
      <c r="H992" s="13" t="s">
        <v>2256</v>
      </c>
      <c r="I992" s="13" t="s">
        <v>6883</v>
      </c>
      <c r="K992" s="13" t="s">
        <v>415</v>
      </c>
      <c r="L992" s="13" t="s">
        <v>6884</v>
      </c>
      <c r="M992" s="13" t="s">
        <v>667</v>
      </c>
      <c r="N992" s="13" t="s">
        <v>668</v>
      </c>
    </row>
    <row r="993" spans="1:14" x14ac:dyDescent="0.3">
      <c r="A993" s="13" t="s">
        <v>6885</v>
      </c>
      <c r="B993" s="13" t="s">
        <v>6886</v>
      </c>
      <c r="C993">
        <v>2006</v>
      </c>
      <c r="D993" s="13" t="s">
        <v>6887</v>
      </c>
      <c r="E993" s="13" t="s">
        <v>415</v>
      </c>
      <c r="F993" s="13" t="s">
        <v>415</v>
      </c>
      <c r="G993" s="13" t="s">
        <v>6888</v>
      </c>
      <c r="H993" s="13" t="s">
        <v>415</v>
      </c>
      <c r="I993" s="13" t="s">
        <v>415</v>
      </c>
      <c r="K993" s="13" t="s">
        <v>6889</v>
      </c>
      <c r="L993" s="13" t="s">
        <v>6890</v>
      </c>
      <c r="M993" s="13" t="s">
        <v>667</v>
      </c>
      <c r="N993" s="13" t="s">
        <v>668</v>
      </c>
    </row>
    <row r="994" spans="1:14" x14ac:dyDescent="0.3">
      <c r="A994" s="13" t="s">
        <v>6891</v>
      </c>
      <c r="B994" s="13" t="s">
        <v>6892</v>
      </c>
      <c r="C994">
        <v>2006</v>
      </c>
      <c r="D994" s="13" t="s">
        <v>6893</v>
      </c>
      <c r="E994" s="13" t="s">
        <v>415</v>
      </c>
      <c r="F994" s="13" t="s">
        <v>415</v>
      </c>
      <c r="G994" s="13" t="s">
        <v>6894</v>
      </c>
      <c r="H994" s="13" t="s">
        <v>6895</v>
      </c>
      <c r="I994" s="13" t="s">
        <v>2003</v>
      </c>
      <c r="K994" s="13" t="s">
        <v>6896</v>
      </c>
      <c r="L994" s="13" t="s">
        <v>6897</v>
      </c>
      <c r="M994" s="13" t="s">
        <v>667</v>
      </c>
      <c r="N994" s="13" t="s">
        <v>668</v>
      </c>
    </row>
    <row r="995" spans="1:14" x14ac:dyDescent="0.3">
      <c r="A995" s="13" t="s">
        <v>131</v>
      </c>
      <c r="B995" s="13" t="s">
        <v>297</v>
      </c>
      <c r="C995">
        <v>2006</v>
      </c>
      <c r="D995" s="13" t="s">
        <v>388</v>
      </c>
      <c r="E995" s="13" t="s">
        <v>415</v>
      </c>
      <c r="F995" s="13" t="s">
        <v>415</v>
      </c>
      <c r="G995" s="13" t="s">
        <v>525</v>
      </c>
      <c r="H995" s="13" t="s">
        <v>3233</v>
      </c>
      <c r="I995" s="13" t="s">
        <v>6898</v>
      </c>
      <c r="K995" s="13" t="s">
        <v>612</v>
      </c>
      <c r="L995" s="13" t="s">
        <v>751</v>
      </c>
      <c r="M995" s="13" t="s">
        <v>667</v>
      </c>
      <c r="N995" s="13" t="s">
        <v>668</v>
      </c>
    </row>
    <row r="996" spans="1:14" x14ac:dyDescent="0.3">
      <c r="A996" s="13" t="s">
        <v>6899</v>
      </c>
      <c r="B996" s="13" t="s">
        <v>6900</v>
      </c>
      <c r="C996">
        <v>2006</v>
      </c>
      <c r="D996" s="13" t="s">
        <v>6901</v>
      </c>
      <c r="E996" s="13" t="s">
        <v>6902</v>
      </c>
      <c r="F996" s="13" t="s">
        <v>415</v>
      </c>
      <c r="G996" s="13" t="s">
        <v>6903</v>
      </c>
      <c r="H996" s="13" t="s">
        <v>6904</v>
      </c>
      <c r="I996" s="13" t="s">
        <v>5699</v>
      </c>
      <c r="K996" s="13" t="s">
        <v>415</v>
      </c>
      <c r="L996" s="13" t="s">
        <v>6905</v>
      </c>
      <c r="M996" s="13" t="s">
        <v>667</v>
      </c>
      <c r="N996" s="13" t="s">
        <v>668</v>
      </c>
    </row>
    <row r="997" spans="1:14" x14ac:dyDescent="0.3">
      <c r="A997" s="13" t="s">
        <v>6906</v>
      </c>
      <c r="B997" s="13" t="s">
        <v>6907</v>
      </c>
      <c r="C997">
        <v>2006</v>
      </c>
      <c r="D997" s="13" t="s">
        <v>6908</v>
      </c>
      <c r="E997" s="13" t="s">
        <v>468</v>
      </c>
      <c r="F997" s="13" t="s">
        <v>460</v>
      </c>
      <c r="G997" s="13" t="s">
        <v>415</v>
      </c>
      <c r="H997" s="13" t="s">
        <v>460</v>
      </c>
      <c r="I997" s="13" t="s">
        <v>3003</v>
      </c>
      <c r="K997" s="13" t="s">
        <v>415</v>
      </c>
      <c r="L997" s="13" t="s">
        <v>6909</v>
      </c>
      <c r="M997" s="13" t="s">
        <v>670</v>
      </c>
      <c r="N997" s="13" t="s">
        <v>668</v>
      </c>
    </row>
    <row r="998" spans="1:14" x14ac:dyDescent="0.3">
      <c r="A998" s="13" t="s">
        <v>6910</v>
      </c>
      <c r="B998" s="13" t="s">
        <v>6911</v>
      </c>
      <c r="C998">
        <v>2006</v>
      </c>
      <c r="D998" s="13" t="s">
        <v>6912</v>
      </c>
      <c r="E998" s="13" t="s">
        <v>459</v>
      </c>
      <c r="F998" s="13" t="s">
        <v>468</v>
      </c>
      <c r="G998" s="13" t="s">
        <v>415</v>
      </c>
      <c r="H998" s="13" t="s">
        <v>6465</v>
      </c>
      <c r="I998" s="13" t="s">
        <v>5363</v>
      </c>
      <c r="K998" s="13" t="s">
        <v>6913</v>
      </c>
      <c r="L998" s="13" t="s">
        <v>6914</v>
      </c>
      <c r="M998" s="13" t="s">
        <v>670</v>
      </c>
      <c r="N998" s="13" t="s">
        <v>668</v>
      </c>
    </row>
    <row r="999" spans="1:14" x14ac:dyDescent="0.3">
      <c r="A999" s="13" t="s">
        <v>6915</v>
      </c>
      <c r="B999" s="13" t="s">
        <v>6916</v>
      </c>
      <c r="C999">
        <v>2006</v>
      </c>
      <c r="D999" s="13" t="s">
        <v>331</v>
      </c>
      <c r="E999" s="13" t="s">
        <v>6917</v>
      </c>
      <c r="F999" s="13" t="s">
        <v>415</v>
      </c>
      <c r="G999" s="13" t="s">
        <v>415</v>
      </c>
      <c r="H999" s="13" t="s">
        <v>2263</v>
      </c>
      <c r="I999" s="13" t="s">
        <v>4097</v>
      </c>
      <c r="K999" s="13" t="s">
        <v>6918</v>
      </c>
      <c r="L999" s="13" t="s">
        <v>6919</v>
      </c>
      <c r="M999" s="13" t="s">
        <v>667</v>
      </c>
      <c r="N999" s="13" t="s">
        <v>668</v>
      </c>
    </row>
    <row r="1000" spans="1:14" x14ac:dyDescent="0.3">
      <c r="A1000" s="13" t="s">
        <v>6920</v>
      </c>
      <c r="B1000" s="13" t="s">
        <v>6921</v>
      </c>
      <c r="C1000">
        <v>2006</v>
      </c>
      <c r="D1000" s="13" t="s">
        <v>6922</v>
      </c>
      <c r="E1000" s="13" t="s">
        <v>3074</v>
      </c>
      <c r="F1000" s="13" t="s">
        <v>460</v>
      </c>
      <c r="G1000" s="13" t="s">
        <v>415</v>
      </c>
      <c r="H1000" s="13" t="s">
        <v>4130</v>
      </c>
      <c r="I1000" s="13" t="s">
        <v>2961</v>
      </c>
      <c r="K1000" s="13" t="s">
        <v>6923</v>
      </c>
      <c r="L1000" s="13" t="s">
        <v>6924</v>
      </c>
      <c r="M1000" s="13" t="s">
        <v>670</v>
      </c>
      <c r="N1000" s="13" t="s">
        <v>668</v>
      </c>
    </row>
    <row r="1001" spans="1:14" x14ac:dyDescent="0.3">
      <c r="A1001" s="13" t="s">
        <v>6925</v>
      </c>
      <c r="B1001" s="13" t="s">
        <v>6926</v>
      </c>
      <c r="C1001">
        <v>2006</v>
      </c>
      <c r="D1001" s="13" t="s">
        <v>6927</v>
      </c>
      <c r="E1001" s="13" t="s">
        <v>6928</v>
      </c>
      <c r="F1001" s="13" t="s">
        <v>415</v>
      </c>
      <c r="G1001" s="13" t="s">
        <v>415</v>
      </c>
      <c r="H1001" s="13" t="s">
        <v>436</v>
      </c>
      <c r="I1001" s="13" t="s">
        <v>6929</v>
      </c>
      <c r="K1001" s="13" t="s">
        <v>6930</v>
      </c>
      <c r="L1001" s="13" t="s">
        <v>6931</v>
      </c>
      <c r="M1001" s="13" t="s">
        <v>3767</v>
      </c>
      <c r="N1001" s="13" t="s">
        <v>668</v>
      </c>
    </row>
    <row r="1002" spans="1:14" x14ac:dyDescent="0.3">
      <c r="A1002" s="13" t="s">
        <v>1988</v>
      </c>
      <c r="B1002" s="13" t="s">
        <v>6932</v>
      </c>
      <c r="C1002">
        <v>2006</v>
      </c>
      <c r="D1002" s="13" t="s">
        <v>6933</v>
      </c>
      <c r="E1002" s="13" t="s">
        <v>436</v>
      </c>
      <c r="F1002" s="13" t="s">
        <v>415</v>
      </c>
      <c r="G1002" s="13" t="s">
        <v>415</v>
      </c>
      <c r="H1002" s="13" t="s">
        <v>415</v>
      </c>
      <c r="I1002" s="13" t="s">
        <v>415</v>
      </c>
      <c r="K1002" s="13" t="s">
        <v>415</v>
      </c>
      <c r="L1002" s="13" t="s">
        <v>6934</v>
      </c>
      <c r="M1002" s="13" t="s">
        <v>1991</v>
      </c>
      <c r="N1002" s="13" t="s">
        <v>668</v>
      </c>
    </row>
    <row r="1003" spans="1:14" x14ac:dyDescent="0.3">
      <c r="A1003" s="13" t="s">
        <v>1988</v>
      </c>
      <c r="B1003" s="13" t="s">
        <v>6935</v>
      </c>
      <c r="C1003">
        <v>2006</v>
      </c>
      <c r="D1003" s="13" t="s">
        <v>6936</v>
      </c>
      <c r="E1003" s="13" t="s">
        <v>460</v>
      </c>
      <c r="F1003" s="13" t="s">
        <v>415</v>
      </c>
      <c r="G1003" s="13" t="s">
        <v>415</v>
      </c>
      <c r="H1003" s="13" t="s">
        <v>415</v>
      </c>
      <c r="I1003" s="13" t="s">
        <v>415</v>
      </c>
      <c r="K1003" s="13" t="s">
        <v>415</v>
      </c>
      <c r="L1003" s="13" t="s">
        <v>6937</v>
      </c>
      <c r="M1003" s="13" t="s">
        <v>1991</v>
      </c>
      <c r="N1003" s="13" t="s">
        <v>668</v>
      </c>
    </row>
    <row r="1004" spans="1:14" x14ac:dyDescent="0.3">
      <c r="A1004" s="13" t="s">
        <v>1988</v>
      </c>
      <c r="B1004" s="13" t="s">
        <v>6938</v>
      </c>
      <c r="C1004">
        <v>2006</v>
      </c>
      <c r="D1004" s="13" t="s">
        <v>6939</v>
      </c>
      <c r="E1004" s="13" t="s">
        <v>416</v>
      </c>
      <c r="F1004" s="13" t="s">
        <v>415</v>
      </c>
      <c r="G1004" s="13" t="s">
        <v>415</v>
      </c>
      <c r="H1004" s="13" t="s">
        <v>415</v>
      </c>
      <c r="I1004" s="13" t="s">
        <v>415</v>
      </c>
      <c r="K1004" s="13" t="s">
        <v>415</v>
      </c>
      <c r="L1004" s="13" t="s">
        <v>6940</v>
      </c>
      <c r="M1004" s="13" t="s">
        <v>1991</v>
      </c>
      <c r="N1004" s="13" t="s">
        <v>668</v>
      </c>
    </row>
    <row r="1005" spans="1:14" x14ac:dyDescent="0.3">
      <c r="A1005" s="13" t="s">
        <v>1988</v>
      </c>
      <c r="B1005" s="13" t="s">
        <v>6941</v>
      </c>
      <c r="C1005">
        <v>2006</v>
      </c>
      <c r="D1005" s="13" t="s">
        <v>6942</v>
      </c>
      <c r="E1005" s="13" t="s">
        <v>468</v>
      </c>
      <c r="F1005" s="13" t="s">
        <v>415</v>
      </c>
      <c r="G1005" s="13" t="s">
        <v>415</v>
      </c>
      <c r="H1005" s="13" t="s">
        <v>415</v>
      </c>
      <c r="I1005" s="13" t="s">
        <v>415</v>
      </c>
      <c r="K1005" s="13" t="s">
        <v>415</v>
      </c>
      <c r="L1005" s="13" t="s">
        <v>6943</v>
      </c>
      <c r="M1005" s="13" t="s">
        <v>1991</v>
      </c>
      <c r="N1005" s="13" t="s">
        <v>668</v>
      </c>
    </row>
    <row r="1006" spans="1:14" x14ac:dyDescent="0.3">
      <c r="A1006" s="13" t="s">
        <v>1988</v>
      </c>
      <c r="B1006" s="13" t="s">
        <v>6944</v>
      </c>
      <c r="C1006">
        <v>2006</v>
      </c>
      <c r="D1006" s="13" t="s">
        <v>6945</v>
      </c>
      <c r="E1006" s="13" t="s">
        <v>490</v>
      </c>
      <c r="F1006" s="13" t="s">
        <v>415</v>
      </c>
      <c r="G1006" s="13" t="s">
        <v>415</v>
      </c>
      <c r="H1006" s="13" t="s">
        <v>415</v>
      </c>
      <c r="I1006" s="13" t="s">
        <v>415</v>
      </c>
      <c r="K1006" s="13" t="s">
        <v>415</v>
      </c>
      <c r="L1006" s="13" t="s">
        <v>6946</v>
      </c>
      <c r="M1006" s="13" t="s">
        <v>1991</v>
      </c>
      <c r="N1006" s="13" t="s">
        <v>668</v>
      </c>
    </row>
    <row r="1007" spans="1:14" x14ac:dyDescent="0.3">
      <c r="A1007" s="13" t="s">
        <v>6947</v>
      </c>
      <c r="B1007" s="13" t="s">
        <v>6948</v>
      </c>
      <c r="C1007">
        <v>2005</v>
      </c>
      <c r="D1007" s="13" t="s">
        <v>6949</v>
      </c>
      <c r="E1007" s="13" t="s">
        <v>415</v>
      </c>
      <c r="F1007" s="13" t="s">
        <v>415</v>
      </c>
      <c r="G1007" s="13" t="s">
        <v>415</v>
      </c>
      <c r="H1007" s="13" t="s">
        <v>5705</v>
      </c>
      <c r="I1007" s="13" t="s">
        <v>4590</v>
      </c>
      <c r="K1007" s="13" t="s">
        <v>415</v>
      </c>
      <c r="L1007" s="13" t="s">
        <v>6950</v>
      </c>
      <c r="M1007" s="13" t="s">
        <v>667</v>
      </c>
      <c r="N1007" s="13" t="s">
        <v>668</v>
      </c>
    </row>
    <row r="1008" spans="1:14" x14ac:dyDescent="0.3">
      <c r="A1008" s="13" t="s">
        <v>6951</v>
      </c>
      <c r="B1008" s="13" t="s">
        <v>6952</v>
      </c>
      <c r="C1008">
        <v>2004</v>
      </c>
      <c r="D1008" s="13" t="s">
        <v>6953</v>
      </c>
      <c r="E1008" s="13" t="s">
        <v>2192</v>
      </c>
      <c r="F1008" s="13" t="s">
        <v>419</v>
      </c>
      <c r="G1008" s="13" t="s">
        <v>415</v>
      </c>
      <c r="H1008" s="13" t="s">
        <v>6954</v>
      </c>
      <c r="I1008" s="13" t="s">
        <v>3800</v>
      </c>
      <c r="K1008" s="13" t="s">
        <v>6955</v>
      </c>
      <c r="L1008" s="13" t="s">
        <v>6956</v>
      </c>
      <c r="M1008" s="13" t="s">
        <v>702</v>
      </c>
      <c r="N1008" s="13" t="s">
        <v>668</v>
      </c>
    </row>
    <row r="1009" spans="1:14" x14ac:dyDescent="0.3">
      <c r="A1009" s="13" t="s">
        <v>6957</v>
      </c>
      <c r="B1009" s="13" t="s">
        <v>6958</v>
      </c>
      <c r="C1009">
        <v>2004</v>
      </c>
      <c r="D1009" s="13" t="s">
        <v>3592</v>
      </c>
      <c r="E1009" s="13" t="s">
        <v>3619</v>
      </c>
      <c r="F1009" s="13" t="s">
        <v>460</v>
      </c>
      <c r="G1009" s="13" t="s">
        <v>415</v>
      </c>
      <c r="H1009" s="13" t="s">
        <v>5076</v>
      </c>
      <c r="I1009" s="13" t="s">
        <v>5705</v>
      </c>
      <c r="K1009" s="13" t="s">
        <v>6959</v>
      </c>
      <c r="L1009" s="13" t="s">
        <v>6960</v>
      </c>
      <c r="M1009" s="13" t="s">
        <v>670</v>
      </c>
      <c r="N1009" s="13" t="s">
        <v>668</v>
      </c>
    </row>
    <row r="1010" spans="1:14" x14ac:dyDescent="0.3">
      <c r="A1010" s="13" t="s">
        <v>6961</v>
      </c>
      <c r="B1010" s="13" t="s">
        <v>6962</v>
      </c>
      <c r="C1010">
        <v>2004</v>
      </c>
      <c r="D1010" s="13" t="s">
        <v>331</v>
      </c>
      <c r="E1010" s="13" t="s">
        <v>6963</v>
      </c>
      <c r="F1010" s="13" t="s">
        <v>415</v>
      </c>
      <c r="G1010" s="13" t="s">
        <v>415</v>
      </c>
      <c r="H1010" s="13" t="s">
        <v>436</v>
      </c>
      <c r="I1010" s="13" t="s">
        <v>2299</v>
      </c>
      <c r="K1010" s="13" t="s">
        <v>6964</v>
      </c>
      <c r="L1010" s="13" t="s">
        <v>6965</v>
      </c>
      <c r="M1010" s="13" t="s">
        <v>667</v>
      </c>
      <c r="N1010" s="13" t="s">
        <v>668</v>
      </c>
    </row>
    <row r="1011" spans="1:14" x14ac:dyDescent="0.3">
      <c r="A1011" s="13" t="s">
        <v>6966</v>
      </c>
      <c r="B1011" s="13" t="s">
        <v>6967</v>
      </c>
      <c r="C1011">
        <v>2004</v>
      </c>
      <c r="D1011" s="13" t="s">
        <v>6968</v>
      </c>
      <c r="E1011" s="13" t="s">
        <v>420</v>
      </c>
      <c r="F1011" s="13" t="s">
        <v>436</v>
      </c>
      <c r="G1011" s="13" t="s">
        <v>415</v>
      </c>
      <c r="H1011" s="13" t="s">
        <v>2933</v>
      </c>
      <c r="I1011" s="13" t="s">
        <v>1992</v>
      </c>
      <c r="K1011" s="13" t="s">
        <v>6969</v>
      </c>
      <c r="L1011" s="13" t="s">
        <v>6970</v>
      </c>
      <c r="M1011" s="13" t="s">
        <v>670</v>
      </c>
      <c r="N1011" s="13" t="s">
        <v>668</v>
      </c>
    </row>
    <row r="1012" spans="1:14" x14ac:dyDescent="0.3">
      <c r="A1012" s="13" t="s">
        <v>6971</v>
      </c>
      <c r="B1012" s="13" t="s">
        <v>6972</v>
      </c>
      <c r="C1012">
        <v>2002</v>
      </c>
      <c r="D1012" s="13" t="s">
        <v>331</v>
      </c>
      <c r="E1012" s="13" t="s">
        <v>6973</v>
      </c>
      <c r="F1012" s="13" t="s">
        <v>415</v>
      </c>
      <c r="G1012" s="13" t="s">
        <v>415</v>
      </c>
      <c r="H1012" s="13" t="s">
        <v>6974</v>
      </c>
      <c r="I1012" s="13" t="s">
        <v>6975</v>
      </c>
      <c r="K1012" s="13" t="s">
        <v>6976</v>
      </c>
      <c r="L1012" s="13" t="s">
        <v>6977</v>
      </c>
      <c r="M1012" s="13" t="s">
        <v>667</v>
      </c>
      <c r="N1012" s="13" t="s">
        <v>668</v>
      </c>
    </row>
    <row r="1013" spans="1:14" x14ac:dyDescent="0.3">
      <c r="A1013" s="13" t="s">
        <v>6978</v>
      </c>
      <c r="B1013" s="13" t="s">
        <v>6979</v>
      </c>
      <c r="C1013">
        <v>2001</v>
      </c>
      <c r="D1013" s="13" t="s">
        <v>6980</v>
      </c>
      <c r="E1013" s="13" t="s">
        <v>415</v>
      </c>
      <c r="F1013" s="13" t="s">
        <v>415</v>
      </c>
      <c r="G1013" s="13" t="s">
        <v>6981</v>
      </c>
      <c r="H1013" s="13" t="s">
        <v>3472</v>
      </c>
      <c r="I1013" s="13" t="s">
        <v>2908</v>
      </c>
      <c r="K1013" s="13" t="s">
        <v>6982</v>
      </c>
      <c r="L1013" s="13" t="s">
        <v>6983</v>
      </c>
      <c r="M1013" s="13" t="s">
        <v>667</v>
      </c>
      <c r="N1013" s="13" t="s">
        <v>668</v>
      </c>
    </row>
    <row r="1014" spans="1:14" x14ac:dyDescent="0.3">
      <c r="A1014" s="13" t="s">
        <v>6984</v>
      </c>
      <c r="B1014" s="13" t="s">
        <v>6985</v>
      </c>
      <c r="C1014">
        <v>2000</v>
      </c>
      <c r="D1014" s="13" t="s">
        <v>331</v>
      </c>
      <c r="E1014" s="13" t="s">
        <v>5195</v>
      </c>
      <c r="F1014" s="13" t="s">
        <v>415</v>
      </c>
      <c r="G1014" s="13" t="s">
        <v>415</v>
      </c>
      <c r="H1014" s="13" t="s">
        <v>3118</v>
      </c>
      <c r="I1014" s="13" t="s">
        <v>4381</v>
      </c>
      <c r="K1014" s="13" t="s">
        <v>6986</v>
      </c>
      <c r="L1014" s="13" t="s">
        <v>6987</v>
      </c>
      <c r="M1014" s="13" t="s">
        <v>667</v>
      </c>
      <c r="N1014" s="13" t="s">
        <v>668</v>
      </c>
    </row>
    <row r="1015" spans="1:14" x14ac:dyDescent="0.3">
      <c r="A1015" s="13" t="s">
        <v>6988</v>
      </c>
      <c r="B1015" s="13" t="s">
        <v>6985</v>
      </c>
      <c r="C1015">
        <v>2000</v>
      </c>
      <c r="D1015" s="13" t="s">
        <v>6815</v>
      </c>
      <c r="E1015" s="13" t="s">
        <v>415</v>
      </c>
      <c r="F1015" s="13" t="s">
        <v>415</v>
      </c>
      <c r="G1015" s="13" t="s">
        <v>415</v>
      </c>
      <c r="H1015" s="13" t="s">
        <v>4020</v>
      </c>
      <c r="I1015" s="13" t="s">
        <v>6989</v>
      </c>
      <c r="K1015" s="13" t="s">
        <v>6990</v>
      </c>
      <c r="L1015" s="13" t="s">
        <v>6991</v>
      </c>
      <c r="M1015" s="13" t="s">
        <v>667</v>
      </c>
      <c r="N1015" s="13" t="s">
        <v>668</v>
      </c>
    </row>
    <row r="1016" spans="1:14" x14ac:dyDescent="0.3">
      <c r="A1016" s="13" t="s">
        <v>6992</v>
      </c>
      <c r="B1016" s="13" t="s">
        <v>6993</v>
      </c>
      <c r="C1016">
        <v>1999</v>
      </c>
      <c r="D1016" s="13" t="s">
        <v>6994</v>
      </c>
      <c r="E1016" s="13" t="s">
        <v>2893</v>
      </c>
      <c r="F1016" s="13" t="s">
        <v>460</v>
      </c>
      <c r="G1016" s="13" t="s">
        <v>415</v>
      </c>
      <c r="H1016" s="13" t="s">
        <v>5051</v>
      </c>
      <c r="I1016" s="13" t="s">
        <v>6995</v>
      </c>
      <c r="K1016" s="13" t="s">
        <v>6996</v>
      </c>
      <c r="L1016" s="13" t="s">
        <v>6997</v>
      </c>
      <c r="M1016" s="13" t="s">
        <v>702</v>
      </c>
      <c r="N1016" s="13" t="s">
        <v>668</v>
      </c>
    </row>
    <row r="1017" spans="1:14" x14ac:dyDescent="0.3">
      <c r="A1017" s="13" t="s">
        <v>6998</v>
      </c>
      <c r="B1017" s="13" t="s">
        <v>6999</v>
      </c>
      <c r="C1017">
        <v>1999</v>
      </c>
      <c r="D1017" s="13" t="s">
        <v>7000</v>
      </c>
      <c r="E1017" s="13" t="s">
        <v>417</v>
      </c>
      <c r="F1017" s="13" t="s">
        <v>416</v>
      </c>
      <c r="G1017" s="13" t="s">
        <v>415</v>
      </c>
      <c r="H1017" s="13" t="s">
        <v>3075</v>
      </c>
      <c r="I1017" s="13" t="s">
        <v>3117</v>
      </c>
      <c r="K1017" s="13" t="s">
        <v>7001</v>
      </c>
      <c r="L1017" s="13" t="s">
        <v>7002</v>
      </c>
      <c r="M1017" s="13" t="s">
        <v>670</v>
      </c>
      <c r="N1017" s="13" t="s">
        <v>668</v>
      </c>
    </row>
    <row r="1018" spans="1:14" x14ac:dyDescent="0.3">
      <c r="A1018" s="13" t="s">
        <v>63</v>
      </c>
      <c r="B1018" s="13" t="s">
        <v>227</v>
      </c>
      <c r="C1018">
        <v>1998</v>
      </c>
      <c r="D1018" s="13" t="s">
        <v>331</v>
      </c>
      <c r="E1018" s="13" t="s">
        <v>424</v>
      </c>
      <c r="F1018" s="13" t="s">
        <v>415</v>
      </c>
      <c r="G1018" s="13" t="s">
        <v>415</v>
      </c>
      <c r="H1018" s="13" t="s">
        <v>419</v>
      </c>
      <c r="I1018" s="13" t="s">
        <v>2299</v>
      </c>
      <c r="K1018" s="13" t="s">
        <v>551</v>
      </c>
      <c r="L1018" s="13" t="s">
        <v>679</v>
      </c>
      <c r="M1018" s="13" t="s">
        <v>667</v>
      </c>
      <c r="N1018" s="13" t="s">
        <v>668</v>
      </c>
    </row>
    <row r="1019" spans="1:14" x14ac:dyDescent="0.3">
      <c r="A1019" s="13" t="s">
        <v>7003</v>
      </c>
      <c r="B1019" s="13" t="s">
        <v>7004</v>
      </c>
      <c r="C1019">
        <v>1997</v>
      </c>
      <c r="D1019" s="13" t="s">
        <v>342</v>
      </c>
      <c r="E1019" s="13" t="s">
        <v>2893</v>
      </c>
      <c r="F1019" s="13" t="s">
        <v>416</v>
      </c>
      <c r="G1019" s="13" t="s">
        <v>415</v>
      </c>
      <c r="H1019" s="13" t="s">
        <v>3511</v>
      </c>
      <c r="I1019" s="13" t="s">
        <v>2704</v>
      </c>
      <c r="K1019" s="13" t="s">
        <v>7005</v>
      </c>
      <c r="L1019" s="13" t="s">
        <v>7006</v>
      </c>
      <c r="M1019" s="13" t="s">
        <v>670</v>
      </c>
      <c r="N1019" s="13" t="s">
        <v>668</v>
      </c>
    </row>
    <row r="1020" spans="1:14" x14ac:dyDescent="0.3">
      <c r="A1020" s="13" t="s">
        <v>7007</v>
      </c>
      <c r="B1020" s="13" t="s">
        <v>7008</v>
      </c>
      <c r="C1020">
        <v>1995</v>
      </c>
      <c r="D1020" s="13" t="s">
        <v>7009</v>
      </c>
      <c r="E1020" s="13" t="s">
        <v>436</v>
      </c>
      <c r="F1020" s="13" t="s">
        <v>415</v>
      </c>
      <c r="G1020" s="13" t="s">
        <v>415</v>
      </c>
      <c r="H1020" s="13" t="s">
        <v>3465</v>
      </c>
      <c r="I1020" s="13" t="s">
        <v>3565</v>
      </c>
      <c r="K1020" s="13" t="s">
        <v>415</v>
      </c>
      <c r="L1020" s="13" t="s">
        <v>7010</v>
      </c>
      <c r="M1020" s="13" t="s">
        <v>667</v>
      </c>
      <c r="N1020" s="13" t="s">
        <v>668</v>
      </c>
    </row>
    <row r="1021" spans="1:14" x14ac:dyDescent="0.3">
      <c r="A1021" s="13" t="s">
        <v>7011</v>
      </c>
      <c r="B1021" s="13" t="s">
        <v>7012</v>
      </c>
      <c r="C1021">
        <v>1994</v>
      </c>
      <c r="D1021" s="13" t="s">
        <v>7013</v>
      </c>
      <c r="E1021" s="13" t="s">
        <v>415</v>
      </c>
      <c r="F1021" s="13" t="s">
        <v>415</v>
      </c>
      <c r="G1021" s="13" t="s">
        <v>415</v>
      </c>
      <c r="H1021" s="13" t="s">
        <v>5299</v>
      </c>
      <c r="I1021" s="13" t="s">
        <v>5336</v>
      </c>
      <c r="K1021" s="13" t="s">
        <v>415</v>
      </c>
      <c r="L1021" s="13" t="s">
        <v>7014</v>
      </c>
      <c r="M1021" s="13" t="s">
        <v>667</v>
      </c>
      <c r="N1021" s="13" t="s">
        <v>668</v>
      </c>
    </row>
    <row r="1022" spans="1:14" x14ac:dyDescent="0.3">
      <c r="A1022" s="13" t="s">
        <v>7015</v>
      </c>
      <c r="B1022" s="13" t="s">
        <v>7016</v>
      </c>
      <c r="C1022">
        <v>1993</v>
      </c>
      <c r="D1022" s="13" t="s">
        <v>7017</v>
      </c>
      <c r="E1022" s="13" t="s">
        <v>415</v>
      </c>
      <c r="F1022" s="13" t="s">
        <v>415</v>
      </c>
      <c r="G1022" s="13" t="s">
        <v>7018</v>
      </c>
      <c r="H1022" s="13" t="s">
        <v>2740</v>
      </c>
      <c r="I1022" s="13" t="s">
        <v>449</v>
      </c>
      <c r="K1022" s="13" t="s">
        <v>7019</v>
      </c>
      <c r="L1022" s="13" t="s">
        <v>7020</v>
      </c>
      <c r="M1022" s="13" t="s">
        <v>667</v>
      </c>
      <c r="N1022" s="13" t="s">
        <v>668</v>
      </c>
    </row>
    <row r="1023" spans="1:14" x14ac:dyDescent="0.3">
      <c r="A1023" s="13" t="s">
        <v>1988</v>
      </c>
      <c r="B1023" s="13" t="s">
        <v>7021</v>
      </c>
      <c r="C1023">
        <v>1993</v>
      </c>
      <c r="D1023" s="13" t="s">
        <v>7022</v>
      </c>
      <c r="E1023" s="13" t="s">
        <v>485</v>
      </c>
      <c r="F1023" s="13" t="s">
        <v>416</v>
      </c>
      <c r="G1023" s="13" t="s">
        <v>415</v>
      </c>
      <c r="H1023" s="13" t="s">
        <v>2549</v>
      </c>
      <c r="I1023" s="13" t="s">
        <v>2661</v>
      </c>
      <c r="K1023" s="13" t="s">
        <v>7023</v>
      </c>
      <c r="L1023" s="13" t="s">
        <v>7024</v>
      </c>
      <c r="M1023" s="13" t="s">
        <v>670</v>
      </c>
      <c r="N1023" s="13" t="s">
        <v>668</v>
      </c>
    </row>
    <row r="1024" spans="1:14" x14ac:dyDescent="0.3">
      <c r="A1024" s="13" t="s">
        <v>7025</v>
      </c>
      <c r="B1024" s="13" t="s">
        <v>7026</v>
      </c>
      <c r="C1024">
        <v>1992</v>
      </c>
      <c r="D1024" s="13" t="s">
        <v>361</v>
      </c>
      <c r="E1024" s="13" t="s">
        <v>415</v>
      </c>
      <c r="F1024" s="13" t="s">
        <v>415</v>
      </c>
      <c r="G1024" s="13" t="s">
        <v>7027</v>
      </c>
      <c r="H1024" s="13" t="s">
        <v>7028</v>
      </c>
      <c r="I1024" s="13" t="s">
        <v>6016</v>
      </c>
      <c r="K1024" s="13" t="s">
        <v>7029</v>
      </c>
      <c r="L1024" s="13" t="s">
        <v>7030</v>
      </c>
      <c r="M1024" s="13" t="s">
        <v>667</v>
      </c>
      <c r="N1024" s="13" t="s">
        <v>668</v>
      </c>
    </row>
    <row r="1025" spans="1:14" x14ac:dyDescent="0.3">
      <c r="A1025" s="13" t="s">
        <v>7031</v>
      </c>
      <c r="B1025" s="13" t="s">
        <v>7032</v>
      </c>
      <c r="C1025">
        <v>1989</v>
      </c>
      <c r="D1025" s="13" t="s">
        <v>7033</v>
      </c>
      <c r="E1025" s="13" t="s">
        <v>2091</v>
      </c>
      <c r="F1025" s="13" t="s">
        <v>420</v>
      </c>
      <c r="G1025" s="13" t="s">
        <v>415</v>
      </c>
      <c r="H1025" s="13" t="s">
        <v>7034</v>
      </c>
      <c r="I1025" s="13" t="s">
        <v>7035</v>
      </c>
      <c r="K1025" s="13" t="s">
        <v>7036</v>
      </c>
      <c r="L1025" s="13" t="s">
        <v>7037</v>
      </c>
      <c r="M1025" s="13" t="s">
        <v>670</v>
      </c>
      <c r="N1025" s="13" t="s">
        <v>668</v>
      </c>
    </row>
    <row r="1026" spans="1:14" x14ac:dyDescent="0.3">
      <c r="A1026" s="13" t="s">
        <v>7038</v>
      </c>
      <c r="B1026" s="13" t="s">
        <v>7039</v>
      </c>
      <c r="C1026">
        <v>1986</v>
      </c>
      <c r="D1026" s="13" t="s">
        <v>415</v>
      </c>
      <c r="E1026" s="13" t="s">
        <v>415</v>
      </c>
      <c r="F1026" s="13" t="s">
        <v>415</v>
      </c>
      <c r="G1026" s="13" t="s">
        <v>415</v>
      </c>
      <c r="H1026" s="13" t="s">
        <v>415</v>
      </c>
      <c r="I1026" s="13" t="s">
        <v>415</v>
      </c>
      <c r="J1026">
        <v>1630</v>
      </c>
      <c r="K1026" s="13" t="s">
        <v>415</v>
      </c>
      <c r="L1026" s="13" t="s">
        <v>7040</v>
      </c>
      <c r="M1026" s="13" t="s">
        <v>1991</v>
      </c>
      <c r="N1026" s="13" t="s">
        <v>668</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E5834-6765-49B2-BE32-6CC5AB06F6C5}">
  <dimension ref="A1:CI77"/>
  <sheetViews>
    <sheetView tabSelected="1" topLeftCell="BL1" workbookViewId="0">
      <selection activeCell="CA23" sqref="CA23"/>
    </sheetView>
  </sheetViews>
  <sheetFormatPr baseColWidth="10" defaultColWidth="20" defaultRowHeight="19.8" x14ac:dyDescent="0.3"/>
  <cols>
    <col min="1" max="1" width="4.44140625" style="1" bestFit="1" customWidth="1"/>
    <col min="2" max="2" width="49.44140625" style="38" customWidth="1"/>
    <col min="3" max="3" width="4.77734375" style="1" bestFit="1" customWidth="1"/>
    <col min="4" max="4" width="83" style="2" customWidth="1"/>
    <col min="5" max="5" width="81.33203125" style="38" customWidth="1"/>
    <col min="6" max="6" width="15.77734375" style="1" bestFit="1" customWidth="1"/>
    <col min="7" max="7" width="7.77734375" style="1" customWidth="1"/>
    <col min="8" max="8" width="14.21875" style="1" bestFit="1" customWidth="1"/>
    <col min="9" max="9" width="40.33203125" style="1" customWidth="1"/>
    <col min="10" max="10" width="40.33203125" style="1" bestFit="1" customWidth="1"/>
    <col min="11" max="11" width="16.5546875" style="1" bestFit="1" customWidth="1"/>
    <col min="12" max="12" width="36.21875" style="1" bestFit="1" customWidth="1"/>
    <col min="13" max="13" width="163" style="1" bestFit="1" customWidth="1"/>
    <col min="14" max="14" width="30" style="1" bestFit="1" customWidth="1"/>
    <col min="15" max="15" width="18.21875" style="1" bestFit="1" customWidth="1"/>
    <col min="16" max="16" width="28.21875" style="1" bestFit="1" customWidth="1"/>
    <col min="17" max="17" width="57.5546875" style="38" customWidth="1"/>
    <col min="18" max="18" width="13.5546875" style="1" customWidth="1"/>
    <col min="19" max="19" width="7" style="1" customWidth="1"/>
    <col min="20" max="27" width="5.5546875" style="1" customWidth="1"/>
    <col min="28" max="29" width="20.5546875" style="1" customWidth="1"/>
    <col min="30" max="37" width="5.5546875" style="1" customWidth="1"/>
    <col min="38" max="39" width="20.5546875" style="1" customWidth="1"/>
    <col min="40" max="44" width="5.5546875" style="1" customWidth="1"/>
    <col min="45" max="46" width="20.5546875" style="1" customWidth="1"/>
    <col min="47" max="47" width="5.5546875" style="3" customWidth="1"/>
    <col min="48" max="49" width="20.5546875" style="1" customWidth="1"/>
    <col min="50" max="55" width="5.5546875" style="3" customWidth="1"/>
    <col min="56" max="57" width="20.5546875" style="1" customWidth="1"/>
    <col min="58" max="78" width="5.5546875" style="1" customWidth="1"/>
    <col min="79" max="79" width="94.44140625" style="22" bestFit="1" customWidth="1"/>
    <col min="80" max="83" width="10.109375" style="22" customWidth="1"/>
    <col min="84" max="86" width="5.5546875" style="1" customWidth="1"/>
    <col min="87" max="87" width="20.5546875" style="1" customWidth="1"/>
    <col min="88" max="16384" width="20" style="25"/>
  </cols>
  <sheetData>
    <row r="1" spans="1:87" x14ac:dyDescent="0.3">
      <c r="A1" s="54" t="s">
        <v>13</v>
      </c>
      <c r="B1" s="54"/>
      <c r="C1" s="54"/>
      <c r="D1" s="54"/>
      <c r="E1" s="54"/>
      <c r="F1" s="54"/>
      <c r="G1" s="54"/>
      <c r="H1" s="54"/>
      <c r="I1" s="54"/>
      <c r="J1" s="54"/>
      <c r="K1" s="54"/>
      <c r="L1" s="54"/>
      <c r="M1" s="54"/>
      <c r="N1" s="54"/>
      <c r="O1" s="54"/>
      <c r="P1" s="54"/>
      <c r="Q1" s="55" t="s">
        <v>19</v>
      </c>
      <c r="R1" s="55"/>
      <c r="S1" s="55"/>
      <c r="T1" s="55"/>
      <c r="U1" s="55"/>
      <c r="V1" s="53" t="s">
        <v>20</v>
      </c>
      <c r="W1" s="53"/>
      <c r="X1" s="53"/>
      <c r="Y1" s="53"/>
      <c r="Z1" s="53"/>
      <c r="AA1" s="53"/>
      <c r="AB1" s="53"/>
      <c r="AC1" s="53"/>
      <c r="AD1" s="56" t="s">
        <v>27</v>
      </c>
      <c r="AE1" s="56"/>
      <c r="AF1" s="56"/>
      <c r="AG1" s="56"/>
      <c r="AH1" s="56"/>
      <c r="AI1" s="56"/>
      <c r="AJ1" s="56"/>
      <c r="AK1" s="56"/>
      <c r="AL1" s="56"/>
      <c r="AM1" s="56"/>
      <c r="AN1" s="57" t="s">
        <v>32</v>
      </c>
      <c r="AO1" s="57"/>
      <c r="AP1" s="57"/>
      <c r="AQ1" s="57"/>
      <c r="AR1" s="57"/>
      <c r="AS1" s="57"/>
      <c r="AT1" s="57"/>
      <c r="AU1" s="58" t="s">
        <v>39</v>
      </c>
      <c r="AV1" s="58"/>
      <c r="AW1" s="58"/>
      <c r="AX1" s="58"/>
      <c r="AY1" s="58"/>
      <c r="AZ1" s="58"/>
      <c r="BA1" s="58"/>
      <c r="BB1" s="58"/>
      <c r="BC1" s="58"/>
      <c r="BD1" s="58"/>
      <c r="BE1" s="52" t="s">
        <v>48</v>
      </c>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row>
    <row r="2" spans="1:87" s="7" customFormat="1" ht="129" hidden="1" customHeight="1" x14ac:dyDescent="0.3">
      <c r="A2" s="4"/>
      <c r="B2" s="4" t="s">
        <v>874</v>
      </c>
      <c r="C2" s="4" t="s">
        <v>875</v>
      </c>
      <c r="D2" s="5" t="s">
        <v>876</v>
      </c>
      <c r="E2" s="4" t="s">
        <v>877</v>
      </c>
      <c r="F2" s="4" t="s">
        <v>7102</v>
      </c>
      <c r="G2" s="4" t="s">
        <v>7103</v>
      </c>
      <c r="H2" s="4" t="s">
        <v>7104</v>
      </c>
      <c r="I2" s="4" t="s">
        <v>878</v>
      </c>
      <c r="J2" s="4" t="s">
        <v>879</v>
      </c>
      <c r="K2" s="4" t="s">
        <v>880</v>
      </c>
      <c r="L2" s="4" t="s">
        <v>881</v>
      </c>
      <c r="M2" s="4" t="s">
        <v>7105</v>
      </c>
      <c r="N2" s="4" t="s">
        <v>882</v>
      </c>
      <c r="O2" s="4" t="s">
        <v>7106</v>
      </c>
      <c r="P2" s="4" t="s">
        <v>883</v>
      </c>
      <c r="Q2" s="6" t="s">
        <v>884</v>
      </c>
      <c r="R2" s="6" t="s">
        <v>885</v>
      </c>
      <c r="S2" s="6" t="s">
        <v>886</v>
      </c>
      <c r="T2" s="6" t="s">
        <v>887</v>
      </c>
      <c r="U2" s="6" t="s">
        <v>7132</v>
      </c>
      <c r="V2" s="11" t="s">
        <v>888</v>
      </c>
      <c r="W2" s="11" t="s">
        <v>889</v>
      </c>
      <c r="X2" s="11" t="s">
        <v>890</v>
      </c>
      <c r="Y2" s="11" t="s">
        <v>891</v>
      </c>
      <c r="Z2" s="11" t="s">
        <v>7051</v>
      </c>
      <c r="AA2" s="11" t="s">
        <v>892</v>
      </c>
      <c r="AB2" s="11" t="s">
        <v>7057</v>
      </c>
      <c r="AC2" s="11" t="s">
        <v>7052</v>
      </c>
      <c r="AD2" s="8" t="s">
        <v>894</v>
      </c>
      <c r="AE2" s="8" t="s">
        <v>895</v>
      </c>
      <c r="AF2" s="8" t="s">
        <v>7107</v>
      </c>
      <c r="AG2" s="8" t="s">
        <v>896</v>
      </c>
      <c r="AH2" s="8" t="s">
        <v>897</v>
      </c>
      <c r="AI2" s="8" t="s">
        <v>898</v>
      </c>
      <c r="AJ2" s="8" t="s">
        <v>899</v>
      </c>
      <c r="AK2" s="8" t="s">
        <v>7059</v>
      </c>
      <c r="AL2" s="8" t="s">
        <v>7133</v>
      </c>
      <c r="AM2" s="8" t="s">
        <v>7056</v>
      </c>
      <c r="AN2" s="9" t="s">
        <v>7065</v>
      </c>
      <c r="AO2" s="9" t="s">
        <v>900</v>
      </c>
      <c r="AP2" s="9" t="s">
        <v>901</v>
      </c>
      <c r="AQ2" s="9" t="s">
        <v>7185</v>
      </c>
      <c r="AR2" s="9" t="s">
        <v>902</v>
      </c>
      <c r="AS2" s="9" t="s">
        <v>7134</v>
      </c>
      <c r="AT2" s="9" t="s">
        <v>7056</v>
      </c>
      <c r="AU2" s="44" t="s">
        <v>903</v>
      </c>
      <c r="AV2" s="12" t="s">
        <v>7067</v>
      </c>
      <c r="AW2" s="12" t="s">
        <v>905</v>
      </c>
      <c r="AX2" s="44" t="s">
        <v>906</v>
      </c>
      <c r="AY2" s="44" t="s">
        <v>907</v>
      </c>
      <c r="AZ2" s="44" t="s">
        <v>909</v>
      </c>
      <c r="BA2" s="44" t="s">
        <v>908</v>
      </c>
      <c r="BB2" s="44" t="s">
        <v>910</v>
      </c>
      <c r="BC2" s="44" t="s">
        <v>911</v>
      </c>
      <c r="BD2" s="12" t="s">
        <v>7056</v>
      </c>
      <c r="BE2" s="10" t="s">
        <v>913</v>
      </c>
      <c r="BF2" s="10" t="s">
        <v>7072</v>
      </c>
      <c r="BG2" s="10" t="s">
        <v>7074</v>
      </c>
      <c r="BH2" s="10" t="s">
        <v>7108</v>
      </c>
      <c r="BI2" s="10" t="s">
        <v>7109</v>
      </c>
      <c r="BJ2" s="10" t="s">
        <v>7110</v>
      </c>
      <c r="BK2" s="10" t="s">
        <v>7111</v>
      </c>
      <c r="BL2" s="10" t="s">
        <v>7112</v>
      </c>
      <c r="BM2" s="10" t="s">
        <v>7135</v>
      </c>
      <c r="BN2" s="10" t="s">
        <v>7131</v>
      </c>
      <c r="BO2" s="10" t="s">
        <v>7136</v>
      </c>
      <c r="BP2" s="10" t="s">
        <v>7137</v>
      </c>
      <c r="BQ2" s="10" t="s">
        <v>7138</v>
      </c>
      <c r="BR2" s="10" t="s">
        <v>7101</v>
      </c>
      <c r="BS2" s="10" t="s">
        <v>7100</v>
      </c>
      <c r="BT2" s="10" t="s">
        <v>7098</v>
      </c>
      <c r="BU2" s="10" t="s">
        <v>7099</v>
      </c>
      <c r="BV2" s="10" t="s">
        <v>7097</v>
      </c>
      <c r="BW2" s="10" t="s">
        <v>7114</v>
      </c>
      <c r="BX2" s="10" t="s">
        <v>7096</v>
      </c>
      <c r="BY2" s="10" t="s">
        <v>7094</v>
      </c>
      <c r="BZ2" s="10" t="s">
        <v>7095</v>
      </c>
      <c r="CA2" s="23" t="s">
        <v>7069</v>
      </c>
      <c r="CB2" s="23"/>
      <c r="CC2" s="23"/>
      <c r="CD2" s="23"/>
      <c r="CE2" s="23"/>
      <c r="CF2" s="10" t="s">
        <v>7070</v>
      </c>
      <c r="CG2" s="10" t="s">
        <v>914</v>
      </c>
      <c r="CH2" s="10" t="s">
        <v>915</v>
      </c>
      <c r="CI2" s="10" t="s">
        <v>916</v>
      </c>
    </row>
    <row r="3" spans="1:87" s="14" customFormat="1" ht="138.6" hidden="1" x14ac:dyDescent="0.3">
      <c r="A3" s="4" t="s">
        <v>7042</v>
      </c>
      <c r="B3" s="4" t="s">
        <v>7043</v>
      </c>
      <c r="C3" s="4" t="s">
        <v>7042</v>
      </c>
      <c r="D3" s="5" t="s">
        <v>7043</v>
      </c>
      <c r="E3" s="4" t="s">
        <v>7043</v>
      </c>
      <c r="F3" s="4" t="s">
        <v>7044</v>
      </c>
      <c r="G3" s="4" t="s">
        <v>7044</v>
      </c>
      <c r="H3" s="4" t="s">
        <v>7043</v>
      </c>
      <c r="I3" s="4" t="s">
        <v>7042</v>
      </c>
      <c r="J3" s="4" t="s">
        <v>7042</v>
      </c>
      <c r="K3" s="4" t="s">
        <v>7042</v>
      </c>
      <c r="L3" s="4" t="s">
        <v>7043</v>
      </c>
      <c r="M3" s="4" t="s">
        <v>7045</v>
      </c>
      <c r="N3" s="4" t="s">
        <v>7043</v>
      </c>
      <c r="O3" s="4" t="s">
        <v>7043</v>
      </c>
      <c r="P3" s="4" t="s">
        <v>7042</v>
      </c>
      <c r="Q3" s="6" t="s">
        <v>7043</v>
      </c>
      <c r="R3" s="6" t="s">
        <v>7043</v>
      </c>
      <c r="S3" s="6" t="s">
        <v>7053</v>
      </c>
      <c r="T3" s="6" t="s">
        <v>7053</v>
      </c>
      <c r="U3" s="6" t="s">
        <v>7053</v>
      </c>
      <c r="V3" s="11" t="s">
        <v>7053</v>
      </c>
      <c r="W3" s="11" t="s">
        <v>7053</v>
      </c>
      <c r="X3" s="11" t="s">
        <v>7053</v>
      </c>
      <c r="Y3" s="11" t="s">
        <v>7053</v>
      </c>
      <c r="Z3" s="11" t="s">
        <v>7053</v>
      </c>
      <c r="AA3" s="11" t="s">
        <v>7053</v>
      </c>
      <c r="AB3" s="11" t="s">
        <v>7043</v>
      </c>
      <c r="AC3" s="11" t="s">
        <v>7043</v>
      </c>
      <c r="AD3" s="8" t="s">
        <v>7054</v>
      </c>
      <c r="AE3" s="8" t="s">
        <v>7053</v>
      </c>
      <c r="AF3" s="8" t="s">
        <v>7053</v>
      </c>
      <c r="AG3" s="8" t="s">
        <v>7053</v>
      </c>
      <c r="AH3" s="8" t="s">
        <v>7053</v>
      </c>
      <c r="AI3" s="8" t="s">
        <v>7053</v>
      </c>
      <c r="AJ3" s="8" t="s">
        <v>7053</v>
      </c>
      <c r="AK3" s="8" t="s">
        <v>7053</v>
      </c>
      <c r="AL3" s="8" t="s">
        <v>7043</v>
      </c>
      <c r="AM3" s="8" t="s">
        <v>7043</v>
      </c>
      <c r="AN3" s="9" t="s">
        <v>7053</v>
      </c>
      <c r="AO3" s="9" t="s">
        <v>7053</v>
      </c>
      <c r="AP3" s="9" t="s">
        <v>7053</v>
      </c>
      <c r="AQ3" s="9" t="s">
        <v>7053</v>
      </c>
      <c r="AR3" s="9" t="s">
        <v>7053</v>
      </c>
      <c r="AS3" s="9" t="s">
        <v>7043</v>
      </c>
      <c r="AT3" s="9" t="s">
        <v>7043</v>
      </c>
      <c r="AU3" s="44" t="s">
        <v>7046</v>
      </c>
      <c r="AV3" s="12" t="s">
        <v>7043</v>
      </c>
      <c r="AW3" s="12" t="s">
        <v>7047</v>
      </c>
      <c r="AX3" s="44" t="s">
        <v>7053</v>
      </c>
      <c r="AY3" s="44" t="s">
        <v>7053</v>
      </c>
      <c r="AZ3" s="44" t="s">
        <v>7053</v>
      </c>
      <c r="BA3" s="44" t="s">
        <v>7053</v>
      </c>
      <c r="BB3" s="44" t="s">
        <v>7053</v>
      </c>
      <c r="BC3" s="44" t="s">
        <v>7053</v>
      </c>
      <c r="BD3" s="12" t="s">
        <v>7043</v>
      </c>
      <c r="BE3" s="10" t="s">
        <v>7047</v>
      </c>
      <c r="BF3" s="10" t="s">
        <v>7073</v>
      </c>
      <c r="BG3" s="10" t="s">
        <v>7053</v>
      </c>
      <c r="BH3" s="10" t="s">
        <v>7053</v>
      </c>
      <c r="BI3" s="10" t="s">
        <v>7053</v>
      </c>
      <c r="BJ3" s="10" t="s">
        <v>7053</v>
      </c>
      <c r="BK3" s="10" t="s">
        <v>7053</v>
      </c>
      <c r="BL3" s="10" t="s">
        <v>7053</v>
      </c>
      <c r="BM3" s="10" t="s">
        <v>7053</v>
      </c>
      <c r="BN3" s="16" t="s">
        <v>7073</v>
      </c>
      <c r="BO3" s="10" t="s">
        <v>7053</v>
      </c>
      <c r="BP3" s="10" t="s">
        <v>7053</v>
      </c>
      <c r="BQ3" s="10" t="s">
        <v>7053</v>
      </c>
      <c r="BR3" s="10" t="s">
        <v>7073</v>
      </c>
      <c r="BS3" s="10" t="s">
        <v>7053</v>
      </c>
      <c r="BT3" s="10" t="s">
        <v>7053</v>
      </c>
      <c r="BU3" s="10" t="s">
        <v>7053</v>
      </c>
      <c r="BV3" s="10" t="s">
        <v>7053</v>
      </c>
      <c r="BW3" s="10" t="s">
        <v>7053</v>
      </c>
      <c r="BX3" s="10" t="s">
        <v>7053</v>
      </c>
      <c r="BY3" s="10" t="s">
        <v>7053</v>
      </c>
      <c r="BZ3" s="10" t="s">
        <v>7053</v>
      </c>
      <c r="CA3" s="23" t="s">
        <v>7043</v>
      </c>
      <c r="CB3" s="23"/>
      <c r="CC3" s="23"/>
      <c r="CD3" s="23"/>
      <c r="CE3" s="23"/>
      <c r="CF3" s="10" t="s">
        <v>7048</v>
      </c>
      <c r="CG3" s="10" t="s">
        <v>7048</v>
      </c>
      <c r="CH3" s="10" t="s">
        <v>7071</v>
      </c>
      <c r="CI3" s="10" t="s">
        <v>7045</v>
      </c>
    </row>
    <row r="4" spans="1:87" s="15" customFormat="1" ht="158.4" hidden="1" x14ac:dyDescent="0.3">
      <c r="A4" s="4"/>
      <c r="B4" s="4"/>
      <c r="C4" s="4"/>
      <c r="D4" s="5"/>
      <c r="E4" s="4"/>
      <c r="F4" s="4"/>
      <c r="G4" s="4"/>
      <c r="H4" s="4"/>
      <c r="I4" s="4"/>
      <c r="J4" s="4"/>
      <c r="K4" s="4"/>
      <c r="L4" s="4"/>
      <c r="M4" s="4"/>
      <c r="N4" s="4"/>
      <c r="O4" s="4"/>
      <c r="P4" s="4"/>
      <c r="Q4" s="6"/>
      <c r="R4" s="6"/>
      <c r="S4" s="6" t="s">
        <v>7120</v>
      </c>
      <c r="T4" s="6" t="s">
        <v>7120</v>
      </c>
      <c r="U4" s="6" t="s">
        <v>7120</v>
      </c>
      <c r="V4" s="11" t="s">
        <v>7120</v>
      </c>
      <c r="W4" s="11" t="s">
        <v>7120</v>
      </c>
      <c r="X4" s="11" t="s">
        <v>7120</v>
      </c>
      <c r="Y4" s="11" t="s">
        <v>7120</v>
      </c>
      <c r="Z4" s="11" t="s">
        <v>7120</v>
      </c>
      <c r="AA4" s="11" t="s">
        <v>7120</v>
      </c>
      <c r="AB4" s="11"/>
      <c r="AC4" s="11"/>
      <c r="AD4" s="8" t="s">
        <v>7120</v>
      </c>
      <c r="AE4" s="8" t="s">
        <v>7120</v>
      </c>
      <c r="AF4" s="8" t="s">
        <v>7120</v>
      </c>
      <c r="AG4" s="8" t="s">
        <v>7120</v>
      </c>
      <c r="AH4" s="8" t="s">
        <v>7120</v>
      </c>
      <c r="AI4" s="8" t="s">
        <v>7120</v>
      </c>
      <c r="AJ4" s="8" t="s">
        <v>7120</v>
      </c>
      <c r="AK4" s="8" t="s">
        <v>7120</v>
      </c>
      <c r="AL4" s="8"/>
      <c r="AM4" s="8"/>
      <c r="AN4" s="9" t="s">
        <v>7120</v>
      </c>
      <c r="AO4" s="9" t="s">
        <v>7120</v>
      </c>
      <c r="AP4" s="9" t="s">
        <v>7120</v>
      </c>
      <c r="AQ4" s="9" t="s">
        <v>7120</v>
      </c>
      <c r="AR4" s="9" t="s">
        <v>7120</v>
      </c>
      <c r="AS4" s="9"/>
      <c r="AT4" s="9"/>
      <c r="AU4" s="44" t="s">
        <v>7130</v>
      </c>
      <c r="AV4" s="12"/>
      <c r="AW4" s="12"/>
      <c r="AX4" s="44" t="s">
        <v>7120</v>
      </c>
      <c r="AY4" s="44" t="s">
        <v>7120</v>
      </c>
      <c r="AZ4" s="44" t="s">
        <v>7120</v>
      </c>
      <c r="BA4" s="44" t="s">
        <v>7120</v>
      </c>
      <c r="BB4" s="44" t="s">
        <v>7120</v>
      </c>
      <c r="BC4" s="44" t="s">
        <v>7120</v>
      </c>
      <c r="BD4" s="12"/>
      <c r="BE4" s="10"/>
      <c r="BF4" s="10" t="s">
        <v>7120</v>
      </c>
      <c r="BG4" s="10" t="s">
        <v>7120</v>
      </c>
      <c r="BH4" s="10" t="s">
        <v>7120</v>
      </c>
      <c r="BI4" s="10" t="s">
        <v>7120</v>
      </c>
      <c r="BJ4" s="10" t="s">
        <v>7120</v>
      </c>
      <c r="BK4" s="10" t="s">
        <v>7120</v>
      </c>
      <c r="BL4" s="10" t="s">
        <v>7120</v>
      </c>
      <c r="BM4" s="10" t="s">
        <v>7120</v>
      </c>
      <c r="BN4" s="16" t="s">
        <v>7120</v>
      </c>
      <c r="BO4" s="10" t="s">
        <v>7120</v>
      </c>
      <c r="BP4" s="10" t="s">
        <v>7120</v>
      </c>
      <c r="BQ4" s="10" t="s">
        <v>7120</v>
      </c>
      <c r="BR4" s="10" t="s">
        <v>7120</v>
      </c>
      <c r="BS4" s="10" t="s">
        <v>7120</v>
      </c>
      <c r="BT4" s="10" t="s">
        <v>7120</v>
      </c>
      <c r="BU4" s="10" t="s">
        <v>7120</v>
      </c>
      <c r="BV4" s="10" t="s">
        <v>7120</v>
      </c>
      <c r="BW4" s="10" t="s">
        <v>7120</v>
      </c>
      <c r="BX4" s="10" t="s">
        <v>7120</v>
      </c>
      <c r="BY4" s="10" t="s">
        <v>7120</v>
      </c>
      <c r="BZ4" s="10" t="s">
        <v>7120</v>
      </c>
      <c r="CA4" s="23" t="s">
        <v>7120</v>
      </c>
      <c r="CB4" s="23"/>
      <c r="CC4" s="23"/>
      <c r="CD4" s="23"/>
      <c r="CE4" s="23"/>
      <c r="CF4" s="10" t="s">
        <v>7122</v>
      </c>
      <c r="CG4" s="10" t="s">
        <v>7125</v>
      </c>
      <c r="CH4" s="10" t="s">
        <v>7128</v>
      </c>
      <c r="CI4" s="10"/>
    </row>
    <row r="5" spans="1:87" s="15" customFormat="1" ht="158.4" hidden="1" x14ac:dyDescent="0.3">
      <c r="A5" s="4"/>
      <c r="B5" s="4"/>
      <c r="C5" s="4"/>
      <c r="D5" s="5"/>
      <c r="E5" s="4"/>
      <c r="F5" s="4"/>
      <c r="G5" s="4"/>
      <c r="H5" s="4"/>
      <c r="I5" s="4"/>
      <c r="J5" s="4"/>
      <c r="K5" s="4"/>
      <c r="L5" s="4"/>
      <c r="M5" s="4"/>
      <c r="N5" s="4"/>
      <c r="O5" s="4"/>
      <c r="P5" s="4"/>
      <c r="Q5" s="6"/>
      <c r="R5" s="6"/>
      <c r="S5" s="6" t="s">
        <v>7121</v>
      </c>
      <c r="T5" s="6" t="s">
        <v>7121</v>
      </c>
      <c r="U5" s="6" t="s">
        <v>7121</v>
      </c>
      <c r="V5" s="11" t="s">
        <v>7121</v>
      </c>
      <c r="W5" s="11" t="s">
        <v>7121</v>
      </c>
      <c r="X5" s="11" t="s">
        <v>7121</v>
      </c>
      <c r="Y5" s="11" t="s">
        <v>7121</v>
      </c>
      <c r="Z5" s="11" t="s">
        <v>7121</v>
      </c>
      <c r="AA5" s="11" t="s">
        <v>7121</v>
      </c>
      <c r="AB5" s="11"/>
      <c r="AC5" s="11"/>
      <c r="AD5" s="8" t="s">
        <v>7121</v>
      </c>
      <c r="AE5" s="8" t="s">
        <v>7121</v>
      </c>
      <c r="AF5" s="8" t="s">
        <v>7121</v>
      </c>
      <c r="AG5" s="8" t="s">
        <v>7121</v>
      </c>
      <c r="AH5" s="8" t="s">
        <v>7121</v>
      </c>
      <c r="AI5" s="8" t="s">
        <v>7121</v>
      </c>
      <c r="AJ5" s="8" t="s">
        <v>7121</v>
      </c>
      <c r="AK5" s="8" t="s">
        <v>7121</v>
      </c>
      <c r="AL5" s="8"/>
      <c r="AM5" s="8"/>
      <c r="AN5" s="9" t="s">
        <v>7121</v>
      </c>
      <c r="AO5" s="9" t="s">
        <v>7121</v>
      </c>
      <c r="AP5" s="9" t="s">
        <v>7121</v>
      </c>
      <c r="AQ5" s="9" t="s">
        <v>7121</v>
      </c>
      <c r="AR5" s="9" t="s">
        <v>7121</v>
      </c>
      <c r="AS5" s="9"/>
      <c r="AT5" s="9"/>
      <c r="AU5" s="44" t="s">
        <v>7115</v>
      </c>
      <c r="AV5" s="12"/>
      <c r="AW5" s="12"/>
      <c r="AX5" s="44" t="s">
        <v>7121</v>
      </c>
      <c r="AY5" s="44" t="s">
        <v>7121</v>
      </c>
      <c r="AZ5" s="44" t="s">
        <v>7121</v>
      </c>
      <c r="BA5" s="44" t="s">
        <v>7121</v>
      </c>
      <c r="BB5" s="44" t="s">
        <v>7121</v>
      </c>
      <c r="BC5" s="44" t="s">
        <v>7121</v>
      </c>
      <c r="BD5" s="12"/>
      <c r="BE5" s="10"/>
      <c r="BF5" s="10" t="s">
        <v>7121</v>
      </c>
      <c r="BG5" s="10" t="s">
        <v>7121</v>
      </c>
      <c r="BH5" s="10" t="s">
        <v>7121</v>
      </c>
      <c r="BI5" s="10" t="s">
        <v>7121</v>
      </c>
      <c r="BJ5" s="10" t="s">
        <v>7121</v>
      </c>
      <c r="BK5" s="10" t="s">
        <v>7121</v>
      </c>
      <c r="BL5" s="10" t="s">
        <v>7121</v>
      </c>
      <c r="BM5" s="10" t="s">
        <v>7121</v>
      </c>
      <c r="BN5" s="16" t="s">
        <v>7121</v>
      </c>
      <c r="BO5" s="10" t="s">
        <v>7121</v>
      </c>
      <c r="BP5" s="10" t="s">
        <v>7121</v>
      </c>
      <c r="BQ5" s="10" t="s">
        <v>7121</v>
      </c>
      <c r="BR5" s="10" t="s">
        <v>7121</v>
      </c>
      <c r="BS5" s="10" t="s">
        <v>7121</v>
      </c>
      <c r="BT5" s="10" t="s">
        <v>7121</v>
      </c>
      <c r="BU5" s="10" t="s">
        <v>7121</v>
      </c>
      <c r="BV5" s="10" t="s">
        <v>7121</v>
      </c>
      <c r="BW5" s="10" t="s">
        <v>7121</v>
      </c>
      <c r="BX5" s="10" t="s">
        <v>7121</v>
      </c>
      <c r="BY5" s="10" t="s">
        <v>7121</v>
      </c>
      <c r="BZ5" s="10" t="s">
        <v>7121</v>
      </c>
      <c r="CA5" s="23" t="s">
        <v>7121</v>
      </c>
      <c r="CB5" s="23"/>
      <c r="CC5" s="23"/>
      <c r="CD5" s="23"/>
      <c r="CE5" s="23"/>
      <c r="CF5" s="10" t="s">
        <v>7123</v>
      </c>
      <c r="CG5" s="10" t="s">
        <v>7126</v>
      </c>
      <c r="CH5" s="10" t="s">
        <v>7129</v>
      </c>
      <c r="CI5" s="10"/>
    </row>
    <row r="6" spans="1:87" s="15" customFormat="1" ht="217.8" hidden="1" x14ac:dyDescent="0.3">
      <c r="A6" s="4"/>
      <c r="B6" s="4"/>
      <c r="C6" s="4"/>
      <c r="D6" s="5"/>
      <c r="E6" s="4"/>
      <c r="F6" s="4"/>
      <c r="G6" s="4"/>
      <c r="H6" s="4"/>
      <c r="I6" s="4"/>
      <c r="J6" s="4"/>
      <c r="K6" s="4"/>
      <c r="L6" s="4"/>
      <c r="M6" s="4"/>
      <c r="N6" s="4"/>
      <c r="O6" s="4"/>
      <c r="P6" s="4"/>
      <c r="Q6" s="6"/>
      <c r="R6" s="6"/>
      <c r="S6" s="6"/>
      <c r="T6" s="6"/>
      <c r="U6" s="6"/>
      <c r="V6" s="11"/>
      <c r="W6" s="11"/>
      <c r="X6" s="11"/>
      <c r="Y6" s="11"/>
      <c r="Z6" s="11"/>
      <c r="AA6" s="11"/>
      <c r="AB6" s="11"/>
      <c r="AC6" s="11"/>
      <c r="AD6" s="8"/>
      <c r="AE6" s="8"/>
      <c r="AF6" s="8"/>
      <c r="AG6" s="8"/>
      <c r="AH6" s="8"/>
      <c r="AI6" s="8"/>
      <c r="AJ6" s="8"/>
      <c r="AK6" s="8"/>
      <c r="AL6" s="8"/>
      <c r="AM6" s="8"/>
      <c r="AN6" s="9"/>
      <c r="AO6" s="9"/>
      <c r="AP6" s="9"/>
      <c r="AQ6" s="9"/>
      <c r="AR6" s="9"/>
      <c r="AS6" s="9"/>
      <c r="AT6" s="9"/>
      <c r="AU6" s="44" t="s">
        <v>7116</v>
      </c>
      <c r="AV6" s="12"/>
      <c r="AW6" s="12"/>
      <c r="AX6" s="44"/>
      <c r="AY6" s="44"/>
      <c r="AZ6" s="44"/>
      <c r="BA6" s="44"/>
      <c r="BB6" s="44"/>
      <c r="BC6" s="44"/>
      <c r="BD6" s="12"/>
      <c r="BE6" s="10"/>
      <c r="BF6" s="10"/>
      <c r="BG6" s="10"/>
      <c r="BH6" s="10"/>
      <c r="BI6" s="10"/>
      <c r="BJ6" s="10"/>
      <c r="BK6" s="10"/>
      <c r="BL6" s="10"/>
      <c r="BM6" s="10"/>
      <c r="BN6" s="16"/>
      <c r="BO6" s="10"/>
      <c r="BP6" s="10"/>
      <c r="BQ6" s="10"/>
      <c r="BR6" s="10"/>
      <c r="BS6" s="10"/>
      <c r="BT6" s="10"/>
      <c r="BU6" s="10"/>
      <c r="BV6" s="10"/>
      <c r="BW6" s="10"/>
      <c r="BX6" s="10"/>
      <c r="BY6" s="10"/>
      <c r="BZ6" s="10"/>
      <c r="CA6" s="23"/>
      <c r="CB6" s="23"/>
      <c r="CC6" s="23"/>
      <c r="CD6" s="23"/>
      <c r="CE6" s="23"/>
      <c r="CF6" s="10" t="s">
        <v>7124</v>
      </c>
      <c r="CG6" s="10" t="s">
        <v>7127</v>
      </c>
      <c r="CH6" s="10" t="s">
        <v>7237</v>
      </c>
      <c r="CI6" s="10"/>
    </row>
    <row r="7" spans="1:87" s="15" customFormat="1" ht="59.4" hidden="1" x14ac:dyDescent="0.3">
      <c r="A7" s="4"/>
      <c r="B7" s="4"/>
      <c r="C7" s="4"/>
      <c r="D7" s="5"/>
      <c r="E7" s="4"/>
      <c r="F7" s="4"/>
      <c r="G7" s="4"/>
      <c r="H7" s="4"/>
      <c r="I7" s="4"/>
      <c r="J7" s="4"/>
      <c r="K7" s="4"/>
      <c r="L7" s="4"/>
      <c r="M7" s="4"/>
      <c r="N7" s="4"/>
      <c r="O7" s="4"/>
      <c r="P7" s="4"/>
      <c r="Q7" s="6"/>
      <c r="R7" s="6"/>
      <c r="S7" s="6"/>
      <c r="T7" s="6"/>
      <c r="U7" s="6"/>
      <c r="V7" s="11"/>
      <c r="W7" s="11"/>
      <c r="X7" s="11"/>
      <c r="Y7" s="11"/>
      <c r="Z7" s="11"/>
      <c r="AA7" s="11"/>
      <c r="AB7" s="11"/>
      <c r="AC7" s="11"/>
      <c r="AD7" s="8"/>
      <c r="AE7" s="8"/>
      <c r="AF7" s="8"/>
      <c r="AG7" s="8"/>
      <c r="AH7" s="8"/>
      <c r="AI7" s="8"/>
      <c r="AJ7" s="8"/>
      <c r="AK7" s="8"/>
      <c r="AL7" s="8"/>
      <c r="AM7" s="8"/>
      <c r="AN7" s="9"/>
      <c r="AO7" s="9"/>
      <c r="AP7" s="9"/>
      <c r="AQ7" s="9"/>
      <c r="AR7" s="9"/>
      <c r="AS7" s="9"/>
      <c r="AT7" s="9"/>
      <c r="AU7" s="44" t="s">
        <v>7117</v>
      </c>
      <c r="AV7" s="12"/>
      <c r="AW7" s="12"/>
      <c r="AX7" s="44"/>
      <c r="AY7" s="44"/>
      <c r="AZ7" s="44"/>
      <c r="BA7" s="44"/>
      <c r="BB7" s="44"/>
      <c r="BC7" s="44"/>
      <c r="BD7" s="12"/>
      <c r="BE7" s="10"/>
      <c r="BF7" s="10"/>
      <c r="BG7" s="10"/>
      <c r="BH7" s="10"/>
      <c r="BI7" s="10"/>
      <c r="BJ7" s="10"/>
      <c r="BK7" s="10"/>
      <c r="BL7" s="10"/>
      <c r="BM7" s="10"/>
      <c r="BN7" s="16"/>
      <c r="BO7" s="10"/>
      <c r="BP7" s="10"/>
      <c r="BQ7" s="10"/>
      <c r="BR7" s="10"/>
      <c r="BS7" s="10"/>
      <c r="BT7" s="10"/>
      <c r="BU7" s="10"/>
      <c r="BV7" s="10"/>
      <c r="BW7" s="10"/>
      <c r="BX7" s="10"/>
      <c r="BY7" s="10"/>
      <c r="BZ7" s="10"/>
      <c r="CA7" s="23"/>
      <c r="CB7" s="23"/>
      <c r="CC7" s="23"/>
      <c r="CD7" s="23"/>
      <c r="CE7" s="23"/>
      <c r="CF7" s="10"/>
      <c r="CG7" s="10"/>
      <c r="CH7" s="10"/>
      <c r="CI7" s="10"/>
    </row>
    <row r="8" spans="1:87" s="15" customFormat="1" ht="99" hidden="1" x14ac:dyDescent="0.3">
      <c r="A8" s="4"/>
      <c r="B8" s="4"/>
      <c r="C8" s="4"/>
      <c r="D8" s="5"/>
      <c r="E8" s="4"/>
      <c r="F8" s="4"/>
      <c r="G8" s="4"/>
      <c r="H8" s="4"/>
      <c r="I8" s="4"/>
      <c r="J8" s="4"/>
      <c r="K8" s="4"/>
      <c r="L8" s="4"/>
      <c r="M8" s="4"/>
      <c r="N8" s="4"/>
      <c r="O8" s="4"/>
      <c r="P8" s="4"/>
      <c r="Q8" s="6"/>
      <c r="R8" s="6"/>
      <c r="S8" s="6"/>
      <c r="T8" s="6"/>
      <c r="U8" s="6"/>
      <c r="V8" s="11"/>
      <c r="W8" s="11"/>
      <c r="X8" s="11"/>
      <c r="Y8" s="11"/>
      <c r="Z8" s="11"/>
      <c r="AA8" s="11"/>
      <c r="AB8" s="11"/>
      <c r="AC8" s="11"/>
      <c r="AD8" s="8"/>
      <c r="AE8" s="8"/>
      <c r="AF8" s="8"/>
      <c r="AG8" s="8"/>
      <c r="AH8" s="8"/>
      <c r="AI8" s="8"/>
      <c r="AJ8" s="8"/>
      <c r="AK8" s="8"/>
      <c r="AL8" s="8"/>
      <c r="AM8" s="8"/>
      <c r="AN8" s="9"/>
      <c r="AO8" s="9"/>
      <c r="AP8" s="9"/>
      <c r="AQ8" s="9"/>
      <c r="AR8" s="9"/>
      <c r="AS8" s="9"/>
      <c r="AT8" s="9"/>
      <c r="AU8" s="44" t="s">
        <v>7118</v>
      </c>
      <c r="AV8" s="12"/>
      <c r="AW8" s="12"/>
      <c r="AX8" s="44"/>
      <c r="AY8" s="44"/>
      <c r="AZ8" s="44"/>
      <c r="BA8" s="44"/>
      <c r="BB8" s="44"/>
      <c r="BC8" s="44"/>
      <c r="BD8" s="12"/>
      <c r="BE8" s="10"/>
      <c r="BF8" s="10"/>
      <c r="BG8" s="10"/>
      <c r="BH8" s="10"/>
      <c r="BI8" s="10"/>
      <c r="BJ8" s="10"/>
      <c r="BK8" s="10"/>
      <c r="BL8" s="10"/>
      <c r="BM8" s="10"/>
      <c r="BN8" s="16"/>
      <c r="BO8" s="10"/>
      <c r="BP8" s="10"/>
      <c r="BQ8" s="10"/>
      <c r="BR8" s="10"/>
      <c r="BS8" s="10"/>
      <c r="BT8" s="10"/>
      <c r="BU8" s="10"/>
      <c r="BV8" s="10"/>
      <c r="BW8" s="10"/>
      <c r="BX8" s="10"/>
      <c r="BY8" s="10"/>
      <c r="BZ8" s="10"/>
      <c r="CA8" s="23"/>
      <c r="CB8" s="23"/>
      <c r="CC8" s="23"/>
      <c r="CD8" s="23"/>
      <c r="CE8" s="23"/>
      <c r="CF8" s="10"/>
      <c r="CG8" s="10"/>
      <c r="CH8" s="10"/>
      <c r="CI8" s="10"/>
    </row>
    <row r="9" spans="1:87" s="15" customFormat="1" ht="59.4" hidden="1" x14ac:dyDescent="0.3">
      <c r="A9" s="4"/>
      <c r="B9" s="4"/>
      <c r="C9" s="4"/>
      <c r="D9" s="5"/>
      <c r="E9" s="4"/>
      <c r="F9" s="4"/>
      <c r="G9" s="4"/>
      <c r="H9" s="4"/>
      <c r="I9" s="4"/>
      <c r="J9" s="4"/>
      <c r="K9" s="4"/>
      <c r="L9" s="4"/>
      <c r="M9" s="4"/>
      <c r="N9" s="4"/>
      <c r="O9" s="4"/>
      <c r="P9" s="4"/>
      <c r="Q9" s="6"/>
      <c r="R9" s="6"/>
      <c r="S9" s="6"/>
      <c r="T9" s="6"/>
      <c r="U9" s="6"/>
      <c r="V9" s="11"/>
      <c r="W9" s="11"/>
      <c r="X9" s="11"/>
      <c r="Y9" s="11"/>
      <c r="Z9" s="11"/>
      <c r="AA9" s="11"/>
      <c r="AB9" s="11"/>
      <c r="AC9" s="11"/>
      <c r="AD9" s="8"/>
      <c r="AE9" s="8"/>
      <c r="AF9" s="8"/>
      <c r="AG9" s="8"/>
      <c r="AH9" s="8"/>
      <c r="AI9" s="8"/>
      <c r="AJ9" s="8"/>
      <c r="AK9" s="8"/>
      <c r="AL9" s="8"/>
      <c r="AM9" s="8"/>
      <c r="AN9" s="9"/>
      <c r="AO9" s="9"/>
      <c r="AP9" s="9"/>
      <c r="AQ9" s="9"/>
      <c r="AR9" s="9"/>
      <c r="AS9" s="9"/>
      <c r="AT9" s="9"/>
      <c r="AU9" s="44" t="s">
        <v>7119</v>
      </c>
      <c r="AV9" s="12"/>
      <c r="AW9" s="12"/>
      <c r="AX9" s="44"/>
      <c r="AY9" s="44"/>
      <c r="AZ9" s="44"/>
      <c r="BA9" s="44"/>
      <c r="BB9" s="44"/>
      <c r="BC9" s="44"/>
      <c r="BD9" s="12"/>
      <c r="BE9" s="10"/>
      <c r="BF9" s="10"/>
      <c r="BG9" s="10"/>
      <c r="BH9" s="10"/>
      <c r="BI9" s="10"/>
      <c r="BJ9" s="10"/>
      <c r="BK9" s="10"/>
      <c r="BL9" s="10"/>
      <c r="BM9" s="10"/>
      <c r="BN9" s="16"/>
      <c r="BO9" s="10"/>
      <c r="BP9" s="10"/>
      <c r="BQ9" s="10"/>
      <c r="BR9" s="10"/>
      <c r="BS9" s="10"/>
      <c r="BT9" s="10"/>
      <c r="BU9" s="10"/>
      <c r="BV9" s="10"/>
      <c r="BW9" s="10"/>
      <c r="BX9" s="10"/>
      <c r="BY9" s="10"/>
      <c r="BZ9" s="10"/>
      <c r="CA9" s="23"/>
      <c r="CB9" s="23"/>
      <c r="CC9" s="23"/>
      <c r="CD9" s="23"/>
      <c r="CE9" s="23"/>
      <c r="CF9" s="10"/>
      <c r="CG9" s="10"/>
      <c r="CH9" s="10"/>
      <c r="CI9" s="10"/>
    </row>
    <row r="10" spans="1:87" s="39" customFormat="1" ht="154.19999999999999" x14ac:dyDescent="0.3">
      <c r="A10" s="30" t="s">
        <v>185</v>
      </c>
      <c r="B10" s="37" t="s">
        <v>0</v>
      </c>
      <c r="C10" s="30" t="s">
        <v>18</v>
      </c>
      <c r="D10" s="40" t="s">
        <v>1</v>
      </c>
      <c r="E10" s="37" t="s">
        <v>4</v>
      </c>
      <c r="F10" s="30" t="s">
        <v>5</v>
      </c>
      <c r="G10" s="30" t="s">
        <v>11</v>
      </c>
      <c r="H10" s="30" t="s">
        <v>6</v>
      </c>
      <c r="I10" s="30" t="s">
        <v>7</v>
      </c>
      <c r="J10" s="30" t="s">
        <v>8</v>
      </c>
      <c r="K10" s="30" t="s">
        <v>9</v>
      </c>
      <c r="L10" s="30" t="s">
        <v>10</v>
      </c>
      <c r="M10" s="30" t="s">
        <v>2</v>
      </c>
      <c r="N10" s="30" t="s">
        <v>3</v>
      </c>
      <c r="O10" s="30" t="s">
        <v>12</v>
      </c>
      <c r="P10" s="30" t="s">
        <v>15</v>
      </c>
      <c r="Q10" s="41" t="s">
        <v>7050</v>
      </c>
      <c r="R10" s="31" t="s">
        <v>14</v>
      </c>
      <c r="S10" s="31" t="s">
        <v>16</v>
      </c>
      <c r="T10" s="31" t="s">
        <v>17</v>
      </c>
      <c r="U10" s="31" t="s">
        <v>7041</v>
      </c>
      <c r="V10" s="32" t="s">
        <v>21</v>
      </c>
      <c r="W10" s="32" t="s">
        <v>22</v>
      </c>
      <c r="X10" s="32" t="s">
        <v>23</v>
      </c>
      <c r="Y10" s="32" t="s">
        <v>24</v>
      </c>
      <c r="Z10" s="32" t="s">
        <v>25</v>
      </c>
      <c r="AA10" s="32" t="s">
        <v>26</v>
      </c>
      <c r="AB10" s="32" t="s">
        <v>7058</v>
      </c>
      <c r="AC10" s="32" t="s">
        <v>893</v>
      </c>
      <c r="AD10" s="33" t="s">
        <v>28</v>
      </c>
      <c r="AE10" s="33" t="s">
        <v>7061</v>
      </c>
      <c r="AF10" s="33" t="s">
        <v>7062</v>
      </c>
      <c r="AG10" s="33" t="s">
        <v>29</v>
      </c>
      <c r="AH10" s="33" t="s">
        <v>7060</v>
      </c>
      <c r="AI10" s="33" t="s">
        <v>30</v>
      </c>
      <c r="AJ10" s="33" t="s">
        <v>31</v>
      </c>
      <c r="AK10" s="33" t="s">
        <v>7055</v>
      </c>
      <c r="AL10" s="33" t="s">
        <v>38</v>
      </c>
      <c r="AM10" s="33" t="s">
        <v>7064</v>
      </c>
      <c r="AN10" s="34" t="s">
        <v>33</v>
      </c>
      <c r="AO10" s="34" t="s">
        <v>34</v>
      </c>
      <c r="AP10" s="34" t="s">
        <v>35</v>
      </c>
      <c r="AQ10" s="34" t="s">
        <v>36</v>
      </c>
      <c r="AR10" s="34" t="s">
        <v>7066</v>
      </c>
      <c r="AS10" s="34" t="s">
        <v>37</v>
      </c>
      <c r="AT10" s="34" t="s">
        <v>7063</v>
      </c>
      <c r="AU10" s="35" t="s">
        <v>41</v>
      </c>
      <c r="AV10" s="35" t="s">
        <v>904</v>
      </c>
      <c r="AW10" s="35" t="s">
        <v>40</v>
      </c>
      <c r="AX10" s="35" t="s">
        <v>42</v>
      </c>
      <c r="AY10" s="35" t="s">
        <v>44</v>
      </c>
      <c r="AZ10" s="35" t="s">
        <v>45</v>
      </c>
      <c r="BA10" s="35" t="s">
        <v>43</v>
      </c>
      <c r="BB10" s="35" t="s">
        <v>46</v>
      </c>
      <c r="BC10" s="35" t="s">
        <v>47</v>
      </c>
      <c r="BD10" s="35" t="s">
        <v>7068</v>
      </c>
      <c r="BE10" s="36" t="s">
        <v>48</v>
      </c>
      <c r="BF10" s="36" t="s">
        <v>7049</v>
      </c>
      <c r="BG10" s="36" t="s">
        <v>7075</v>
      </c>
      <c r="BH10" s="36" t="s">
        <v>7076</v>
      </c>
      <c r="BI10" s="36" t="s">
        <v>7077</v>
      </c>
      <c r="BJ10" s="36" t="s">
        <v>7078</v>
      </c>
      <c r="BK10" s="36" t="s">
        <v>7079</v>
      </c>
      <c r="BL10" s="36" t="s">
        <v>7113</v>
      </c>
      <c r="BM10" s="36" t="s">
        <v>7080</v>
      </c>
      <c r="BN10" s="36" t="s">
        <v>7081</v>
      </c>
      <c r="BO10" s="36" t="s">
        <v>7082</v>
      </c>
      <c r="BP10" s="36" t="s">
        <v>7083</v>
      </c>
      <c r="BQ10" s="36" t="s">
        <v>7084</v>
      </c>
      <c r="BR10" s="36" t="s">
        <v>7085</v>
      </c>
      <c r="BS10" s="36" t="s">
        <v>7089</v>
      </c>
      <c r="BT10" s="36" t="s">
        <v>7088</v>
      </c>
      <c r="BU10" s="36" t="s">
        <v>7087</v>
      </c>
      <c r="BV10" s="36" t="s">
        <v>7086</v>
      </c>
      <c r="BW10" s="36" t="s">
        <v>7090</v>
      </c>
      <c r="BX10" s="36" t="s">
        <v>7091</v>
      </c>
      <c r="BY10" s="36" t="s">
        <v>7092</v>
      </c>
      <c r="BZ10" s="36" t="s">
        <v>7093</v>
      </c>
      <c r="CA10" s="36" t="s">
        <v>52</v>
      </c>
      <c r="CB10" s="36" t="s">
        <v>7482</v>
      </c>
      <c r="CC10" s="36" t="s">
        <v>7483</v>
      </c>
      <c r="CD10" s="36" t="s">
        <v>7485</v>
      </c>
      <c r="CE10" s="36" t="s">
        <v>7484</v>
      </c>
      <c r="CF10" s="36" t="s">
        <v>49</v>
      </c>
      <c r="CG10" s="36" t="s">
        <v>50</v>
      </c>
      <c r="CH10" s="36" t="s">
        <v>51</v>
      </c>
      <c r="CI10" s="36" t="s">
        <v>912</v>
      </c>
    </row>
    <row r="11" spans="1:87" s="20" customFormat="1" x14ac:dyDescent="0.3">
      <c r="A11" s="18">
        <v>1</v>
      </c>
      <c r="B11" s="17" t="s">
        <v>53</v>
      </c>
      <c r="C11" s="18">
        <f t="shared" ref="C11:C42" si="0">LEN(B11)-LEN(SUBSTITUTE(LOWER(B11),",",))+1</f>
        <v>3</v>
      </c>
      <c r="D11" s="45" t="s">
        <v>217</v>
      </c>
      <c r="E11" s="17" t="s">
        <v>321</v>
      </c>
      <c r="F11" s="18" t="s">
        <v>415</v>
      </c>
      <c r="G11" s="18" t="s">
        <v>415</v>
      </c>
      <c r="H11" s="18" t="s">
        <v>497</v>
      </c>
      <c r="I11" s="18" t="s">
        <v>7139</v>
      </c>
      <c r="J11" s="18" t="s">
        <v>7139</v>
      </c>
      <c r="K11" s="18">
        <v>8</v>
      </c>
      <c r="L11" s="17" t="s">
        <v>543</v>
      </c>
      <c r="M11" s="17" t="s">
        <v>666</v>
      </c>
      <c r="N11" s="17" t="s">
        <v>667</v>
      </c>
      <c r="O11" s="17" t="s">
        <v>668</v>
      </c>
      <c r="P11" s="18">
        <v>2020</v>
      </c>
      <c r="Q11" s="17" t="s">
        <v>807</v>
      </c>
      <c r="R11" s="17" t="s">
        <v>870</v>
      </c>
      <c r="S11" s="18">
        <v>1</v>
      </c>
      <c r="T11" s="18">
        <v>1</v>
      </c>
      <c r="U11" s="18">
        <v>0</v>
      </c>
      <c r="V11" s="18">
        <v>0</v>
      </c>
      <c r="W11" s="18">
        <v>0</v>
      </c>
      <c r="X11" s="18">
        <v>1</v>
      </c>
      <c r="Y11" s="18">
        <v>0</v>
      </c>
      <c r="Z11" s="18">
        <v>0</v>
      </c>
      <c r="AA11" s="18">
        <v>0</v>
      </c>
      <c r="AB11" s="17" t="s">
        <v>7139</v>
      </c>
      <c r="AC11" s="17" t="s">
        <v>7139</v>
      </c>
      <c r="AD11" s="18">
        <f>IF(SUM(finalresults[[#This Row],[Nat. Science '[0,1']]:[Math '[0,1']]])&gt;=1,1,0)</f>
        <v>1</v>
      </c>
      <c r="AE11" s="18">
        <v>1</v>
      </c>
      <c r="AF11" s="18">
        <v>0</v>
      </c>
      <c r="AG11" s="18">
        <v>1</v>
      </c>
      <c r="AH11" s="18">
        <v>0</v>
      </c>
      <c r="AI11" s="18">
        <v>0</v>
      </c>
      <c r="AJ11" s="18">
        <v>0</v>
      </c>
      <c r="AK11" s="18">
        <v>0</v>
      </c>
      <c r="AL11" s="17" t="s">
        <v>7139</v>
      </c>
      <c r="AM11" s="17" t="s">
        <v>7139</v>
      </c>
      <c r="AN11" s="20" t="s">
        <v>7139</v>
      </c>
      <c r="AO11" s="17" t="s">
        <v>7139</v>
      </c>
      <c r="AP11" s="17" t="s">
        <v>7139</v>
      </c>
      <c r="AQ11" s="17" t="s">
        <v>7139</v>
      </c>
      <c r="AR11" s="17" t="s">
        <v>7139</v>
      </c>
      <c r="AS11" s="17" t="s">
        <v>7162</v>
      </c>
      <c r="AT11" s="17" t="s">
        <v>7139</v>
      </c>
      <c r="AU11" s="18">
        <v>3</v>
      </c>
      <c r="AV11" s="17" t="s">
        <v>7160</v>
      </c>
      <c r="AW11" s="43" t="s">
        <v>7435</v>
      </c>
      <c r="AX11" s="28">
        <v>1</v>
      </c>
      <c r="AY11" s="18">
        <v>0</v>
      </c>
      <c r="AZ11" s="18">
        <v>1</v>
      </c>
      <c r="BA11" s="18">
        <v>1</v>
      </c>
      <c r="BB11" s="18">
        <v>1</v>
      </c>
      <c r="BC11" s="18">
        <v>0</v>
      </c>
      <c r="BD11" s="17" t="s">
        <v>7139</v>
      </c>
      <c r="BE11" s="17" t="s">
        <v>7161</v>
      </c>
      <c r="BF11" s="18">
        <f>IF(SUM(finalresults[[#This Row],[SD - Age '[0,1']]]:finalresults[[#This Row],[SD - Living Situation '[0,1']]])&gt;=1,1,0)</f>
        <v>0</v>
      </c>
      <c r="BG11" s="18">
        <v>0</v>
      </c>
      <c r="BH11" s="18">
        <v>0</v>
      </c>
      <c r="BI11" s="18">
        <v>0</v>
      </c>
      <c r="BJ11" s="18">
        <v>0</v>
      </c>
      <c r="BK11" s="18">
        <v>0</v>
      </c>
      <c r="BL11" s="18">
        <v>0</v>
      </c>
      <c r="BM11" s="18">
        <v>0</v>
      </c>
      <c r="BN11" s="18">
        <f>IF(SUM(finalresults[[#This Row],[P_Degree '[0,1']]:[P_ModulName '[0,1']]])&gt;=1,1,0)</f>
        <v>1</v>
      </c>
      <c r="BO11" s="18">
        <v>0</v>
      </c>
      <c r="BP11" s="18">
        <v>1</v>
      </c>
      <c r="BQ11" s="18">
        <v>1</v>
      </c>
      <c r="BR11" s="18">
        <f>IF(SUM(finalresults[[#This Row],[LA_Clickstream data '[0,1']]:[LA_Text '[0,1']]])&gt;=1,1,0)</f>
        <v>0</v>
      </c>
      <c r="BS11" s="18">
        <v>0</v>
      </c>
      <c r="BT11" s="18">
        <v>0</v>
      </c>
      <c r="BU11" s="18">
        <v>0</v>
      </c>
      <c r="BV11" s="18">
        <v>0</v>
      </c>
      <c r="BW11" s="18">
        <v>0</v>
      </c>
      <c r="BX11" s="18">
        <v>0</v>
      </c>
      <c r="BY11" s="18">
        <v>0</v>
      </c>
      <c r="BZ11" s="18">
        <v>0</v>
      </c>
      <c r="CA11" s="21" t="s">
        <v>7171</v>
      </c>
      <c r="CB11" s="50" t="s">
        <v>7139</v>
      </c>
      <c r="CC11" s="50" t="s">
        <v>7139</v>
      </c>
      <c r="CD11" s="50" t="s">
        <v>7139</v>
      </c>
      <c r="CE11" s="48">
        <v>10</v>
      </c>
      <c r="CF11" s="18">
        <v>1</v>
      </c>
      <c r="CG11" s="18">
        <v>2</v>
      </c>
      <c r="CH11" s="18">
        <f>IF(OR(finalresults[[#This Row],[Addr. Indiv. '[1'] or Team '[2']]]=3,finalresults[[#This Row],[Data access]]=3),0,1)</f>
        <v>1</v>
      </c>
      <c r="CI11" s="18" t="s">
        <v>7139</v>
      </c>
    </row>
    <row r="12" spans="1:87" s="20" customFormat="1" x14ac:dyDescent="0.3">
      <c r="A12" s="18">
        <v>4</v>
      </c>
      <c r="B12" s="17" t="s">
        <v>56</v>
      </c>
      <c r="C12" s="18">
        <f t="shared" si="0"/>
        <v>8</v>
      </c>
      <c r="D12" s="45" t="s">
        <v>220</v>
      </c>
      <c r="E12" s="17" t="s">
        <v>324</v>
      </c>
      <c r="F12" s="18" t="s">
        <v>417</v>
      </c>
      <c r="G12" s="18" t="s">
        <v>489</v>
      </c>
      <c r="H12" s="18" t="s">
        <v>498</v>
      </c>
      <c r="I12" s="18" t="s">
        <v>7139</v>
      </c>
      <c r="J12" s="18" t="s">
        <v>7139</v>
      </c>
      <c r="K12" s="18">
        <v>20</v>
      </c>
      <c r="L12" s="17" t="s">
        <v>545</v>
      </c>
      <c r="M12" s="17" t="s">
        <v>672</v>
      </c>
      <c r="N12" s="17" t="s">
        <v>670</v>
      </c>
      <c r="O12" s="17" t="s">
        <v>668</v>
      </c>
      <c r="P12" s="18">
        <v>2021</v>
      </c>
      <c r="Q12" s="17" t="s">
        <v>808</v>
      </c>
      <c r="R12" s="17" t="s">
        <v>870</v>
      </c>
      <c r="S12" s="18">
        <v>1</v>
      </c>
      <c r="T12" s="18">
        <v>1</v>
      </c>
      <c r="U12" s="18">
        <v>0</v>
      </c>
      <c r="V12" s="18">
        <v>0</v>
      </c>
      <c r="W12" s="18">
        <v>1</v>
      </c>
      <c r="X12" s="18">
        <v>0</v>
      </c>
      <c r="Y12" s="18">
        <v>0</v>
      </c>
      <c r="Z12" s="18">
        <v>0</v>
      </c>
      <c r="AA12" s="18">
        <v>0</v>
      </c>
      <c r="AB12" s="17" t="s">
        <v>7139</v>
      </c>
      <c r="AC12" s="17" t="s">
        <v>7139</v>
      </c>
      <c r="AD12" s="18">
        <f>IF(SUM(finalresults[[#This Row],[Nat. Science '[0,1']]:[Math '[0,1']]])&gt;=1,1,0)</f>
        <v>1</v>
      </c>
      <c r="AE12" s="18">
        <v>0</v>
      </c>
      <c r="AF12" s="18">
        <v>1</v>
      </c>
      <c r="AG12" s="18">
        <v>0</v>
      </c>
      <c r="AH12" s="18">
        <v>1</v>
      </c>
      <c r="AI12" s="18">
        <v>0</v>
      </c>
      <c r="AJ12" s="18">
        <v>0</v>
      </c>
      <c r="AK12" s="18">
        <v>1</v>
      </c>
      <c r="AL12" s="17" t="s">
        <v>7139</v>
      </c>
      <c r="AM12" s="17" t="s">
        <v>7139</v>
      </c>
      <c r="AN12" s="17">
        <v>0</v>
      </c>
      <c r="AO12" s="17">
        <v>0</v>
      </c>
      <c r="AP12" s="17">
        <v>0</v>
      </c>
      <c r="AQ12" s="17">
        <v>0</v>
      </c>
      <c r="AR12" s="17">
        <v>0</v>
      </c>
      <c r="AS12" s="17" t="s">
        <v>7139</v>
      </c>
      <c r="AT12" s="17" t="s">
        <v>7151</v>
      </c>
      <c r="AU12" s="18">
        <v>3</v>
      </c>
      <c r="AV12" s="17" t="s">
        <v>7152</v>
      </c>
      <c r="AW12" s="43" t="s">
        <v>7451</v>
      </c>
      <c r="AX12" s="18">
        <v>1</v>
      </c>
      <c r="AY12" s="18">
        <v>0</v>
      </c>
      <c r="AZ12" s="18">
        <v>1</v>
      </c>
      <c r="BA12" s="18">
        <v>0</v>
      </c>
      <c r="BB12" s="18">
        <v>0</v>
      </c>
      <c r="BC12" s="18">
        <v>0</v>
      </c>
      <c r="BD12" s="17" t="s">
        <v>7450</v>
      </c>
      <c r="BE12" s="17" t="s">
        <v>7153</v>
      </c>
      <c r="BF12" s="18">
        <f>IF(SUM(finalresults[[#This Row],[SD - Age '[0,1']]]:finalresults[[#This Row],[SD - Living Situation '[0,1']]])&gt;=1,1,0)</f>
        <v>1</v>
      </c>
      <c r="BG12" s="18">
        <v>0</v>
      </c>
      <c r="BH12" s="18">
        <v>1</v>
      </c>
      <c r="BI12" s="18">
        <v>0</v>
      </c>
      <c r="BJ12" s="18">
        <v>1</v>
      </c>
      <c r="BK12" s="18">
        <v>0</v>
      </c>
      <c r="BL12" s="18">
        <v>1</v>
      </c>
      <c r="BM12" s="18">
        <v>0</v>
      </c>
      <c r="BN12" s="18">
        <f>IF(SUM(finalresults[[#This Row],[P_Degree '[0,1']]:[P_ModulName '[0,1']]])&gt;=1,1,0)</f>
        <v>1</v>
      </c>
      <c r="BO12" s="18">
        <v>1</v>
      </c>
      <c r="BP12" s="18">
        <v>1</v>
      </c>
      <c r="BQ12" s="18">
        <v>1</v>
      </c>
      <c r="BR12" s="18">
        <f>IF(SUM(finalresults[[#This Row],[LA_Clickstream data '[0,1']]:[LA_Text '[0,1']]])&gt;=1,1,0)</f>
        <v>0</v>
      </c>
      <c r="BS12" s="18">
        <v>0</v>
      </c>
      <c r="BT12" s="18">
        <v>0</v>
      </c>
      <c r="BU12" s="18">
        <v>0</v>
      </c>
      <c r="BV12" s="18">
        <v>0</v>
      </c>
      <c r="BW12" s="18">
        <v>0</v>
      </c>
      <c r="BX12" s="18">
        <v>0</v>
      </c>
      <c r="BY12" s="18">
        <v>0</v>
      </c>
      <c r="BZ12" s="18">
        <v>0</v>
      </c>
      <c r="CA12" s="21" t="s">
        <v>7154</v>
      </c>
      <c r="CB12" s="50">
        <v>216</v>
      </c>
      <c r="CC12" s="50">
        <v>19</v>
      </c>
      <c r="CD12" s="50" t="s">
        <v>7139</v>
      </c>
      <c r="CE12" s="48">
        <v>8.3333333333333329E-2</v>
      </c>
      <c r="CF12" s="18">
        <v>1</v>
      </c>
      <c r="CG12" s="18">
        <v>1</v>
      </c>
      <c r="CH12" s="18">
        <f>IF(OR(finalresults[[#This Row],[Addr. Indiv. '[1'] or Team '[2']]]=3,finalresults[[#This Row],[Data access]]=3),0,1)</f>
        <v>1</v>
      </c>
      <c r="CI12" s="27" t="s">
        <v>7213</v>
      </c>
    </row>
    <row r="13" spans="1:87" s="20" customFormat="1" x14ac:dyDescent="0.3">
      <c r="A13" s="18">
        <v>5</v>
      </c>
      <c r="B13" s="17" t="s">
        <v>57</v>
      </c>
      <c r="C13" s="18">
        <f t="shared" si="0"/>
        <v>6</v>
      </c>
      <c r="D13" s="45" t="s">
        <v>221</v>
      </c>
      <c r="E13" s="17" t="s">
        <v>325</v>
      </c>
      <c r="F13" s="18" t="s">
        <v>418</v>
      </c>
      <c r="G13" s="18" t="s">
        <v>415</v>
      </c>
      <c r="H13" s="18" t="s">
        <v>499</v>
      </c>
      <c r="I13" s="18">
        <v>713</v>
      </c>
      <c r="J13" s="18">
        <v>720</v>
      </c>
      <c r="K13" s="18">
        <f>finalresults[[#This Row],[Page end]]-finalresults[[#This Row],[Page start]]+1</f>
        <v>8</v>
      </c>
      <c r="L13" s="17" t="s">
        <v>546</v>
      </c>
      <c r="M13" s="17" t="s">
        <v>673</v>
      </c>
      <c r="N13" s="17" t="s">
        <v>667</v>
      </c>
      <c r="O13" s="17" t="s">
        <v>668</v>
      </c>
      <c r="P13" s="18">
        <v>2017</v>
      </c>
      <c r="Q13" s="17" t="s">
        <v>809</v>
      </c>
      <c r="R13" s="17" t="s">
        <v>870</v>
      </c>
      <c r="S13" s="18">
        <v>1</v>
      </c>
      <c r="T13" s="18">
        <v>1</v>
      </c>
      <c r="U13" s="18">
        <v>0</v>
      </c>
      <c r="V13" s="18">
        <v>0</v>
      </c>
      <c r="W13" s="18">
        <v>0</v>
      </c>
      <c r="X13" s="18">
        <v>1</v>
      </c>
      <c r="Y13" s="18">
        <v>1</v>
      </c>
      <c r="Z13" s="18">
        <v>1</v>
      </c>
      <c r="AA13" s="18">
        <v>0</v>
      </c>
      <c r="AB13" s="17" t="s">
        <v>7139</v>
      </c>
      <c r="AC13" s="17" t="s">
        <v>7139</v>
      </c>
      <c r="AD13" s="18">
        <f>IF(SUM(finalresults[[#This Row],[Nat. Science '[0,1']]:[Math '[0,1']]])&gt;=1,1,0)</f>
        <v>1</v>
      </c>
      <c r="AE13" s="18">
        <v>0</v>
      </c>
      <c r="AF13" s="18">
        <v>1</v>
      </c>
      <c r="AG13" s="18">
        <v>1</v>
      </c>
      <c r="AH13" s="18">
        <v>1</v>
      </c>
      <c r="AI13" s="18">
        <v>0</v>
      </c>
      <c r="AJ13" s="18">
        <v>0</v>
      </c>
      <c r="AK13" s="18">
        <v>0</v>
      </c>
      <c r="AL13" s="20" t="s">
        <v>7139</v>
      </c>
      <c r="AM13" s="17" t="s">
        <v>7163</v>
      </c>
      <c r="AN13" s="17">
        <v>1</v>
      </c>
      <c r="AO13" s="17">
        <v>1</v>
      </c>
      <c r="AP13" s="17">
        <v>0</v>
      </c>
      <c r="AQ13" s="17">
        <v>0</v>
      </c>
      <c r="AR13" s="17">
        <v>0</v>
      </c>
      <c r="AS13" s="17" t="s">
        <v>7164</v>
      </c>
      <c r="AT13" s="17" t="s">
        <v>7139</v>
      </c>
      <c r="AU13" s="18">
        <v>2</v>
      </c>
      <c r="AV13" s="17" t="s">
        <v>7167</v>
      </c>
      <c r="AW13" s="17" t="s">
        <v>7455</v>
      </c>
      <c r="AX13" s="18">
        <v>1</v>
      </c>
      <c r="AY13" s="18">
        <v>0</v>
      </c>
      <c r="AZ13" s="18">
        <v>1</v>
      </c>
      <c r="BA13" s="18">
        <v>1</v>
      </c>
      <c r="BB13" s="18">
        <v>0</v>
      </c>
      <c r="BC13" s="18">
        <v>1</v>
      </c>
      <c r="BD13" s="17" t="s">
        <v>7454</v>
      </c>
      <c r="BE13" s="17" t="s">
        <v>7166</v>
      </c>
      <c r="BF13" s="18">
        <f>IF(SUM(finalresults[[#This Row],[SD - Age '[0,1']]]:finalresults[[#This Row],[SD - Living Situation '[0,1']]])&gt;=1,1,0)</f>
        <v>1</v>
      </c>
      <c r="BG13" s="18">
        <v>1</v>
      </c>
      <c r="BH13" s="18">
        <v>1</v>
      </c>
      <c r="BI13" s="18">
        <v>0</v>
      </c>
      <c r="BJ13" s="18">
        <v>0</v>
      </c>
      <c r="BK13" s="18">
        <v>0</v>
      </c>
      <c r="BL13" s="18">
        <v>0</v>
      </c>
      <c r="BM13" s="18">
        <v>0</v>
      </c>
      <c r="BN13" s="18">
        <f>IF(SUM(finalresults[[#This Row],[P_Degree '[0,1']]:[P_ModulName '[0,1']]])&gt;=1,1,0)</f>
        <v>1</v>
      </c>
      <c r="BO13" s="18">
        <v>0</v>
      </c>
      <c r="BP13" s="18">
        <v>1</v>
      </c>
      <c r="BQ13" s="18">
        <v>0</v>
      </c>
      <c r="BR13" s="18">
        <f>IF(SUM(finalresults[[#This Row],[LA_Clickstream data '[0,1']]:[LA_Text '[0,1']]])&gt;=1,1,0)</f>
        <v>1</v>
      </c>
      <c r="BS13" s="18">
        <v>1</v>
      </c>
      <c r="BT13" s="18">
        <v>1</v>
      </c>
      <c r="BU13" s="18">
        <v>1</v>
      </c>
      <c r="BV13" s="18">
        <v>0</v>
      </c>
      <c r="BW13" s="18">
        <v>1</v>
      </c>
      <c r="BX13" s="18">
        <v>1</v>
      </c>
      <c r="BY13" s="18">
        <v>0</v>
      </c>
      <c r="BZ13" s="18">
        <v>0</v>
      </c>
      <c r="CA13" s="21" t="s">
        <v>7165</v>
      </c>
      <c r="CB13" s="50">
        <v>597692</v>
      </c>
      <c r="CC13" s="50" t="s">
        <v>7139</v>
      </c>
      <c r="CD13" s="50">
        <v>800000</v>
      </c>
      <c r="CE13" s="48" t="s">
        <v>7139</v>
      </c>
      <c r="CF13" s="18">
        <v>1</v>
      </c>
      <c r="CG13" s="18">
        <v>2</v>
      </c>
      <c r="CH13" s="18">
        <f>IF(OR(finalresults[[#This Row],[Addr. Indiv. '[1'] or Team '[2']]]=3,finalresults[[#This Row],[Data access]]=3),0,1)</f>
        <v>1</v>
      </c>
      <c r="CI13" s="18" t="s">
        <v>7139</v>
      </c>
    </row>
    <row r="14" spans="1:87" s="20" customFormat="1" x14ac:dyDescent="0.3">
      <c r="A14" s="18">
        <v>6</v>
      </c>
      <c r="B14" s="17" t="s">
        <v>58</v>
      </c>
      <c r="C14" s="18">
        <f t="shared" si="0"/>
        <v>4</v>
      </c>
      <c r="D14" s="45" t="s">
        <v>222</v>
      </c>
      <c r="E14" s="17" t="s">
        <v>326</v>
      </c>
      <c r="F14" s="18" t="s">
        <v>419</v>
      </c>
      <c r="G14" s="18" t="s">
        <v>415</v>
      </c>
      <c r="H14" s="18" t="s">
        <v>500</v>
      </c>
      <c r="I14" s="18">
        <v>73669</v>
      </c>
      <c r="J14" s="18">
        <v>73685</v>
      </c>
      <c r="K14" s="18">
        <f>finalresults[[#This Row],[Page end]]-finalresults[[#This Row],[Page start]]+1</f>
        <v>17</v>
      </c>
      <c r="L14" s="17" t="s">
        <v>547</v>
      </c>
      <c r="M14" s="17" t="s">
        <v>674</v>
      </c>
      <c r="N14" s="17" t="s">
        <v>670</v>
      </c>
      <c r="O14" s="17" t="s">
        <v>668</v>
      </c>
      <c r="P14" s="18">
        <v>2018</v>
      </c>
      <c r="Q14" s="17" t="s">
        <v>810</v>
      </c>
      <c r="R14" s="17" t="s">
        <v>871</v>
      </c>
      <c r="S14" s="18">
        <v>1</v>
      </c>
      <c r="T14" s="18">
        <v>1</v>
      </c>
      <c r="U14" s="18">
        <v>0</v>
      </c>
      <c r="V14" s="18">
        <v>0</v>
      </c>
      <c r="W14" s="18">
        <v>0</v>
      </c>
      <c r="X14" s="18">
        <v>1</v>
      </c>
      <c r="Y14" s="18">
        <v>1</v>
      </c>
      <c r="Z14" s="18">
        <v>1</v>
      </c>
      <c r="AA14" s="18">
        <v>0</v>
      </c>
      <c r="AB14" s="17" t="s">
        <v>7139</v>
      </c>
      <c r="AC14" s="17" t="s">
        <v>7139</v>
      </c>
      <c r="AD14" s="18">
        <f>IF(SUM(finalresults[[#This Row],[Nat. Science '[0,1']]:[Math '[0,1']]])&gt;=1,1,0)</f>
        <v>1</v>
      </c>
      <c r="AE14" s="18">
        <v>0</v>
      </c>
      <c r="AF14" s="18">
        <v>1</v>
      </c>
      <c r="AG14" s="18">
        <v>0</v>
      </c>
      <c r="AH14" s="18">
        <v>1</v>
      </c>
      <c r="AI14" s="18">
        <v>0</v>
      </c>
      <c r="AJ14" s="18">
        <v>0</v>
      </c>
      <c r="AK14" s="18">
        <v>0</v>
      </c>
      <c r="AL14" s="17" t="s">
        <v>7139</v>
      </c>
      <c r="AM14" s="17" t="s">
        <v>7411</v>
      </c>
      <c r="AN14" s="17">
        <v>1</v>
      </c>
      <c r="AO14" s="17">
        <v>1</v>
      </c>
      <c r="AP14" s="17">
        <v>0</v>
      </c>
      <c r="AQ14" s="17">
        <v>0</v>
      </c>
      <c r="AR14" s="17">
        <v>0</v>
      </c>
      <c r="AS14" s="17" t="s">
        <v>7164</v>
      </c>
      <c r="AT14" s="17" t="s">
        <v>7139</v>
      </c>
      <c r="AU14" s="18">
        <v>3</v>
      </c>
      <c r="AV14" s="17" t="s">
        <v>7170</v>
      </c>
      <c r="AW14" s="17" t="s">
        <v>7424</v>
      </c>
      <c r="AX14" s="18">
        <v>1</v>
      </c>
      <c r="AY14" s="18">
        <v>0</v>
      </c>
      <c r="AZ14" s="18">
        <v>1</v>
      </c>
      <c r="BA14" s="18">
        <v>0</v>
      </c>
      <c r="BB14" s="18">
        <v>0</v>
      </c>
      <c r="BC14" s="18">
        <v>0</v>
      </c>
      <c r="BD14" s="17" t="s">
        <v>7139</v>
      </c>
      <c r="BE14" s="17" t="s">
        <v>7168</v>
      </c>
      <c r="BF14" s="18">
        <f>IF(SUM(finalresults[[#This Row],[SD - Age '[0,1']]]:finalresults[[#This Row],[SD - Living Situation '[0,1']]])&gt;=1,1,0)</f>
        <v>1</v>
      </c>
      <c r="BG14" s="18">
        <v>1</v>
      </c>
      <c r="BH14" s="18">
        <v>1</v>
      </c>
      <c r="BI14" s="18">
        <v>0</v>
      </c>
      <c r="BJ14" s="18">
        <v>0</v>
      </c>
      <c r="BK14" s="18">
        <v>0</v>
      </c>
      <c r="BL14" s="18">
        <v>1</v>
      </c>
      <c r="BM14" s="18">
        <v>0</v>
      </c>
      <c r="BN14" s="18">
        <f>IF(SUM(finalresults[[#This Row],[P_Degree '[0,1']]:[P_ModulName '[0,1']]])&gt;=1,1,0)</f>
        <v>1</v>
      </c>
      <c r="BO14" s="18">
        <v>1</v>
      </c>
      <c r="BP14" s="18">
        <v>1</v>
      </c>
      <c r="BQ14" s="18">
        <v>1</v>
      </c>
      <c r="BR14" s="18">
        <f>IF(SUM(finalresults[[#This Row],[LA_Clickstream data '[0,1']]:[LA_Text '[0,1']]])&gt;=1,1,0)</f>
        <v>1</v>
      </c>
      <c r="BS14" s="18">
        <v>1</v>
      </c>
      <c r="BT14" s="18">
        <v>1</v>
      </c>
      <c r="BU14" s="18">
        <v>1</v>
      </c>
      <c r="BV14" s="18">
        <v>1</v>
      </c>
      <c r="BW14" s="18">
        <v>1</v>
      </c>
      <c r="BX14" s="18">
        <v>1</v>
      </c>
      <c r="BY14" s="18">
        <v>0</v>
      </c>
      <c r="BZ14" s="18">
        <v>0</v>
      </c>
      <c r="CA14" s="21" t="s">
        <v>7169</v>
      </c>
      <c r="CB14" s="50">
        <v>597692</v>
      </c>
      <c r="CC14" s="50" t="s">
        <v>7139</v>
      </c>
      <c r="CD14" s="50" t="s">
        <v>7139</v>
      </c>
      <c r="CE14" s="48" t="s">
        <v>7139</v>
      </c>
      <c r="CF14" s="18">
        <v>1</v>
      </c>
      <c r="CG14" s="18">
        <v>2</v>
      </c>
      <c r="CH14" s="18">
        <f>IF(OR(finalresults[[#This Row],[Addr. Indiv. '[1'] or Team '[2']]]=3,finalresults[[#This Row],[Data access]]=3),0,1)</f>
        <v>1</v>
      </c>
      <c r="CI14" s="18" t="s">
        <v>7139</v>
      </c>
    </row>
    <row r="15" spans="1:87" s="20" customFormat="1" x14ac:dyDescent="0.3">
      <c r="A15" s="18">
        <v>7</v>
      </c>
      <c r="B15" s="17" t="s">
        <v>59</v>
      </c>
      <c r="C15" s="18">
        <f t="shared" si="0"/>
        <v>3</v>
      </c>
      <c r="D15" s="45" t="s">
        <v>223</v>
      </c>
      <c r="E15" s="17" t="s">
        <v>327</v>
      </c>
      <c r="F15" s="18" t="s">
        <v>420</v>
      </c>
      <c r="G15" s="18" t="s">
        <v>423</v>
      </c>
      <c r="H15" s="18" t="s">
        <v>415</v>
      </c>
      <c r="I15" s="18">
        <v>959</v>
      </c>
      <c r="J15" s="18">
        <v>962</v>
      </c>
      <c r="K15" s="18">
        <f>finalresults[[#This Row],[Page end]]-finalresults[[#This Row],[Page start]]+1</f>
        <v>4</v>
      </c>
      <c r="L15" s="17" t="s">
        <v>415</v>
      </c>
      <c r="M15" s="17" t="s">
        <v>675</v>
      </c>
      <c r="N15" s="17" t="s">
        <v>670</v>
      </c>
      <c r="O15" s="17" t="s">
        <v>668</v>
      </c>
      <c r="P15" s="18">
        <v>2019</v>
      </c>
      <c r="Q15" s="17" t="s">
        <v>811</v>
      </c>
      <c r="R15" s="17" t="s">
        <v>870</v>
      </c>
      <c r="S15" s="18">
        <v>1</v>
      </c>
      <c r="T15" s="18">
        <v>1</v>
      </c>
      <c r="U15" s="18">
        <v>0</v>
      </c>
      <c r="V15" s="18">
        <v>0</v>
      </c>
      <c r="W15" s="18">
        <v>0</v>
      </c>
      <c r="X15" s="18">
        <v>1</v>
      </c>
      <c r="Y15" s="18">
        <v>1</v>
      </c>
      <c r="Z15" s="18">
        <v>0</v>
      </c>
      <c r="AA15" s="18">
        <v>0</v>
      </c>
      <c r="AB15" s="17" t="s">
        <v>7139</v>
      </c>
      <c r="AC15" s="17" t="s">
        <v>7139</v>
      </c>
      <c r="AD15" s="18">
        <f>IF(SUM(finalresults[[#This Row],[Nat. Science '[0,1']]:[Math '[0,1']]])&gt;=1,1,0)</f>
        <v>0</v>
      </c>
      <c r="AE15" s="18">
        <v>0</v>
      </c>
      <c r="AF15" s="18">
        <v>0</v>
      </c>
      <c r="AG15" s="18">
        <v>0</v>
      </c>
      <c r="AH15" s="18">
        <v>0</v>
      </c>
      <c r="AI15" s="18">
        <v>0</v>
      </c>
      <c r="AJ15" s="18">
        <v>0</v>
      </c>
      <c r="AK15" s="18">
        <v>0</v>
      </c>
      <c r="AL15" s="17" t="s">
        <v>7203</v>
      </c>
      <c r="AM15" s="17" t="s">
        <v>7139</v>
      </c>
      <c r="AN15" s="17">
        <v>0</v>
      </c>
      <c r="AO15" s="17">
        <v>0</v>
      </c>
      <c r="AP15" s="17">
        <v>0</v>
      </c>
      <c r="AQ15" s="17">
        <v>0</v>
      </c>
      <c r="AR15" s="17">
        <v>0</v>
      </c>
      <c r="AS15" s="17" t="s">
        <v>7172</v>
      </c>
      <c r="AT15" s="17" t="s">
        <v>7139</v>
      </c>
      <c r="AU15" s="18">
        <v>1</v>
      </c>
      <c r="AV15" s="17" t="s">
        <v>7173</v>
      </c>
      <c r="AW15" s="17" t="s">
        <v>7174</v>
      </c>
      <c r="AX15" s="18">
        <v>0</v>
      </c>
      <c r="AY15" s="18">
        <v>0</v>
      </c>
      <c r="AZ15" s="18">
        <v>0</v>
      </c>
      <c r="BA15" s="18">
        <v>0</v>
      </c>
      <c r="BB15" s="18">
        <v>0</v>
      </c>
      <c r="BC15" s="18">
        <v>0</v>
      </c>
      <c r="BD15" s="42" t="s">
        <v>7175</v>
      </c>
      <c r="BE15" s="17" t="s">
        <v>7176</v>
      </c>
      <c r="BF15" s="18">
        <f>IF(SUM(finalresults[[#This Row],[SD - Age '[0,1']]]:finalresults[[#This Row],[SD - Living Situation '[0,1']]])&gt;=1,1,0)</f>
        <v>1</v>
      </c>
      <c r="BG15" s="18">
        <v>1</v>
      </c>
      <c r="BH15" s="18">
        <v>1</v>
      </c>
      <c r="BI15" s="18">
        <v>1</v>
      </c>
      <c r="BJ15" s="18">
        <v>0</v>
      </c>
      <c r="BK15" s="18">
        <v>0</v>
      </c>
      <c r="BL15" s="18">
        <v>1</v>
      </c>
      <c r="BM15" s="18">
        <v>1</v>
      </c>
      <c r="BN15" s="18">
        <f>IF(SUM(finalresults[[#This Row],[P_Degree '[0,1']]:[P_ModulName '[0,1']]])&gt;=1,1,0)</f>
        <v>1</v>
      </c>
      <c r="BO15" s="18">
        <v>1</v>
      </c>
      <c r="BP15" s="18">
        <v>0</v>
      </c>
      <c r="BQ15" s="18">
        <v>0</v>
      </c>
      <c r="BR15" s="18">
        <f>IF(SUM(finalresults[[#This Row],[LA_Clickstream data '[0,1']]:[LA_Text '[0,1']]])&gt;=1,1,0)</f>
        <v>0</v>
      </c>
      <c r="BS15" s="18">
        <v>0</v>
      </c>
      <c r="BT15" s="18">
        <v>0</v>
      </c>
      <c r="BU15" s="18">
        <v>0</v>
      </c>
      <c r="BV15" s="18">
        <v>0</v>
      </c>
      <c r="BW15" s="18">
        <v>0</v>
      </c>
      <c r="BX15" s="18">
        <v>0</v>
      </c>
      <c r="BY15" s="18">
        <v>0</v>
      </c>
      <c r="BZ15" s="18">
        <v>0</v>
      </c>
      <c r="CA15" s="21" t="s">
        <v>7177</v>
      </c>
      <c r="CB15" s="50" t="s">
        <v>7139</v>
      </c>
      <c r="CC15" s="50">
        <v>27</v>
      </c>
      <c r="CD15" s="50">
        <v>2083</v>
      </c>
      <c r="CE15" s="48" t="s">
        <v>7139</v>
      </c>
      <c r="CF15" s="18">
        <v>1</v>
      </c>
      <c r="CG15" s="18">
        <v>2</v>
      </c>
      <c r="CH15" s="18">
        <f>IF(OR(finalresults[[#This Row],[Addr. Indiv. '[1'] or Team '[2']]]=3,finalresults[[#This Row],[Data access]]=3),0,1)</f>
        <v>1</v>
      </c>
      <c r="CI15" s="18" t="s">
        <v>7139</v>
      </c>
    </row>
    <row r="16" spans="1:87" s="20" customFormat="1" x14ac:dyDescent="0.3">
      <c r="A16" s="18">
        <v>9</v>
      </c>
      <c r="B16" s="17" t="s">
        <v>61</v>
      </c>
      <c r="C16" s="18">
        <f t="shared" si="0"/>
        <v>4</v>
      </c>
      <c r="D16" s="45" t="s">
        <v>225</v>
      </c>
      <c r="E16" s="17" t="s">
        <v>329</v>
      </c>
      <c r="F16" s="18" t="s">
        <v>422</v>
      </c>
      <c r="G16" s="18" t="s">
        <v>491</v>
      </c>
      <c r="H16" s="18" t="s">
        <v>501</v>
      </c>
      <c r="I16" s="18"/>
      <c r="J16" s="18"/>
      <c r="K16" s="18">
        <f>finalresults[[#This Row],[Page end]]-finalresults[[#This Row],[Page start]]+1</f>
        <v>1</v>
      </c>
      <c r="L16" s="17" t="s">
        <v>549</v>
      </c>
      <c r="M16" s="17" t="s">
        <v>677</v>
      </c>
      <c r="N16" s="17" t="s">
        <v>670</v>
      </c>
      <c r="O16" s="17" t="s">
        <v>668</v>
      </c>
      <c r="P16" s="18">
        <v>2021</v>
      </c>
      <c r="Q16" s="17" t="s">
        <v>812</v>
      </c>
      <c r="R16" s="17" t="s">
        <v>870</v>
      </c>
      <c r="S16" s="18">
        <v>1</v>
      </c>
      <c r="T16" s="18">
        <v>1</v>
      </c>
      <c r="U16" s="18">
        <v>1</v>
      </c>
      <c r="V16" s="18">
        <v>0</v>
      </c>
      <c r="W16" s="18">
        <v>0</v>
      </c>
      <c r="X16" s="18">
        <v>1</v>
      </c>
      <c r="Y16" s="18">
        <v>1</v>
      </c>
      <c r="Z16" s="18">
        <v>0</v>
      </c>
      <c r="AA16" s="18">
        <v>0</v>
      </c>
      <c r="AB16" s="17" t="s">
        <v>7139</v>
      </c>
      <c r="AC16" s="17" t="s">
        <v>7139</v>
      </c>
      <c r="AD16" s="18">
        <f>IF(SUM(finalresults[[#This Row],[Nat. Science '[0,1']]:[Math '[0,1']]])&gt;=1,1,0)</f>
        <v>0</v>
      </c>
      <c r="AE16" s="18">
        <v>0</v>
      </c>
      <c r="AF16" s="18">
        <v>0</v>
      </c>
      <c r="AG16" s="18">
        <v>0</v>
      </c>
      <c r="AH16" s="18">
        <v>1</v>
      </c>
      <c r="AI16" s="18">
        <v>0</v>
      </c>
      <c r="AJ16" s="18">
        <v>0</v>
      </c>
      <c r="AK16" s="18">
        <v>0</v>
      </c>
      <c r="AL16" s="17" t="s">
        <v>7139</v>
      </c>
      <c r="AM16" s="17" t="s">
        <v>7178</v>
      </c>
      <c r="AN16" s="17">
        <v>0</v>
      </c>
      <c r="AO16" s="17">
        <v>1</v>
      </c>
      <c r="AP16" s="17">
        <v>1</v>
      </c>
      <c r="AQ16" s="17">
        <v>0</v>
      </c>
      <c r="AR16" s="17">
        <v>0</v>
      </c>
      <c r="AS16" s="17" t="s">
        <v>7179</v>
      </c>
      <c r="AT16" s="17" t="s">
        <v>7139</v>
      </c>
      <c r="AU16" s="18">
        <v>3</v>
      </c>
      <c r="AV16" s="17" t="s">
        <v>7180</v>
      </c>
      <c r="AW16" s="43" t="s">
        <v>7425</v>
      </c>
      <c r="AX16" s="18">
        <v>1</v>
      </c>
      <c r="AY16" s="18">
        <v>0</v>
      </c>
      <c r="AZ16" s="18">
        <v>1</v>
      </c>
      <c r="BA16" s="18">
        <v>0</v>
      </c>
      <c r="BB16" s="18">
        <v>0</v>
      </c>
      <c r="BC16" s="18">
        <v>0</v>
      </c>
      <c r="BD16" s="17" t="s">
        <v>7139</v>
      </c>
      <c r="BE16" s="17" t="s">
        <v>7181</v>
      </c>
      <c r="BF16" s="18">
        <f>IF(SUM(finalresults[[#This Row],[SD - Age '[0,1']]]:finalresults[[#This Row],[SD - Living Situation '[0,1']]])&gt;=1,1,0)</f>
        <v>0</v>
      </c>
      <c r="BG16" s="18">
        <v>0</v>
      </c>
      <c r="BH16" s="18">
        <v>0</v>
      </c>
      <c r="BI16" s="18">
        <v>0</v>
      </c>
      <c r="BJ16" s="18">
        <v>0</v>
      </c>
      <c r="BK16" s="18">
        <v>0</v>
      </c>
      <c r="BL16" s="18">
        <v>0</v>
      </c>
      <c r="BM16" s="18">
        <v>0</v>
      </c>
      <c r="BN16" s="18">
        <f>IF(SUM(finalresults[[#This Row],[P_Degree '[0,1']]:[P_ModulName '[0,1']]])&gt;=1,1,0)</f>
        <v>0</v>
      </c>
      <c r="BO16" s="18">
        <v>0</v>
      </c>
      <c r="BP16" s="18">
        <v>0</v>
      </c>
      <c r="BQ16" s="18">
        <v>0</v>
      </c>
      <c r="BR16" s="18">
        <f>IF(SUM(finalresults[[#This Row],[LA_Clickstream data '[0,1']]:[LA_Text '[0,1']]])&gt;=1,1,0)</f>
        <v>1</v>
      </c>
      <c r="BS16" s="18">
        <v>0</v>
      </c>
      <c r="BT16" s="18">
        <v>1</v>
      </c>
      <c r="BU16" s="18">
        <v>1</v>
      </c>
      <c r="BV16" s="18">
        <v>1</v>
      </c>
      <c r="BW16" s="18">
        <v>1</v>
      </c>
      <c r="BX16" s="18">
        <v>1</v>
      </c>
      <c r="BY16" s="18">
        <v>0</v>
      </c>
      <c r="BZ16" s="18">
        <v>0</v>
      </c>
      <c r="CA16" s="21" t="s">
        <v>7182</v>
      </c>
      <c r="CB16" s="50" t="s">
        <v>7139</v>
      </c>
      <c r="CC16" s="50">
        <v>10</v>
      </c>
      <c r="CD16" s="50">
        <v>348</v>
      </c>
      <c r="CE16" s="48">
        <v>0.25</v>
      </c>
      <c r="CF16" s="18">
        <v>1</v>
      </c>
      <c r="CG16" s="18">
        <v>2</v>
      </c>
      <c r="CH16" s="18">
        <f>IF(OR(finalresults[[#This Row],[Addr. Indiv. '[1'] or Team '[2']]]=3,finalresults[[#This Row],[Data access]]=3),0,1)</f>
        <v>1</v>
      </c>
      <c r="CI16" s="18" t="s">
        <v>7139</v>
      </c>
    </row>
    <row r="17" spans="1:87" s="20" customFormat="1" x14ac:dyDescent="0.3">
      <c r="A17" s="18">
        <v>10</v>
      </c>
      <c r="B17" s="17" t="s">
        <v>62</v>
      </c>
      <c r="C17" s="18">
        <f t="shared" si="0"/>
        <v>4</v>
      </c>
      <c r="D17" s="45" t="s">
        <v>226</v>
      </c>
      <c r="E17" s="17" t="s">
        <v>330</v>
      </c>
      <c r="F17" s="18" t="s">
        <v>423</v>
      </c>
      <c r="G17" s="18" t="s">
        <v>460</v>
      </c>
      <c r="H17" s="18" t="s">
        <v>502</v>
      </c>
      <c r="I17" s="18">
        <v>272</v>
      </c>
      <c r="J17" s="18">
        <v>284</v>
      </c>
      <c r="K17" s="18">
        <f>finalresults[[#This Row],[Page end]]-finalresults[[#This Row],[Page start]]+1</f>
        <v>13</v>
      </c>
      <c r="L17" s="17" t="s">
        <v>550</v>
      </c>
      <c r="M17" s="17" t="s">
        <v>678</v>
      </c>
      <c r="N17" s="17" t="s">
        <v>670</v>
      </c>
      <c r="O17" s="17" t="s">
        <v>668</v>
      </c>
      <c r="P17" s="18">
        <v>2016</v>
      </c>
      <c r="Q17" s="17" t="s">
        <v>813</v>
      </c>
      <c r="R17" s="17" t="s">
        <v>870</v>
      </c>
      <c r="S17" s="18">
        <v>1</v>
      </c>
      <c r="T17" s="18">
        <v>1</v>
      </c>
      <c r="U17" s="18">
        <v>0</v>
      </c>
      <c r="V17" s="18">
        <v>0</v>
      </c>
      <c r="W17" s="18">
        <v>0</v>
      </c>
      <c r="X17" s="18">
        <v>0</v>
      </c>
      <c r="Y17" s="18">
        <v>1</v>
      </c>
      <c r="Z17" s="18">
        <v>0</v>
      </c>
      <c r="AA17" s="18">
        <v>0</v>
      </c>
      <c r="AB17" s="17" t="s">
        <v>7139</v>
      </c>
      <c r="AC17" s="17" t="s">
        <v>7183</v>
      </c>
      <c r="AD17" s="18">
        <f>IF(SUM(finalresults[[#This Row],[Nat. Science '[0,1']]:[Math '[0,1']]])&gt;=1,1,0)</f>
        <v>0</v>
      </c>
      <c r="AE17" s="18">
        <v>0</v>
      </c>
      <c r="AF17" s="18">
        <v>0</v>
      </c>
      <c r="AG17" s="18">
        <v>0</v>
      </c>
      <c r="AH17" s="18">
        <v>1</v>
      </c>
      <c r="AI17" s="18">
        <v>0</v>
      </c>
      <c r="AJ17" s="18">
        <v>0</v>
      </c>
      <c r="AK17" s="18">
        <v>0</v>
      </c>
      <c r="AL17" s="20" t="s">
        <v>7139</v>
      </c>
      <c r="AM17" s="17" t="s">
        <v>7184</v>
      </c>
      <c r="AN17" s="17">
        <v>0</v>
      </c>
      <c r="AO17" s="17">
        <v>1</v>
      </c>
      <c r="AP17" s="17">
        <v>0</v>
      </c>
      <c r="AQ17" s="17">
        <v>1</v>
      </c>
      <c r="AR17" s="17">
        <v>0</v>
      </c>
      <c r="AS17" s="17" t="s">
        <v>7186</v>
      </c>
      <c r="AT17" s="17" t="s">
        <v>7139</v>
      </c>
      <c r="AU17" s="18">
        <v>3</v>
      </c>
      <c r="AV17" s="17" t="s">
        <v>7187</v>
      </c>
      <c r="AW17" s="17" t="s">
        <v>7188</v>
      </c>
      <c r="AX17" s="18">
        <v>0</v>
      </c>
      <c r="AY17" s="18">
        <v>0</v>
      </c>
      <c r="AZ17" s="18">
        <v>0</v>
      </c>
      <c r="BA17" s="18">
        <v>0</v>
      </c>
      <c r="BB17" s="18">
        <v>0</v>
      </c>
      <c r="BC17" s="18">
        <v>0</v>
      </c>
      <c r="BD17" s="17" t="s">
        <v>7189</v>
      </c>
      <c r="BE17" s="17" t="s">
        <v>7190</v>
      </c>
      <c r="BF17" s="18">
        <f>IF(SUM(finalresults[[#This Row],[SD - Age '[0,1']]]:finalresults[[#This Row],[SD - Living Situation '[0,1']]])&gt;=1,1,0)</f>
        <v>0</v>
      </c>
      <c r="BG17" s="18">
        <v>0</v>
      </c>
      <c r="BH17" s="18">
        <v>0</v>
      </c>
      <c r="BI17" s="18">
        <v>0</v>
      </c>
      <c r="BJ17" s="18">
        <v>0</v>
      </c>
      <c r="BK17" s="18">
        <v>0</v>
      </c>
      <c r="BL17" s="18">
        <v>0</v>
      </c>
      <c r="BM17" s="18">
        <v>0</v>
      </c>
      <c r="BN17" s="18">
        <f>IF(SUM(finalresults[[#This Row],[P_Degree '[0,1']]:[P_ModulName '[0,1']]])&gt;=1,1,0)</f>
        <v>1</v>
      </c>
      <c r="BO17" s="18">
        <v>0</v>
      </c>
      <c r="BP17" s="18">
        <v>1</v>
      </c>
      <c r="BQ17" s="18">
        <v>0</v>
      </c>
      <c r="BR17" s="18">
        <f>IF(SUM(finalresults[[#This Row],[LA_Clickstream data '[0,1']]:[LA_Text '[0,1']]])&gt;=1,1,0)</f>
        <v>1</v>
      </c>
      <c r="BS17" s="18">
        <v>0</v>
      </c>
      <c r="BT17" s="18">
        <v>1</v>
      </c>
      <c r="BU17" s="18">
        <v>1</v>
      </c>
      <c r="BV17" s="18">
        <v>1</v>
      </c>
      <c r="BW17" s="18">
        <v>0</v>
      </c>
      <c r="BX17" s="18">
        <v>1</v>
      </c>
      <c r="BY17" s="18">
        <v>0</v>
      </c>
      <c r="BZ17" s="18">
        <v>0</v>
      </c>
      <c r="CA17" s="21" t="s">
        <v>7191</v>
      </c>
      <c r="CB17" s="50">
        <v>76</v>
      </c>
      <c r="CC17" s="50" t="s">
        <v>7139</v>
      </c>
      <c r="CD17" s="50" t="s">
        <v>7139</v>
      </c>
      <c r="CE17" s="48" t="s">
        <v>7139</v>
      </c>
      <c r="CF17" s="18">
        <v>1</v>
      </c>
      <c r="CG17" s="18">
        <v>2</v>
      </c>
      <c r="CH17" s="18">
        <f>IF(OR(finalresults[[#This Row],[Addr. Indiv. '[1'] or Team '[2']]]=3,finalresults[[#This Row],[Data access]]=3),0,1)</f>
        <v>1</v>
      </c>
      <c r="CI17" s="18" t="s">
        <v>7139</v>
      </c>
    </row>
    <row r="18" spans="1:87" s="20" customFormat="1" x14ac:dyDescent="0.3">
      <c r="A18" s="18">
        <v>11</v>
      </c>
      <c r="B18" s="17" t="s">
        <v>63</v>
      </c>
      <c r="C18" s="18">
        <f t="shared" si="0"/>
        <v>2</v>
      </c>
      <c r="D18" s="45" t="s">
        <v>227</v>
      </c>
      <c r="E18" s="17" t="s">
        <v>331</v>
      </c>
      <c r="F18" s="18" t="s">
        <v>424</v>
      </c>
      <c r="G18" s="18" t="s">
        <v>415</v>
      </c>
      <c r="H18" s="18" t="s">
        <v>415</v>
      </c>
      <c r="I18" s="18">
        <v>6</v>
      </c>
      <c r="J18" s="18">
        <v>15</v>
      </c>
      <c r="K18" s="18">
        <f>finalresults[[#This Row],[Page end]]-finalresults[[#This Row],[Page start]]+1</f>
        <v>10</v>
      </c>
      <c r="L18" s="17" t="s">
        <v>551</v>
      </c>
      <c r="M18" s="17" t="s">
        <v>679</v>
      </c>
      <c r="N18" s="17" t="s">
        <v>667</v>
      </c>
      <c r="O18" s="17" t="s">
        <v>668</v>
      </c>
      <c r="P18" s="18">
        <v>1998</v>
      </c>
      <c r="Q18" s="17" t="s">
        <v>814</v>
      </c>
      <c r="R18" s="17" t="s">
        <v>870</v>
      </c>
      <c r="S18" s="18">
        <v>1</v>
      </c>
      <c r="T18" s="18">
        <v>1</v>
      </c>
      <c r="U18" s="18">
        <v>0</v>
      </c>
      <c r="V18" s="18">
        <v>0</v>
      </c>
      <c r="W18" s="18">
        <v>1</v>
      </c>
      <c r="X18" s="18">
        <v>0</v>
      </c>
      <c r="Y18" s="18">
        <v>0</v>
      </c>
      <c r="Z18" s="18">
        <v>0</v>
      </c>
      <c r="AA18" s="18">
        <v>0</v>
      </c>
      <c r="AB18" s="17" t="s">
        <v>7139</v>
      </c>
      <c r="AC18" s="17" t="s">
        <v>7192</v>
      </c>
      <c r="AD18" s="18">
        <f>IF(SUM(finalresults[[#This Row],[Nat. Science '[0,1']]:[Math '[0,1']]])&gt;=1,1,0)</f>
        <v>1</v>
      </c>
      <c r="AE18" s="18">
        <v>0</v>
      </c>
      <c r="AF18" s="18">
        <v>0</v>
      </c>
      <c r="AG18" s="18">
        <v>1</v>
      </c>
      <c r="AH18" s="18">
        <v>0</v>
      </c>
      <c r="AI18" s="18">
        <v>0</v>
      </c>
      <c r="AJ18" s="18">
        <v>0</v>
      </c>
      <c r="AK18" s="18">
        <v>0</v>
      </c>
      <c r="AL18" s="17" t="s">
        <v>7139</v>
      </c>
      <c r="AM18" s="17" t="s">
        <v>7139</v>
      </c>
      <c r="AN18" s="17">
        <v>0</v>
      </c>
      <c r="AO18" s="17">
        <v>0</v>
      </c>
      <c r="AP18" s="17">
        <v>1</v>
      </c>
      <c r="AQ18" s="17">
        <v>0</v>
      </c>
      <c r="AR18" s="17">
        <v>0</v>
      </c>
      <c r="AS18" s="17" t="s">
        <v>7139</v>
      </c>
      <c r="AT18" s="17" t="s">
        <v>7139</v>
      </c>
      <c r="AU18" s="18">
        <v>2</v>
      </c>
      <c r="AV18" s="17" t="s">
        <v>7195</v>
      </c>
      <c r="AW18" s="43" t="s">
        <v>7330</v>
      </c>
      <c r="AX18" s="18" t="s">
        <v>7139</v>
      </c>
      <c r="AY18" s="18" t="s">
        <v>7139</v>
      </c>
      <c r="AZ18" s="18" t="s">
        <v>7139</v>
      </c>
      <c r="BA18" s="18" t="s">
        <v>7139</v>
      </c>
      <c r="BB18" s="18" t="s">
        <v>7139</v>
      </c>
      <c r="BC18" s="18" t="s">
        <v>7139</v>
      </c>
      <c r="BD18" s="17" t="s">
        <v>7196</v>
      </c>
      <c r="BE18" s="17" t="s">
        <v>7193</v>
      </c>
      <c r="BF18" s="18">
        <f>IF(SUM(finalresults[[#This Row],[SD - Age '[0,1']]]:finalresults[[#This Row],[SD - Living Situation '[0,1']]])&gt;=1,1,0)</f>
        <v>1</v>
      </c>
      <c r="BG18" s="18">
        <v>0</v>
      </c>
      <c r="BH18" s="18">
        <v>1</v>
      </c>
      <c r="BI18" s="18">
        <v>0</v>
      </c>
      <c r="BJ18" s="18">
        <v>0</v>
      </c>
      <c r="BK18" s="18">
        <v>0</v>
      </c>
      <c r="BL18" s="18">
        <v>0</v>
      </c>
      <c r="BM18" s="18">
        <v>0</v>
      </c>
      <c r="BN18" s="18">
        <f>IF(SUM(finalresults[[#This Row],[P_Degree '[0,1']]:[P_ModulName '[0,1']]])&gt;=1,1,0)</f>
        <v>1</v>
      </c>
      <c r="BO18" s="18">
        <v>0</v>
      </c>
      <c r="BP18" s="18">
        <v>1</v>
      </c>
      <c r="BQ18" s="18">
        <v>1</v>
      </c>
      <c r="BR18" s="18">
        <f>IF(SUM(finalresults[[#This Row],[LA_Clickstream data '[0,1']]:[LA_Text '[0,1']]])&gt;=1,1,0)</f>
        <v>1</v>
      </c>
      <c r="BS18" s="18">
        <v>0</v>
      </c>
      <c r="BT18" s="18">
        <v>0</v>
      </c>
      <c r="BU18" s="18">
        <v>0</v>
      </c>
      <c r="BV18" s="18">
        <v>0</v>
      </c>
      <c r="BW18" s="18">
        <v>0</v>
      </c>
      <c r="BX18" s="18">
        <v>1</v>
      </c>
      <c r="BY18" s="18">
        <v>0</v>
      </c>
      <c r="BZ18" s="18">
        <v>0</v>
      </c>
      <c r="CA18" s="21" t="s">
        <v>7194</v>
      </c>
      <c r="CB18" s="50">
        <v>50</v>
      </c>
      <c r="CC18" s="50" t="s">
        <v>7139</v>
      </c>
      <c r="CD18" s="50" t="s">
        <v>7139</v>
      </c>
      <c r="CE18" s="48" t="s">
        <v>7139</v>
      </c>
      <c r="CF18" s="18">
        <v>1</v>
      </c>
      <c r="CG18" s="18">
        <v>2</v>
      </c>
      <c r="CH18" s="18">
        <f>IF(OR(finalresults[[#This Row],[Addr. Indiv. '[1'] or Team '[2']]]=3,finalresults[[#This Row],[Data access]]=3),0,1)</f>
        <v>1</v>
      </c>
      <c r="CI18" s="18" t="s">
        <v>7139</v>
      </c>
    </row>
    <row r="19" spans="1:87" s="20" customFormat="1" x14ac:dyDescent="0.3">
      <c r="A19" s="18">
        <v>12</v>
      </c>
      <c r="B19" s="17" t="s">
        <v>64</v>
      </c>
      <c r="C19" s="18">
        <f t="shared" si="0"/>
        <v>3</v>
      </c>
      <c r="D19" s="45" t="s">
        <v>228</v>
      </c>
      <c r="E19" s="17" t="s">
        <v>331</v>
      </c>
      <c r="F19" s="18" t="s">
        <v>425</v>
      </c>
      <c r="G19" s="18" t="s">
        <v>415</v>
      </c>
      <c r="H19" s="18" t="s">
        <v>7202</v>
      </c>
      <c r="I19" s="18">
        <v>193</v>
      </c>
      <c r="J19" s="18">
        <v>206</v>
      </c>
      <c r="K19" s="18">
        <f>finalresults[[#This Row],[Page end]]-finalresults[[#This Row],[Page start]]+1</f>
        <v>14</v>
      </c>
      <c r="L19" s="17" t="s">
        <v>552</v>
      </c>
      <c r="M19" s="17" t="s">
        <v>680</v>
      </c>
      <c r="N19" s="17" t="s">
        <v>667</v>
      </c>
      <c r="O19" s="17" t="s">
        <v>668</v>
      </c>
      <c r="P19" s="18">
        <v>2021</v>
      </c>
      <c r="Q19" s="17" t="s">
        <v>815</v>
      </c>
      <c r="R19" s="17" t="s">
        <v>870</v>
      </c>
      <c r="S19" s="18">
        <v>1</v>
      </c>
      <c r="T19" s="18">
        <v>1</v>
      </c>
      <c r="U19" s="18">
        <v>0</v>
      </c>
      <c r="V19" s="18">
        <v>0</v>
      </c>
      <c r="W19" s="18">
        <v>1</v>
      </c>
      <c r="X19" s="18">
        <v>0</v>
      </c>
      <c r="Y19" s="18">
        <v>0</v>
      </c>
      <c r="Z19" s="18">
        <v>0</v>
      </c>
      <c r="AA19" s="18">
        <v>0</v>
      </c>
      <c r="AB19" s="17" t="s">
        <v>7139</v>
      </c>
      <c r="AC19" s="17" t="s">
        <v>7197</v>
      </c>
      <c r="AD19" s="18">
        <f>IF(SUM(finalresults[[#This Row],[Nat. Science '[0,1']]:[Math '[0,1']]])&gt;=1,1,0)</f>
        <v>1</v>
      </c>
      <c r="AE19" s="18">
        <v>1</v>
      </c>
      <c r="AF19" s="18">
        <v>0</v>
      </c>
      <c r="AG19" s="18">
        <v>0</v>
      </c>
      <c r="AH19" s="18">
        <v>0</v>
      </c>
      <c r="AI19" s="18">
        <v>0</v>
      </c>
      <c r="AJ19" s="18">
        <v>0</v>
      </c>
      <c r="AK19" s="18">
        <v>0</v>
      </c>
      <c r="AL19" s="20" t="s">
        <v>7139</v>
      </c>
      <c r="AM19" s="17" t="s">
        <v>7412</v>
      </c>
      <c r="AN19" s="17">
        <v>0</v>
      </c>
      <c r="AO19" s="17">
        <v>1</v>
      </c>
      <c r="AP19" s="17">
        <v>0</v>
      </c>
      <c r="AQ19" s="17">
        <v>0</v>
      </c>
      <c r="AR19" s="17">
        <v>1</v>
      </c>
      <c r="AS19" s="17" t="s">
        <v>7198</v>
      </c>
      <c r="AT19" s="17" t="s">
        <v>7139</v>
      </c>
      <c r="AU19" s="18">
        <v>3</v>
      </c>
      <c r="AV19" s="17" t="s">
        <v>7199</v>
      </c>
      <c r="AW19" s="43" t="s">
        <v>7436</v>
      </c>
      <c r="AX19" s="18">
        <v>1</v>
      </c>
      <c r="AY19" s="18">
        <v>0</v>
      </c>
      <c r="AZ19" s="18">
        <v>1</v>
      </c>
      <c r="BA19" s="18">
        <v>0</v>
      </c>
      <c r="BB19" s="18">
        <v>0</v>
      </c>
      <c r="BC19" s="18">
        <v>0</v>
      </c>
      <c r="BD19" s="17" t="s">
        <v>7139</v>
      </c>
      <c r="BE19" s="17" t="s">
        <v>7201</v>
      </c>
      <c r="BF19" s="18">
        <f>IF(SUM(finalresults[[#This Row],[SD - Age '[0,1']]]:finalresults[[#This Row],[SD - Living Situation '[0,1']]])&gt;=1,1,0)</f>
        <v>1</v>
      </c>
      <c r="BG19" s="18">
        <v>1</v>
      </c>
      <c r="BH19" s="18">
        <v>1</v>
      </c>
      <c r="BI19" s="18">
        <v>0</v>
      </c>
      <c r="BJ19" s="18">
        <v>0</v>
      </c>
      <c r="BK19" s="18">
        <v>0</v>
      </c>
      <c r="BL19" s="18">
        <v>1</v>
      </c>
      <c r="BM19" s="18">
        <v>1</v>
      </c>
      <c r="BN19" s="18">
        <f>IF(SUM(finalresults[[#This Row],[P_Degree '[0,1']]:[P_ModulName '[0,1']]])&gt;=1,1,0)</f>
        <v>1</v>
      </c>
      <c r="BO19" s="18">
        <v>1</v>
      </c>
      <c r="BP19" s="18">
        <v>1</v>
      </c>
      <c r="BQ19" s="18">
        <v>1</v>
      </c>
      <c r="BR19" s="18">
        <f>IF(SUM(finalresults[[#This Row],[LA_Clickstream data '[0,1']]:[LA_Text '[0,1']]])&gt;=1,1,0)</f>
        <v>0</v>
      </c>
      <c r="BS19" s="18">
        <v>0</v>
      </c>
      <c r="BT19" s="18">
        <v>0</v>
      </c>
      <c r="BU19" s="18">
        <v>0</v>
      </c>
      <c r="BV19" s="18">
        <v>0</v>
      </c>
      <c r="BW19" s="18">
        <v>0</v>
      </c>
      <c r="BX19" s="18">
        <v>0</v>
      </c>
      <c r="BY19" s="18">
        <v>0</v>
      </c>
      <c r="BZ19" s="18">
        <v>0</v>
      </c>
      <c r="CA19" s="21" t="s">
        <v>7200</v>
      </c>
      <c r="CB19" s="50">
        <v>1361</v>
      </c>
      <c r="CC19" s="50" t="s">
        <v>7139</v>
      </c>
      <c r="CD19" s="50" t="s">
        <v>7139</v>
      </c>
      <c r="CE19" s="48">
        <v>0.84615384615384615</v>
      </c>
      <c r="CF19" s="18">
        <v>1</v>
      </c>
      <c r="CG19" s="18">
        <v>2</v>
      </c>
      <c r="CH19" s="18">
        <f>IF(OR(finalresults[[#This Row],[Addr. Indiv. '[1'] or Team '[2']]]=3,finalresults[[#This Row],[Data access]]=3),0,1)</f>
        <v>1</v>
      </c>
      <c r="CI19" s="18" t="s">
        <v>7139</v>
      </c>
    </row>
    <row r="20" spans="1:87" x14ac:dyDescent="0.3">
      <c r="A20" s="28">
        <v>13</v>
      </c>
      <c r="B20" s="20" t="s">
        <v>65</v>
      </c>
      <c r="C20" s="28">
        <f t="shared" si="0"/>
        <v>7</v>
      </c>
      <c r="D20" s="46" t="s">
        <v>229</v>
      </c>
      <c r="E20" s="20" t="s">
        <v>332</v>
      </c>
      <c r="F20" s="28" t="s">
        <v>426</v>
      </c>
      <c r="G20" s="28" t="s">
        <v>416</v>
      </c>
      <c r="H20" s="28" t="s">
        <v>415</v>
      </c>
      <c r="I20" s="28">
        <v>1021</v>
      </c>
      <c r="J20" s="28">
        <v>1028</v>
      </c>
      <c r="K20" s="28">
        <f>finalresults[[#This Row],[Page end]]-finalresults[[#This Row],[Page start]]+1</f>
        <v>8</v>
      </c>
      <c r="L20" s="20" t="s">
        <v>553</v>
      </c>
      <c r="M20" s="20" t="s">
        <v>681</v>
      </c>
      <c r="N20" s="20" t="s">
        <v>670</v>
      </c>
      <c r="O20" s="20" t="s">
        <v>668</v>
      </c>
      <c r="P20" s="28">
        <v>2019</v>
      </c>
      <c r="Q20" s="20" t="s">
        <v>816</v>
      </c>
      <c r="R20" s="20" t="s">
        <v>872</v>
      </c>
      <c r="S20" s="28">
        <v>1</v>
      </c>
      <c r="T20" s="28">
        <v>1</v>
      </c>
      <c r="U20" s="28">
        <v>0</v>
      </c>
      <c r="V20" s="28">
        <v>0</v>
      </c>
      <c r="W20" s="28">
        <v>0</v>
      </c>
      <c r="X20" s="28">
        <v>0</v>
      </c>
      <c r="Y20" s="28">
        <v>1</v>
      </c>
      <c r="Z20" s="28">
        <v>0</v>
      </c>
      <c r="AA20" s="28">
        <v>0</v>
      </c>
      <c r="AB20" s="20" t="s">
        <v>7139</v>
      </c>
      <c r="AC20" s="20" t="s">
        <v>7139</v>
      </c>
      <c r="AD20" s="18">
        <f>IF(SUM(finalresults[[#This Row],[Nat. Science '[0,1']]:[Math '[0,1']]])&gt;=1,1,0)</f>
        <v>0</v>
      </c>
      <c r="AE20" s="28">
        <v>0</v>
      </c>
      <c r="AF20" s="28">
        <v>0</v>
      </c>
      <c r="AG20" s="28">
        <v>0</v>
      </c>
      <c r="AH20" s="28">
        <v>1</v>
      </c>
      <c r="AI20" s="28">
        <v>0</v>
      </c>
      <c r="AJ20" s="28">
        <v>0</v>
      </c>
      <c r="AK20" s="28">
        <v>0</v>
      </c>
      <c r="AL20" s="20" t="s">
        <v>7139</v>
      </c>
      <c r="AM20" s="20" t="s">
        <v>7139</v>
      </c>
      <c r="AN20" s="20">
        <v>0</v>
      </c>
      <c r="AO20" s="20">
        <v>0</v>
      </c>
      <c r="AP20" s="20">
        <v>1</v>
      </c>
      <c r="AQ20" s="20">
        <v>0</v>
      </c>
      <c r="AR20" s="20">
        <v>0</v>
      </c>
      <c r="AS20" s="20" t="s">
        <v>7139</v>
      </c>
      <c r="AT20" s="20" t="s">
        <v>7139</v>
      </c>
      <c r="AU20" s="28">
        <v>2</v>
      </c>
      <c r="AV20" s="20" t="s">
        <v>7479</v>
      </c>
      <c r="AW20" s="20" t="s">
        <v>7478</v>
      </c>
      <c r="AX20" s="28" t="s">
        <v>7139</v>
      </c>
      <c r="AY20" s="28" t="s">
        <v>7139</v>
      </c>
      <c r="AZ20" s="28" t="s">
        <v>7139</v>
      </c>
      <c r="BA20" s="28" t="s">
        <v>7139</v>
      </c>
      <c r="BB20" s="28" t="s">
        <v>7139</v>
      </c>
      <c r="BC20" s="28" t="s">
        <v>7139</v>
      </c>
      <c r="BD20" s="20" t="s">
        <v>7478</v>
      </c>
      <c r="BE20" s="20" t="s">
        <v>7480</v>
      </c>
      <c r="BF20" s="28">
        <f>IF(SUM(finalresults[[#This Row],[SD - Age '[0,1']]]:finalresults[[#This Row],[SD - Living Situation '[0,1']]])&gt;=1,1,0)</f>
        <v>0</v>
      </c>
      <c r="BG20" s="28">
        <v>0</v>
      </c>
      <c r="BH20" s="28">
        <v>0</v>
      </c>
      <c r="BI20" s="28">
        <v>0</v>
      </c>
      <c r="BJ20" s="28">
        <v>0</v>
      </c>
      <c r="BK20" s="28">
        <v>0</v>
      </c>
      <c r="BL20" s="28">
        <v>0</v>
      </c>
      <c r="BM20" s="28">
        <v>0</v>
      </c>
      <c r="BN20" s="28">
        <f>IF(SUM(finalresults[[#This Row],[P_Degree '[0,1']]:[P_ModulName '[0,1']]])&gt;=1,1,0)</f>
        <v>1</v>
      </c>
      <c r="BO20" s="28">
        <v>0</v>
      </c>
      <c r="BP20" s="28">
        <v>1</v>
      </c>
      <c r="BQ20" s="28">
        <v>0</v>
      </c>
      <c r="BR20" s="28">
        <f>IF(SUM(finalresults[[#This Row],[LA_Clickstream data '[0,1']]:[LA_Text '[0,1']]])&gt;=1,1,0)</f>
        <v>1</v>
      </c>
      <c r="BS20" s="28">
        <v>0</v>
      </c>
      <c r="BT20" s="28">
        <v>0</v>
      </c>
      <c r="BU20" s="28">
        <v>1</v>
      </c>
      <c r="BV20" s="28">
        <v>0</v>
      </c>
      <c r="BW20" s="28">
        <v>1</v>
      </c>
      <c r="BX20" s="28">
        <v>0</v>
      </c>
      <c r="BY20" s="28">
        <v>0</v>
      </c>
      <c r="BZ20" s="28">
        <v>0</v>
      </c>
      <c r="CA20" s="47" t="s">
        <v>7477</v>
      </c>
      <c r="CB20" s="51">
        <v>10</v>
      </c>
      <c r="CC20" s="51" t="s">
        <v>7139</v>
      </c>
      <c r="CD20" s="51" t="s">
        <v>7139</v>
      </c>
      <c r="CE20" s="49" t="s">
        <v>7139</v>
      </c>
      <c r="CF20" s="28">
        <v>1</v>
      </c>
      <c r="CG20" s="28">
        <v>3</v>
      </c>
      <c r="CH20" s="28">
        <v>1</v>
      </c>
      <c r="CI20" s="28" t="s">
        <v>7139</v>
      </c>
    </row>
    <row r="21" spans="1:87" s="20" customFormat="1" x14ac:dyDescent="0.3">
      <c r="A21" s="18">
        <v>14</v>
      </c>
      <c r="B21" s="17" t="s">
        <v>66</v>
      </c>
      <c r="C21" s="18">
        <f t="shared" si="0"/>
        <v>5</v>
      </c>
      <c r="D21" s="45" t="s">
        <v>230</v>
      </c>
      <c r="E21" s="17" t="s">
        <v>333</v>
      </c>
      <c r="F21" s="18" t="s">
        <v>420</v>
      </c>
      <c r="G21" s="18" t="s">
        <v>417</v>
      </c>
      <c r="H21" s="18" t="s">
        <v>415</v>
      </c>
      <c r="I21" s="18">
        <v>3083</v>
      </c>
      <c r="J21" s="18">
        <v>3088</v>
      </c>
      <c r="K21" s="18">
        <f>finalresults[[#This Row],[Page end]]-finalresults[[#This Row],[Page start]]+1</f>
        <v>6</v>
      </c>
      <c r="L21" s="17" t="s">
        <v>554</v>
      </c>
      <c r="M21" s="17" t="s">
        <v>682</v>
      </c>
      <c r="N21" s="17" t="s">
        <v>670</v>
      </c>
      <c r="O21" s="17" t="s">
        <v>668</v>
      </c>
      <c r="P21" s="18">
        <v>2019</v>
      </c>
      <c r="Q21" s="17" t="s">
        <v>817</v>
      </c>
      <c r="R21" s="17" t="s">
        <v>870</v>
      </c>
      <c r="S21" s="18">
        <v>1</v>
      </c>
      <c r="T21" s="18">
        <v>1</v>
      </c>
      <c r="U21" s="18">
        <v>0</v>
      </c>
      <c r="V21" s="18">
        <v>0</v>
      </c>
      <c r="W21" s="18">
        <v>0</v>
      </c>
      <c r="X21" s="18">
        <v>0</v>
      </c>
      <c r="Y21" s="18">
        <v>1</v>
      </c>
      <c r="Z21" s="18">
        <v>0</v>
      </c>
      <c r="AA21" s="18">
        <v>0</v>
      </c>
      <c r="AB21" s="17" t="s">
        <v>7139</v>
      </c>
      <c r="AC21" s="17" t="s">
        <v>7139</v>
      </c>
      <c r="AD21" s="18">
        <f>IF(SUM(finalresults[[#This Row],[Nat. Science '[0,1']]:[Math '[0,1']]])&gt;=1,1,0)</f>
        <v>0</v>
      </c>
      <c r="AE21" s="18">
        <v>0</v>
      </c>
      <c r="AF21" s="18">
        <v>0</v>
      </c>
      <c r="AG21" s="18">
        <v>0</v>
      </c>
      <c r="AH21" s="18">
        <v>0</v>
      </c>
      <c r="AI21" s="18">
        <v>0</v>
      </c>
      <c r="AJ21" s="18">
        <v>0</v>
      </c>
      <c r="AK21" s="18">
        <v>0</v>
      </c>
      <c r="AL21" s="17" t="s">
        <v>7203</v>
      </c>
      <c r="AM21" s="17" t="s">
        <v>7139</v>
      </c>
      <c r="AN21" s="17">
        <v>0</v>
      </c>
      <c r="AO21" s="17">
        <v>0</v>
      </c>
      <c r="AP21" s="17">
        <v>0</v>
      </c>
      <c r="AQ21" s="17">
        <v>0</v>
      </c>
      <c r="AR21" s="17">
        <v>0</v>
      </c>
      <c r="AS21" s="17" t="s">
        <v>7204</v>
      </c>
      <c r="AT21" s="17" t="s">
        <v>7139</v>
      </c>
      <c r="AU21" s="18">
        <v>2</v>
      </c>
      <c r="AV21" s="17" t="s">
        <v>7205</v>
      </c>
      <c r="AW21" s="17" t="s">
        <v>7437</v>
      </c>
      <c r="AX21" s="18">
        <v>1</v>
      </c>
      <c r="AY21" s="18">
        <v>0</v>
      </c>
      <c r="AZ21" s="18">
        <v>1</v>
      </c>
      <c r="BA21" s="18">
        <v>0</v>
      </c>
      <c r="BB21" s="18">
        <v>0</v>
      </c>
      <c r="BC21" s="18">
        <v>0</v>
      </c>
      <c r="BD21" s="17" t="s">
        <v>7206</v>
      </c>
      <c r="BE21" s="17" t="s">
        <v>7207</v>
      </c>
      <c r="BF21" s="18">
        <f>IF(SUM(finalresults[[#This Row],[SD - Age '[0,1']]]:finalresults[[#This Row],[SD - Living Situation '[0,1']]])&gt;=1,1,0)</f>
        <v>1</v>
      </c>
      <c r="BG21" s="18">
        <v>0</v>
      </c>
      <c r="BH21" s="18">
        <v>1</v>
      </c>
      <c r="BI21" s="18">
        <v>0</v>
      </c>
      <c r="BJ21" s="18">
        <v>1</v>
      </c>
      <c r="BK21" s="18">
        <v>0</v>
      </c>
      <c r="BL21" s="18">
        <v>1</v>
      </c>
      <c r="BM21" s="18">
        <v>1</v>
      </c>
      <c r="BN21" s="18">
        <f>IF(SUM(finalresults[[#This Row],[P_Degree '[0,1']]:[P_ModulName '[0,1']]])&gt;=1,1,0)</f>
        <v>1</v>
      </c>
      <c r="BO21" s="18">
        <v>1</v>
      </c>
      <c r="BP21" s="18">
        <v>0</v>
      </c>
      <c r="BQ21" s="18">
        <v>1</v>
      </c>
      <c r="BR21" s="18">
        <f>IF(SUM(finalresults[[#This Row],[LA_Clickstream data '[0,1']]:[LA_Text '[0,1']]])&gt;=1,1,0)</f>
        <v>0</v>
      </c>
      <c r="BS21" s="18">
        <v>0</v>
      </c>
      <c r="BT21" s="18">
        <v>0</v>
      </c>
      <c r="BU21" s="18">
        <v>0</v>
      </c>
      <c r="BV21" s="18">
        <v>0</v>
      </c>
      <c r="BW21" s="18">
        <v>0</v>
      </c>
      <c r="BX21" s="18">
        <v>0</v>
      </c>
      <c r="BY21" s="18">
        <v>0</v>
      </c>
      <c r="BZ21" s="18">
        <v>0</v>
      </c>
      <c r="CA21" s="21" t="s">
        <v>7208</v>
      </c>
      <c r="CB21" s="50" t="s">
        <v>7139</v>
      </c>
      <c r="CC21" s="50">
        <v>6</v>
      </c>
      <c r="CD21" s="50">
        <v>66</v>
      </c>
      <c r="CE21" s="48">
        <v>5</v>
      </c>
      <c r="CF21" s="18">
        <v>1</v>
      </c>
      <c r="CG21" s="29">
        <v>3</v>
      </c>
      <c r="CH21" s="18">
        <v>1</v>
      </c>
      <c r="CI21" s="18" t="s">
        <v>7139</v>
      </c>
    </row>
    <row r="22" spans="1:87" s="20" customFormat="1" x14ac:dyDescent="0.3">
      <c r="A22" s="18">
        <v>15</v>
      </c>
      <c r="B22" s="17" t="s">
        <v>67</v>
      </c>
      <c r="C22" s="18">
        <f t="shared" si="0"/>
        <v>4</v>
      </c>
      <c r="D22" s="45" t="s">
        <v>231</v>
      </c>
      <c r="E22" s="17" t="s">
        <v>334</v>
      </c>
      <c r="F22" s="18" t="s">
        <v>427</v>
      </c>
      <c r="G22" s="18" t="s">
        <v>474</v>
      </c>
      <c r="H22" s="18" t="s">
        <v>503</v>
      </c>
      <c r="I22" s="18"/>
      <c r="J22" s="18"/>
      <c r="K22" s="18">
        <f>finalresults[[#This Row],[Page end]]-finalresults[[#This Row],[Page start]]+1</f>
        <v>1</v>
      </c>
      <c r="L22" s="17" t="s">
        <v>555</v>
      </c>
      <c r="M22" s="17" t="s">
        <v>683</v>
      </c>
      <c r="N22" s="17" t="s">
        <v>670</v>
      </c>
      <c r="O22" s="17" t="s">
        <v>668</v>
      </c>
      <c r="P22" s="18">
        <v>2021</v>
      </c>
      <c r="Q22" s="17" t="s">
        <v>7214</v>
      </c>
      <c r="R22" s="17" t="s">
        <v>870</v>
      </c>
      <c r="S22" s="18">
        <v>1</v>
      </c>
      <c r="T22" s="18">
        <v>1</v>
      </c>
      <c r="U22" s="18">
        <v>1</v>
      </c>
      <c r="V22" s="18">
        <v>0</v>
      </c>
      <c r="W22" s="18">
        <v>0</v>
      </c>
      <c r="X22" s="18">
        <v>1</v>
      </c>
      <c r="Y22" s="18">
        <v>1</v>
      </c>
      <c r="Z22" s="18">
        <v>0</v>
      </c>
      <c r="AA22" s="18">
        <v>0</v>
      </c>
      <c r="AB22" s="17" t="s">
        <v>7139</v>
      </c>
      <c r="AC22" s="17" t="s">
        <v>7139</v>
      </c>
      <c r="AD22" s="18">
        <f>IF(SUM(finalresults[[#This Row],[Nat. Science '[0,1']]:[Math '[0,1']]])&gt;=1,1,0)</f>
        <v>1</v>
      </c>
      <c r="AE22" s="18">
        <v>0</v>
      </c>
      <c r="AF22" s="18">
        <v>1</v>
      </c>
      <c r="AG22" s="18">
        <v>0</v>
      </c>
      <c r="AH22" s="18">
        <v>0</v>
      </c>
      <c r="AI22" s="18">
        <v>0</v>
      </c>
      <c r="AJ22" s="18">
        <v>0</v>
      </c>
      <c r="AK22" s="18">
        <v>0</v>
      </c>
      <c r="AL22" s="17" t="s">
        <v>7139</v>
      </c>
      <c r="AM22" s="17" t="s">
        <v>7139</v>
      </c>
      <c r="AN22" s="17">
        <v>0</v>
      </c>
      <c r="AO22" s="17">
        <v>0</v>
      </c>
      <c r="AP22" s="17">
        <v>0</v>
      </c>
      <c r="AQ22" s="17">
        <v>0</v>
      </c>
      <c r="AR22" s="17">
        <v>0</v>
      </c>
      <c r="AS22" s="17" t="s">
        <v>7357</v>
      </c>
      <c r="AT22" s="17" t="s">
        <v>7139</v>
      </c>
      <c r="AU22" s="18">
        <v>2</v>
      </c>
      <c r="AV22" s="17" t="s">
        <v>7211</v>
      </c>
      <c r="AW22" s="43" t="s">
        <v>7358</v>
      </c>
      <c r="AX22" s="18">
        <v>1</v>
      </c>
      <c r="AY22" s="18">
        <v>0</v>
      </c>
      <c r="AZ22" s="18">
        <v>1</v>
      </c>
      <c r="BA22" s="18">
        <v>0</v>
      </c>
      <c r="BB22" s="18">
        <v>0</v>
      </c>
      <c r="BC22" s="18">
        <v>0</v>
      </c>
      <c r="BD22" s="17" t="s">
        <v>7139</v>
      </c>
      <c r="BE22" s="17" t="s">
        <v>7210</v>
      </c>
      <c r="BF22" s="18">
        <f>IF(SUM(finalresults[[#This Row],[SD - Age '[0,1']]]:finalresults[[#This Row],[SD - Living Situation '[0,1']]])&gt;=1,1,0)</f>
        <v>1</v>
      </c>
      <c r="BG22" s="18">
        <v>1</v>
      </c>
      <c r="BH22" s="18">
        <v>1</v>
      </c>
      <c r="BI22" s="18">
        <v>1</v>
      </c>
      <c r="BJ22" s="18">
        <v>0</v>
      </c>
      <c r="BK22" s="18">
        <v>1</v>
      </c>
      <c r="BL22" s="18">
        <v>1</v>
      </c>
      <c r="BM22" s="18">
        <v>0</v>
      </c>
      <c r="BN22" s="18">
        <f>IF(SUM(finalresults[[#This Row],[P_Degree '[0,1']]:[P_ModulName '[0,1']]])&gt;=1,1,0)</f>
        <v>1</v>
      </c>
      <c r="BO22" s="18">
        <v>1</v>
      </c>
      <c r="BP22" s="18">
        <v>1</v>
      </c>
      <c r="BQ22" s="18">
        <v>1</v>
      </c>
      <c r="BR22" s="18">
        <f>IF(SUM(finalresults[[#This Row],[LA_Clickstream data '[0,1']]:[LA_Text '[0,1']]])&gt;=1,1,0)</f>
        <v>1</v>
      </c>
      <c r="BS22" s="18">
        <v>0</v>
      </c>
      <c r="BT22" s="18">
        <v>0</v>
      </c>
      <c r="BU22" s="18">
        <v>0</v>
      </c>
      <c r="BV22" s="18">
        <v>1</v>
      </c>
      <c r="BW22" s="18">
        <v>1</v>
      </c>
      <c r="BX22" s="18">
        <v>1</v>
      </c>
      <c r="BY22" s="18">
        <v>0</v>
      </c>
      <c r="BZ22" s="18">
        <v>0</v>
      </c>
      <c r="CA22" s="21" t="s">
        <v>7209</v>
      </c>
      <c r="CB22" s="50">
        <v>521</v>
      </c>
      <c r="CC22" s="50" t="s">
        <v>7139</v>
      </c>
      <c r="CD22" s="50" t="s">
        <v>7139</v>
      </c>
      <c r="CE22" s="48">
        <v>2</v>
      </c>
      <c r="CF22" s="28">
        <v>1</v>
      </c>
      <c r="CG22" s="28">
        <v>1</v>
      </c>
      <c r="CH22" s="28">
        <f>IF(OR(finalresults[[#This Row],[Addr. Indiv. '[1'] or Team '[2']]]=3,finalresults[[#This Row],[Data access]]=3),0,1)</f>
        <v>1</v>
      </c>
      <c r="CI22" s="27" t="s">
        <v>7212</v>
      </c>
    </row>
    <row r="23" spans="1:87" s="20" customFormat="1" x14ac:dyDescent="0.3">
      <c r="A23" s="18">
        <v>18</v>
      </c>
      <c r="B23" s="17" t="s">
        <v>69</v>
      </c>
      <c r="C23" s="18">
        <f t="shared" si="0"/>
        <v>2</v>
      </c>
      <c r="D23" s="45" t="s">
        <v>234</v>
      </c>
      <c r="E23" s="17" t="s">
        <v>337</v>
      </c>
      <c r="F23" s="18" t="s">
        <v>415</v>
      </c>
      <c r="G23" s="18" t="s">
        <v>415</v>
      </c>
      <c r="H23" s="18" t="s">
        <v>504</v>
      </c>
      <c r="I23" s="18">
        <v>327</v>
      </c>
      <c r="J23" s="18">
        <v>331</v>
      </c>
      <c r="K23" s="18">
        <f>finalresults[[#This Row],[Page end]]-finalresults[[#This Row],[Page start]]+1</f>
        <v>5</v>
      </c>
      <c r="L23" s="17" t="s">
        <v>558</v>
      </c>
      <c r="M23" s="17" t="s">
        <v>686</v>
      </c>
      <c r="N23" s="17" t="s">
        <v>667</v>
      </c>
      <c r="O23" s="17" t="s">
        <v>668</v>
      </c>
      <c r="P23" s="18">
        <v>2018</v>
      </c>
      <c r="Q23" s="17" t="s">
        <v>818</v>
      </c>
      <c r="R23" s="17" t="s">
        <v>870</v>
      </c>
      <c r="S23" s="18">
        <v>1</v>
      </c>
      <c r="T23" s="18">
        <v>1</v>
      </c>
      <c r="U23" s="18">
        <v>0</v>
      </c>
      <c r="V23" s="18">
        <v>0</v>
      </c>
      <c r="W23" s="18">
        <v>0</v>
      </c>
      <c r="X23" s="18">
        <v>0</v>
      </c>
      <c r="Y23" s="18">
        <v>0</v>
      </c>
      <c r="Z23" s="18">
        <v>0</v>
      </c>
      <c r="AA23" s="18">
        <v>0</v>
      </c>
      <c r="AB23" s="17" t="s">
        <v>7215</v>
      </c>
      <c r="AC23" s="17" t="s">
        <v>7139</v>
      </c>
      <c r="AD23" s="18">
        <f>IF(SUM(finalresults[[#This Row],[Nat. Science '[0,1']]:[Math '[0,1']]])&gt;=1,1,0)</f>
        <v>0</v>
      </c>
      <c r="AE23" s="18">
        <v>0</v>
      </c>
      <c r="AF23" s="18">
        <v>0</v>
      </c>
      <c r="AG23" s="18">
        <v>0</v>
      </c>
      <c r="AH23" s="18">
        <v>1</v>
      </c>
      <c r="AI23" s="18">
        <v>0</v>
      </c>
      <c r="AJ23" s="18">
        <v>0</v>
      </c>
      <c r="AK23" s="18">
        <v>0</v>
      </c>
      <c r="AL23" s="17" t="s">
        <v>7139</v>
      </c>
      <c r="AM23" s="17" t="s">
        <v>7139</v>
      </c>
      <c r="AN23" s="17">
        <v>0</v>
      </c>
      <c r="AO23" s="17">
        <v>0</v>
      </c>
      <c r="AP23" s="17">
        <v>0</v>
      </c>
      <c r="AQ23" s="17">
        <v>0</v>
      </c>
      <c r="AR23" s="17">
        <v>0</v>
      </c>
      <c r="AS23" s="17" t="s">
        <v>7357</v>
      </c>
      <c r="AT23" s="17" t="s">
        <v>7139</v>
      </c>
      <c r="AU23" s="18">
        <v>3</v>
      </c>
      <c r="AV23" s="17" t="s">
        <v>7139</v>
      </c>
      <c r="AW23" s="43" t="s">
        <v>7426</v>
      </c>
      <c r="AX23" s="18">
        <v>1</v>
      </c>
      <c r="AY23" s="18">
        <v>0</v>
      </c>
      <c r="AZ23" s="18">
        <v>1</v>
      </c>
      <c r="BA23" s="18">
        <v>0</v>
      </c>
      <c r="BB23" s="18">
        <v>0</v>
      </c>
      <c r="BC23" s="18">
        <v>0</v>
      </c>
      <c r="BD23" s="17" t="s">
        <v>7139</v>
      </c>
      <c r="BE23" s="17" t="s">
        <v>7217</v>
      </c>
      <c r="BF23" s="18">
        <f>IF(SUM(finalresults[[#This Row],[SD - Age '[0,1']]]:finalresults[[#This Row],[SD - Living Situation '[0,1']]])&gt;=1,1,0)</f>
        <v>1</v>
      </c>
      <c r="BG23" s="18">
        <v>1</v>
      </c>
      <c r="BH23" s="18">
        <v>1</v>
      </c>
      <c r="BI23" s="18">
        <v>0</v>
      </c>
      <c r="BJ23" s="18">
        <v>0</v>
      </c>
      <c r="BK23" s="18">
        <v>1</v>
      </c>
      <c r="BL23" s="18">
        <v>1</v>
      </c>
      <c r="BM23" s="18">
        <v>0</v>
      </c>
      <c r="BN23" s="18">
        <f>IF(SUM(finalresults[[#This Row],[P_Degree '[0,1']]:[P_ModulName '[0,1']]])&gt;=1,1,0)</f>
        <v>1</v>
      </c>
      <c r="BO23" s="18">
        <v>0</v>
      </c>
      <c r="BP23" s="18">
        <v>1</v>
      </c>
      <c r="BQ23" s="18">
        <v>1</v>
      </c>
      <c r="BR23" s="18">
        <f>IF(SUM(finalresults[[#This Row],[LA_Clickstream data '[0,1']]:[LA_Text '[0,1']]])&gt;=1,1,0)</f>
        <v>0</v>
      </c>
      <c r="BS23" s="18">
        <v>0</v>
      </c>
      <c r="BT23" s="18">
        <v>0</v>
      </c>
      <c r="BU23" s="18">
        <v>0</v>
      </c>
      <c r="BV23" s="18">
        <v>0</v>
      </c>
      <c r="BW23" s="18">
        <v>0</v>
      </c>
      <c r="BX23" s="18">
        <v>0</v>
      </c>
      <c r="BY23" s="18">
        <v>0</v>
      </c>
      <c r="BZ23" s="18">
        <v>0</v>
      </c>
      <c r="CA23" s="21" t="s">
        <v>7216</v>
      </c>
      <c r="CB23" s="50">
        <v>60</v>
      </c>
      <c r="CC23" s="50" t="s">
        <v>7139</v>
      </c>
      <c r="CD23" s="50" t="s">
        <v>7139</v>
      </c>
      <c r="CE23" s="48" t="s">
        <v>7139</v>
      </c>
      <c r="CF23" s="18">
        <v>1</v>
      </c>
      <c r="CG23" s="18">
        <v>2</v>
      </c>
      <c r="CH23" s="18">
        <f>IF(OR(finalresults[[#This Row],[Addr. Indiv. '[1'] or Team '[2']]]=3,finalresults[[#This Row],[Data access]]=3),0,1)</f>
        <v>1</v>
      </c>
      <c r="CI23" s="18" t="s">
        <v>7218</v>
      </c>
    </row>
    <row r="24" spans="1:87" s="20" customFormat="1" x14ac:dyDescent="0.3">
      <c r="A24" s="18">
        <v>20</v>
      </c>
      <c r="B24" s="17" t="s">
        <v>71</v>
      </c>
      <c r="C24" s="18">
        <f t="shared" si="0"/>
        <v>3</v>
      </c>
      <c r="D24" s="45" t="s">
        <v>236</v>
      </c>
      <c r="E24" s="17" t="s">
        <v>339</v>
      </c>
      <c r="F24" s="18" t="s">
        <v>431</v>
      </c>
      <c r="G24" s="18" t="s">
        <v>415</v>
      </c>
      <c r="H24" s="18" t="s">
        <v>415</v>
      </c>
      <c r="I24" s="18">
        <v>313</v>
      </c>
      <c r="J24" s="18">
        <v>322</v>
      </c>
      <c r="K24" s="18">
        <f>finalresults[[#This Row],[Page end]]-finalresults[[#This Row],[Page start]]+1</f>
        <v>10</v>
      </c>
      <c r="L24" s="17" t="s">
        <v>560</v>
      </c>
      <c r="M24" s="17" t="s">
        <v>689</v>
      </c>
      <c r="N24" s="17" t="s">
        <v>667</v>
      </c>
      <c r="O24" s="17" t="s">
        <v>668</v>
      </c>
      <c r="P24" s="18">
        <v>2019</v>
      </c>
      <c r="Q24" s="17" t="s">
        <v>819</v>
      </c>
      <c r="R24" s="17" t="s">
        <v>870</v>
      </c>
      <c r="S24" s="18">
        <v>1</v>
      </c>
      <c r="T24" s="18">
        <v>1</v>
      </c>
      <c r="U24" s="18">
        <v>0</v>
      </c>
      <c r="V24" s="18">
        <v>0</v>
      </c>
      <c r="W24" s="18">
        <v>0</v>
      </c>
      <c r="X24" s="18">
        <v>1</v>
      </c>
      <c r="Y24" s="18">
        <v>1</v>
      </c>
      <c r="Z24" s="18">
        <v>0</v>
      </c>
      <c r="AA24" s="18">
        <v>0</v>
      </c>
      <c r="AB24" s="17" t="s">
        <v>7139</v>
      </c>
      <c r="AC24" s="17" t="s">
        <v>7139</v>
      </c>
      <c r="AD24" s="18">
        <f>IF(SUM(finalresults[[#This Row],[Nat. Science '[0,1']]:[Math '[0,1']]])&gt;=1,1,0)</f>
        <v>0</v>
      </c>
      <c r="AE24" s="18">
        <v>0</v>
      </c>
      <c r="AF24" s="18">
        <v>0</v>
      </c>
      <c r="AG24" s="18">
        <v>0</v>
      </c>
      <c r="AH24" s="18">
        <v>0</v>
      </c>
      <c r="AI24" s="18">
        <v>0</v>
      </c>
      <c r="AJ24" s="18">
        <v>0</v>
      </c>
      <c r="AK24" s="18">
        <v>0</v>
      </c>
      <c r="AL24" s="17" t="s">
        <v>7203</v>
      </c>
      <c r="AM24" s="17" t="s">
        <v>7139</v>
      </c>
      <c r="AN24" s="17">
        <v>0</v>
      </c>
      <c r="AO24" s="17">
        <v>0</v>
      </c>
      <c r="AP24" s="17">
        <v>0</v>
      </c>
      <c r="AQ24" s="17">
        <v>0</v>
      </c>
      <c r="AR24" s="17">
        <v>0</v>
      </c>
      <c r="AS24" s="17" t="s">
        <v>7357</v>
      </c>
      <c r="AT24" s="17" t="s">
        <v>7139</v>
      </c>
      <c r="AU24" s="18">
        <v>2</v>
      </c>
      <c r="AV24" s="17" t="s">
        <v>7221</v>
      </c>
      <c r="AW24" s="17" t="s">
        <v>7453</v>
      </c>
      <c r="AX24" s="18">
        <v>1</v>
      </c>
      <c r="AY24" s="18">
        <v>0</v>
      </c>
      <c r="AZ24" s="18">
        <v>1</v>
      </c>
      <c r="BA24" s="18">
        <v>0</v>
      </c>
      <c r="BB24" s="18">
        <v>0</v>
      </c>
      <c r="BC24" s="18">
        <v>0</v>
      </c>
      <c r="BD24" s="17" t="s">
        <v>7449</v>
      </c>
      <c r="BE24" s="17" t="s">
        <v>7219</v>
      </c>
      <c r="BF24" s="18">
        <f>IF(SUM(finalresults[[#This Row],[SD - Age '[0,1']]]:finalresults[[#This Row],[SD - Living Situation '[0,1']]])&gt;=1,1,0)</f>
        <v>0</v>
      </c>
      <c r="BG24" s="18">
        <v>0</v>
      </c>
      <c r="BH24" s="18">
        <v>0</v>
      </c>
      <c r="BI24" s="18">
        <v>0</v>
      </c>
      <c r="BJ24" s="18">
        <v>0</v>
      </c>
      <c r="BK24" s="18">
        <v>0</v>
      </c>
      <c r="BL24" s="18">
        <v>0</v>
      </c>
      <c r="BM24" s="18">
        <v>0</v>
      </c>
      <c r="BN24" s="18">
        <f>IF(SUM(finalresults[[#This Row],[P_Degree '[0,1']]:[P_ModulName '[0,1']]])&gt;=1,1,0)</f>
        <v>1</v>
      </c>
      <c r="BO24" s="18">
        <v>1</v>
      </c>
      <c r="BP24" s="18">
        <v>1</v>
      </c>
      <c r="BQ24" s="18">
        <v>1</v>
      </c>
      <c r="BR24" s="18">
        <f>IF(SUM(finalresults[[#This Row],[LA_Clickstream data '[0,1']]:[LA_Text '[0,1']]])&gt;=1,1,0)</f>
        <v>0</v>
      </c>
      <c r="BS24" s="18">
        <v>0</v>
      </c>
      <c r="BT24" s="18">
        <v>0</v>
      </c>
      <c r="BU24" s="18">
        <v>0</v>
      </c>
      <c r="BV24" s="18">
        <v>0</v>
      </c>
      <c r="BW24" s="18">
        <v>0</v>
      </c>
      <c r="BX24" s="18">
        <v>0</v>
      </c>
      <c r="BY24" s="18">
        <v>0</v>
      </c>
      <c r="BZ24" s="18">
        <v>0</v>
      </c>
      <c r="CA24" s="21" t="s">
        <v>7220</v>
      </c>
      <c r="CB24" s="50" t="s">
        <v>7139</v>
      </c>
      <c r="CC24" s="50" t="s">
        <v>7139</v>
      </c>
      <c r="CD24" s="50">
        <v>2000</v>
      </c>
      <c r="CE24" s="48" t="s">
        <v>7139</v>
      </c>
      <c r="CF24" s="18">
        <v>1</v>
      </c>
      <c r="CG24" s="18">
        <v>2</v>
      </c>
      <c r="CH24" s="18">
        <f>IF(OR(finalresults[[#This Row],[Addr. Indiv. '[1'] or Team '[2']]]=3,finalresults[[#This Row],[Data access]]=3),0,1)</f>
        <v>1</v>
      </c>
      <c r="CI24" s="18" t="s">
        <v>7139</v>
      </c>
    </row>
    <row r="25" spans="1:87" s="20" customFormat="1" x14ac:dyDescent="0.3">
      <c r="A25" s="18">
        <v>21</v>
      </c>
      <c r="B25" s="17" t="s">
        <v>72</v>
      </c>
      <c r="C25" s="18">
        <f t="shared" si="0"/>
        <v>4</v>
      </c>
      <c r="D25" s="45" t="s">
        <v>237</v>
      </c>
      <c r="E25" s="17" t="s">
        <v>340</v>
      </c>
      <c r="F25" s="18" t="s">
        <v>415</v>
      </c>
      <c r="G25" s="18" t="s">
        <v>415</v>
      </c>
      <c r="H25" s="18" t="s">
        <v>505</v>
      </c>
      <c r="I25" s="18"/>
      <c r="J25" s="18"/>
      <c r="K25" s="18">
        <f>finalresults[[#This Row],[Page end]]-finalresults[[#This Row],[Page start]]+1</f>
        <v>1</v>
      </c>
      <c r="L25" s="17" t="s">
        <v>561</v>
      </c>
      <c r="M25" s="17" t="s">
        <v>690</v>
      </c>
      <c r="N25" s="17" t="s">
        <v>667</v>
      </c>
      <c r="O25" s="17" t="s">
        <v>668</v>
      </c>
      <c r="P25" s="18">
        <v>2017</v>
      </c>
      <c r="Q25" s="17" t="s">
        <v>820</v>
      </c>
      <c r="R25" s="17" t="s">
        <v>871</v>
      </c>
      <c r="S25" s="18">
        <v>1</v>
      </c>
      <c r="T25" s="18">
        <v>1</v>
      </c>
      <c r="U25" s="18">
        <v>0</v>
      </c>
      <c r="V25" s="18">
        <v>0</v>
      </c>
      <c r="W25" s="18">
        <v>0</v>
      </c>
      <c r="X25" s="18">
        <v>0</v>
      </c>
      <c r="Y25" s="18">
        <v>0</v>
      </c>
      <c r="Z25" s="18">
        <v>1</v>
      </c>
      <c r="AA25" s="18">
        <v>0</v>
      </c>
      <c r="AB25" s="17" t="s">
        <v>7139</v>
      </c>
      <c r="AC25" s="17" t="s">
        <v>7139</v>
      </c>
      <c r="AD25" s="18">
        <f>IF(SUM(finalresults[[#This Row],[Nat. Science '[0,1']]:[Math '[0,1']]])&gt;=1,1,0)</f>
        <v>0</v>
      </c>
      <c r="AE25" s="18">
        <v>0</v>
      </c>
      <c r="AF25" s="18">
        <v>0</v>
      </c>
      <c r="AG25" s="18">
        <v>0</v>
      </c>
      <c r="AH25" s="18">
        <v>0</v>
      </c>
      <c r="AI25" s="18">
        <v>0</v>
      </c>
      <c r="AJ25" s="18">
        <v>0</v>
      </c>
      <c r="AK25" s="18">
        <v>1</v>
      </c>
      <c r="AL25" s="17" t="s">
        <v>7139</v>
      </c>
      <c r="AM25" s="17" t="s">
        <v>7413</v>
      </c>
      <c r="AN25" s="17">
        <v>0</v>
      </c>
      <c r="AO25" s="17">
        <v>0</v>
      </c>
      <c r="AP25" s="17">
        <v>0</v>
      </c>
      <c r="AQ25" s="17">
        <v>0</v>
      </c>
      <c r="AR25" s="17">
        <v>0</v>
      </c>
      <c r="AS25" s="17" t="s">
        <v>7222</v>
      </c>
      <c r="AT25" s="17" t="s">
        <v>7139</v>
      </c>
      <c r="AU25" s="18">
        <v>2</v>
      </c>
      <c r="AV25" s="17" t="s">
        <v>7223</v>
      </c>
      <c r="AW25" s="17" t="s">
        <v>7427</v>
      </c>
      <c r="AX25" s="18">
        <v>1</v>
      </c>
      <c r="AY25" s="18">
        <v>1</v>
      </c>
      <c r="AZ25" s="18">
        <v>1</v>
      </c>
      <c r="BA25" s="18">
        <v>0</v>
      </c>
      <c r="BB25" s="18">
        <v>0</v>
      </c>
      <c r="BC25" s="18">
        <v>0</v>
      </c>
      <c r="BD25" s="17" t="s">
        <v>7139</v>
      </c>
      <c r="BE25" s="17" t="s">
        <v>7225</v>
      </c>
      <c r="BF25" s="18">
        <f>IF(SUM(finalresults[[#This Row],[SD - Age '[0,1']]]:finalresults[[#This Row],[SD - Living Situation '[0,1']]])&gt;=1,1,0)</f>
        <v>0</v>
      </c>
      <c r="BG25" s="18">
        <v>0</v>
      </c>
      <c r="BH25" s="18">
        <v>0</v>
      </c>
      <c r="BI25" s="18">
        <v>0</v>
      </c>
      <c r="BJ25" s="18">
        <v>0</v>
      </c>
      <c r="BK25" s="18">
        <v>0</v>
      </c>
      <c r="BL25" s="18">
        <v>0</v>
      </c>
      <c r="BM25" s="18">
        <v>0</v>
      </c>
      <c r="BN25" s="18">
        <f>IF(SUM(finalresults[[#This Row],[P_Degree '[0,1']]:[P_ModulName '[0,1']]])&gt;=1,1,0)</f>
        <v>1</v>
      </c>
      <c r="BO25" s="18">
        <v>1</v>
      </c>
      <c r="BP25" s="18">
        <v>1</v>
      </c>
      <c r="BQ25" s="18">
        <v>1</v>
      </c>
      <c r="BR25" s="18">
        <f>IF(SUM(finalresults[[#This Row],[LA_Clickstream data '[0,1']]:[LA_Text '[0,1']]])&gt;=1,1,0)</f>
        <v>1</v>
      </c>
      <c r="BS25" s="18">
        <v>1</v>
      </c>
      <c r="BT25" s="18">
        <v>1</v>
      </c>
      <c r="BU25" s="18">
        <v>1</v>
      </c>
      <c r="BV25" s="18">
        <v>1</v>
      </c>
      <c r="BW25" s="18">
        <v>1</v>
      </c>
      <c r="BX25" s="18">
        <v>1</v>
      </c>
      <c r="BY25" s="18">
        <v>1</v>
      </c>
      <c r="BZ25" s="18">
        <v>0</v>
      </c>
      <c r="CA25" s="21" t="s">
        <v>7224</v>
      </c>
      <c r="CB25" s="50" t="s">
        <v>7139</v>
      </c>
      <c r="CC25" s="50" t="s">
        <v>7139</v>
      </c>
      <c r="CD25" s="50">
        <v>50000</v>
      </c>
      <c r="CE25" s="48">
        <f>2/52*3</f>
        <v>0.11538461538461539</v>
      </c>
      <c r="CF25" s="18">
        <v>1</v>
      </c>
      <c r="CG25" s="18">
        <v>2</v>
      </c>
      <c r="CH25" s="18">
        <f>IF(OR(finalresults[[#This Row],[Addr. Indiv. '[1'] or Team '[2']]]=3,finalresults[[#This Row],[Data access]]=3),0,1)</f>
        <v>1</v>
      </c>
      <c r="CI25" s="18" t="s">
        <v>7139</v>
      </c>
    </row>
    <row r="26" spans="1:87" s="20" customFormat="1" x14ac:dyDescent="0.3">
      <c r="A26" s="18">
        <v>22</v>
      </c>
      <c r="B26" s="17" t="s">
        <v>73</v>
      </c>
      <c r="C26" s="18">
        <f t="shared" si="0"/>
        <v>6</v>
      </c>
      <c r="D26" s="45" t="s">
        <v>238</v>
      </c>
      <c r="E26" s="17" t="s">
        <v>341</v>
      </c>
      <c r="F26" s="18" t="s">
        <v>415</v>
      </c>
      <c r="G26" s="18" t="s">
        <v>415</v>
      </c>
      <c r="H26" s="18" t="s">
        <v>506</v>
      </c>
      <c r="I26" s="18">
        <v>111</v>
      </c>
      <c r="J26" s="18">
        <v>120</v>
      </c>
      <c r="K26" s="18">
        <f>finalresults[[#This Row],[Page end]]-finalresults[[#This Row],[Page start]]+1</f>
        <v>10</v>
      </c>
      <c r="L26" s="17" t="s">
        <v>562</v>
      </c>
      <c r="M26" s="17" t="s">
        <v>691</v>
      </c>
      <c r="N26" s="17" t="s">
        <v>667</v>
      </c>
      <c r="O26" s="17" t="s">
        <v>668</v>
      </c>
      <c r="P26" s="18">
        <v>2017</v>
      </c>
      <c r="Q26" s="17" t="s">
        <v>821</v>
      </c>
      <c r="R26" s="17" t="s">
        <v>870</v>
      </c>
      <c r="S26" s="18">
        <v>1</v>
      </c>
      <c r="T26" s="18">
        <v>1</v>
      </c>
      <c r="U26" s="18">
        <v>0</v>
      </c>
      <c r="V26" s="18">
        <v>0</v>
      </c>
      <c r="W26" s="18">
        <v>0</v>
      </c>
      <c r="X26" s="18">
        <v>0</v>
      </c>
      <c r="Y26" s="18">
        <v>0</v>
      </c>
      <c r="Z26" s="18">
        <v>0</v>
      </c>
      <c r="AA26" s="18">
        <v>1</v>
      </c>
      <c r="AB26" s="17" t="s">
        <v>7139</v>
      </c>
      <c r="AC26" s="17" t="s">
        <v>7139</v>
      </c>
      <c r="AD26" s="18">
        <f>IF(SUM(finalresults[[#This Row],[Nat. Science '[0,1']]:[Math '[0,1']]])&gt;=1,1,0)</f>
        <v>0</v>
      </c>
      <c r="AE26" s="18">
        <v>0</v>
      </c>
      <c r="AF26" s="18">
        <v>0</v>
      </c>
      <c r="AG26" s="18">
        <v>0</v>
      </c>
      <c r="AH26" s="18">
        <v>1</v>
      </c>
      <c r="AI26" s="18">
        <v>0</v>
      </c>
      <c r="AJ26" s="18">
        <v>0</v>
      </c>
      <c r="AK26" s="18">
        <v>0</v>
      </c>
      <c r="AL26" s="17" t="s">
        <v>7139</v>
      </c>
      <c r="AM26" s="17" t="s">
        <v>7139</v>
      </c>
      <c r="AN26" s="17">
        <v>1</v>
      </c>
      <c r="AO26" s="17">
        <v>0</v>
      </c>
      <c r="AP26" s="17">
        <v>0</v>
      </c>
      <c r="AQ26" s="17">
        <v>0</v>
      </c>
      <c r="AR26" s="17">
        <v>0</v>
      </c>
      <c r="AS26" s="17" t="s">
        <v>7139</v>
      </c>
      <c r="AT26" s="17" t="s">
        <v>7139</v>
      </c>
      <c r="AU26" s="18">
        <v>2</v>
      </c>
      <c r="AV26" s="17" t="s">
        <v>7226</v>
      </c>
      <c r="AW26" s="43" t="s">
        <v>7471</v>
      </c>
      <c r="AX26" s="18">
        <v>1</v>
      </c>
      <c r="AY26" s="18">
        <v>0</v>
      </c>
      <c r="AZ26" s="18">
        <v>1</v>
      </c>
      <c r="BA26" s="18">
        <v>1</v>
      </c>
      <c r="BB26" s="18">
        <v>1</v>
      </c>
      <c r="BC26" s="18">
        <v>1</v>
      </c>
      <c r="BD26" s="17" t="s">
        <v>7139</v>
      </c>
      <c r="BE26" s="17" t="s">
        <v>7227</v>
      </c>
      <c r="BF26" s="18">
        <f>IF(SUM(finalresults[[#This Row],[SD - Age '[0,1']]]:finalresults[[#This Row],[SD - Living Situation '[0,1']]])&gt;=1,1,0)</f>
        <v>0</v>
      </c>
      <c r="BG26" s="18">
        <v>0</v>
      </c>
      <c r="BH26" s="18">
        <v>0</v>
      </c>
      <c r="BI26" s="18">
        <v>0</v>
      </c>
      <c r="BJ26" s="18">
        <v>0</v>
      </c>
      <c r="BK26" s="18">
        <v>0</v>
      </c>
      <c r="BL26" s="18">
        <v>0</v>
      </c>
      <c r="BM26" s="18">
        <v>0</v>
      </c>
      <c r="BN26" s="18">
        <f>IF(SUM(finalresults[[#This Row],[P_Degree '[0,1']]:[P_ModulName '[0,1']]])&gt;=1,1,0)</f>
        <v>1</v>
      </c>
      <c r="BO26" s="18">
        <v>0</v>
      </c>
      <c r="BP26" s="18">
        <v>1</v>
      </c>
      <c r="BQ26" s="18">
        <v>1</v>
      </c>
      <c r="BR26" s="18">
        <f>IF(SUM(finalresults[[#This Row],[LA_Clickstream data '[0,1']]:[LA_Text '[0,1']]])&gt;=1,1,0)</f>
        <v>1</v>
      </c>
      <c r="BS26" s="18">
        <v>1</v>
      </c>
      <c r="BT26" s="18">
        <v>1</v>
      </c>
      <c r="BU26" s="18">
        <v>1</v>
      </c>
      <c r="BV26" s="18">
        <v>1</v>
      </c>
      <c r="BW26" s="18">
        <v>1</v>
      </c>
      <c r="BX26" s="18">
        <v>1</v>
      </c>
      <c r="BY26" s="18">
        <v>0</v>
      </c>
      <c r="BZ26" s="18">
        <v>0</v>
      </c>
      <c r="CA26" s="21" t="s">
        <v>7228</v>
      </c>
      <c r="CB26" s="50" t="s">
        <v>7139</v>
      </c>
      <c r="CC26" s="50" t="s">
        <v>7139</v>
      </c>
      <c r="CD26" s="50" t="s">
        <v>7139</v>
      </c>
      <c r="CE26" s="48">
        <v>8.3333333333333329E-2</v>
      </c>
      <c r="CF26" s="18">
        <v>1</v>
      </c>
      <c r="CG26" s="18">
        <v>2</v>
      </c>
      <c r="CH26" s="18">
        <f>IF(OR(finalresults[[#This Row],[Addr. Indiv. '[1'] or Team '[2']]]=3,finalresults[[#This Row],[Data access]]=3),0,1)</f>
        <v>1</v>
      </c>
      <c r="CI26" s="18" t="s">
        <v>7139</v>
      </c>
    </row>
    <row r="27" spans="1:87" s="20" customFormat="1" x14ac:dyDescent="0.3">
      <c r="A27" s="18">
        <v>27</v>
      </c>
      <c r="B27" s="17" t="s">
        <v>78</v>
      </c>
      <c r="C27" s="18">
        <f t="shared" si="0"/>
        <v>4</v>
      </c>
      <c r="D27" s="45" t="s">
        <v>243</v>
      </c>
      <c r="E27" s="17" t="s">
        <v>345</v>
      </c>
      <c r="F27" s="18" t="s">
        <v>435</v>
      </c>
      <c r="G27" s="18" t="s">
        <v>490</v>
      </c>
      <c r="H27" s="18" t="s">
        <v>508</v>
      </c>
      <c r="I27" s="18">
        <v>1011</v>
      </c>
      <c r="J27" s="18">
        <v>1022</v>
      </c>
      <c r="K27" s="18">
        <f>finalresults[[#This Row],[Page end]]-finalresults[[#This Row],[Page start]]+1</f>
        <v>12</v>
      </c>
      <c r="L27" s="17" t="s">
        <v>415</v>
      </c>
      <c r="M27" s="17" t="s">
        <v>696</v>
      </c>
      <c r="N27" s="17" t="s">
        <v>670</v>
      </c>
      <c r="O27" s="17" t="s">
        <v>668</v>
      </c>
      <c r="P27" s="18">
        <v>2020</v>
      </c>
      <c r="Q27" s="17" t="s">
        <v>822</v>
      </c>
      <c r="R27" s="17" t="s">
        <v>870</v>
      </c>
      <c r="S27" s="18">
        <v>1</v>
      </c>
      <c r="T27" s="18">
        <v>1</v>
      </c>
      <c r="U27" s="18">
        <v>0</v>
      </c>
      <c r="V27" s="18">
        <v>0</v>
      </c>
      <c r="W27" s="18">
        <v>0</v>
      </c>
      <c r="X27" s="18">
        <v>0</v>
      </c>
      <c r="Y27" s="18">
        <v>0</v>
      </c>
      <c r="Z27" s="18">
        <v>0</v>
      </c>
      <c r="AA27" s="18">
        <v>0</v>
      </c>
      <c r="AB27" s="17" t="s">
        <v>7232</v>
      </c>
      <c r="AC27" s="17" t="s">
        <v>7408</v>
      </c>
      <c r="AD27" s="18">
        <f>IF(SUM(finalresults[[#This Row],[Nat. Science '[0,1']]:[Math '[0,1']]])&gt;=1,1,0)</f>
        <v>0</v>
      </c>
      <c r="AE27" s="18">
        <v>0</v>
      </c>
      <c r="AF27" s="18">
        <v>0</v>
      </c>
      <c r="AG27" s="18">
        <v>0</v>
      </c>
      <c r="AH27" s="18">
        <v>0</v>
      </c>
      <c r="AI27" s="18">
        <v>0</v>
      </c>
      <c r="AJ27" s="18">
        <v>0</v>
      </c>
      <c r="AK27" s="18">
        <v>0</v>
      </c>
      <c r="AL27" s="17" t="s">
        <v>7203</v>
      </c>
      <c r="AM27" s="20" t="s">
        <v>7139</v>
      </c>
      <c r="AN27" s="17">
        <v>1</v>
      </c>
      <c r="AO27" s="17">
        <v>0</v>
      </c>
      <c r="AP27" s="17">
        <v>0</v>
      </c>
      <c r="AQ27" s="17">
        <v>0</v>
      </c>
      <c r="AR27" s="17">
        <v>0</v>
      </c>
      <c r="AS27" s="17" t="s">
        <v>7139</v>
      </c>
      <c r="AT27" s="17" t="s">
        <v>7139</v>
      </c>
      <c r="AU27" s="18">
        <v>1</v>
      </c>
      <c r="AV27" s="17" t="s">
        <v>822</v>
      </c>
      <c r="AW27" s="43" t="s">
        <v>7452</v>
      </c>
      <c r="AX27" s="18">
        <v>1</v>
      </c>
      <c r="AY27" s="18">
        <v>0</v>
      </c>
      <c r="AZ27" s="18">
        <v>1</v>
      </c>
      <c r="BA27" s="18">
        <v>1</v>
      </c>
      <c r="BB27" s="18">
        <v>0</v>
      </c>
      <c r="BC27" s="18">
        <v>1</v>
      </c>
      <c r="BD27" s="17" t="s">
        <v>7446</v>
      </c>
      <c r="BE27" s="17" t="s">
        <v>7231</v>
      </c>
      <c r="BF27" s="18">
        <f>IF(SUM(finalresults[[#This Row],[SD - Age '[0,1']]]:finalresults[[#This Row],[SD - Living Situation '[0,1']]])&gt;=1,1,0)</f>
        <v>1</v>
      </c>
      <c r="BG27" s="18">
        <v>1</v>
      </c>
      <c r="BH27" s="18">
        <v>1</v>
      </c>
      <c r="BI27" s="18">
        <v>0</v>
      </c>
      <c r="BJ27" s="18">
        <v>0</v>
      </c>
      <c r="BK27" s="18">
        <v>0</v>
      </c>
      <c r="BL27" s="18">
        <v>1</v>
      </c>
      <c r="BM27" s="18">
        <v>0</v>
      </c>
      <c r="BN27" s="18">
        <f>IF(SUM(finalresults[[#This Row],[P_Degree '[0,1']]:[P_ModulName '[0,1']]])&gt;=1,1,0)</f>
        <v>1</v>
      </c>
      <c r="BO27" s="18">
        <v>1</v>
      </c>
      <c r="BP27" s="18">
        <v>1</v>
      </c>
      <c r="BQ27" s="18">
        <v>1</v>
      </c>
      <c r="BR27" s="18">
        <f>IF(SUM(finalresults[[#This Row],[LA_Clickstream data '[0,1']]:[LA_Text '[0,1']]])&gt;=1,1,0)</f>
        <v>1</v>
      </c>
      <c r="BS27" s="18">
        <v>0</v>
      </c>
      <c r="BT27" s="18">
        <v>1</v>
      </c>
      <c r="BU27" s="18">
        <v>1</v>
      </c>
      <c r="BV27" s="18">
        <v>1</v>
      </c>
      <c r="BW27" s="18">
        <v>1</v>
      </c>
      <c r="BX27" s="18">
        <v>1</v>
      </c>
      <c r="BY27" s="18">
        <v>1</v>
      </c>
      <c r="BZ27" s="18">
        <v>0</v>
      </c>
      <c r="CA27" s="21" t="s">
        <v>7230</v>
      </c>
      <c r="CB27" s="50" t="s">
        <v>7139</v>
      </c>
      <c r="CC27" s="50" t="s">
        <v>7139</v>
      </c>
      <c r="CD27" s="50" t="s">
        <v>7139</v>
      </c>
      <c r="CE27" s="48" t="s">
        <v>7139</v>
      </c>
      <c r="CF27" s="18">
        <v>1</v>
      </c>
      <c r="CG27" s="18">
        <v>1</v>
      </c>
      <c r="CH27" s="18">
        <f>IF(OR(finalresults[[#This Row],[Addr. Indiv. '[1'] or Team '[2']]]=3,finalresults[[#This Row],[Data access]]=3),0,1)</f>
        <v>1</v>
      </c>
      <c r="CI27" s="18" t="s">
        <v>7229</v>
      </c>
    </row>
    <row r="28" spans="1:87" s="20" customFormat="1" x14ac:dyDescent="0.3">
      <c r="A28" s="18">
        <v>31</v>
      </c>
      <c r="B28" s="17" t="s">
        <v>82</v>
      </c>
      <c r="C28" s="18">
        <f t="shared" si="0"/>
        <v>3</v>
      </c>
      <c r="D28" s="45" t="s">
        <v>247</v>
      </c>
      <c r="E28" s="17" t="s">
        <v>349</v>
      </c>
      <c r="F28" s="18" t="s">
        <v>439</v>
      </c>
      <c r="G28" s="18" t="s">
        <v>415</v>
      </c>
      <c r="H28" s="18" t="s">
        <v>415</v>
      </c>
      <c r="I28" s="18">
        <v>392</v>
      </c>
      <c r="J28" s="18">
        <v>401</v>
      </c>
      <c r="K28" s="18">
        <f>finalresults[[#This Row],[Page end]]-finalresults[[#This Row],[Page start]]+1</f>
        <v>10</v>
      </c>
      <c r="L28" s="17" t="s">
        <v>568</v>
      </c>
      <c r="M28" s="17" t="s">
        <v>700</v>
      </c>
      <c r="N28" s="17" t="s">
        <v>667</v>
      </c>
      <c r="O28" s="17" t="s">
        <v>668</v>
      </c>
      <c r="P28" s="18">
        <v>2021</v>
      </c>
      <c r="Q28" s="17" t="s">
        <v>823</v>
      </c>
      <c r="R28" s="17" t="s">
        <v>870</v>
      </c>
      <c r="S28" s="18">
        <v>1</v>
      </c>
      <c r="T28" s="18">
        <v>1</v>
      </c>
      <c r="U28" s="18">
        <v>1</v>
      </c>
      <c r="V28" s="18">
        <v>0</v>
      </c>
      <c r="W28" s="18">
        <v>0</v>
      </c>
      <c r="X28" s="18">
        <v>0</v>
      </c>
      <c r="Y28" s="18">
        <v>0</v>
      </c>
      <c r="Z28" s="18">
        <v>0</v>
      </c>
      <c r="AA28" s="18">
        <v>1</v>
      </c>
      <c r="AB28" s="17" t="s">
        <v>7232</v>
      </c>
      <c r="AC28" s="17" t="s">
        <v>7139</v>
      </c>
      <c r="AD28" s="18">
        <f>IF(SUM(finalresults[[#This Row],[Nat. Science '[0,1']]:[Math '[0,1']]])&gt;=1,1,0)</f>
        <v>0</v>
      </c>
      <c r="AE28" s="18">
        <v>0</v>
      </c>
      <c r="AF28" s="18">
        <v>0</v>
      </c>
      <c r="AG28" s="18">
        <v>0</v>
      </c>
      <c r="AH28" s="18">
        <v>0</v>
      </c>
      <c r="AI28" s="18">
        <v>0</v>
      </c>
      <c r="AJ28" s="18">
        <v>0</v>
      </c>
      <c r="AK28" s="18">
        <v>0</v>
      </c>
      <c r="AL28" s="17" t="s">
        <v>7203</v>
      </c>
      <c r="AM28" s="20" t="s">
        <v>7139</v>
      </c>
      <c r="AN28" s="17">
        <v>1</v>
      </c>
      <c r="AO28" s="17">
        <v>0</v>
      </c>
      <c r="AP28" s="17">
        <v>0</v>
      </c>
      <c r="AQ28" s="17">
        <v>0</v>
      </c>
      <c r="AR28" s="17">
        <v>0</v>
      </c>
      <c r="AS28" s="17" t="s">
        <v>7139</v>
      </c>
      <c r="AT28" s="17" t="s">
        <v>7139</v>
      </c>
      <c r="AU28" s="18">
        <v>1</v>
      </c>
      <c r="AV28" s="17" t="s">
        <v>7233</v>
      </c>
      <c r="AW28" s="43" t="s">
        <v>7470</v>
      </c>
      <c r="AX28" s="18">
        <v>1</v>
      </c>
      <c r="AY28" s="18">
        <v>1</v>
      </c>
      <c r="AZ28" s="18">
        <v>1</v>
      </c>
      <c r="BA28" s="18">
        <v>0</v>
      </c>
      <c r="BB28" s="18">
        <v>0</v>
      </c>
      <c r="BC28" s="18">
        <v>0</v>
      </c>
      <c r="BD28" s="17" t="s">
        <v>7469</v>
      </c>
      <c r="BE28" s="17" t="s">
        <v>7234</v>
      </c>
      <c r="BF28" s="18">
        <f>IF(SUM(finalresults[[#This Row],[SD - Age '[0,1']]]:finalresults[[#This Row],[SD - Living Situation '[0,1']]])&gt;=1,1,0)</f>
        <v>1</v>
      </c>
      <c r="BG28" s="18">
        <v>1</v>
      </c>
      <c r="BH28" s="18">
        <v>1</v>
      </c>
      <c r="BI28" s="18">
        <v>0</v>
      </c>
      <c r="BJ28" s="18">
        <v>0</v>
      </c>
      <c r="BK28" s="18">
        <v>0</v>
      </c>
      <c r="BL28" s="18">
        <v>1</v>
      </c>
      <c r="BM28" s="18">
        <v>0</v>
      </c>
      <c r="BN28" s="18">
        <f>IF(SUM(finalresults[[#This Row],[P_Degree '[0,1']]:[P_ModulName '[0,1']]])&gt;=1,1,0)</f>
        <v>1</v>
      </c>
      <c r="BO28" s="18">
        <v>0</v>
      </c>
      <c r="BP28" s="18">
        <v>1</v>
      </c>
      <c r="BQ28" s="18">
        <v>1</v>
      </c>
      <c r="BR28" s="18">
        <f>IF(SUM(finalresults[[#This Row],[LA_Clickstream data '[0,1']]:[LA_Text '[0,1']]])&gt;=1,1,0)</f>
        <v>1</v>
      </c>
      <c r="BS28" s="18">
        <v>1</v>
      </c>
      <c r="BT28" s="18">
        <v>0</v>
      </c>
      <c r="BU28" s="18">
        <v>1</v>
      </c>
      <c r="BV28" s="18">
        <v>0</v>
      </c>
      <c r="BW28" s="18">
        <v>0</v>
      </c>
      <c r="BX28" s="18">
        <v>1</v>
      </c>
      <c r="BY28" s="18">
        <v>0</v>
      </c>
      <c r="BZ28" s="18">
        <v>0</v>
      </c>
      <c r="CA28" s="21" t="s">
        <v>7235</v>
      </c>
      <c r="CB28" s="50">
        <v>32593</v>
      </c>
      <c r="CC28" s="50" t="s">
        <v>7139</v>
      </c>
      <c r="CD28" s="50">
        <v>10655280</v>
      </c>
      <c r="CE28" s="48" t="s">
        <v>7139</v>
      </c>
      <c r="CF28" s="18">
        <v>1</v>
      </c>
      <c r="CG28" s="18">
        <v>1</v>
      </c>
      <c r="CH28" s="18">
        <f>IF(OR(finalresults[[#This Row],[Addr. Indiv. '[1'] or Team '[2']]]=3,finalresults[[#This Row],[Data access]]=3),0,1)</f>
        <v>1</v>
      </c>
      <c r="CI28" s="27" t="s">
        <v>7236</v>
      </c>
    </row>
    <row r="29" spans="1:87" x14ac:dyDescent="0.3">
      <c r="A29" s="18">
        <v>34</v>
      </c>
      <c r="B29" s="17" t="s">
        <v>85</v>
      </c>
      <c r="C29" s="18">
        <f t="shared" si="0"/>
        <v>4</v>
      </c>
      <c r="D29" s="45" t="s">
        <v>250</v>
      </c>
      <c r="E29" s="17" t="s">
        <v>352</v>
      </c>
      <c r="F29" s="18" t="s">
        <v>441</v>
      </c>
      <c r="G29" s="18" t="s">
        <v>415</v>
      </c>
      <c r="H29" s="18" t="s">
        <v>415</v>
      </c>
      <c r="I29" s="18">
        <v>46</v>
      </c>
      <c r="J29" s="18">
        <v>54</v>
      </c>
      <c r="K29" s="18">
        <f>finalresults[[#This Row],[Page end]]-finalresults[[#This Row],[Page start]]+1</f>
        <v>9</v>
      </c>
      <c r="L29" s="17" t="s">
        <v>571</v>
      </c>
      <c r="M29" s="17" t="s">
        <v>704</v>
      </c>
      <c r="N29" s="17" t="s">
        <v>670</v>
      </c>
      <c r="O29" s="17" t="s">
        <v>668</v>
      </c>
      <c r="P29" s="18">
        <v>2018</v>
      </c>
      <c r="Q29" s="17" t="s">
        <v>824</v>
      </c>
      <c r="R29" s="17" t="s">
        <v>870</v>
      </c>
      <c r="S29" s="18">
        <v>1</v>
      </c>
      <c r="T29" s="18">
        <v>1</v>
      </c>
      <c r="U29" s="18">
        <v>0</v>
      </c>
      <c r="V29" s="18">
        <v>0</v>
      </c>
      <c r="W29" s="18">
        <v>1</v>
      </c>
      <c r="X29" s="18">
        <v>0</v>
      </c>
      <c r="Y29" s="18">
        <v>0</v>
      </c>
      <c r="Z29" s="18">
        <v>0</v>
      </c>
      <c r="AA29" s="18">
        <v>0</v>
      </c>
      <c r="AB29" s="17" t="s">
        <v>7232</v>
      </c>
      <c r="AC29" s="17" t="s">
        <v>7410</v>
      </c>
      <c r="AD29" s="18">
        <f>IF(SUM(finalresults[[#This Row],[Nat. Science '[0,1']]:[Math '[0,1']]])&gt;=1,1,0)</f>
        <v>0</v>
      </c>
      <c r="AE29" s="18">
        <v>0</v>
      </c>
      <c r="AF29" s="18">
        <v>0</v>
      </c>
      <c r="AG29" s="18">
        <v>0</v>
      </c>
      <c r="AH29" s="18">
        <v>0</v>
      </c>
      <c r="AI29" s="18">
        <v>0</v>
      </c>
      <c r="AJ29" s="18">
        <v>1</v>
      </c>
      <c r="AK29" s="18">
        <v>0</v>
      </c>
      <c r="AL29" s="17" t="s">
        <v>7139</v>
      </c>
      <c r="AM29" s="17" t="s">
        <v>7139</v>
      </c>
      <c r="AN29" s="17">
        <v>0</v>
      </c>
      <c r="AO29" s="17">
        <v>0</v>
      </c>
      <c r="AP29" s="17">
        <v>0</v>
      </c>
      <c r="AQ29" s="17">
        <v>0</v>
      </c>
      <c r="AR29" s="17">
        <v>0</v>
      </c>
      <c r="AS29" s="17" t="s">
        <v>7238</v>
      </c>
      <c r="AT29" s="17" t="s">
        <v>7139</v>
      </c>
      <c r="AU29" s="18">
        <v>1</v>
      </c>
      <c r="AV29" s="17" t="s">
        <v>7239</v>
      </c>
      <c r="AW29" s="43" t="s">
        <v>7438</v>
      </c>
      <c r="AX29" s="18">
        <v>1</v>
      </c>
      <c r="AY29" s="18">
        <v>0</v>
      </c>
      <c r="AZ29" s="18">
        <v>1</v>
      </c>
      <c r="BA29" s="18">
        <v>0</v>
      </c>
      <c r="BB29" s="18">
        <v>1</v>
      </c>
      <c r="BC29" s="18">
        <v>1</v>
      </c>
      <c r="BD29" s="17" t="s">
        <v>7139</v>
      </c>
      <c r="BE29" s="17" t="s">
        <v>7240</v>
      </c>
      <c r="BF29" s="18">
        <v>0</v>
      </c>
      <c r="BG29" s="18">
        <v>0</v>
      </c>
      <c r="BH29" s="18">
        <v>0</v>
      </c>
      <c r="BI29" s="18">
        <v>0</v>
      </c>
      <c r="BJ29" s="18">
        <v>0</v>
      </c>
      <c r="BK29" s="18">
        <v>0</v>
      </c>
      <c r="BL29" s="18">
        <v>0</v>
      </c>
      <c r="BM29" s="18">
        <v>0</v>
      </c>
      <c r="BN29" s="18">
        <f>IF(SUM(finalresults[[#This Row],[P_Degree '[0,1']]:[P_ModulName '[0,1']]])&gt;=1,1,0)</f>
        <v>0</v>
      </c>
      <c r="BO29" s="18">
        <v>0</v>
      </c>
      <c r="BP29" s="18">
        <v>0</v>
      </c>
      <c r="BQ29" s="18">
        <v>0</v>
      </c>
      <c r="BR29" s="18">
        <f>IF(SUM(finalresults[[#This Row],[LA_Clickstream data '[0,1']]:[LA_Text '[0,1']]])&gt;=1,1,0)</f>
        <v>1</v>
      </c>
      <c r="BS29" s="18">
        <v>1</v>
      </c>
      <c r="BT29" s="18">
        <v>0</v>
      </c>
      <c r="BU29" s="18">
        <v>1</v>
      </c>
      <c r="BV29" s="18">
        <v>0</v>
      </c>
      <c r="BW29" s="18">
        <v>0</v>
      </c>
      <c r="BX29" s="18">
        <v>1</v>
      </c>
      <c r="BY29" s="18">
        <v>0</v>
      </c>
      <c r="BZ29" s="18">
        <v>0</v>
      </c>
      <c r="CA29" s="21" t="s">
        <v>7241</v>
      </c>
      <c r="CB29" s="50">
        <v>13</v>
      </c>
      <c r="CC29" s="50" t="s">
        <v>7139</v>
      </c>
      <c r="CD29" s="50" t="s">
        <v>7139</v>
      </c>
      <c r="CE29" s="48" t="s">
        <v>7139</v>
      </c>
      <c r="CF29" s="18">
        <v>1</v>
      </c>
      <c r="CG29" s="18">
        <v>2</v>
      </c>
      <c r="CH29" s="18">
        <f>IF(OR(finalresults[[#This Row],[Addr. Indiv. '[1'] or Team '[2']]]=3,finalresults[[#This Row],[Data access]]=3),0,1)</f>
        <v>1</v>
      </c>
      <c r="CI29" s="18" t="s">
        <v>7139</v>
      </c>
    </row>
    <row r="30" spans="1:87" x14ac:dyDescent="0.3">
      <c r="A30" s="18">
        <v>35</v>
      </c>
      <c r="B30" s="17" t="s">
        <v>86</v>
      </c>
      <c r="C30" s="18">
        <f t="shared" si="0"/>
        <v>4</v>
      </c>
      <c r="D30" s="45" t="s">
        <v>251</v>
      </c>
      <c r="E30" s="17" t="s">
        <v>353</v>
      </c>
      <c r="F30" s="18" t="s">
        <v>415</v>
      </c>
      <c r="G30" s="18" t="s">
        <v>415</v>
      </c>
      <c r="H30" s="18" t="s">
        <v>509</v>
      </c>
      <c r="I30" s="18">
        <v>180</v>
      </c>
      <c r="J30" s="18">
        <v>184</v>
      </c>
      <c r="K30" s="18">
        <f>finalresults[[#This Row],[Page end]]-finalresults[[#This Row],[Page start]]+1</f>
        <v>5</v>
      </c>
      <c r="L30" s="17" t="s">
        <v>572</v>
      </c>
      <c r="M30" s="17" t="s">
        <v>705</v>
      </c>
      <c r="N30" s="17" t="s">
        <v>667</v>
      </c>
      <c r="O30" s="17" t="s">
        <v>668</v>
      </c>
      <c r="P30" s="18">
        <v>2020</v>
      </c>
      <c r="Q30" s="17" t="s">
        <v>825</v>
      </c>
      <c r="R30" s="17" t="s">
        <v>870</v>
      </c>
      <c r="S30" s="18">
        <v>1</v>
      </c>
      <c r="T30" s="18">
        <v>1</v>
      </c>
      <c r="U30" s="18">
        <v>0</v>
      </c>
      <c r="V30" s="18">
        <v>0</v>
      </c>
      <c r="W30" s="18">
        <v>0</v>
      </c>
      <c r="X30" s="18">
        <v>0</v>
      </c>
      <c r="Y30" s="18">
        <v>0</v>
      </c>
      <c r="Z30" s="18">
        <v>0</v>
      </c>
      <c r="AA30" s="18">
        <v>1</v>
      </c>
      <c r="AB30" s="17" t="s">
        <v>7139</v>
      </c>
      <c r="AC30" s="17" t="s">
        <v>7139</v>
      </c>
      <c r="AD30" s="18">
        <f>IF(SUM(finalresults[[#This Row],[Nat. Science '[0,1']]:[Math '[0,1']]])&gt;=1,1,0)</f>
        <v>1</v>
      </c>
      <c r="AE30" s="18">
        <v>1</v>
      </c>
      <c r="AF30" s="18">
        <v>1</v>
      </c>
      <c r="AG30" s="18">
        <v>1</v>
      </c>
      <c r="AH30" s="18">
        <v>0</v>
      </c>
      <c r="AI30" s="18">
        <v>0</v>
      </c>
      <c r="AJ30" s="18">
        <v>0</v>
      </c>
      <c r="AK30" s="18">
        <v>0</v>
      </c>
      <c r="AL30" s="17" t="s">
        <v>7139</v>
      </c>
      <c r="AM30" s="17" t="s">
        <v>7139</v>
      </c>
      <c r="AN30" s="17">
        <v>1</v>
      </c>
      <c r="AO30" s="17">
        <v>0</v>
      </c>
      <c r="AP30" s="17">
        <v>0</v>
      </c>
      <c r="AQ30" s="17">
        <v>0</v>
      </c>
      <c r="AR30" s="17">
        <v>0</v>
      </c>
      <c r="AS30" s="17" t="s">
        <v>7139</v>
      </c>
      <c r="AT30" s="17" t="s">
        <v>7242</v>
      </c>
      <c r="AU30" s="18">
        <v>1</v>
      </c>
      <c r="AV30" s="17" t="s">
        <v>7243</v>
      </c>
      <c r="AW30" s="43" t="s">
        <v>7330</v>
      </c>
      <c r="AX30" s="18">
        <v>1</v>
      </c>
      <c r="AY30" s="18">
        <v>0</v>
      </c>
      <c r="AZ30" s="18">
        <v>1</v>
      </c>
      <c r="BA30" s="18">
        <v>0</v>
      </c>
      <c r="BB30" s="18">
        <v>0</v>
      </c>
      <c r="BC30" s="18">
        <v>0</v>
      </c>
      <c r="BD30" s="17" t="s">
        <v>7244</v>
      </c>
      <c r="BE30" s="17" t="s">
        <v>7245</v>
      </c>
      <c r="BF30" s="18">
        <f>IF(SUM(finalresults[[#This Row],[SD - Age '[0,1']]]:finalresults[[#This Row],[SD - Living Situation '[0,1']]])&gt;=1,1,0)</f>
        <v>1</v>
      </c>
      <c r="BG30" s="18">
        <v>1</v>
      </c>
      <c r="BH30" s="18">
        <v>1</v>
      </c>
      <c r="BI30" s="18">
        <v>0</v>
      </c>
      <c r="BJ30" s="18">
        <v>0</v>
      </c>
      <c r="BK30" s="18">
        <v>0</v>
      </c>
      <c r="BL30" s="18">
        <v>0</v>
      </c>
      <c r="BM30" s="18">
        <v>0</v>
      </c>
      <c r="BN30" s="18">
        <f>IF(SUM(finalresults[[#This Row],[P_Degree '[0,1']]:[P_ModulName '[0,1']]])&gt;=1,1,0)</f>
        <v>1</v>
      </c>
      <c r="BO30" s="18">
        <v>0</v>
      </c>
      <c r="BP30" s="18">
        <v>1</v>
      </c>
      <c r="BQ30" s="18">
        <v>1</v>
      </c>
      <c r="BR30" s="18">
        <f>IF(SUM(finalresults[[#This Row],[LA_Clickstream data '[0,1']]:[LA_Text '[0,1']]])&gt;=1,1,0)</f>
        <v>1</v>
      </c>
      <c r="BS30" s="18">
        <v>1</v>
      </c>
      <c r="BT30" s="18">
        <v>1</v>
      </c>
      <c r="BU30" s="18">
        <v>1</v>
      </c>
      <c r="BV30" s="18">
        <v>1</v>
      </c>
      <c r="BW30" s="18">
        <v>1</v>
      </c>
      <c r="BX30" s="18">
        <v>1</v>
      </c>
      <c r="BY30" s="18">
        <v>1</v>
      </c>
      <c r="BZ30" s="18">
        <v>1</v>
      </c>
      <c r="CA30" s="21" t="s">
        <v>7246</v>
      </c>
      <c r="CB30" s="50">
        <v>3617</v>
      </c>
      <c r="CC30" s="50" t="s">
        <v>7139</v>
      </c>
      <c r="CD30" s="50" t="s">
        <v>7139</v>
      </c>
      <c r="CE30" s="48">
        <v>0.11538461538461539</v>
      </c>
      <c r="CF30" s="18">
        <v>1</v>
      </c>
      <c r="CG30" s="18">
        <v>2</v>
      </c>
      <c r="CH30" s="18">
        <f>IF(OR(finalresults[[#This Row],[Addr. Indiv. '[1'] or Team '[2']]]=3,finalresults[[#This Row],[Data access]]=3),0,1)</f>
        <v>1</v>
      </c>
      <c r="CI30" s="18" t="s">
        <v>7139</v>
      </c>
    </row>
    <row r="31" spans="1:87" x14ac:dyDescent="0.3">
      <c r="A31" s="18">
        <v>36</v>
      </c>
      <c r="B31" s="17" t="s">
        <v>87</v>
      </c>
      <c r="C31" s="18">
        <f t="shared" si="0"/>
        <v>1</v>
      </c>
      <c r="D31" s="45" t="s">
        <v>252</v>
      </c>
      <c r="E31" s="17" t="s">
        <v>354</v>
      </c>
      <c r="F31" s="18" t="s">
        <v>415</v>
      </c>
      <c r="G31" s="18" t="s">
        <v>415</v>
      </c>
      <c r="H31" s="18" t="s">
        <v>510</v>
      </c>
      <c r="I31" s="18">
        <v>187</v>
      </c>
      <c r="J31" s="18">
        <v>192</v>
      </c>
      <c r="K31" s="18">
        <f>finalresults[[#This Row],[Page end]]-finalresults[[#This Row],[Page start]]+1</f>
        <v>6</v>
      </c>
      <c r="L31" s="17" t="s">
        <v>573</v>
      </c>
      <c r="M31" s="17" t="s">
        <v>706</v>
      </c>
      <c r="N31" s="17" t="s">
        <v>667</v>
      </c>
      <c r="O31" s="17" t="s">
        <v>668</v>
      </c>
      <c r="P31" s="18">
        <v>2021</v>
      </c>
      <c r="Q31" s="17" t="s">
        <v>826</v>
      </c>
      <c r="R31" s="17" t="s">
        <v>870</v>
      </c>
      <c r="S31" s="18">
        <v>1</v>
      </c>
      <c r="T31" s="18">
        <v>1</v>
      </c>
      <c r="U31" s="18">
        <v>0</v>
      </c>
      <c r="V31" s="18">
        <v>0</v>
      </c>
      <c r="W31" s="18">
        <v>0</v>
      </c>
      <c r="X31" s="18">
        <v>1</v>
      </c>
      <c r="Y31" s="18">
        <v>0</v>
      </c>
      <c r="Z31" s="18">
        <v>0</v>
      </c>
      <c r="AA31" s="18">
        <v>0</v>
      </c>
      <c r="AB31" s="17" t="s">
        <v>7139</v>
      </c>
      <c r="AC31" s="17" t="s">
        <v>7139</v>
      </c>
      <c r="AD31" s="18">
        <f>IF(SUM(finalresults[[#This Row],[Nat. Science '[0,1']]:[Math '[0,1']]])&gt;=1,1,0)</f>
        <v>1</v>
      </c>
      <c r="AE31" s="18">
        <v>0</v>
      </c>
      <c r="AF31" s="18">
        <v>0</v>
      </c>
      <c r="AG31" s="18">
        <v>1</v>
      </c>
      <c r="AH31" s="18">
        <v>1</v>
      </c>
      <c r="AI31" s="18">
        <v>1</v>
      </c>
      <c r="AJ31" s="18">
        <v>0</v>
      </c>
      <c r="AK31" s="18">
        <v>0</v>
      </c>
      <c r="AL31" s="17" t="s">
        <v>7139</v>
      </c>
      <c r="AM31" s="17" t="s">
        <v>7139</v>
      </c>
      <c r="AN31" s="17">
        <v>0</v>
      </c>
      <c r="AO31" s="17">
        <v>0</v>
      </c>
      <c r="AP31" s="17">
        <v>0</v>
      </c>
      <c r="AQ31" s="17">
        <v>0</v>
      </c>
      <c r="AR31" s="17">
        <v>0</v>
      </c>
      <c r="AS31" s="17" t="s">
        <v>7357</v>
      </c>
      <c r="AT31" s="17" t="s">
        <v>7139</v>
      </c>
      <c r="AU31" s="18">
        <v>2</v>
      </c>
      <c r="AV31" s="17" t="s">
        <v>7247</v>
      </c>
      <c r="AW31" s="43" t="s">
        <v>7426</v>
      </c>
      <c r="AX31" s="18">
        <v>1</v>
      </c>
      <c r="AY31" s="18">
        <v>0</v>
      </c>
      <c r="AZ31" s="18">
        <v>1</v>
      </c>
      <c r="BA31" s="18">
        <v>0</v>
      </c>
      <c r="BB31" s="18">
        <v>0</v>
      </c>
      <c r="BC31" s="18">
        <v>0</v>
      </c>
      <c r="BD31" s="17" t="s">
        <v>7139</v>
      </c>
      <c r="BE31" s="17" t="s">
        <v>7248</v>
      </c>
      <c r="BF31" s="18">
        <f>IF(SUM(finalresults[[#This Row],[SD - Age '[0,1']]]:finalresults[[#This Row],[SD - Living Situation '[0,1']]])&gt;=1,1,0)</f>
        <v>0</v>
      </c>
      <c r="BG31" s="18">
        <v>0</v>
      </c>
      <c r="BH31" s="18">
        <v>0</v>
      </c>
      <c r="BI31" s="18">
        <v>0</v>
      </c>
      <c r="BJ31" s="18">
        <v>0</v>
      </c>
      <c r="BK31" s="18">
        <v>0</v>
      </c>
      <c r="BL31" s="18">
        <v>0</v>
      </c>
      <c r="BM31" s="18">
        <v>0</v>
      </c>
      <c r="BN31" s="18">
        <f>IF(SUM(finalresults[[#This Row],[P_Degree '[0,1']]:[P_ModulName '[0,1']]])&gt;=1,1,0)</f>
        <v>1</v>
      </c>
      <c r="BO31" s="18">
        <v>1</v>
      </c>
      <c r="BP31" s="18">
        <v>1</v>
      </c>
      <c r="BQ31" s="18">
        <v>1</v>
      </c>
      <c r="BR31" s="18">
        <f>IF(SUM(finalresults[[#This Row],[LA_Clickstream data '[0,1']]:[LA_Text '[0,1']]])&gt;=1,1,0)</f>
        <v>0</v>
      </c>
      <c r="BS31" s="18">
        <v>0</v>
      </c>
      <c r="BT31" s="18">
        <v>0</v>
      </c>
      <c r="BU31" s="18">
        <v>0</v>
      </c>
      <c r="BV31" s="18">
        <v>0</v>
      </c>
      <c r="BW31" s="18">
        <v>0</v>
      </c>
      <c r="BX31" s="18">
        <v>0</v>
      </c>
      <c r="BY31" s="18">
        <v>0</v>
      </c>
      <c r="BZ31" s="18">
        <v>0</v>
      </c>
      <c r="CA31" s="21" t="s">
        <v>7249</v>
      </c>
      <c r="CB31" s="50">
        <v>210</v>
      </c>
      <c r="CC31" s="50" t="s">
        <v>7139</v>
      </c>
      <c r="CD31" s="50" t="s">
        <v>7139</v>
      </c>
      <c r="CE31" s="48" t="s">
        <v>7139</v>
      </c>
      <c r="CF31" s="18">
        <v>1</v>
      </c>
      <c r="CG31" s="18">
        <v>2</v>
      </c>
      <c r="CH31" s="18">
        <f>IF(OR(finalresults[[#This Row],[Addr. Indiv. '[1'] or Team '[2']]]=3,finalresults[[#This Row],[Data access]]=3),0,1)</f>
        <v>1</v>
      </c>
      <c r="CI31" s="18" t="s">
        <v>7139</v>
      </c>
    </row>
    <row r="32" spans="1:87" x14ac:dyDescent="0.3">
      <c r="A32" s="18">
        <v>38</v>
      </c>
      <c r="B32" s="17" t="s">
        <v>88</v>
      </c>
      <c r="C32" s="18">
        <f t="shared" si="0"/>
        <v>2</v>
      </c>
      <c r="D32" s="45" t="s">
        <v>254</v>
      </c>
      <c r="E32" s="17" t="s">
        <v>356</v>
      </c>
      <c r="F32" s="18" t="s">
        <v>415</v>
      </c>
      <c r="G32" s="18" t="s">
        <v>415</v>
      </c>
      <c r="H32" s="18" t="s">
        <v>415</v>
      </c>
      <c r="I32" s="18">
        <v>746</v>
      </c>
      <c r="J32" s="18">
        <v>751</v>
      </c>
      <c r="K32" s="18">
        <f>finalresults[[#This Row],[Page end]]-finalresults[[#This Row],[Page start]]+1</f>
        <v>6</v>
      </c>
      <c r="L32" s="17" t="s">
        <v>575</v>
      </c>
      <c r="M32" s="17" t="s">
        <v>708</v>
      </c>
      <c r="N32" s="17" t="s">
        <v>667</v>
      </c>
      <c r="O32" s="17" t="s">
        <v>668</v>
      </c>
      <c r="P32" s="18">
        <v>2021</v>
      </c>
      <c r="Q32" s="17" t="s">
        <v>827</v>
      </c>
      <c r="R32" s="17" t="s">
        <v>870</v>
      </c>
      <c r="S32" s="18">
        <v>1</v>
      </c>
      <c r="T32" s="18">
        <v>1</v>
      </c>
      <c r="U32" s="18">
        <v>1</v>
      </c>
      <c r="V32" s="18">
        <v>0</v>
      </c>
      <c r="W32" s="18">
        <v>0</v>
      </c>
      <c r="X32" s="18">
        <v>1</v>
      </c>
      <c r="Y32" s="18">
        <v>0</v>
      </c>
      <c r="Z32" s="18">
        <v>0</v>
      </c>
      <c r="AA32" s="18">
        <v>0</v>
      </c>
      <c r="AB32" s="17" t="s">
        <v>7139</v>
      </c>
      <c r="AC32" s="17" t="s">
        <v>7139</v>
      </c>
      <c r="AD32" s="18">
        <f>IF(SUM(finalresults[[#This Row],[Nat. Science '[0,1']]:[Math '[0,1']]])&gt;=1,1,0)</f>
        <v>0</v>
      </c>
      <c r="AE32" s="18">
        <v>0</v>
      </c>
      <c r="AF32" s="18">
        <v>0</v>
      </c>
      <c r="AG32" s="18">
        <v>0</v>
      </c>
      <c r="AH32" s="18">
        <v>1</v>
      </c>
      <c r="AI32" s="18">
        <v>0</v>
      </c>
      <c r="AJ32" s="18">
        <v>0</v>
      </c>
      <c r="AK32" s="18">
        <v>0</v>
      </c>
      <c r="AL32" s="17" t="s">
        <v>7139</v>
      </c>
      <c r="AM32" s="42" t="s">
        <v>7250</v>
      </c>
      <c r="AN32" s="17">
        <v>0</v>
      </c>
      <c r="AO32" s="17">
        <v>0</v>
      </c>
      <c r="AP32" s="17">
        <v>1</v>
      </c>
      <c r="AQ32" s="17">
        <v>0</v>
      </c>
      <c r="AR32" s="17">
        <v>0</v>
      </c>
      <c r="AS32" s="17" t="s">
        <v>7139</v>
      </c>
      <c r="AT32" s="17" t="s">
        <v>7251</v>
      </c>
      <c r="AU32" s="18">
        <v>1</v>
      </c>
      <c r="AV32" s="17" t="s">
        <v>7252</v>
      </c>
      <c r="AW32" s="43" t="s">
        <v>7330</v>
      </c>
      <c r="AX32" s="18">
        <v>1</v>
      </c>
      <c r="AY32" s="18">
        <v>0</v>
      </c>
      <c r="AZ32" s="18">
        <v>1</v>
      </c>
      <c r="BA32" s="18">
        <v>0</v>
      </c>
      <c r="BB32" s="18">
        <v>0</v>
      </c>
      <c r="BC32" s="18">
        <v>0</v>
      </c>
      <c r="BD32" s="17" t="s">
        <v>7139</v>
      </c>
      <c r="BE32" s="17" t="s">
        <v>7253</v>
      </c>
      <c r="BF32" s="18">
        <f>IF(SUM(finalresults[[#This Row],[SD - Age '[0,1']]]:finalresults[[#This Row],[SD - Living Situation '[0,1']]])&gt;=1,1,0)</f>
        <v>1</v>
      </c>
      <c r="BG32" s="18">
        <v>1</v>
      </c>
      <c r="BH32" s="18">
        <v>1</v>
      </c>
      <c r="BI32" s="18">
        <v>0</v>
      </c>
      <c r="BJ32" s="18">
        <v>0</v>
      </c>
      <c r="BK32" s="18">
        <v>0</v>
      </c>
      <c r="BL32" s="18">
        <v>1</v>
      </c>
      <c r="BM32" s="18">
        <v>0</v>
      </c>
      <c r="BN32" s="18">
        <f>IF(SUM(finalresults[[#This Row],[P_Degree '[0,1']]:[P_ModulName '[0,1']]])&gt;=1,1,0)</f>
        <v>1</v>
      </c>
      <c r="BO32" s="18">
        <v>0</v>
      </c>
      <c r="BP32" s="18">
        <v>1</v>
      </c>
      <c r="BQ32" s="18">
        <v>1</v>
      </c>
      <c r="BR32" s="18">
        <f>IF(SUM(finalresults[[#This Row],[LA_Clickstream data '[0,1']]:[LA_Text '[0,1']]])&gt;=1,1,0)</f>
        <v>1</v>
      </c>
      <c r="BS32" s="18">
        <v>0</v>
      </c>
      <c r="BT32" s="18">
        <v>1</v>
      </c>
      <c r="BU32" s="18">
        <v>1</v>
      </c>
      <c r="BV32" s="18">
        <v>0</v>
      </c>
      <c r="BW32" s="18">
        <v>0</v>
      </c>
      <c r="BX32" s="18">
        <v>1</v>
      </c>
      <c r="BY32" s="18">
        <v>0</v>
      </c>
      <c r="BZ32" s="18">
        <v>0</v>
      </c>
      <c r="CA32" s="21" t="s">
        <v>7254</v>
      </c>
      <c r="CB32" s="50">
        <v>316</v>
      </c>
      <c r="CC32" s="50" t="s">
        <v>7139</v>
      </c>
      <c r="CD32" s="50" t="s">
        <v>7139</v>
      </c>
      <c r="CE32" s="48" t="s">
        <v>7139</v>
      </c>
      <c r="CF32" s="18">
        <v>1</v>
      </c>
      <c r="CG32" s="18">
        <v>2</v>
      </c>
      <c r="CH32" s="18">
        <f>IF(OR(finalresults[[#This Row],[Addr. Indiv. '[1'] or Team '[2']]]=3,finalresults[[#This Row],[Data access]]=3),0,1)</f>
        <v>1</v>
      </c>
      <c r="CI32" s="18" t="s">
        <v>7139</v>
      </c>
    </row>
    <row r="33" spans="1:87" s="20" customFormat="1" x14ac:dyDescent="0.3">
      <c r="A33" s="18">
        <v>39</v>
      </c>
      <c r="B33" s="17" t="s">
        <v>89</v>
      </c>
      <c r="C33" s="18">
        <f t="shared" si="0"/>
        <v>2</v>
      </c>
      <c r="D33" s="45" t="s">
        <v>255</v>
      </c>
      <c r="E33" s="17" t="s">
        <v>331</v>
      </c>
      <c r="F33" s="18" t="s">
        <v>442</v>
      </c>
      <c r="G33" s="18" t="s">
        <v>415</v>
      </c>
      <c r="H33" s="18" t="s">
        <v>415</v>
      </c>
      <c r="I33" s="18">
        <v>49</v>
      </c>
      <c r="J33" s="18">
        <v>58</v>
      </c>
      <c r="K33" s="18">
        <f>finalresults[[#This Row],[Page end]]-finalresults[[#This Row],[Page start]]+1</f>
        <v>10</v>
      </c>
      <c r="L33" s="17" t="s">
        <v>576</v>
      </c>
      <c r="M33" s="17" t="s">
        <v>709</v>
      </c>
      <c r="N33" s="17" t="s">
        <v>667</v>
      </c>
      <c r="O33" s="17" t="s">
        <v>668</v>
      </c>
      <c r="P33" s="18">
        <v>2021</v>
      </c>
      <c r="Q33" s="17" t="s">
        <v>828</v>
      </c>
      <c r="R33" s="17" t="s">
        <v>870</v>
      </c>
      <c r="S33" s="18">
        <v>1</v>
      </c>
      <c r="T33" s="18">
        <v>1</v>
      </c>
      <c r="U33" s="18">
        <v>1</v>
      </c>
      <c r="V33" s="18">
        <v>0</v>
      </c>
      <c r="W33" s="18">
        <v>0</v>
      </c>
      <c r="X33" s="18">
        <v>1</v>
      </c>
      <c r="Y33" s="18">
        <v>0</v>
      </c>
      <c r="Z33" s="18">
        <v>0</v>
      </c>
      <c r="AA33" s="18">
        <v>0</v>
      </c>
      <c r="AB33" s="17" t="s">
        <v>7139</v>
      </c>
      <c r="AC33" s="17" t="s">
        <v>7139</v>
      </c>
      <c r="AD33" s="18">
        <f>IF(SUM(finalresults[[#This Row],[Nat. Science '[0,1']]:[Math '[0,1']]])&gt;=1,1,0)</f>
        <v>0</v>
      </c>
      <c r="AE33" s="18">
        <v>0</v>
      </c>
      <c r="AF33" s="18">
        <v>0</v>
      </c>
      <c r="AG33" s="18">
        <v>0</v>
      </c>
      <c r="AH33" s="18">
        <v>0</v>
      </c>
      <c r="AI33" s="18">
        <v>0</v>
      </c>
      <c r="AJ33" s="18">
        <v>0</v>
      </c>
      <c r="AK33" s="18">
        <v>0</v>
      </c>
      <c r="AL33" s="17" t="s">
        <v>7203</v>
      </c>
      <c r="AM33" s="17" t="s">
        <v>7139</v>
      </c>
      <c r="AN33" s="17">
        <v>0</v>
      </c>
      <c r="AO33" s="17">
        <v>1</v>
      </c>
      <c r="AP33" s="17">
        <v>0</v>
      </c>
      <c r="AQ33" s="17">
        <v>0</v>
      </c>
      <c r="AR33" s="17">
        <v>0</v>
      </c>
      <c r="AS33" s="17" t="s">
        <v>7139</v>
      </c>
      <c r="AT33" s="20" t="s">
        <v>7465</v>
      </c>
      <c r="AU33" s="18">
        <v>1</v>
      </c>
      <c r="AV33" s="17" t="s">
        <v>7464</v>
      </c>
      <c r="AW33" s="43" t="s">
        <v>7255</v>
      </c>
      <c r="AX33" s="18">
        <v>0</v>
      </c>
      <c r="AY33" s="18">
        <v>0</v>
      </c>
      <c r="AZ33" s="18">
        <v>0</v>
      </c>
      <c r="BA33" s="18">
        <v>0</v>
      </c>
      <c r="BB33" s="18">
        <v>0</v>
      </c>
      <c r="BC33" s="18">
        <v>0</v>
      </c>
      <c r="BD33" s="17" t="s">
        <v>7139</v>
      </c>
      <c r="BE33" s="17" t="s">
        <v>7256</v>
      </c>
      <c r="BF33" s="18">
        <f>IF(SUM(finalresults[[#This Row],[SD - Age '[0,1']]]:finalresults[[#This Row],[SD - Living Situation '[0,1']]])&gt;=1,1,0)</f>
        <v>1</v>
      </c>
      <c r="BG33" s="18">
        <v>0</v>
      </c>
      <c r="BH33" s="18">
        <v>1</v>
      </c>
      <c r="BI33" s="18">
        <v>0</v>
      </c>
      <c r="BJ33" s="18">
        <v>0</v>
      </c>
      <c r="BK33" s="18">
        <v>0</v>
      </c>
      <c r="BL33" s="18">
        <v>0</v>
      </c>
      <c r="BM33" s="18">
        <v>0</v>
      </c>
      <c r="BN33" s="18">
        <f>IF(SUM(finalresults[[#This Row],[P_Degree '[0,1']]:[P_ModulName '[0,1']]])&gt;=1,1,0)</f>
        <v>1</v>
      </c>
      <c r="BO33" s="18">
        <v>0</v>
      </c>
      <c r="BP33" s="18">
        <v>1</v>
      </c>
      <c r="BQ33" s="18">
        <v>0</v>
      </c>
      <c r="BR33" s="18">
        <f>IF(SUM(finalresults[[#This Row],[LA_Clickstream data '[0,1']]:[LA_Text '[0,1']]])&gt;=1,1,0)</f>
        <v>1</v>
      </c>
      <c r="BS33" s="18">
        <v>0</v>
      </c>
      <c r="BT33" s="18">
        <v>1</v>
      </c>
      <c r="BU33" s="18">
        <v>1</v>
      </c>
      <c r="BV33" s="18">
        <v>1</v>
      </c>
      <c r="BW33" s="18">
        <v>1</v>
      </c>
      <c r="BX33" s="18">
        <v>1</v>
      </c>
      <c r="BY33" s="18">
        <v>1</v>
      </c>
      <c r="BZ33" s="18">
        <v>0</v>
      </c>
      <c r="CA33" s="21" t="s">
        <v>7257</v>
      </c>
      <c r="CB33" s="50">
        <v>115</v>
      </c>
      <c r="CC33" s="50" t="s">
        <v>7139</v>
      </c>
      <c r="CD33" s="50" t="s">
        <v>7139</v>
      </c>
      <c r="CE33" s="48" t="s">
        <v>7139</v>
      </c>
      <c r="CF33" s="18">
        <v>1</v>
      </c>
      <c r="CG33" s="18">
        <v>2</v>
      </c>
      <c r="CH33" s="18">
        <f>IF(OR(finalresults[[#This Row],[Addr. Indiv. '[1'] or Team '[2']]]=3,finalresults[[#This Row],[Data access]]=3),0,1)</f>
        <v>1</v>
      </c>
      <c r="CI33" s="18" t="s">
        <v>7139</v>
      </c>
    </row>
    <row r="34" spans="1:87" x14ac:dyDescent="0.3">
      <c r="A34" s="18">
        <v>43</v>
      </c>
      <c r="B34" s="17" t="s">
        <v>93</v>
      </c>
      <c r="C34" s="18">
        <f t="shared" si="0"/>
        <v>3</v>
      </c>
      <c r="D34" s="45" t="s">
        <v>259</v>
      </c>
      <c r="E34" s="17" t="s">
        <v>359</v>
      </c>
      <c r="F34" s="18" t="s">
        <v>416</v>
      </c>
      <c r="G34" s="18" t="s">
        <v>415</v>
      </c>
      <c r="H34" s="18" t="s">
        <v>415</v>
      </c>
      <c r="I34" s="18">
        <v>332</v>
      </c>
      <c r="J34" s="18">
        <v>340</v>
      </c>
      <c r="K34" s="18">
        <f>finalresults[[#This Row],[Page end]]-finalresults[[#This Row],[Page start]]+1</f>
        <v>9</v>
      </c>
      <c r="L34" s="17" t="s">
        <v>415</v>
      </c>
      <c r="M34" s="17" t="s">
        <v>713</v>
      </c>
      <c r="N34" s="17" t="s">
        <v>667</v>
      </c>
      <c r="O34" s="17" t="s">
        <v>668</v>
      </c>
      <c r="P34" s="18">
        <v>2020</v>
      </c>
      <c r="Q34" s="17" t="s">
        <v>829</v>
      </c>
      <c r="R34" s="17" t="s">
        <v>870</v>
      </c>
      <c r="S34" s="18">
        <v>1</v>
      </c>
      <c r="T34" s="18">
        <v>1</v>
      </c>
      <c r="U34" s="18">
        <v>0</v>
      </c>
      <c r="V34" s="18">
        <v>0</v>
      </c>
      <c r="W34" s="18">
        <v>0</v>
      </c>
      <c r="X34" s="18">
        <v>0</v>
      </c>
      <c r="Y34" s="18">
        <v>0</v>
      </c>
      <c r="Z34" s="18">
        <v>0</v>
      </c>
      <c r="AA34" s="18">
        <v>1</v>
      </c>
      <c r="AB34" s="17" t="s">
        <v>7139</v>
      </c>
      <c r="AC34" s="17" t="s">
        <v>7139</v>
      </c>
      <c r="AD34" s="18">
        <f>IF(SUM(finalresults[[#This Row],[Nat. Science '[0,1']]:[Math '[0,1']]])&gt;=1,1,0)</f>
        <v>0</v>
      </c>
      <c r="AE34" s="18">
        <v>0</v>
      </c>
      <c r="AF34" s="18">
        <v>0</v>
      </c>
      <c r="AG34" s="18">
        <v>0</v>
      </c>
      <c r="AH34" s="18">
        <v>0</v>
      </c>
      <c r="AI34" s="18">
        <v>0</v>
      </c>
      <c r="AJ34" s="18">
        <v>0</v>
      </c>
      <c r="AK34" s="18">
        <v>0</v>
      </c>
      <c r="AL34" s="17" t="s">
        <v>7203</v>
      </c>
      <c r="AM34" s="17" t="s">
        <v>7139</v>
      </c>
      <c r="AN34" s="17">
        <v>0</v>
      </c>
      <c r="AO34" s="17">
        <v>0</v>
      </c>
      <c r="AP34" s="17">
        <v>0</v>
      </c>
      <c r="AQ34" s="17">
        <v>0</v>
      </c>
      <c r="AR34" s="17">
        <v>0</v>
      </c>
      <c r="AS34" s="17" t="s">
        <v>7423</v>
      </c>
      <c r="AT34" s="17" t="s">
        <v>7139</v>
      </c>
      <c r="AU34" s="18">
        <v>1</v>
      </c>
      <c r="AV34" s="17" t="s">
        <v>7258</v>
      </c>
      <c r="AW34" s="17" t="s">
        <v>7443</v>
      </c>
      <c r="AX34" s="18">
        <v>1</v>
      </c>
      <c r="AY34" s="18">
        <v>0</v>
      </c>
      <c r="AZ34" s="18">
        <v>1</v>
      </c>
      <c r="BA34" s="18">
        <v>1</v>
      </c>
      <c r="BB34" s="18">
        <v>0</v>
      </c>
      <c r="BC34" s="18">
        <v>1</v>
      </c>
      <c r="BD34" s="17" t="s">
        <v>7139</v>
      </c>
      <c r="BE34" s="17" t="s">
        <v>7259</v>
      </c>
      <c r="BF34" s="18">
        <f>IF(SUM(finalresults[[#This Row],[SD - Age '[0,1']]]:finalresults[[#This Row],[SD - Living Situation '[0,1']]])&gt;=1,1,0)</f>
        <v>1</v>
      </c>
      <c r="BG34" s="18">
        <v>0</v>
      </c>
      <c r="BH34" s="18">
        <v>1</v>
      </c>
      <c r="BI34" s="18">
        <v>0</v>
      </c>
      <c r="BJ34" s="18">
        <v>0</v>
      </c>
      <c r="BK34" s="18">
        <v>0</v>
      </c>
      <c r="BL34" s="18">
        <v>0</v>
      </c>
      <c r="BM34" s="18">
        <v>0</v>
      </c>
      <c r="BN34" s="18">
        <f>IF(SUM(finalresults[[#This Row],[P_Degree '[0,1']]:[P_ModulName '[0,1']]])&gt;=1,1,0)</f>
        <v>1</v>
      </c>
      <c r="BO34" s="18">
        <v>0</v>
      </c>
      <c r="BP34" s="18">
        <v>1</v>
      </c>
      <c r="BQ34" s="18">
        <v>0</v>
      </c>
      <c r="BR34" s="18">
        <f>IF(SUM(finalresults[[#This Row],[LA_Clickstream data '[0,1']]:[LA_Text '[0,1']]])&gt;=1,1,0)</f>
        <v>1</v>
      </c>
      <c r="BS34" s="18">
        <v>0</v>
      </c>
      <c r="BT34" s="18">
        <v>1</v>
      </c>
      <c r="BU34" s="18">
        <v>1</v>
      </c>
      <c r="BV34" s="18">
        <v>1</v>
      </c>
      <c r="BW34" s="18">
        <v>1</v>
      </c>
      <c r="BX34" s="18">
        <v>1</v>
      </c>
      <c r="BY34" s="18">
        <v>1</v>
      </c>
      <c r="BZ34" s="18">
        <v>0</v>
      </c>
      <c r="CA34" s="21" t="s">
        <v>7260</v>
      </c>
      <c r="CB34" s="50">
        <v>234</v>
      </c>
      <c r="CC34" s="50" t="s">
        <v>7139</v>
      </c>
      <c r="CD34" s="50" t="s">
        <v>7139</v>
      </c>
      <c r="CE34" s="48" t="s">
        <v>7139</v>
      </c>
      <c r="CF34" s="18">
        <v>1</v>
      </c>
      <c r="CG34" s="18">
        <v>2</v>
      </c>
      <c r="CH34" s="18">
        <f>IF(OR(finalresults[[#This Row],[Addr. Indiv. '[1'] or Team '[2']]]=3,finalresults[[#This Row],[Data access]]=3),0,1)</f>
        <v>1</v>
      </c>
      <c r="CI34" s="18" t="s">
        <v>7139</v>
      </c>
    </row>
    <row r="35" spans="1:87" x14ac:dyDescent="0.3">
      <c r="A35" s="18">
        <v>45</v>
      </c>
      <c r="B35" s="17" t="s">
        <v>95</v>
      </c>
      <c r="C35" s="18">
        <f t="shared" si="0"/>
        <v>5</v>
      </c>
      <c r="D35" s="45" t="s">
        <v>261</v>
      </c>
      <c r="E35" s="17" t="s">
        <v>361</v>
      </c>
      <c r="F35" s="18" t="s">
        <v>445</v>
      </c>
      <c r="G35" s="18" t="s">
        <v>415</v>
      </c>
      <c r="H35" s="18" t="s">
        <v>415</v>
      </c>
      <c r="I35" s="18">
        <v>1</v>
      </c>
      <c r="J35" s="18">
        <v>7</v>
      </c>
      <c r="K35" s="18">
        <f>finalresults[[#This Row],[Page end]]-finalresults[[#This Row],[Page start]]+1</f>
        <v>7</v>
      </c>
      <c r="L35" s="17" t="s">
        <v>581</v>
      </c>
      <c r="M35" s="17" t="s">
        <v>715</v>
      </c>
      <c r="N35" s="17" t="s">
        <v>667</v>
      </c>
      <c r="O35" s="17" t="s">
        <v>668</v>
      </c>
      <c r="P35" s="18">
        <v>2017</v>
      </c>
      <c r="Q35" s="17" t="s">
        <v>830</v>
      </c>
      <c r="R35" s="17" t="s">
        <v>871</v>
      </c>
      <c r="S35" s="18">
        <v>1</v>
      </c>
      <c r="T35" s="18">
        <v>1</v>
      </c>
      <c r="U35" s="18">
        <v>0</v>
      </c>
      <c r="V35" s="18">
        <v>0</v>
      </c>
      <c r="W35" s="18">
        <v>0</v>
      </c>
      <c r="X35" s="18">
        <v>1</v>
      </c>
      <c r="Y35" s="18">
        <v>0</v>
      </c>
      <c r="Z35" s="18">
        <v>0</v>
      </c>
      <c r="AA35" s="18">
        <v>0</v>
      </c>
      <c r="AB35" s="17" t="s">
        <v>7139</v>
      </c>
      <c r="AC35" s="17" t="s">
        <v>7139</v>
      </c>
      <c r="AD35" s="18">
        <f>IF(SUM(finalresults[[#This Row],[Nat. Science '[0,1']]:[Math '[0,1']]])&gt;=1,1,0)</f>
        <v>0</v>
      </c>
      <c r="AE35" s="18">
        <v>0</v>
      </c>
      <c r="AF35" s="18">
        <v>0</v>
      </c>
      <c r="AG35" s="18">
        <v>0</v>
      </c>
      <c r="AH35" s="18">
        <v>1</v>
      </c>
      <c r="AI35" s="18">
        <v>0</v>
      </c>
      <c r="AJ35" s="18">
        <v>0</v>
      </c>
      <c r="AK35" s="18">
        <v>0</v>
      </c>
      <c r="AL35" s="17" t="s">
        <v>7139</v>
      </c>
      <c r="AM35" s="17" t="s">
        <v>7139</v>
      </c>
      <c r="AN35" s="17">
        <v>1</v>
      </c>
      <c r="AO35" s="17">
        <v>0</v>
      </c>
      <c r="AP35" s="17">
        <v>0</v>
      </c>
      <c r="AQ35" s="17">
        <v>0</v>
      </c>
      <c r="AR35" s="17">
        <v>0</v>
      </c>
      <c r="AS35" s="17" t="s">
        <v>7139</v>
      </c>
      <c r="AT35" s="17" t="s">
        <v>7261</v>
      </c>
      <c r="AU35" s="18">
        <v>2</v>
      </c>
      <c r="AV35" s="17" t="s">
        <v>7262</v>
      </c>
      <c r="AW35" s="43" t="s">
        <v>7426</v>
      </c>
      <c r="AX35" s="18">
        <v>1</v>
      </c>
      <c r="AY35" s="18">
        <v>0</v>
      </c>
      <c r="AZ35" s="18">
        <v>1</v>
      </c>
      <c r="BA35" s="18">
        <v>0</v>
      </c>
      <c r="BB35" s="18">
        <v>1</v>
      </c>
      <c r="BC35" s="18">
        <v>1</v>
      </c>
      <c r="BD35" s="17" t="s">
        <v>7444</v>
      </c>
      <c r="BE35" s="17" t="s">
        <v>7263</v>
      </c>
      <c r="BF35" s="18">
        <f>IF(SUM(finalresults[[#This Row],[SD - Age '[0,1']]]:finalresults[[#This Row],[SD - Living Situation '[0,1']]])&gt;=1,1,0)</f>
        <v>0</v>
      </c>
      <c r="BG35" s="18">
        <v>0</v>
      </c>
      <c r="BH35" s="18">
        <v>0</v>
      </c>
      <c r="BI35" s="18">
        <v>0</v>
      </c>
      <c r="BJ35" s="18">
        <v>0</v>
      </c>
      <c r="BK35" s="18">
        <v>0</v>
      </c>
      <c r="BL35" s="18">
        <v>0</v>
      </c>
      <c r="BM35" s="18">
        <v>0</v>
      </c>
      <c r="BN35" s="18">
        <f>IF(SUM(finalresults[[#This Row],[P_Degree '[0,1']]:[P_ModulName '[0,1']]])&gt;=1,1,0)</f>
        <v>1</v>
      </c>
      <c r="BO35" s="18">
        <v>0</v>
      </c>
      <c r="BP35" s="18">
        <v>1</v>
      </c>
      <c r="BQ35" s="18">
        <v>1</v>
      </c>
      <c r="BR35" s="18">
        <f>IF(SUM(finalresults[[#This Row],[LA_Clickstream data '[0,1']]:[LA_Text '[0,1']]])&gt;=1,1,0)</f>
        <v>1</v>
      </c>
      <c r="BS35" s="18">
        <v>0</v>
      </c>
      <c r="BT35" s="18">
        <v>1</v>
      </c>
      <c r="BU35" s="18">
        <v>1</v>
      </c>
      <c r="BV35" s="18">
        <v>1</v>
      </c>
      <c r="BW35" s="18">
        <v>1</v>
      </c>
      <c r="BX35" s="18">
        <v>1</v>
      </c>
      <c r="BY35" s="18">
        <v>1</v>
      </c>
      <c r="BZ35" s="18">
        <v>1</v>
      </c>
      <c r="CA35" s="21" t="s">
        <v>7264</v>
      </c>
      <c r="CB35" s="50">
        <v>34</v>
      </c>
      <c r="CC35" s="50" t="s">
        <v>7139</v>
      </c>
      <c r="CD35" s="50" t="s">
        <v>7139</v>
      </c>
      <c r="CE35" s="48" t="s">
        <v>7139</v>
      </c>
      <c r="CF35" s="18">
        <v>1</v>
      </c>
      <c r="CG35" s="18">
        <v>2</v>
      </c>
      <c r="CH35" s="18">
        <f>IF(OR(finalresults[[#This Row],[Addr. Indiv. '[1'] or Team '[2']]]=3,finalresults[[#This Row],[Data access]]=3),0,1)</f>
        <v>1</v>
      </c>
      <c r="CI35" s="18" t="s">
        <v>7139</v>
      </c>
    </row>
    <row r="36" spans="1:87" s="20" customFormat="1" x14ac:dyDescent="0.3">
      <c r="A36" s="18">
        <v>50</v>
      </c>
      <c r="B36" s="17" t="s">
        <v>100</v>
      </c>
      <c r="C36" s="18">
        <f t="shared" si="0"/>
        <v>5</v>
      </c>
      <c r="D36" s="45" t="s">
        <v>266</v>
      </c>
      <c r="E36" s="17" t="s">
        <v>365</v>
      </c>
      <c r="F36" s="18" t="s">
        <v>447</v>
      </c>
      <c r="G36" s="18" t="s">
        <v>436</v>
      </c>
      <c r="H36" s="18" t="s">
        <v>415</v>
      </c>
      <c r="I36" s="18">
        <v>381</v>
      </c>
      <c r="J36" s="18">
        <v>407</v>
      </c>
      <c r="K36" s="18">
        <f>finalresults[[#This Row],[Page end]]-finalresults[[#This Row],[Page start]]+1</f>
        <v>27</v>
      </c>
      <c r="L36" s="17" t="s">
        <v>585</v>
      </c>
      <c r="M36" s="17" t="s">
        <v>720</v>
      </c>
      <c r="N36" s="17" t="s">
        <v>670</v>
      </c>
      <c r="O36" s="17" t="s">
        <v>668</v>
      </c>
      <c r="P36" s="18">
        <v>2019</v>
      </c>
      <c r="Q36" s="17" t="s">
        <v>831</v>
      </c>
      <c r="R36" s="17" t="s">
        <v>870</v>
      </c>
      <c r="S36" s="18">
        <v>1</v>
      </c>
      <c r="T36" s="18">
        <v>1</v>
      </c>
      <c r="U36" s="18">
        <v>0</v>
      </c>
      <c r="V36" s="18">
        <v>0</v>
      </c>
      <c r="W36" s="18">
        <v>0</v>
      </c>
      <c r="X36" s="18">
        <v>1</v>
      </c>
      <c r="Y36" s="18">
        <v>0</v>
      </c>
      <c r="Z36" s="18">
        <v>0</v>
      </c>
      <c r="AA36" s="18">
        <v>0</v>
      </c>
      <c r="AB36" s="17" t="s">
        <v>7139</v>
      </c>
      <c r="AC36" s="17" t="s">
        <v>7139</v>
      </c>
      <c r="AD36" s="18">
        <f>IF(SUM(finalresults[[#This Row],[Nat. Science '[0,1']]:[Math '[0,1']]])&gt;=1,1,0)</f>
        <v>0</v>
      </c>
      <c r="AE36" s="18">
        <v>0</v>
      </c>
      <c r="AF36" s="18">
        <v>0</v>
      </c>
      <c r="AG36" s="18">
        <v>0</v>
      </c>
      <c r="AH36" s="18">
        <v>1</v>
      </c>
      <c r="AI36" s="18">
        <v>0</v>
      </c>
      <c r="AJ36" s="18">
        <v>1</v>
      </c>
      <c r="AK36" s="18">
        <v>0</v>
      </c>
      <c r="AL36" s="17" t="s">
        <v>7139</v>
      </c>
      <c r="AM36" s="17" t="s">
        <v>7414</v>
      </c>
      <c r="AN36" s="17">
        <v>1</v>
      </c>
      <c r="AO36" s="17">
        <v>1</v>
      </c>
      <c r="AP36" s="17">
        <v>0</v>
      </c>
      <c r="AQ36" s="17">
        <v>0</v>
      </c>
      <c r="AR36" s="17">
        <v>0</v>
      </c>
      <c r="AS36" s="17" t="s">
        <v>7139</v>
      </c>
      <c r="AT36" s="17" t="s">
        <v>7265</v>
      </c>
      <c r="AU36" s="18">
        <v>2</v>
      </c>
      <c r="AV36" s="17" t="s">
        <v>7266</v>
      </c>
      <c r="AW36" s="43" t="s">
        <v>7429</v>
      </c>
      <c r="AX36" s="18">
        <v>1</v>
      </c>
      <c r="AY36" s="18">
        <v>0</v>
      </c>
      <c r="AZ36" s="18">
        <v>1</v>
      </c>
      <c r="BA36" s="18">
        <v>0</v>
      </c>
      <c r="BB36" s="18">
        <v>1</v>
      </c>
      <c r="BC36" s="18">
        <v>1</v>
      </c>
      <c r="BD36" s="17" t="s">
        <v>7139</v>
      </c>
      <c r="BE36" s="17" t="s">
        <v>7267</v>
      </c>
      <c r="BF36" s="18">
        <f>IF(SUM(finalresults[[#This Row],[SD - Age '[0,1']]]:finalresults[[#This Row],[SD - Living Situation '[0,1']]])&gt;=1,1,0)</f>
        <v>0</v>
      </c>
      <c r="BG36" s="18">
        <v>0</v>
      </c>
      <c r="BH36" s="18">
        <v>0</v>
      </c>
      <c r="BI36" s="18">
        <v>0</v>
      </c>
      <c r="BJ36" s="18">
        <v>0</v>
      </c>
      <c r="BK36" s="18">
        <v>0</v>
      </c>
      <c r="BL36" s="18">
        <v>0</v>
      </c>
      <c r="BM36" s="18">
        <v>0</v>
      </c>
      <c r="BN36" s="18">
        <f>IF(SUM(finalresults[[#This Row],[P_Degree '[0,1']]:[P_ModulName '[0,1']]])&gt;=1,1,0)</f>
        <v>0</v>
      </c>
      <c r="BO36" s="18">
        <v>0</v>
      </c>
      <c r="BP36" s="18">
        <v>0</v>
      </c>
      <c r="BQ36" s="18">
        <v>0</v>
      </c>
      <c r="BR36" s="18">
        <f>IF(SUM(finalresults[[#This Row],[LA_Clickstream data '[0,1']]:[LA_Text '[0,1']]])&gt;=1,1,0)</f>
        <v>1</v>
      </c>
      <c r="BS36" s="18">
        <v>1</v>
      </c>
      <c r="BT36" s="18">
        <v>0</v>
      </c>
      <c r="BU36" s="18">
        <v>1</v>
      </c>
      <c r="BV36" s="18">
        <v>0</v>
      </c>
      <c r="BW36" s="18">
        <v>0</v>
      </c>
      <c r="BX36" s="18">
        <v>1</v>
      </c>
      <c r="BY36" s="18">
        <v>0</v>
      </c>
      <c r="BZ36" s="18">
        <v>0</v>
      </c>
      <c r="CA36" s="21" t="s">
        <v>7268</v>
      </c>
      <c r="CB36" s="50">
        <v>100</v>
      </c>
      <c r="CC36" s="50" t="s">
        <v>7139</v>
      </c>
      <c r="CD36" s="50" t="s">
        <v>7139</v>
      </c>
      <c r="CE36" s="48" t="s">
        <v>7139</v>
      </c>
      <c r="CF36" s="18">
        <v>1</v>
      </c>
      <c r="CG36" s="18">
        <v>2</v>
      </c>
      <c r="CH36" s="18">
        <f>IF(OR(finalresults[[#This Row],[Addr. Indiv. '[1'] or Team '[2']]]=3,finalresults[[#This Row],[Data access]]=3),0,1)</f>
        <v>1</v>
      </c>
      <c r="CI36" s="18" t="s">
        <v>7139</v>
      </c>
    </row>
    <row r="37" spans="1:87" x14ac:dyDescent="0.3">
      <c r="A37" s="18">
        <v>54</v>
      </c>
      <c r="B37" s="17" t="s">
        <v>104</v>
      </c>
      <c r="C37" s="18">
        <f t="shared" si="0"/>
        <v>4</v>
      </c>
      <c r="D37" s="45" t="s">
        <v>270</v>
      </c>
      <c r="E37" s="17" t="s">
        <v>369</v>
      </c>
      <c r="F37" s="18" t="s">
        <v>449</v>
      </c>
      <c r="G37" s="18" t="s">
        <v>415</v>
      </c>
      <c r="H37" s="18" t="s">
        <v>516</v>
      </c>
      <c r="I37" s="18"/>
      <c r="J37" s="18"/>
      <c r="K37" s="18">
        <f>finalresults[[#This Row],[Page end]]-finalresults[[#This Row],[Page start]]+1</f>
        <v>1</v>
      </c>
      <c r="L37" s="17" t="s">
        <v>589</v>
      </c>
      <c r="M37" s="17" t="s">
        <v>724</v>
      </c>
      <c r="N37" s="17" t="s">
        <v>670</v>
      </c>
      <c r="O37" s="17" t="s">
        <v>668</v>
      </c>
      <c r="P37" s="18">
        <v>2020</v>
      </c>
      <c r="Q37" s="17" t="s">
        <v>832</v>
      </c>
      <c r="R37" s="17" t="s">
        <v>870</v>
      </c>
      <c r="S37" s="18">
        <v>1</v>
      </c>
      <c r="T37" s="18">
        <v>1</v>
      </c>
      <c r="U37" s="18">
        <v>0</v>
      </c>
      <c r="V37" s="18">
        <v>0</v>
      </c>
      <c r="W37" s="18">
        <v>0</v>
      </c>
      <c r="X37" s="18">
        <v>1</v>
      </c>
      <c r="Y37" s="18">
        <v>0</v>
      </c>
      <c r="Z37" s="18">
        <v>0</v>
      </c>
      <c r="AA37" s="18">
        <v>0</v>
      </c>
      <c r="AB37" s="17" t="s">
        <v>7139</v>
      </c>
      <c r="AC37" s="17" t="s">
        <v>7139</v>
      </c>
      <c r="AD37" s="18">
        <f>IF(SUM(finalresults[[#This Row],[Nat. Science '[0,1']]:[Math '[0,1']]])&gt;=1,1,0)</f>
        <v>1</v>
      </c>
      <c r="AE37" s="18">
        <v>1</v>
      </c>
      <c r="AF37" s="18">
        <v>1</v>
      </c>
      <c r="AG37" s="18">
        <v>0</v>
      </c>
      <c r="AH37" s="18">
        <v>0</v>
      </c>
      <c r="AI37" s="18">
        <v>0</v>
      </c>
      <c r="AJ37" s="18">
        <v>0</v>
      </c>
      <c r="AK37" s="18">
        <v>0</v>
      </c>
      <c r="AL37" s="17" t="s">
        <v>7139</v>
      </c>
      <c r="AM37" s="17" t="s">
        <v>7139</v>
      </c>
      <c r="AN37" s="17">
        <v>0</v>
      </c>
      <c r="AO37" s="17">
        <v>1</v>
      </c>
      <c r="AP37" s="17">
        <v>0</v>
      </c>
      <c r="AQ37" s="17">
        <v>0</v>
      </c>
      <c r="AR37" s="17">
        <v>0</v>
      </c>
      <c r="AS37" s="17" t="s">
        <v>7139</v>
      </c>
      <c r="AT37" s="17" t="s">
        <v>7139</v>
      </c>
      <c r="AU37" s="18">
        <v>2</v>
      </c>
      <c r="AV37" s="17" t="s">
        <v>7274</v>
      </c>
      <c r="AW37" s="43" t="s">
        <v>7430</v>
      </c>
      <c r="AX37" s="18">
        <v>1</v>
      </c>
      <c r="AY37" s="18">
        <v>0</v>
      </c>
      <c r="AZ37" s="18">
        <v>1</v>
      </c>
      <c r="BA37" s="18">
        <v>0</v>
      </c>
      <c r="BB37" s="18">
        <v>0</v>
      </c>
      <c r="BC37" s="18">
        <v>0</v>
      </c>
      <c r="BD37" s="17" t="s">
        <v>7139</v>
      </c>
      <c r="BE37" s="17" t="s">
        <v>7271</v>
      </c>
      <c r="BF37" s="18">
        <f>IF(SUM(finalresults[[#This Row],[SD - Age '[0,1']]]:finalresults[[#This Row],[SD - Living Situation '[0,1']]])&gt;=1,1,0)</f>
        <v>0</v>
      </c>
      <c r="BG37" s="18">
        <v>0</v>
      </c>
      <c r="BH37" s="18">
        <v>0</v>
      </c>
      <c r="BI37" s="18">
        <v>0</v>
      </c>
      <c r="BJ37" s="18">
        <v>0</v>
      </c>
      <c r="BK37" s="18">
        <v>0</v>
      </c>
      <c r="BL37" s="18">
        <v>0</v>
      </c>
      <c r="BM37" s="18">
        <v>0</v>
      </c>
      <c r="BN37" s="18">
        <f>IF(SUM(finalresults[[#This Row],[P_Degree '[0,1']]:[P_ModulName '[0,1']]])&gt;=1,1,0)</f>
        <v>1</v>
      </c>
      <c r="BO37" s="18">
        <v>0</v>
      </c>
      <c r="BP37" s="18">
        <v>1</v>
      </c>
      <c r="BQ37" s="18">
        <v>0</v>
      </c>
      <c r="BR37" s="18">
        <f>IF(SUM(finalresults[[#This Row],[LA_Clickstream data '[0,1']]:[LA_Text '[0,1']]])&gt;=1,1,0)</f>
        <v>0</v>
      </c>
      <c r="BS37" s="18">
        <v>0</v>
      </c>
      <c r="BT37" s="18">
        <v>0</v>
      </c>
      <c r="BU37" s="18">
        <v>0</v>
      </c>
      <c r="BV37" s="18">
        <v>0</v>
      </c>
      <c r="BW37" s="18">
        <v>0</v>
      </c>
      <c r="BX37" s="18">
        <v>0</v>
      </c>
      <c r="BY37" s="18">
        <v>0</v>
      </c>
      <c r="BZ37" s="18">
        <v>0</v>
      </c>
      <c r="CA37" s="21" t="s">
        <v>7272</v>
      </c>
      <c r="CB37" s="50">
        <v>486</v>
      </c>
      <c r="CC37" s="50" t="s">
        <v>7139</v>
      </c>
      <c r="CD37" s="50" t="s">
        <v>7139</v>
      </c>
      <c r="CE37" s="48" t="s">
        <v>7139</v>
      </c>
      <c r="CF37" s="18">
        <v>1</v>
      </c>
      <c r="CG37" s="18">
        <v>2</v>
      </c>
      <c r="CH37" s="18">
        <f>IF(OR(finalresults[[#This Row],[Addr. Indiv. '[1'] or Team '[2']]]=3,finalresults[[#This Row],[Data access]]=3),0,1)</f>
        <v>1</v>
      </c>
      <c r="CI37" s="18" t="s">
        <v>7273</v>
      </c>
    </row>
    <row r="38" spans="1:87" x14ac:dyDescent="0.3">
      <c r="A38" s="18">
        <v>55</v>
      </c>
      <c r="B38" s="17" t="s">
        <v>105</v>
      </c>
      <c r="C38" s="18">
        <f t="shared" si="0"/>
        <v>4</v>
      </c>
      <c r="D38" s="45" t="s">
        <v>271</v>
      </c>
      <c r="E38" s="17" t="s">
        <v>370</v>
      </c>
      <c r="F38" s="18" t="s">
        <v>450</v>
      </c>
      <c r="G38" s="18" t="s">
        <v>493</v>
      </c>
      <c r="H38" s="18" t="s">
        <v>415</v>
      </c>
      <c r="I38" s="18">
        <v>4506</v>
      </c>
      <c r="J38" s="18">
        <v>4528</v>
      </c>
      <c r="K38" s="18">
        <f>finalresults[[#This Row],[Page end]]-finalresults[[#This Row],[Page start]]+1</f>
        <v>23</v>
      </c>
      <c r="L38" s="17" t="s">
        <v>590</v>
      </c>
      <c r="M38" s="17" t="s">
        <v>725</v>
      </c>
      <c r="N38" s="17" t="s">
        <v>670</v>
      </c>
      <c r="O38" s="17" t="s">
        <v>668</v>
      </c>
      <c r="P38" s="18">
        <v>2020</v>
      </c>
      <c r="Q38" s="17" t="s">
        <v>823</v>
      </c>
      <c r="R38" s="17" t="s">
        <v>870</v>
      </c>
      <c r="S38" s="18">
        <v>1</v>
      </c>
      <c r="T38" s="18">
        <v>1</v>
      </c>
      <c r="U38" s="18">
        <v>0</v>
      </c>
      <c r="V38" s="18">
        <v>0</v>
      </c>
      <c r="W38" s="18">
        <v>0</v>
      </c>
      <c r="X38" s="18">
        <v>1</v>
      </c>
      <c r="Y38" s="18">
        <v>0</v>
      </c>
      <c r="Z38" s="18">
        <v>0</v>
      </c>
      <c r="AA38" s="18">
        <v>0</v>
      </c>
      <c r="AB38" s="17" t="s">
        <v>7139</v>
      </c>
      <c r="AC38" s="17" t="s">
        <v>7139</v>
      </c>
      <c r="AD38" s="18">
        <f>IF(SUM(finalresults[[#This Row],[Nat. Science '[0,1']]:[Math '[0,1']]])&gt;=1,1,0)</f>
        <v>1</v>
      </c>
      <c r="AE38" s="18">
        <v>1</v>
      </c>
      <c r="AF38" s="18">
        <v>1</v>
      </c>
      <c r="AG38" s="18">
        <v>0</v>
      </c>
      <c r="AH38" s="18">
        <v>0</v>
      </c>
      <c r="AI38" s="18">
        <v>0</v>
      </c>
      <c r="AJ38" s="18">
        <v>0</v>
      </c>
      <c r="AK38" s="18">
        <v>0</v>
      </c>
      <c r="AL38" s="17" t="s">
        <v>7139</v>
      </c>
      <c r="AM38" s="17" t="s">
        <v>7139</v>
      </c>
      <c r="AN38" s="17">
        <v>1</v>
      </c>
      <c r="AO38" s="17">
        <v>1</v>
      </c>
      <c r="AP38" s="17">
        <v>0</v>
      </c>
      <c r="AQ38" s="17">
        <v>0</v>
      </c>
      <c r="AR38" s="17">
        <v>0</v>
      </c>
      <c r="AS38" s="17" t="s">
        <v>7139</v>
      </c>
      <c r="AT38" s="17" t="s">
        <v>7270</v>
      </c>
      <c r="AU38" s="18">
        <v>2</v>
      </c>
      <c r="AV38" s="17" t="s">
        <v>7269</v>
      </c>
      <c r="AW38" s="43" t="s">
        <v>7428</v>
      </c>
      <c r="AX38" s="18">
        <v>1</v>
      </c>
      <c r="AY38" s="18">
        <v>0</v>
      </c>
      <c r="AZ38" s="18">
        <v>1</v>
      </c>
      <c r="BA38" s="18">
        <v>0</v>
      </c>
      <c r="BB38" s="18">
        <v>0</v>
      </c>
      <c r="BC38" s="18">
        <v>0</v>
      </c>
      <c r="BD38" s="17" t="s">
        <v>7139</v>
      </c>
      <c r="BE38" s="17" t="s">
        <v>7271</v>
      </c>
      <c r="BF38" s="18">
        <f>IF(SUM(finalresults[[#This Row],[SD - Age '[0,1']]]:finalresults[[#This Row],[SD - Living Situation '[0,1']]])&gt;=1,1,0)</f>
        <v>0</v>
      </c>
      <c r="BG38" s="18">
        <v>0</v>
      </c>
      <c r="BH38" s="18">
        <v>0</v>
      </c>
      <c r="BI38" s="18">
        <v>0</v>
      </c>
      <c r="BJ38" s="18">
        <v>0</v>
      </c>
      <c r="BK38" s="18">
        <v>0</v>
      </c>
      <c r="BL38" s="18">
        <v>0</v>
      </c>
      <c r="BM38" s="18">
        <v>0</v>
      </c>
      <c r="BN38" s="18">
        <f>IF(SUM(finalresults[[#This Row],[P_Degree '[0,1']]:[P_ModulName '[0,1']]])&gt;=1,1,0)</f>
        <v>1</v>
      </c>
      <c r="BO38" s="18">
        <v>0</v>
      </c>
      <c r="BP38" s="18">
        <v>1</v>
      </c>
      <c r="BQ38" s="18">
        <v>0</v>
      </c>
      <c r="BR38" s="18">
        <f>IF(SUM(finalresults[[#This Row],[LA_Clickstream data '[0,1']]:[LA_Text '[0,1']]])&gt;=1,1,0)</f>
        <v>0</v>
      </c>
      <c r="BS38" s="18">
        <v>0</v>
      </c>
      <c r="BT38" s="18">
        <v>0</v>
      </c>
      <c r="BU38" s="18">
        <v>0</v>
      </c>
      <c r="BV38" s="18">
        <v>0</v>
      </c>
      <c r="BW38" s="18">
        <v>0</v>
      </c>
      <c r="BX38" s="18">
        <v>0</v>
      </c>
      <c r="BY38" s="18">
        <v>0</v>
      </c>
      <c r="BZ38" s="18">
        <v>0</v>
      </c>
      <c r="CA38" s="21" t="s">
        <v>7272</v>
      </c>
      <c r="CB38" s="50">
        <v>486</v>
      </c>
      <c r="CC38" s="50" t="s">
        <v>7139</v>
      </c>
      <c r="CD38" s="50" t="s">
        <v>7139</v>
      </c>
      <c r="CE38" s="48" t="s">
        <v>7139</v>
      </c>
      <c r="CF38" s="18">
        <v>1</v>
      </c>
      <c r="CG38" s="18">
        <v>2</v>
      </c>
      <c r="CH38" s="18">
        <f>IF(OR(finalresults[[#This Row],[Addr. Indiv. '[1'] or Team '[2']]]=3,finalresults[[#This Row],[Data access]]=3),0,1)</f>
        <v>1</v>
      </c>
      <c r="CI38" s="18" t="s">
        <v>7273</v>
      </c>
    </row>
    <row r="39" spans="1:87" s="20" customFormat="1" x14ac:dyDescent="0.3">
      <c r="A39" s="18">
        <v>57</v>
      </c>
      <c r="B39" s="17" t="s">
        <v>107</v>
      </c>
      <c r="C39" s="18">
        <f t="shared" si="0"/>
        <v>1</v>
      </c>
      <c r="D39" s="45" t="s">
        <v>273</v>
      </c>
      <c r="E39" s="17" t="s">
        <v>372</v>
      </c>
      <c r="F39" s="18" t="s">
        <v>451</v>
      </c>
      <c r="G39" s="18" t="s">
        <v>415</v>
      </c>
      <c r="H39" s="18" t="s">
        <v>517</v>
      </c>
      <c r="I39" s="18"/>
      <c r="J39" s="18"/>
      <c r="K39" s="18">
        <f>finalresults[[#This Row],[Page end]]-finalresults[[#This Row],[Page start]]+1</f>
        <v>1</v>
      </c>
      <c r="L39" s="17" t="s">
        <v>592</v>
      </c>
      <c r="M39" s="17" t="s">
        <v>727</v>
      </c>
      <c r="N39" s="17" t="s">
        <v>667</v>
      </c>
      <c r="O39" s="17" t="s">
        <v>668</v>
      </c>
      <c r="P39" s="18">
        <v>2021</v>
      </c>
      <c r="Q39" s="17" t="s">
        <v>833</v>
      </c>
      <c r="R39" s="17" t="s">
        <v>873</v>
      </c>
      <c r="S39" s="18">
        <v>1</v>
      </c>
      <c r="T39" s="18">
        <v>1</v>
      </c>
      <c r="U39" s="18">
        <v>0</v>
      </c>
      <c r="V39" s="18">
        <v>0</v>
      </c>
      <c r="W39" s="18">
        <v>0</v>
      </c>
      <c r="X39" s="18">
        <v>0</v>
      </c>
      <c r="Y39" s="18">
        <v>0</v>
      </c>
      <c r="Z39" s="18">
        <v>1</v>
      </c>
      <c r="AA39" s="18">
        <v>0</v>
      </c>
      <c r="AB39" s="17" t="s">
        <v>7139</v>
      </c>
      <c r="AC39" s="17" t="s">
        <v>7139</v>
      </c>
      <c r="AD39" s="18">
        <f>IF(SUM(finalresults[[#This Row],[Nat. Science '[0,1']]:[Math '[0,1']]])&gt;=1,1,0)</f>
        <v>0</v>
      </c>
      <c r="AE39" s="18">
        <v>0</v>
      </c>
      <c r="AF39" s="18">
        <v>0</v>
      </c>
      <c r="AG39" s="18">
        <v>0</v>
      </c>
      <c r="AH39" s="18">
        <v>0</v>
      </c>
      <c r="AI39" s="18">
        <v>0</v>
      </c>
      <c r="AJ39" s="18">
        <v>0</v>
      </c>
      <c r="AK39" s="18">
        <v>0</v>
      </c>
      <c r="AL39" s="17" t="s">
        <v>7413</v>
      </c>
      <c r="AM39" s="20" t="s">
        <v>7139</v>
      </c>
      <c r="AN39" s="17">
        <v>0</v>
      </c>
      <c r="AO39" s="17">
        <v>0</v>
      </c>
      <c r="AP39" s="17">
        <v>0</v>
      </c>
      <c r="AQ39" s="17">
        <v>0</v>
      </c>
      <c r="AR39" s="17">
        <v>0</v>
      </c>
      <c r="AS39" s="17" t="s">
        <v>7275</v>
      </c>
      <c r="AT39" s="17" t="s">
        <v>7276</v>
      </c>
      <c r="AU39" s="18">
        <v>1</v>
      </c>
      <c r="AV39" s="17" t="s">
        <v>7466</v>
      </c>
      <c r="AW39" s="17" t="s">
        <v>7277</v>
      </c>
      <c r="AX39" s="18">
        <v>1</v>
      </c>
      <c r="AY39" s="18">
        <v>0</v>
      </c>
      <c r="AZ39" s="18">
        <v>1</v>
      </c>
      <c r="BA39" s="18">
        <v>0</v>
      </c>
      <c r="BB39" s="18">
        <v>0</v>
      </c>
      <c r="BC39" s="18">
        <v>0</v>
      </c>
      <c r="BD39" s="17" t="s">
        <v>7139</v>
      </c>
      <c r="BE39" s="17" t="s">
        <v>7278</v>
      </c>
      <c r="BF39" s="18">
        <f>IF(SUM(finalresults[[#This Row],[SD - Age '[0,1']]]:finalresults[[#This Row],[SD - Living Situation '[0,1']]])&gt;=1,1,0)</f>
        <v>1</v>
      </c>
      <c r="BG39" s="18">
        <v>1</v>
      </c>
      <c r="BH39" s="18">
        <v>0</v>
      </c>
      <c r="BI39" s="18">
        <v>0</v>
      </c>
      <c r="BJ39" s="18">
        <v>0</v>
      </c>
      <c r="BK39" s="18">
        <v>0</v>
      </c>
      <c r="BL39" s="18">
        <v>1</v>
      </c>
      <c r="BM39" s="18">
        <v>0</v>
      </c>
      <c r="BN39" s="18">
        <f>IF(SUM(finalresults[[#This Row],[P_Degree '[0,1']]:[P_ModulName '[0,1']]])&gt;=1,1,0)</f>
        <v>1</v>
      </c>
      <c r="BO39" s="18">
        <v>0</v>
      </c>
      <c r="BP39" s="18">
        <v>1</v>
      </c>
      <c r="BQ39" s="18">
        <v>0</v>
      </c>
      <c r="BR39" s="18">
        <f>IF(SUM(finalresults[[#This Row],[LA_Clickstream data '[0,1']]:[LA_Text '[0,1']]])&gt;=1,1,0)</f>
        <v>0</v>
      </c>
      <c r="BS39" s="18">
        <v>0</v>
      </c>
      <c r="BT39" s="18">
        <v>0</v>
      </c>
      <c r="BU39" s="18">
        <v>0</v>
      </c>
      <c r="BV39" s="18">
        <v>0</v>
      </c>
      <c r="BW39" s="18">
        <v>0</v>
      </c>
      <c r="BX39" s="18">
        <v>0</v>
      </c>
      <c r="BY39" s="18">
        <v>0</v>
      </c>
      <c r="BZ39" s="18">
        <v>0</v>
      </c>
      <c r="CA39" s="21" t="s">
        <v>7203</v>
      </c>
      <c r="CB39" s="50" t="s">
        <v>7139</v>
      </c>
      <c r="CC39" s="50" t="s">
        <v>7139</v>
      </c>
      <c r="CD39" s="50" t="s">
        <v>7139</v>
      </c>
      <c r="CE39" s="48" t="s">
        <v>7139</v>
      </c>
      <c r="CF39" s="18">
        <v>1</v>
      </c>
      <c r="CG39" s="18">
        <v>3</v>
      </c>
      <c r="CH39" s="18">
        <v>1</v>
      </c>
      <c r="CI39" s="18" t="s">
        <v>7139</v>
      </c>
    </row>
    <row r="40" spans="1:87" s="20" customFormat="1" x14ac:dyDescent="0.3">
      <c r="A40" s="18">
        <v>59</v>
      </c>
      <c r="B40" s="17" t="s">
        <v>109</v>
      </c>
      <c r="C40" s="18">
        <f t="shared" si="0"/>
        <v>7</v>
      </c>
      <c r="D40" s="45" t="s">
        <v>275</v>
      </c>
      <c r="E40" s="17" t="s">
        <v>374</v>
      </c>
      <c r="F40" s="18" t="s">
        <v>415</v>
      </c>
      <c r="G40" s="18" t="s">
        <v>415</v>
      </c>
      <c r="H40" s="18" t="s">
        <v>415</v>
      </c>
      <c r="I40" s="18">
        <v>250</v>
      </c>
      <c r="J40" s="18">
        <v>255</v>
      </c>
      <c r="K40" s="18">
        <f>finalresults[[#This Row],[Page end]]-finalresults[[#This Row],[Page start]]+1</f>
        <v>6</v>
      </c>
      <c r="L40" s="17" t="s">
        <v>415</v>
      </c>
      <c r="M40" s="17" t="s">
        <v>729</v>
      </c>
      <c r="N40" s="17" t="s">
        <v>667</v>
      </c>
      <c r="O40" s="17" t="s">
        <v>668</v>
      </c>
      <c r="P40" s="18">
        <v>2017</v>
      </c>
      <c r="Q40" s="17" t="s">
        <v>834</v>
      </c>
      <c r="R40" s="17" t="s">
        <v>870</v>
      </c>
      <c r="S40" s="18">
        <v>1</v>
      </c>
      <c r="T40" s="18">
        <v>1</v>
      </c>
      <c r="U40" s="18">
        <v>0</v>
      </c>
      <c r="V40" s="18">
        <v>0</v>
      </c>
      <c r="W40" s="18">
        <v>0</v>
      </c>
      <c r="X40" s="18">
        <v>1</v>
      </c>
      <c r="Y40" s="18">
        <v>0</v>
      </c>
      <c r="Z40" s="18">
        <v>0</v>
      </c>
      <c r="AA40" s="18">
        <v>0</v>
      </c>
      <c r="AB40" s="17" t="s">
        <v>7139</v>
      </c>
      <c r="AC40" s="17" t="s">
        <v>7155</v>
      </c>
      <c r="AD40" s="18">
        <f>IF(SUM(finalresults[[#This Row],[Nat. Science '[0,1']]:[Math '[0,1']]])&gt;=1,1,0)</f>
        <v>0</v>
      </c>
      <c r="AE40" s="18">
        <v>0</v>
      </c>
      <c r="AF40" s="18">
        <v>0</v>
      </c>
      <c r="AG40" s="18">
        <v>0</v>
      </c>
      <c r="AH40" s="18">
        <v>0</v>
      </c>
      <c r="AI40" s="18">
        <v>0</v>
      </c>
      <c r="AJ40" s="18">
        <v>0</v>
      </c>
      <c r="AK40" s="18">
        <v>0</v>
      </c>
      <c r="AL40" s="17" t="s">
        <v>7415</v>
      </c>
      <c r="AM40" s="17" t="s">
        <v>7139</v>
      </c>
      <c r="AN40" s="17">
        <v>0</v>
      </c>
      <c r="AO40" s="17">
        <v>1</v>
      </c>
      <c r="AP40" s="17">
        <v>0</v>
      </c>
      <c r="AQ40" s="17">
        <v>0</v>
      </c>
      <c r="AR40" s="17">
        <v>0</v>
      </c>
      <c r="AS40" s="17" t="s">
        <v>7156</v>
      </c>
      <c r="AT40" s="17" t="s">
        <v>7139</v>
      </c>
      <c r="AU40" s="18">
        <v>1</v>
      </c>
      <c r="AV40" s="17" t="s">
        <v>7157</v>
      </c>
      <c r="AW40" s="43" t="s">
        <v>7426</v>
      </c>
      <c r="AX40" s="18">
        <v>1</v>
      </c>
      <c r="AY40" s="18">
        <v>0</v>
      </c>
      <c r="AZ40" s="18">
        <v>1</v>
      </c>
      <c r="BA40" s="18">
        <v>0</v>
      </c>
      <c r="BB40" s="18">
        <v>0</v>
      </c>
      <c r="BC40" s="18">
        <v>0</v>
      </c>
      <c r="BD40" s="17" t="s">
        <v>7462</v>
      </c>
      <c r="BE40" s="17" t="s">
        <v>7158</v>
      </c>
      <c r="BF40" s="18">
        <f>IF(SUM(finalresults[[#This Row],[SD - Age '[0,1']]]:finalresults[[#This Row],[SD - Living Situation '[0,1']]])&gt;=1,1,0)</f>
        <v>1</v>
      </c>
      <c r="BG40" s="18">
        <v>1</v>
      </c>
      <c r="BH40" s="18">
        <v>1</v>
      </c>
      <c r="BI40" s="18">
        <v>1</v>
      </c>
      <c r="BJ40" s="18">
        <v>0</v>
      </c>
      <c r="BK40" s="18">
        <v>0</v>
      </c>
      <c r="BL40" s="18">
        <v>0</v>
      </c>
      <c r="BM40" s="18">
        <v>0</v>
      </c>
      <c r="BN40" s="18">
        <f>IF(SUM(finalresults[[#This Row],[P_Degree '[0,1']]:[P_ModulName '[0,1']]])&gt;=1,1,0)</f>
        <v>0</v>
      </c>
      <c r="BO40" s="18">
        <v>0</v>
      </c>
      <c r="BP40" s="18">
        <v>0</v>
      </c>
      <c r="BQ40" s="18">
        <v>0</v>
      </c>
      <c r="BR40" s="18">
        <f>IF(SUM(finalresults[[#This Row],[LA_Clickstream data '[0,1']]:[LA_Text '[0,1']]])&gt;=1,1,0)</f>
        <v>1</v>
      </c>
      <c r="BS40" s="18">
        <v>0</v>
      </c>
      <c r="BT40" s="18">
        <v>1</v>
      </c>
      <c r="BU40" s="18">
        <v>1</v>
      </c>
      <c r="BV40" s="18">
        <v>1</v>
      </c>
      <c r="BW40" s="18">
        <v>1</v>
      </c>
      <c r="BX40" s="18">
        <v>1</v>
      </c>
      <c r="BY40" s="18">
        <v>0</v>
      </c>
      <c r="BZ40" s="18">
        <v>0</v>
      </c>
      <c r="CA40" s="21" t="s">
        <v>7159</v>
      </c>
      <c r="CB40" s="50">
        <v>325</v>
      </c>
      <c r="CC40" s="50">
        <v>139</v>
      </c>
      <c r="CD40" s="50">
        <v>97298</v>
      </c>
      <c r="CE40" s="48">
        <v>0.33333333333333331</v>
      </c>
      <c r="CF40" s="18">
        <v>1</v>
      </c>
      <c r="CG40" s="18">
        <v>2</v>
      </c>
      <c r="CH40" s="18">
        <f>IF(OR(finalresults[[#This Row],[Addr. Indiv. '[1'] or Team '[2']]]=3,finalresults[[#This Row],[Data access]]=3),0,1)</f>
        <v>1</v>
      </c>
      <c r="CI40" s="18" t="s">
        <v>7139</v>
      </c>
    </row>
    <row r="41" spans="1:87" s="20" customFormat="1" x14ac:dyDescent="0.3">
      <c r="A41" s="18">
        <v>60</v>
      </c>
      <c r="B41" s="17" t="s">
        <v>110</v>
      </c>
      <c r="C41" s="18">
        <f t="shared" si="0"/>
        <v>3</v>
      </c>
      <c r="D41" s="45" t="s">
        <v>276</v>
      </c>
      <c r="E41" s="17" t="s">
        <v>324</v>
      </c>
      <c r="F41" s="18" t="s">
        <v>452</v>
      </c>
      <c r="G41" s="18" t="s">
        <v>494</v>
      </c>
      <c r="H41" s="18" t="s">
        <v>519</v>
      </c>
      <c r="I41" s="18">
        <v>1</v>
      </c>
      <c r="J41" s="18">
        <v>19</v>
      </c>
      <c r="K41" s="18">
        <f>finalresults[[#This Row],[Page end]]-finalresults[[#This Row],[Page start]]+1</f>
        <v>19</v>
      </c>
      <c r="L41" s="17" t="s">
        <v>594</v>
      </c>
      <c r="M41" s="17" t="s">
        <v>730</v>
      </c>
      <c r="N41" s="17" t="s">
        <v>670</v>
      </c>
      <c r="O41" s="17" t="s">
        <v>668</v>
      </c>
      <c r="P41" s="18">
        <v>2020</v>
      </c>
      <c r="Q41" s="17" t="s">
        <v>835</v>
      </c>
      <c r="R41" s="17" t="s">
        <v>870</v>
      </c>
      <c r="S41" s="18">
        <v>1</v>
      </c>
      <c r="T41" s="18">
        <v>1</v>
      </c>
      <c r="U41" s="18">
        <v>0</v>
      </c>
      <c r="V41" s="18">
        <v>0</v>
      </c>
      <c r="W41" s="18">
        <v>0</v>
      </c>
      <c r="X41" s="18">
        <v>1</v>
      </c>
      <c r="Y41" s="18">
        <v>0</v>
      </c>
      <c r="Z41" s="18">
        <v>0</v>
      </c>
      <c r="AA41" s="18">
        <v>0</v>
      </c>
      <c r="AB41" s="17" t="s">
        <v>7139</v>
      </c>
      <c r="AC41" s="17" t="s">
        <v>7139</v>
      </c>
      <c r="AD41" s="18">
        <f>IF(SUM(finalresults[[#This Row],[Nat. Science '[0,1']]:[Math '[0,1']]])&gt;=1,1,0)</f>
        <v>0</v>
      </c>
      <c r="AE41" s="18">
        <v>0</v>
      </c>
      <c r="AF41" s="18">
        <v>0</v>
      </c>
      <c r="AG41" s="18">
        <v>0</v>
      </c>
      <c r="AH41" s="18">
        <v>1</v>
      </c>
      <c r="AI41" s="18">
        <v>0</v>
      </c>
      <c r="AJ41" s="18">
        <v>0</v>
      </c>
      <c r="AK41" s="18">
        <v>0</v>
      </c>
      <c r="AL41" s="17" t="s">
        <v>7139</v>
      </c>
      <c r="AM41" s="17" t="s">
        <v>7139</v>
      </c>
      <c r="AN41" s="17">
        <v>0</v>
      </c>
      <c r="AO41" s="17">
        <v>1</v>
      </c>
      <c r="AP41" s="17">
        <v>0</v>
      </c>
      <c r="AQ41" s="17">
        <v>0</v>
      </c>
      <c r="AR41" s="17">
        <v>0</v>
      </c>
      <c r="AS41" s="17" t="s">
        <v>7139</v>
      </c>
      <c r="AT41" s="17" t="s">
        <v>7139</v>
      </c>
      <c r="AU41" s="18">
        <v>2</v>
      </c>
      <c r="AV41" s="17" t="s">
        <v>7467</v>
      </c>
      <c r="AW41" s="43" t="s">
        <v>7473</v>
      </c>
      <c r="AX41" s="18">
        <v>1</v>
      </c>
      <c r="AY41" s="18">
        <v>1</v>
      </c>
      <c r="AZ41" s="18">
        <v>1</v>
      </c>
      <c r="BA41" s="18">
        <v>0</v>
      </c>
      <c r="BB41" s="18">
        <v>0</v>
      </c>
      <c r="BC41" s="18">
        <v>0</v>
      </c>
      <c r="BD41" s="17" t="s">
        <v>7474</v>
      </c>
      <c r="BE41" s="17" t="s">
        <v>7279</v>
      </c>
      <c r="BF41" s="18">
        <f>IF(SUM(finalresults[[#This Row],[SD - Age '[0,1']]]:finalresults[[#This Row],[SD - Living Situation '[0,1']]])&gt;=1,1,0)</f>
        <v>1</v>
      </c>
      <c r="BG41" s="18">
        <v>0</v>
      </c>
      <c r="BH41" s="18">
        <v>1</v>
      </c>
      <c r="BI41" s="18">
        <v>0</v>
      </c>
      <c r="BJ41" s="18">
        <v>0</v>
      </c>
      <c r="BK41" s="18">
        <v>0</v>
      </c>
      <c r="BL41" s="18">
        <v>0</v>
      </c>
      <c r="BM41" s="18">
        <v>0</v>
      </c>
      <c r="BN41" s="18">
        <f>IF(SUM(finalresults[[#This Row],[P_Degree '[0,1']]:[P_ModulName '[0,1']]])&gt;=1,1,0)</f>
        <v>1</v>
      </c>
      <c r="BO41" s="18">
        <v>0</v>
      </c>
      <c r="BP41" s="18">
        <v>1</v>
      </c>
      <c r="BQ41" s="18">
        <v>0</v>
      </c>
      <c r="BR41" s="18">
        <f>IF(SUM(finalresults[[#This Row],[LA_Clickstream data '[0,1']]:[LA_Text '[0,1']]])&gt;=1,1,0)</f>
        <v>1</v>
      </c>
      <c r="BS41" s="18">
        <v>0</v>
      </c>
      <c r="BT41" s="18">
        <v>1</v>
      </c>
      <c r="BU41" s="18">
        <v>1</v>
      </c>
      <c r="BV41" s="18">
        <v>1</v>
      </c>
      <c r="BW41" s="18">
        <v>1</v>
      </c>
      <c r="BX41" s="18">
        <v>0</v>
      </c>
      <c r="BY41" s="18">
        <v>0</v>
      </c>
      <c r="BZ41" s="18">
        <v>0</v>
      </c>
      <c r="CA41" s="21" t="s">
        <v>7280</v>
      </c>
      <c r="CB41" s="50">
        <v>1073</v>
      </c>
      <c r="CC41" s="50" t="s">
        <v>7139</v>
      </c>
      <c r="CD41" s="50" t="s">
        <v>7139</v>
      </c>
      <c r="CE41" s="48" t="s">
        <v>7139</v>
      </c>
      <c r="CF41" s="18">
        <v>1</v>
      </c>
      <c r="CG41" s="18">
        <v>2</v>
      </c>
      <c r="CH41" s="18">
        <f>IF(OR(finalresults[[#This Row],[Addr. Indiv. '[1'] or Team '[2']]]=3,finalresults[[#This Row],[Data access]]=3),0,1)</f>
        <v>1</v>
      </c>
      <c r="CI41" s="18" t="s">
        <v>7139</v>
      </c>
    </row>
    <row r="42" spans="1:87" s="20" customFormat="1" x14ac:dyDescent="0.3">
      <c r="A42" s="18">
        <v>61</v>
      </c>
      <c r="B42" s="17" t="s">
        <v>111</v>
      </c>
      <c r="C42" s="18">
        <f t="shared" si="0"/>
        <v>6</v>
      </c>
      <c r="D42" s="45" t="s">
        <v>277</v>
      </c>
      <c r="E42" s="17" t="s">
        <v>375</v>
      </c>
      <c r="F42" s="18" t="s">
        <v>420</v>
      </c>
      <c r="G42" s="18" t="s">
        <v>460</v>
      </c>
      <c r="H42" s="18" t="s">
        <v>415</v>
      </c>
      <c r="I42" s="18">
        <v>133</v>
      </c>
      <c r="J42" s="18">
        <v>154</v>
      </c>
      <c r="K42" s="18">
        <f>finalresults[[#This Row],[Page end]]-finalresults[[#This Row],[Page start]]+1</f>
        <v>22</v>
      </c>
      <c r="L42" s="17" t="s">
        <v>595</v>
      </c>
      <c r="M42" s="17" t="s">
        <v>731</v>
      </c>
      <c r="N42" s="17" t="s">
        <v>670</v>
      </c>
      <c r="O42" s="17" t="s">
        <v>668</v>
      </c>
      <c r="P42" s="18">
        <v>2021</v>
      </c>
      <c r="Q42" s="17" t="s">
        <v>836</v>
      </c>
      <c r="R42" s="17" t="s">
        <v>870</v>
      </c>
      <c r="S42" s="18">
        <v>1</v>
      </c>
      <c r="T42" s="18">
        <v>1</v>
      </c>
      <c r="U42" s="18">
        <v>0</v>
      </c>
      <c r="V42" s="18">
        <v>0</v>
      </c>
      <c r="W42" s="18">
        <v>0</v>
      </c>
      <c r="X42" s="18">
        <v>1</v>
      </c>
      <c r="Y42" s="18">
        <v>0</v>
      </c>
      <c r="Z42" s="18">
        <v>0</v>
      </c>
      <c r="AA42" s="18">
        <v>0</v>
      </c>
      <c r="AB42" s="17" t="s">
        <v>7139</v>
      </c>
      <c r="AC42" s="17" t="s">
        <v>7139</v>
      </c>
      <c r="AD42" s="18">
        <f>IF(SUM(finalresults[[#This Row],[Nat. Science '[0,1']]:[Math '[0,1']]])&gt;=1,1,0)</f>
        <v>1</v>
      </c>
      <c r="AE42" s="18">
        <v>0</v>
      </c>
      <c r="AF42" s="18">
        <v>0</v>
      </c>
      <c r="AG42" s="18">
        <v>1</v>
      </c>
      <c r="AH42" s="18">
        <v>0</v>
      </c>
      <c r="AI42" s="18">
        <v>0</v>
      </c>
      <c r="AJ42" s="18">
        <v>0</v>
      </c>
      <c r="AK42" s="18">
        <v>0</v>
      </c>
      <c r="AL42" s="17" t="s">
        <v>7139</v>
      </c>
      <c r="AM42" s="17" t="s">
        <v>7139</v>
      </c>
      <c r="AN42" s="17">
        <v>0</v>
      </c>
      <c r="AO42" s="17">
        <v>1</v>
      </c>
      <c r="AP42" s="17">
        <v>0</v>
      </c>
      <c r="AQ42" s="17">
        <v>0</v>
      </c>
      <c r="AR42" s="17">
        <v>0</v>
      </c>
      <c r="AS42" s="17" t="s">
        <v>7139</v>
      </c>
      <c r="AT42" s="17" t="s">
        <v>7139</v>
      </c>
      <c r="AU42" s="18">
        <v>6</v>
      </c>
      <c r="AV42" s="17" t="s">
        <v>7281</v>
      </c>
      <c r="AW42" s="42" t="s">
        <v>7139</v>
      </c>
      <c r="AX42" s="18" t="s">
        <v>7139</v>
      </c>
      <c r="AY42" s="18" t="s">
        <v>7139</v>
      </c>
      <c r="AZ42" s="18" t="s">
        <v>7139</v>
      </c>
      <c r="BA42" s="18" t="s">
        <v>7139</v>
      </c>
      <c r="BB42" s="18" t="s">
        <v>7139</v>
      </c>
      <c r="BC42" s="18" t="s">
        <v>7139</v>
      </c>
      <c r="BD42" s="17" t="s">
        <v>7282</v>
      </c>
      <c r="BE42" s="17" t="s">
        <v>7283</v>
      </c>
      <c r="BF42" s="18">
        <f>IF(SUM(finalresults[[#This Row],[SD - Age '[0,1']]]:finalresults[[#This Row],[SD - Living Situation '[0,1']]])&gt;=1,1,0)</f>
        <v>1</v>
      </c>
      <c r="BG42" s="18">
        <v>1</v>
      </c>
      <c r="BH42" s="18">
        <v>1</v>
      </c>
      <c r="BI42" s="18">
        <v>0</v>
      </c>
      <c r="BJ42" s="18">
        <v>0</v>
      </c>
      <c r="BK42" s="18">
        <v>0</v>
      </c>
      <c r="BL42" s="18">
        <v>0</v>
      </c>
      <c r="BM42" s="18">
        <v>0</v>
      </c>
      <c r="BN42" s="18">
        <f>IF(SUM(finalresults[[#This Row],[P_Degree '[0,1']]:[P_ModulName '[0,1']]])&gt;=1,1,0)</f>
        <v>1</v>
      </c>
      <c r="BO42" s="18">
        <v>0</v>
      </c>
      <c r="BP42" s="18">
        <v>1</v>
      </c>
      <c r="BQ42" s="18">
        <v>1</v>
      </c>
      <c r="BR42" s="18">
        <f>IF(SUM(finalresults[[#This Row],[LA_Clickstream data '[0,1']]:[LA_Text '[0,1']]])&gt;=1,1,0)</f>
        <v>1</v>
      </c>
      <c r="BS42" s="18">
        <v>0</v>
      </c>
      <c r="BT42" s="18">
        <v>0</v>
      </c>
      <c r="BU42" s="18">
        <v>0</v>
      </c>
      <c r="BV42" s="18">
        <v>0</v>
      </c>
      <c r="BW42" s="18">
        <v>1</v>
      </c>
      <c r="BX42" s="18">
        <v>0</v>
      </c>
      <c r="BY42" s="18">
        <v>0</v>
      </c>
      <c r="BZ42" s="18">
        <v>0</v>
      </c>
      <c r="CA42" s="21" t="s">
        <v>7284</v>
      </c>
      <c r="CB42" s="50">
        <v>736</v>
      </c>
      <c r="CC42" s="50" t="s">
        <v>7139</v>
      </c>
      <c r="CD42" s="50" t="s">
        <v>7139</v>
      </c>
      <c r="CE42" s="48" t="s">
        <v>7139</v>
      </c>
      <c r="CF42" s="18">
        <v>1</v>
      </c>
      <c r="CG42" s="18">
        <v>2</v>
      </c>
      <c r="CH42" s="18">
        <f>IF(OR(finalresults[[#This Row],[Addr. Indiv. '[1'] or Team '[2']]]=3,finalresults[[#This Row],[Data access]]=3),0,1)</f>
        <v>1</v>
      </c>
      <c r="CI42" s="18" t="s">
        <v>7139</v>
      </c>
    </row>
    <row r="43" spans="1:87" s="20" customFormat="1" x14ac:dyDescent="0.3">
      <c r="A43" s="18">
        <v>66</v>
      </c>
      <c r="B43" s="17" t="s">
        <v>116</v>
      </c>
      <c r="C43" s="18">
        <f t="shared" ref="C43:C72" si="1">LEN(B43)-LEN(SUBSTITUTE(LOWER(B43),",",))+1</f>
        <v>4</v>
      </c>
      <c r="D43" s="45" t="s">
        <v>282</v>
      </c>
      <c r="E43" s="17" t="s">
        <v>348</v>
      </c>
      <c r="F43" s="18" t="s">
        <v>456</v>
      </c>
      <c r="G43" s="18" t="s">
        <v>415</v>
      </c>
      <c r="H43" s="18" t="s">
        <v>415</v>
      </c>
      <c r="I43" s="18">
        <v>75</v>
      </c>
      <c r="J43" s="18">
        <v>86</v>
      </c>
      <c r="K43" s="18">
        <f>finalresults[[#This Row],[Page end]]-finalresults[[#This Row],[Page start]]+1</f>
        <v>12</v>
      </c>
      <c r="L43" s="17" t="s">
        <v>600</v>
      </c>
      <c r="M43" s="17" t="s">
        <v>736</v>
      </c>
      <c r="N43" s="17" t="s">
        <v>667</v>
      </c>
      <c r="O43" s="17" t="s">
        <v>668</v>
      </c>
      <c r="P43" s="18">
        <v>2017</v>
      </c>
      <c r="Q43" s="17" t="s">
        <v>837</v>
      </c>
      <c r="R43" s="17" t="s">
        <v>870</v>
      </c>
      <c r="S43" s="18">
        <v>1</v>
      </c>
      <c r="T43" s="18">
        <v>1</v>
      </c>
      <c r="U43" s="18">
        <v>0</v>
      </c>
      <c r="V43" s="18">
        <v>0</v>
      </c>
      <c r="W43" s="18">
        <v>0</v>
      </c>
      <c r="X43" s="18">
        <v>1</v>
      </c>
      <c r="Y43" s="18">
        <v>0</v>
      </c>
      <c r="Z43" s="18">
        <v>0</v>
      </c>
      <c r="AA43" s="18">
        <v>0</v>
      </c>
      <c r="AB43" s="17" t="s">
        <v>7139</v>
      </c>
      <c r="AC43" s="17" t="s">
        <v>7139</v>
      </c>
      <c r="AD43" s="18">
        <f>IF(SUM(finalresults[[#This Row],[Nat. Science '[0,1']]:[Math '[0,1']]])&gt;=1,1,0)</f>
        <v>0</v>
      </c>
      <c r="AE43" s="18">
        <v>0</v>
      </c>
      <c r="AF43" s="18">
        <v>0</v>
      </c>
      <c r="AG43" s="18">
        <v>0</v>
      </c>
      <c r="AH43" s="18">
        <v>1</v>
      </c>
      <c r="AI43" s="18">
        <v>0</v>
      </c>
      <c r="AJ43" s="18">
        <v>0</v>
      </c>
      <c r="AK43" s="18">
        <v>0</v>
      </c>
      <c r="AL43" s="17" t="s">
        <v>7139</v>
      </c>
      <c r="AM43" s="17" t="s">
        <v>7139</v>
      </c>
      <c r="AN43" s="17">
        <v>0</v>
      </c>
      <c r="AO43" s="17">
        <v>0</v>
      </c>
      <c r="AP43" s="17">
        <v>0</v>
      </c>
      <c r="AQ43" s="17">
        <v>0</v>
      </c>
      <c r="AR43" s="17">
        <v>0</v>
      </c>
      <c r="AS43" s="17" t="s">
        <v>7285</v>
      </c>
      <c r="AT43" s="17" t="s">
        <v>7139</v>
      </c>
      <c r="AU43" s="18">
        <v>2</v>
      </c>
      <c r="AV43" s="17" t="s">
        <v>7286</v>
      </c>
      <c r="AW43" s="43" t="s">
        <v>7463</v>
      </c>
      <c r="AX43" s="18">
        <v>1</v>
      </c>
      <c r="AY43" s="18">
        <v>0</v>
      </c>
      <c r="AZ43" s="18">
        <v>1</v>
      </c>
      <c r="BA43" s="18">
        <v>0</v>
      </c>
      <c r="BB43" s="18">
        <v>0</v>
      </c>
      <c r="BC43" s="18">
        <v>0</v>
      </c>
      <c r="BD43" s="17" t="s">
        <v>7460</v>
      </c>
      <c r="BE43" s="17" t="s">
        <v>7287</v>
      </c>
      <c r="BF43" s="18">
        <f>IF(SUM(finalresults[[#This Row],[SD - Age '[0,1']]]:finalresults[[#This Row],[SD - Living Situation '[0,1']]])&gt;=1,1,0)</f>
        <v>1</v>
      </c>
      <c r="BG43" s="18">
        <v>1</v>
      </c>
      <c r="BH43" s="18">
        <v>1</v>
      </c>
      <c r="BI43" s="18">
        <v>0</v>
      </c>
      <c r="BJ43" s="18">
        <v>1</v>
      </c>
      <c r="BK43" s="18">
        <v>0</v>
      </c>
      <c r="BL43" s="18">
        <v>0</v>
      </c>
      <c r="BM43" s="18">
        <v>1</v>
      </c>
      <c r="BN43" s="18">
        <f>IF(SUM(finalresults[[#This Row],[P_Degree '[0,1']]:[P_ModulName '[0,1']]])&gt;=1,1,0)</f>
        <v>1</v>
      </c>
      <c r="BO43" s="18">
        <v>0</v>
      </c>
      <c r="BP43" s="18">
        <v>1</v>
      </c>
      <c r="BQ43" s="18">
        <v>0</v>
      </c>
      <c r="BR43" s="18">
        <f>IF(SUM(finalresults[[#This Row],[LA_Clickstream data '[0,1']]:[LA_Text '[0,1']]])&gt;=1,1,0)</f>
        <v>1</v>
      </c>
      <c r="BS43" s="18">
        <v>0</v>
      </c>
      <c r="BT43" s="18">
        <v>0</v>
      </c>
      <c r="BU43" s="18">
        <v>0</v>
      </c>
      <c r="BV43" s="18">
        <v>0</v>
      </c>
      <c r="BW43" s="18">
        <v>1</v>
      </c>
      <c r="BX43" s="18">
        <v>0</v>
      </c>
      <c r="BY43" s="18">
        <v>0</v>
      </c>
      <c r="BZ43" s="18">
        <v>0</v>
      </c>
      <c r="CA43" s="21" t="s">
        <v>7288</v>
      </c>
      <c r="CB43" s="50">
        <v>344</v>
      </c>
      <c r="CC43" s="50" t="s">
        <v>7139</v>
      </c>
      <c r="CD43" s="50" t="s">
        <v>7139</v>
      </c>
      <c r="CE43" s="48" t="s">
        <v>7139</v>
      </c>
      <c r="CF43" s="18">
        <v>1</v>
      </c>
      <c r="CG43" s="18">
        <v>2</v>
      </c>
      <c r="CH43" s="18">
        <f>IF(OR(finalresults[[#This Row],[Addr. Indiv. '[1'] or Team '[2']]]=3,finalresults[[#This Row],[Data access]]=3),0,1)</f>
        <v>1</v>
      </c>
      <c r="CI43" s="18" t="s">
        <v>7139</v>
      </c>
    </row>
    <row r="44" spans="1:87" s="20" customFormat="1" x14ac:dyDescent="0.3">
      <c r="A44" s="18">
        <v>67</v>
      </c>
      <c r="B44" s="17" t="s">
        <v>117</v>
      </c>
      <c r="C44" s="18">
        <f t="shared" si="1"/>
        <v>5</v>
      </c>
      <c r="D44" s="45" t="s">
        <v>283</v>
      </c>
      <c r="E44" s="17" t="s">
        <v>326</v>
      </c>
      <c r="F44" s="18" t="s">
        <v>423</v>
      </c>
      <c r="G44" s="18" t="s">
        <v>415</v>
      </c>
      <c r="H44" s="18" t="s">
        <v>415</v>
      </c>
      <c r="I44" s="18">
        <v>165881</v>
      </c>
      <c r="J44" s="18">
        <v>165891</v>
      </c>
      <c r="K44" s="18">
        <f>finalresults[[#This Row],[Page end]]-finalresults[[#This Row],[Page start]]+1</f>
        <v>11</v>
      </c>
      <c r="L44" s="17" t="s">
        <v>601</v>
      </c>
      <c r="M44" s="17" t="s">
        <v>737</v>
      </c>
      <c r="N44" s="17" t="s">
        <v>670</v>
      </c>
      <c r="O44" s="17" t="s">
        <v>668</v>
      </c>
      <c r="P44" s="18">
        <v>2021</v>
      </c>
      <c r="Q44" s="17" t="s">
        <v>838</v>
      </c>
      <c r="R44" s="17" t="s">
        <v>870</v>
      </c>
      <c r="S44" s="18">
        <v>1</v>
      </c>
      <c r="T44" s="18">
        <v>1</v>
      </c>
      <c r="U44" s="18">
        <v>0</v>
      </c>
      <c r="V44" s="18">
        <v>0</v>
      </c>
      <c r="W44" s="18">
        <v>0</v>
      </c>
      <c r="X44" s="18">
        <v>0</v>
      </c>
      <c r="Y44" s="18">
        <v>0</v>
      </c>
      <c r="Z44" s="18">
        <v>1</v>
      </c>
      <c r="AA44" s="18">
        <v>0</v>
      </c>
      <c r="AB44" s="17" t="s">
        <v>7139</v>
      </c>
      <c r="AC44" s="17" t="s">
        <v>7139</v>
      </c>
      <c r="AD44" s="18">
        <f>IF(SUM(finalresults[[#This Row],[Nat. Science '[0,1']]:[Math '[0,1']]])&gt;=1,1,0)</f>
        <v>0</v>
      </c>
      <c r="AE44" s="18">
        <v>0</v>
      </c>
      <c r="AF44" s="18">
        <v>0</v>
      </c>
      <c r="AG44" s="18">
        <v>0</v>
      </c>
      <c r="AH44" s="18">
        <v>0</v>
      </c>
      <c r="AI44" s="18">
        <v>0</v>
      </c>
      <c r="AJ44" s="18">
        <v>0</v>
      </c>
      <c r="AK44" s="18">
        <v>0</v>
      </c>
      <c r="AL44" s="17" t="s">
        <v>7289</v>
      </c>
      <c r="AM44" s="17" t="s">
        <v>7139</v>
      </c>
      <c r="AN44" s="17">
        <v>1</v>
      </c>
      <c r="AO44" s="17">
        <v>0</v>
      </c>
      <c r="AP44" s="17">
        <v>0</v>
      </c>
      <c r="AQ44" s="17">
        <v>0</v>
      </c>
      <c r="AR44" s="17">
        <v>0</v>
      </c>
      <c r="AS44" s="17" t="s">
        <v>7139</v>
      </c>
      <c r="AT44" s="17" t="s">
        <v>7139</v>
      </c>
      <c r="AU44" s="18">
        <v>2</v>
      </c>
      <c r="AV44" s="17" t="s">
        <v>7290</v>
      </c>
      <c r="AW44" s="17" t="s">
        <v>7476</v>
      </c>
      <c r="AX44" s="18">
        <v>1</v>
      </c>
      <c r="AY44" s="18">
        <v>1</v>
      </c>
      <c r="AZ44" s="18">
        <v>1</v>
      </c>
      <c r="BA44" s="18">
        <v>0</v>
      </c>
      <c r="BB44" s="18">
        <v>0</v>
      </c>
      <c r="BC44" s="18">
        <v>0</v>
      </c>
      <c r="BD44" s="17" t="s">
        <v>7475</v>
      </c>
      <c r="BE44" s="17" t="s">
        <v>7291</v>
      </c>
      <c r="BF44" s="18">
        <f>IF(SUM(finalresults[[#This Row],[SD - Age '[0,1']]]:finalresults[[#This Row],[SD - Living Situation '[0,1']]])&gt;=1,1,0)</f>
        <v>1</v>
      </c>
      <c r="BG44" s="18">
        <v>0</v>
      </c>
      <c r="BH44" s="18">
        <v>1</v>
      </c>
      <c r="BI44" s="18">
        <v>0</v>
      </c>
      <c r="BJ44" s="18">
        <v>1</v>
      </c>
      <c r="BK44" s="18">
        <v>0</v>
      </c>
      <c r="BL44" s="18">
        <v>1</v>
      </c>
      <c r="BM44" s="18">
        <v>0</v>
      </c>
      <c r="BN44" s="18">
        <f>IF(SUM(finalresults[[#This Row],[P_Degree '[0,1']]:[P_ModulName '[0,1']]])&gt;=1,1,0)</f>
        <v>1</v>
      </c>
      <c r="BO44" s="18">
        <v>0</v>
      </c>
      <c r="BP44" s="18">
        <v>1</v>
      </c>
      <c r="BQ44" s="18">
        <v>1</v>
      </c>
      <c r="BR44" s="18">
        <f>IF(SUM(finalresults[[#This Row],[LA_Clickstream data '[0,1']]:[LA_Text '[0,1']]])&gt;=1,1,0)</f>
        <v>1</v>
      </c>
      <c r="BS44" s="18">
        <v>0</v>
      </c>
      <c r="BT44" s="18">
        <v>1</v>
      </c>
      <c r="BU44" s="18">
        <v>1</v>
      </c>
      <c r="BV44" s="18">
        <v>1</v>
      </c>
      <c r="BW44" s="18">
        <v>1</v>
      </c>
      <c r="BX44" s="18">
        <v>1</v>
      </c>
      <c r="BY44" s="18">
        <v>0</v>
      </c>
      <c r="BZ44" s="18">
        <v>0</v>
      </c>
      <c r="CA44" s="21" t="s">
        <v>7292</v>
      </c>
      <c r="CB44" s="50">
        <v>961</v>
      </c>
      <c r="CC44" s="50" t="s">
        <v>7139</v>
      </c>
      <c r="CD44" s="50" t="s">
        <v>7139</v>
      </c>
      <c r="CE44" s="48" t="s">
        <v>7139</v>
      </c>
      <c r="CF44" s="18">
        <v>1</v>
      </c>
      <c r="CG44" s="18">
        <v>2</v>
      </c>
      <c r="CH44" s="18">
        <f>IF(OR(finalresults[[#This Row],[Addr. Indiv. '[1'] or Team '[2']]]=3,finalresults[[#This Row],[Data access]]=3),0,1)</f>
        <v>1</v>
      </c>
      <c r="CI44" s="18" t="s">
        <v>7139</v>
      </c>
    </row>
    <row r="45" spans="1:87" s="20" customFormat="1" x14ac:dyDescent="0.3">
      <c r="A45" s="18">
        <v>68</v>
      </c>
      <c r="B45" s="17" t="s">
        <v>118</v>
      </c>
      <c r="C45" s="18">
        <f t="shared" si="1"/>
        <v>2</v>
      </c>
      <c r="D45" s="45" t="s">
        <v>284</v>
      </c>
      <c r="E45" s="17" t="s">
        <v>336</v>
      </c>
      <c r="F45" s="18" t="s">
        <v>457</v>
      </c>
      <c r="G45" s="18" t="s">
        <v>495</v>
      </c>
      <c r="H45" s="18" t="s">
        <v>415</v>
      </c>
      <c r="I45" s="18">
        <v>159</v>
      </c>
      <c r="J45" s="18">
        <v>168</v>
      </c>
      <c r="K45" s="18">
        <f>finalresults[[#This Row],[Page end]]-finalresults[[#This Row],[Page start]]+1</f>
        <v>10</v>
      </c>
      <c r="L45" s="17" t="s">
        <v>602</v>
      </c>
      <c r="M45" s="17" t="s">
        <v>738</v>
      </c>
      <c r="N45" s="17" t="s">
        <v>667</v>
      </c>
      <c r="O45" s="17" t="s">
        <v>668</v>
      </c>
      <c r="P45" s="18">
        <v>2011</v>
      </c>
      <c r="Q45" s="17" t="s">
        <v>839</v>
      </c>
      <c r="R45" s="17" t="s">
        <v>870</v>
      </c>
      <c r="S45" s="18">
        <v>1</v>
      </c>
      <c r="T45" s="18">
        <v>1</v>
      </c>
      <c r="U45" s="18">
        <v>0</v>
      </c>
      <c r="V45" s="18">
        <v>0</v>
      </c>
      <c r="W45" s="18">
        <v>0</v>
      </c>
      <c r="X45" s="18">
        <v>0</v>
      </c>
      <c r="Y45" s="18">
        <v>1</v>
      </c>
      <c r="Z45" s="18">
        <v>0</v>
      </c>
      <c r="AA45" s="18">
        <v>0</v>
      </c>
      <c r="AB45" s="17" t="s">
        <v>7139</v>
      </c>
      <c r="AC45" s="17" t="s">
        <v>7139</v>
      </c>
      <c r="AD45" s="18">
        <f>IF(SUM(finalresults[[#This Row],[Nat. Science '[0,1']]:[Math '[0,1']]])&gt;=1,1,0)</f>
        <v>0</v>
      </c>
      <c r="AE45" s="18">
        <v>0</v>
      </c>
      <c r="AF45" s="18">
        <v>0</v>
      </c>
      <c r="AG45" s="18">
        <v>0</v>
      </c>
      <c r="AH45" s="18">
        <v>1</v>
      </c>
      <c r="AI45" s="18">
        <v>0</v>
      </c>
      <c r="AJ45" s="18">
        <v>0</v>
      </c>
      <c r="AK45" s="18">
        <v>0</v>
      </c>
      <c r="AL45" s="17" t="s">
        <v>7139</v>
      </c>
      <c r="AM45" s="17" t="s">
        <v>7139</v>
      </c>
      <c r="AN45" s="17">
        <v>0</v>
      </c>
      <c r="AO45" s="17">
        <v>0</v>
      </c>
      <c r="AP45" s="17">
        <v>0</v>
      </c>
      <c r="AQ45" s="17">
        <v>0</v>
      </c>
      <c r="AR45" s="17">
        <v>0</v>
      </c>
      <c r="AS45" s="17" t="s">
        <v>7238</v>
      </c>
      <c r="AT45" s="17" t="s">
        <v>7293</v>
      </c>
      <c r="AU45" s="18">
        <v>2</v>
      </c>
      <c r="AV45" s="17" t="s">
        <v>7294</v>
      </c>
      <c r="AW45" s="17" t="s">
        <v>7461</v>
      </c>
      <c r="AX45" s="18">
        <v>1</v>
      </c>
      <c r="AY45" s="18">
        <v>1</v>
      </c>
      <c r="AZ45" s="18">
        <v>1</v>
      </c>
      <c r="BA45" s="18">
        <v>0</v>
      </c>
      <c r="BB45" s="18">
        <v>0</v>
      </c>
      <c r="BC45" s="18">
        <v>0</v>
      </c>
      <c r="BD45" s="17" t="s">
        <v>7460</v>
      </c>
      <c r="BE45" s="17" t="s">
        <v>7295</v>
      </c>
      <c r="BF45" s="18">
        <f>IF(SUM(finalresults[[#This Row],[SD - Age '[0,1']]]:finalresults[[#This Row],[SD - Living Situation '[0,1']]])&gt;=1,1,0)</f>
        <v>1</v>
      </c>
      <c r="BG45" s="18">
        <v>1</v>
      </c>
      <c r="BH45" s="18">
        <v>1</v>
      </c>
      <c r="BI45" s="18">
        <v>0</v>
      </c>
      <c r="BJ45" s="18">
        <v>1</v>
      </c>
      <c r="BK45" s="18">
        <v>0</v>
      </c>
      <c r="BL45" s="18">
        <v>1</v>
      </c>
      <c r="BM45" s="18">
        <v>0</v>
      </c>
      <c r="BN45" s="18">
        <f>IF(SUM(finalresults[[#This Row],[P_Degree '[0,1']]:[P_ModulName '[0,1']]])&gt;=1,1,0)</f>
        <v>1</v>
      </c>
      <c r="BO45" s="18">
        <v>0</v>
      </c>
      <c r="BP45" s="18">
        <v>1</v>
      </c>
      <c r="BQ45" s="18">
        <v>1</v>
      </c>
      <c r="BR45" s="18">
        <f>IF(SUM(finalresults[[#This Row],[LA_Clickstream data '[0,1']]:[LA_Text '[0,1']]])&gt;=1,1,0)</f>
        <v>1</v>
      </c>
      <c r="BS45" s="18">
        <v>0</v>
      </c>
      <c r="BT45" s="18">
        <v>0</v>
      </c>
      <c r="BU45" s="18">
        <v>0</v>
      </c>
      <c r="BV45" s="18">
        <v>0</v>
      </c>
      <c r="BW45" s="18">
        <v>0</v>
      </c>
      <c r="BX45" s="18">
        <v>0</v>
      </c>
      <c r="BY45" s="18">
        <v>1</v>
      </c>
      <c r="BZ45" s="18">
        <v>0</v>
      </c>
      <c r="CA45" s="21" t="s">
        <v>7296</v>
      </c>
      <c r="CB45" s="50">
        <v>117</v>
      </c>
      <c r="CC45" s="50" t="s">
        <v>7139</v>
      </c>
      <c r="CD45" s="50" t="s">
        <v>7139</v>
      </c>
      <c r="CE45" s="48" t="s">
        <v>7139</v>
      </c>
      <c r="CF45" s="18">
        <v>1</v>
      </c>
      <c r="CG45" s="18">
        <v>2</v>
      </c>
      <c r="CH45" s="18">
        <f>IF(OR(finalresults[[#This Row],[Addr. Indiv. '[1'] or Team '[2']]]=3,finalresults[[#This Row],[Data access]]=3),0,1)</f>
        <v>1</v>
      </c>
      <c r="CI45" s="18" t="s">
        <v>7139</v>
      </c>
    </row>
    <row r="46" spans="1:87" s="20" customFormat="1" x14ac:dyDescent="0.3">
      <c r="A46" s="18">
        <v>69</v>
      </c>
      <c r="B46" s="17" t="s">
        <v>119</v>
      </c>
      <c r="C46" s="18">
        <f t="shared" si="1"/>
        <v>2</v>
      </c>
      <c r="D46" s="45" t="s">
        <v>285</v>
      </c>
      <c r="E46" s="17" t="s">
        <v>349</v>
      </c>
      <c r="F46" s="18" t="s">
        <v>458</v>
      </c>
      <c r="G46" s="18" t="s">
        <v>415</v>
      </c>
      <c r="H46" s="18" t="s">
        <v>415</v>
      </c>
      <c r="I46" s="18">
        <v>289</v>
      </c>
      <c r="J46" s="18">
        <v>303</v>
      </c>
      <c r="K46" s="18">
        <f>finalresults[[#This Row],[Page end]]-finalresults[[#This Row],[Page start]]+1</f>
        <v>15</v>
      </c>
      <c r="L46" s="17" t="s">
        <v>603</v>
      </c>
      <c r="M46" s="17" t="s">
        <v>739</v>
      </c>
      <c r="N46" s="17" t="s">
        <v>667</v>
      </c>
      <c r="O46" s="17" t="s">
        <v>668</v>
      </c>
      <c r="P46" s="18">
        <v>2020</v>
      </c>
      <c r="Q46" s="17" t="s">
        <v>840</v>
      </c>
      <c r="R46" s="17" t="s">
        <v>870</v>
      </c>
      <c r="S46" s="18">
        <v>1</v>
      </c>
      <c r="T46" s="18">
        <v>1</v>
      </c>
      <c r="U46" s="18">
        <v>0</v>
      </c>
      <c r="V46" s="18">
        <v>0</v>
      </c>
      <c r="W46" s="18">
        <v>0</v>
      </c>
      <c r="X46" s="18">
        <v>1</v>
      </c>
      <c r="Y46" s="18">
        <v>1</v>
      </c>
      <c r="Z46" s="18">
        <v>0</v>
      </c>
      <c r="AA46" s="18">
        <v>0</v>
      </c>
      <c r="AB46" s="17" t="s">
        <v>7139</v>
      </c>
      <c r="AC46" s="17" t="s">
        <v>7139</v>
      </c>
      <c r="AD46" s="18">
        <f>IF(SUM(finalresults[[#This Row],[Nat. Science '[0,1']]:[Math '[0,1']]])&gt;=1,1,0)</f>
        <v>0</v>
      </c>
      <c r="AE46" s="18">
        <v>0</v>
      </c>
      <c r="AF46" s="18">
        <v>0</v>
      </c>
      <c r="AG46" s="18">
        <v>0</v>
      </c>
      <c r="AH46" s="18">
        <v>0</v>
      </c>
      <c r="AI46" s="18">
        <v>0</v>
      </c>
      <c r="AJ46" s="18">
        <v>0</v>
      </c>
      <c r="AK46" s="18">
        <v>0</v>
      </c>
      <c r="AL46" s="17" t="s">
        <v>7203</v>
      </c>
      <c r="AM46" s="17" t="s">
        <v>7139</v>
      </c>
      <c r="AN46" s="17">
        <v>0</v>
      </c>
      <c r="AO46" s="17">
        <v>0</v>
      </c>
      <c r="AP46" s="17">
        <v>0</v>
      </c>
      <c r="AQ46" s="17">
        <v>0</v>
      </c>
      <c r="AR46" s="17">
        <v>0</v>
      </c>
      <c r="AS46" s="17" t="s">
        <v>7162</v>
      </c>
      <c r="AT46" s="17" t="s">
        <v>7139</v>
      </c>
      <c r="AU46" s="18">
        <v>2</v>
      </c>
      <c r="AV46" s="17" t="s">
        <v>7297</v>
      </c>
      <c r="AW46" s="43" t="s">
        <v>7472</v>
      </c>
      <c r="AX46" s="18">
        <v>1</v>
      </c>
      <c r="AY46" s="18">
        <v>1</v>
      </c>
      <c r="AZ46" s="18">
        <v>1</v>
      </c>
      <c r="BA46" s="18">
        <v>0</v>
      </c>
      <c r="BB46" s="18">
        <v>0</v>
      </c>
      <c r="BC46" s="18">
        <v>0</v>
      </c>
      <c r="BD46" s="17" t="s">
        <v>7139</v>
      </c>
      <c r="BE46" s="17" t="s">
        <v>7298</v>
      </c>
      <c r="BF46" s="18">
        <f>IF(SUM(finalresults[[#This Row],[SD - Age '[0,1']]]:finalresults[[#This Row],[SD - Living Situation '[0,1']]])&gt;=1,1,0)</f>
        <v>1</v>
      </c>
      <c r="BG46" s="18">
        <v>0</v>
      </c>
      <c r="BH46" s="18">
        <v>0</v>
      </c>
      <c r="BI46" s="18">
        <v>0</v>
      </c>
      <c r="BJ46" s="18">
        <v>0</v>
      </c>
      <c r="BK46" s="18">
        <v>0</v>
      </c>
      <c r="BL46" s="18">
        <v>0</v>
      </c>
      <c r="BM46" s="18">
        <v>1</v>
      </c>
      <c r="BN46" s="18">
        <f>IF(SUM(finalresults[[#This Row],[P_Degree '[0,1']]:[P_ModulName '[0,1']]])&gt;=1,1,0)</f>
        <v>1</v>
      </c>
      <c r="BO46" s="18">
        <v>0</v>
      </c>
      <c r="BP46" s="18">
        <v>1</v>
      </c>
      <c r="BQ46" s="18">
        <v>1</v>
      </c>
      <c r="BR46" s="18">
        <f>IF(SUM(finalresults[[#This Row],[LA_Clickstream data '[0,1']]:[LA_Text '[0,1']]])&gt;=1,1,0)</f>
        <v>0</v>
      </c>
      <c r="BS46" s="18">
        <v>0</v>
      </c>
      <c r="BT46" s="18">
        <v>0</v>
      </c>
      <c r="BU46" s="18">
        <v>0</v>
      </c>
      <c r="BV46" s="18">
        <v>0</v>
      </c>
      <c r="BW46" s="18">
        <v>0</v>
      </c>
      <c r="BX46" s="18">
        <v>0</v>
      </c>
      <c r="BY46" s="18">
        <v>0</v>
      </c>
      <c r="BZ46" s="18">
        <v>0</v>
      </c>
      <c r="CA46" s="21" t="s">
        <v>7299</v>
      </c>
      <c r="CB46" s="50">
        <v>399</v>
      </c>
      <c r="CC46" s="50" t="s">
        <v>7139</v>
      </c>
      <c r="CD46" s="50" t="s">
        <v>7139</v>
      </c>
      <c r="CE46" s="48" t="s">
        <v>7139</v>
      </c>
      <c r="CF46" s="18">
        <v>1</v>
      </c>
      <c r="CG46" s="18">
        <v>2</v>
      </c>
      <c r="CH46" s="18">
        <f>IF(OR(finalresults[[#This Row],[Addr. Indiv. '[1'] or Team '[2']]]=3,finalresults[[#This Row],[Data access]]=3),0,1)</f>
        <v>1</v>
      </c>
      <c r="CI46" s="18" t="s">
        <v>7139</v>
      </c>
    </row>
    <row r="47" spans="1:87" s="20" customFormat="1" x14ac:dyDescent="0.3">
      <c r="A47" s="18">
        <v>70</v>
      </c>
      <c r="B47" s="17" t="s">
        <v>120</v>
      </c>
      <c r="C47" s="18">
        <f t="shared" si="1"/>
        <v>3</v>
      </c>
      <c r="D47" s="45" t="s">
        <v>286</v>
      </c>
      <c r="E47" s="17" t="s">
        <v>378</v>
      </c>
      <c r="F47" s="18" t="s">
        <v>459</v>
      </c>
      <c r="G47" s="18" t="s">
        <v>436</v>
      </c>
      <c r="H47" s="18" t="s">
        <v>415</v>
      </c>
      <c r="I47" s="18">
        <v>739</v>
      </c>
      <c r="J47" s="18">
        <v>749</v>
      </c>
      <c r="K47" s="18">
        <f>finalresults[[#This Row],[Page end]]-finalresults[[#This Row],[Page start]]+1</f>
        <v>11</v>
      </c>
      <c r="L47" s="17" t="s">
        <v>604</v>
      </c>
      <c r="M47" s="17" t="s">
        <v>740</v>
      </c>
      <c r="N47" s="17" t="s">
        <v>670</v>
      </c>
      <c r="O47" s="17" t="s">
        <v>668</v>
      </c>
      <c r="P47" s="18">
        <v>2021</v>
      </c>
      <c r="Q47" s="17" t="s">
        <v>841</v>
      </c>
      <c r="R47" s="17" t="s">
        <v>870</v>
      </c>
      <c r="S47" s="18">
        <v>1</v>
      </c>
      <c r="T47" s="18">
        <v>1</v>
      </c>
      <c r="U47" s="18">
        <v>0</v>
      </c>
      <c r="V47" s="18">
        <v>0</v>
      </c>
      <c r="W47" s="18">
        <v>0</v>
      </c>
      <c r="X47" s="18">
        <v>1</v>
      </c>
      <c r="Y47" s="18">
        <v>0</v>
      </c>
      <c r="Z47" s="18">
        <v>0</v>
      </c>
      <c r="AA47" s="18">
        <v>0</v>
      </c>
      <c r="AB47" s="17" t="s">
        <v>7139</v>
      </c>
      <c r="AC47" s="17" t="s">
        <v>7139</v>
      </c>
      <c r="AD47" s="18">
        <f>IF(SUM(finalresults[[#This Row],[Nat. Science '[0,1']]:[Math '[0,1']]])&gt;=1,1,0)</f>
        <v>1</v>
      </c>
      <c r="AE47" s="18">
        <v>1</v>
      </c>
      <c r="AF47" s="18">
        <v>0</v>
      </c>
      <c r="AG47" s="18">
        <v>0</v>
      </c>
      <c r="AH47" s="18">
        <v>0</v>
      </c>
      <c r="AI47" s="18">
        <v>1</v>
      </c>
      <c r="AJ47" s="18">
        <v>0</v>
      </c>
      <c r="AK47" s="18">
        <v>0</v>
      </c>
      <c r="AL47" s="17" t="s">
        <v>7139</v>
      </c>
      <c r="AM47" s="17" t="s">
        <v>7139</v>
      </c>
      <c r="AN47" s="17">
        <v>0</v>
      </c>
      <c r="AO47" s="17">
        <v>0</v>
      </c>
      <c r="AP47" s="17">
        <v>0</v>
      </c>
      <c r="AQ47" s="17">
        <v>0</v>
      </c>
      <c r="AR47" s="17">
        <v>0</v>
      </c>
      <c r="AS47" s="17" t="s">
        <v>7486</v>
      </c>
      <c r="AT47" s="17" t="s">
        <v>7139</v>
      </c>
      <c r="AU47" s="18">
        <v>2</v>
      </c>
      <c r="AV47" s="17" t="s">
        <v>7300</v>
      </c>
      <c r="AW47" s="43" t="s">
        <v>7459</v>
      </c>
      <c r="AX47" s="18">
        <v>1</v>
      </c>
      <c r="AY47" s="18">
        <v>0</v>
      </c>
      <c r="AZ47" s="18">
        <v>1</v>
      </c>
      <c r="BA47" s="18">
        <v>0</v>
      </c>
      <c r="BB47" s="18">
        <v>0</v>
      </c>
      <c r="BC47" s="18">
        <v>0</v>
      </c>
      <c r="BD47" s="17" t="s">
        <v>7458</v>
      </c>
      <c r="BE47" s="17" t="s">
        <v>7301</v>
      </c>
      <c r="BF47" s="18">
        <f>IF(SUM(finalresults[[#This Row],[SD - Age '[0,1']]]:finalresults[[#This Row],[SD - Living Situation '[0,1']]])&gt;=1,1,0)</f>
        <v>0</v>
      </c>
      <c r="BG47" s="18">
        <v>0</v>
      </c>
      <c r="BH47" s="18">
        <v>0</v>
      </c>
      <c r="BI47" s="18">
        <v>0</v>
      </c>
      <c r="BJ47" s="18">
        <v>0</v>
      </c>
      <c r="BK47" s="18">
        <v>0</v>
      </c>
      <c r="BL47" s="18">
        <v>0</v>
      </c>
      <c r="BM47" s="18">
        <v>0</v>
      </c>
      <c r="BN47" s="18">
        <f>IF(SUM(finalresults[[#This Row],[P_Degree '[0,1']]:[P_ModulName '[0,1']]])&gt;=1,1,0)</f>
        <v>1</v>
      </c>
      <c r="BO47" s="18">
        <v>0</v>
      </c>
      <c r="BP47" s="18">
        <v>1</v>
      </c>
      <c r="BQ47" s="18">
        <v>0</v>
      </c>
      <c r="BR47" s="18">
        <f>IF(SUM(finalresults[[#This Row],[LA_Clickstream data '[0,1']]:[LA_Text '[0,1']]])&gt;=1,1,0)</f>
        <v>0</v>
      </c>
      <c r="BS47" s="18">
        <v>0</v>
      </c>
      <c r="BT47" s="18">
        <v>0</v>
      </c>
      <c r="BU47" s="18">
        <v>0</v>
      </c>
      <c r="BV47" s="18">
        <v>0</v>
      </c>
      <c r="BW47" s="18">
        <v>0</v>
      </c>
      <c r="BX47" s="18">
        <v>0</v>
      </c>
      <c r="BY47" s="18">
        <v>0</v>
      </c>
      <c r="BZ47" s="18">
        <v>0</v>
      </c>
      <c r="CA47" s="21" t="s">
        <v>7302</v>
      </c>
      <c r="CB47" s="50">
        <v>1011</v>
      </c>
      <c r="CC47" s="50" t="s">
        <v>7139</v>
      </c>
      <c r="CD47" s="50" t="s">
        <v>7139</v>
      </c>
      <c r="CE47" s="48" t="s">
        <v>7139</v>
      </c>
      <c r="CF47" s="18">
        <v>1</v>
      </c>
      <c r="CG47" s="18">
        <v>3</v>
      </c>
      <c r="CH47" s="18">
        <v>1</v>
      </c>
      <c r="CI47" s="18" t="s">
        <v>7139</v>
      </c>
    </row>
    <row r="48" spans="1:87" s="20" customFormat="1" x14ac:dyDescent="0.3">
      <c r="A48" s="18">
        <v>71</v>
      </c>
      <c r="B48" s="17" t="s">
        <v>121</v>
      </c>
      <c r="C48" s="18">
        <f t="shared" si="1"/>
        <v>5</v>
      </c>
      <c r="D48" s="45" t="s">
        <v>287</v>
      </c>
      <c r="E48" s="17" t="s">
        <v>379</v>
      </c>
      <c r="F48" s="18" t="s">
        <v>415</v>
      </c>
      <c r="G48" s="18" t="s">
        <v>415</v>
      </c>
      <c r="H48" s="18" t="s">
        <v>521</v>
      </c>
      <c r="I48" s="18"/>
      <c r="J48" s="18"/>
      <c r="K48" s="18">
        <f>finalresults[[#This Row],[Page end]]-finalresults[[#This Row],[Page start]]+1</f>
        <v>1</v>
      </c>
      <c r="L48" s="17" t="s">
        <v>605</v>
      </c>
      <c r="M48" s="17" t="s">
        <v>741</v>
      </c>
      <c r="N48" s="17" t="s">
        <v>667</v>
      </c>
      <c r="O48" s="17" t="s">
        <v>668</v>
      </c>
      <c r="P48" s="18">
        <v>2017</v>
      </c>
      <c r="Q48" s="17" t="s">
        <v>842</v>
      </c>
      <c r="R48" s="17" t="s">
        <v>871</v>
      </c>
      <c r="S48" s="18">
        <v>1</v>
      </c>
      <c r="T48" s="18">
        <v>1</v>
      </c>
      <c r="U48" s="18">
        <v>0</v>
      </c>
      <c r="V48" s="18">
        <v>0</v>
      </c>
      <c r="W48" s="18">
        <v>0</v>
      </c>
      <c r="X48" s="18">
        <v>0</v>
      </c>
      <c r="Y48" s="18">
        <v>0</v>
      </c>
      <c r="Z48" s="18">
        <v>0</v>
      </c>
      <c r="AA48" s="18">
        <v>0</v>
      </c>
      <c r="AB48" s="17" t="s">
        <v>7232</v>
      </c>
      <c r="AC48" s="17" t="s">
        <v>7408</v>
      </c>
      <c r="AD48" s="18">
        <f>IF(SUM(finalresults[[#This Row],[Nat. Science '[0,1']]:[Math '[0,1']]])&gt;=1,1,0)</f>
        <v>0</v>
      </c>
      <c r="AE48" s="18">
        <v>0</v>
      </c>
      <c r="AF48" s="18">
        <v>0</v>
      </c>
      <c r="AG48" s="18">
        <v>0</v>
      </c>
      <c r="AH48" s="18">
        <v>0</v>
      </c>
      <c r="AI48" s="18">
        <v>0</v>
      </c>
      <c r="AJ48" s="18">
        <v>0</v>
      </c>
      <c r="AK48" s="18">
        <v>0</v>
      </c>
      <c r="AL48" s="17" t="s">
        <v>7203</v>
      </c>
      <c r="AM48" s="20" t="s">
        <v>7139</v>
      </c>
      <c r="AN48" s="17">
        <v>1</v>
      </c>
      <c r="AO48" s="17">
        <v>0</v>
      </c>
      <c r="AP48" s="17">
        <v>0</v>
      </c>
      <c r="AQ48" s="17">
        <v>0</v>
      </c>
      <c r="AR48" s="17">
        <v>0</v>
      </c>
      <c r="AS48" s="17">
        <v>0</v>
      </c>
      <c r="AT48" s="17" t="s">
        <v>7139</v>
      </c>
      <c r="AU48" s="18">
        <v>2</v>
      </c>
      <c r="AV48" s="17" t="s">
        <v>7303</v>
      </c>
      <c r="AW48" s="43" t="s">
        <v>7457</v>
      </c>
      <c r="AX48" s="18">
        <v>1</v>
      </c>
      <c r="AY48" s="18">
        <v>0</v>
      </c>
      <c r="AZ48" s="18">
        <v>1</v>
      </c>
      <c r="BA48" s="18">
        <v>0</v>
      </c>
      <c r="BB48" s="18">
        <v>0</v>
      </c>
      <c r="BC48" s="18">
        <v>0</v>
      </c>
      <c r="BD48" s="17" t="s">
        <v>7444</v>
      </c>
      <c r="BE48" s="17" t="s">
        <v>7304</v>
      </c>
      <c r="BF48" s="18">
        <f>IF(SUM(finalresults[[#This Row],[SD - Age '[0,1']]]:finalresults[[#This Row],[SD - Living Situation '[0,1']]])&gt;=1,1,0)</f>
        <v>0</v>
      </c>
      <c r="BG48" s="18">
        <v>0</v>
      </c>
      <c r="BH48" s="18">
        <v>0</v>
      </c>
      <c r="BI48" s="18">
        <v>0</v>
      </c>
      <c r="BJ48" s="18">
        <v>0</v>
      </c>
      <c r="BK48" s="18">
        <v>0</v>
      </c>
      <c r="BL48" s="18">
        <v>0</v>
      </c>
      <c r="BM48" s="18">
        <v>0</v>
      </c>
      <c r="BN48" s="18">
        <f>IF(SUM(finalresults[[#This Row],[P_Degree '[0,1']]:[P_ModulName '[0,1']]])&gt;=1,1,0)</f>
        <v>1</v>
      </c>
      <c r="BO48" s="18">
        <v>0</v>
      </c>
      <c r="BP48" s="18">
        <v>1</v>
      </c>
      <c r="BQ48" s="18">
        <v>0</v>
      </c>
      <c r="BR48" s="18">
        <f>IF(SUM(finalresults[[#This Row],[LA_Clickstream data '[0,1']]:[LA_Text '[0,1']]])&gt;=1,1,0)</f>
        <v>1</v>
      </c>
      <c r="BS48" s="18">
        <v>1</v>
      </c>
      <c r="BT48" s="18">
        <v>1</v>
      </c>
      <c r="BU48" s="18">
        <v>1</v>
      </c>
      <c r="BV48" s="18">
        <v>1</v>
      </c>
      <c r="BW48" s="18">
        <v>1</v>
      </c>
      <c r="BX48" s="18">
        <v>1</v>
      </c>
      <c r="BY48" s="18">
        <v>0</v>
      </c>
      <c r="BZ48" s="18">
        <v>0</v>
      </c>
      <c r="CA48" s="21" t="s">
        <v>7305</v>
      </c>
      <c r="CB48" s="50">
        <v>200000</v>
      </c>
      <c r="CC48" s="50" t="s">
        <v>7139</v>
      </c>
      <c r="CD48" s="50">
        <v>13500000</v>
      </c>
      <c r="CE48" s="48" t="s">
        <v>7139</v>
      </c>
      <c r="CF48" s="18">
        <v>1</v>
      </c>
      <c r="CG48" s="18">
        <v>3</v>
      </c>
      <c r="CH48" s="18">
        <v>1</v>
      </c>
      <c r="CI48" s="18" t="s">
        <v>7139</v>
      </c>
    </row>
    <row r="49" spans="1:87" s="20" customFormat="1" x14ac:dyDescent="0.3">
      <c r="A49" s="18">
        <v>72</v>
      </c>
      <c r="B49" s="17" t="s">
        <v>122</v>
      </c>
      <c r="C49" s="18">
        <f t="shared" si="1"/>
        <v>2</v>
      </c>
      <c r="D49" s="45" t="s">
        <v>288</v>
      </c>
      <c r="E49" s="17" t="s">
        <v>380</v>
      </c>
      <c r="F49" s="18" t="s">
        <v>460</v>
      </c>
      <c r="G49" s="18" t="s">
        <v>460</v>
      </c>
      <c r="H49" s="18" t="s">
        <v>415</v>
      </c>
      <c r="I49" s="18">
        <v>490</v>
      </c>
      <c r="J49" s="18">
        <v>500</v>
      </c>
      <c r="K49" s="18">
        <f>finalresults[[#This Row],[Page end]]-finalresults[[#This Row],[Page start]]+1</f>
        <v>11</v>
      </c>
      <c r="L49" s="17" t="s">
        <v>606</v>
      </c>
      <c r="M49" s="17" t="s">
        <v>742</v>
      </c>
      <c r="N49" s="17" t="s">
        <v>670</v>
      </c>
      <c r="O49" s="17" t="s">
        <v>668</v>
      </c>
      <c r="P49" s="18">
        <v>2011</v>
      </c>
      <c r="Q49" s="17" t="s">
        <v>843</v>
      </c>
      <c r="R49" s="17" t="s">
        <v>870</v>
      </c>
      <c r="S49" s="18">
        <v>1</v>
      </c>
      <c r="T49" s="18">
        <v>1</v>
      </c>
      <c r="U49" s="18">
        <v>0</v>
      </c>
      <c r="V49" s="18">
        <v>1</v>
      </c>
      <c r="W49" s="18">
        <v>1</v>
      </c>
      <c r="X49" s="18">
        <v>0</v>
      </c>
      <c r="Y49" s="18">
        <v>0</v>
      </c>
      <c r="Z49" s="18">
        <v>0</v>
      </c>
      <c r="AA49" s="18">
        <v>0</v>
      </c>
      <c r="AB49" s="17" t="s">
        <v>7139</v>
      </c>
      <c r="AC49" s="17" t="s">
        <v>7139</v>
      </c>
      <c r="AD49" s="18">
        <f>IF(SUM(finalresults[[#This Row],[Nat. Science '[0,1']]:[Math '[0,1']]])&gt;=1,1,0)</f>
        <v>0</v>
      </c>
      <c r="AE49" s="18">
        <v>0</v>
      </c>
      <c r="AF49" s="18">
        <v>0</v>
      </c>
      <c r="AG49" s="18">
        <v>0</v>
      </c>
      <c r="AH49" s="18">
        <v>0</v>
      </c>
      <c r="AI49" s="18">
        <v>0</v>
      </c>
      <c r="AJ49" s="18">
        <v>0</v>
      </c>
      <c r="AK49" s="18">
        <v>0</v>
      </c>
      <c r="AL49" s="17" t="s">
        <v>7416</v>
      </c>
      <c r="AM49" s="17" t="s">
        <v>7306</v>
      </c>
      <c r="AN49" s="17">
        <v>0</v>
      </c>
      <c r="AO49" s="17">
        <v>0</v>
      </c>
      <c r="AP49" s="17">
        <v>0</v>
      </c>
      <c r="AQ49" s="17">
        <v>1</v>
      </c>
      <c r="AR49" s="17">
        <v>0</v>
      </c>
      <c r="AS49" s="17">
        <v>0</v>
      </c>
      <c r="AT49" s="17" t="s">
        <v>7307</v>
      </c>
      <c r="AU49" s="18">
        <v>3</v>
      </c>
      <c r="AV49" s="17" t="s">
        <v>7308</v>
      </c>
      <c r="AW49" s="17" t="s">
        <v>7456</v>
      </c>
      <c r="AX49" s="18">
        <v>1</v>
      </c>
      <c r="AY49" s="18">
        <v>0</v>
      </c>
      <c r="AZ49" s="18">
        <v>1</v>
      </c>
      <c r="BA49" s="18">
        <v>1</v>
      </c>
      <c r="BB49" s="18">
        <v>1</v>
      </c>
      <c r="BC49" s="18">
        <v>1</v>
      </c>
      <c r="BD49" s="17" t="s">
        <v>7454</v>
      </c>
      <c r="BE49" s="17" t="s">
        <v>7309</v>
      </c>
      <c r="BF49" s="18">
        <f>IF(SUM(finalresults[[#This Row],[SD - Age '[0,1']]]:finalresults[[#This Row],[SD - Living Situation '[0,1']]])&gt;=1,1,0)</f>
        <v>1</v>
      </c>
      <c r="BG49" s="18">
        <v>1</v>
      </c>
      <c r="BH49" s="18">
        <v>0</v>
      </c>
      <c r="BI49" s="18">
        <v>0</v>
      </c>
      <c r="BJ49" s="18">
        <v>0</v>
      </c>
      <c r="BK49" s="18">
        <v>0</v>
      </c>
      <c r="BL49" s="18">
        <v>0</v>
      </c>
      <c r="BM49" s="18">
        <v>0</v>
      </c>
      <c r="BN49" s="18">
        <f>IF(SUM(finalresults[[#This Row],[P_Degree '[0,1']]:[P_ModulName '[0,1']]])&gt;=1,1,0)</f>
        <v>1</v>
      </c>
      <c r="BO49" s="18">
        <v>0</v>
      </c>
      <c r="BP49" s="18">
        <v>1</v>
      </c>
      <c r="BQ49" s="18">
        <v>0</v>
      </c>
      <c r="BR49" s="18">
        <f>IF(SUM(finalresults[[#This Row],[LA_Clickstream data '[0,1']]:[LA_Text '[0,1']]])&gt;=1,1,0)</f>
        <v>1</v>
      </c>
      <c r="BS49" s="18">
        <v>0</v>
      </c>
      <c r="BT49" s="18">
        <v>0</v>
      </c>
      <c r="BU49" s="18">
        <v>1</v>
      </c>
      <c r="BV49" s="18">
        <v>0</v>
      </c>
      <c r="BW49" s="18">
        <v>0</v>
      </c>
      <c r="BX49" s="18">
        <v>1</v>
      </c>
      <c r="BY49" s="18">
        <v>0</v>
      </c>
      <c r="BZ49" s="18">
        <v>0</v>
      </c>
      <c r="CA49" s="21" t="s">
        <v>7310</v>
      </c>
      <c r="CB49" s="50">
        <v>134</v>
      </c>
      <c r="CC49" s="50">
        <v>226</v>
      </c>
      <c r="CD49" s="50" t="s">
        <v>7139</v>
      </c>
      <c r="CE49" s="48" t="s">
        <v>7139</v>
      </c>
      <c r="CF49" s="18">
        <v>1</v>
      </c>
      <c r="CG49" s="18">
        <v>2</v>
      </c>
      <c r="CH49" s="18">
        <f>IF(OR(finalresults[[#This Row],[Addr. Indiv. '[1'] or Team '[2']]]=3,finalresults[[#This Row],[Data access]]=3),0,1)</f>
        <v>1</v>
      </c>
      <c r="CI49" s="18" t="s">
        <v>7139</v>
      </c>
    </row>
    <row r="50" spans="1:87" s="20" customFormat="1" x14ac:dyDescent="0.3">
      <c r="A50" s="18">
        <v>79</v>
      </c>
      <c r="B50" s="17" t="s">
        <v>129</v>
      </c>
      <c r="C50" s="18">
        <f t="shared" si="1"/>
        <v>3</v>
      </c>
      <c r="D50" s="45" t="s">
        <v>295</v>
      </c>
      <c r="E50" s="17" t="s">
        <v>355</v>
      </c>
      <c r="F50" s="18" t="s">
        <v>419</v>
      </c>
      <c r="G50" s="18" t="s">
        <v>436</v>
      </c>
      <c r="H50" s="18" t="s">
        <v>415</v>
      </c>
      <c r="I50" s="18">
        <v>153</v>
      </c>
      <c r="J50" s="18">
        <v>163</v>
      </c>
      <c r="K50" s="18">
        <f>finalresults[[#This Row],[Page end]]-finalresults[[#This Row],[Page start]]+1</f>
        <v>11</v>
      </c>
      <c r="L50" s="17" t="s">
        <v>610</v>
      </c>
      <c r="M50" s="17" t="s">
        <v>749</v>
      </c>
      <c r="N50" s="17" t="s">
        <v>670</v>
      </c>
      <c r="O50" s="17" t="s">
        <v>668</v>
      </c>
      <c r="P50" s="18">
        <v>2021</v>
      </c>
      <c r="Q50" s="17" t="s">
        <v>844</v>
      </c>
      <c r="R50" s="17" t="s">
        <v>870</v>
      </c>
      <c r="S50" s="18">
        <v>1</v>
      </c>
      <c r="T50" s="18">
        <v>1</v>
      </c>
      <c r="U50" s="18">
        <v>0</v>
      </c>
      <c r="V50" s="18">
        <v>0</v>
      </c>
      <c r="W50" s="18">
        <v>0</v>
      </c>
      <c r="X50" s="18">
        <v>1</v>
      </c>
      <c r="Y50" s="18">
        <v>1</v>
      </c>
      <c r="Z50" s="18">
        <v>0</v>
      </c>
      <c r="AA50" s="18">
        <v>0</v>
      </c>
      <c r="AB50" s="17" t="s">
        <v>7139</v>
      </c>
      <c r="AC50" s="17" t="s">
        <v>7139</v>
      </c>
      <c r="AD50" s="18">
        <f>IF(SUM(finalresults[[#This Row],[Nat. Science '[0,1']]:[Math '[0,1']]])&gt;=1,1,0)</f>
        <v>0</v>
      </c>
      <c r="AE50" s="18">
        <v>0</v>
      </c>
      <c r="AF50" s="18">
        <v>0</v>
      </c>
      <c r="AG50" s="18">
        <v>0</v>
      </c>
      <c r="AH50" s="18">
        <v>0</v>
      </c>
      <c r="AI50" s="18">
        <v>0</v>
      </c>
      <c r="AJ50" s="18">
        <v>0</v>
      </c>
      <c r="AK50" s="18">
        <v>0</v>
      </c>
      <c r="AL50" s="17" t="s">
        <v>7203</v>
      </c>
      <c r="AM50" s="20" t="s">
        <v>7139</v>
      </c>
      <c r="AN50" s="17">
        <v>0</v>
      </c>
      <c r="AO50" s="17">
        <v>1</v>
      </c>
      <c r="AP50" s="17">
        <v>0</v>
      </c>
      <c r="AQ50" s="17">
        <v>0</v>
      </c>
      <c r="AR50" s="17">
        <v>1</v>
      </c>
      <c r="AS50" s="17" t="s">
        <v>7139</v>
      </c>
      <c r="AT50" s="17" t="s">
        <v>7139</v>
      </c>
      <c r="AU50" s="18">
        <v>2</v>
      </c>
      <c r="AV50" s="17" t="s">
        <v>7311</v>
      </c>
      <c r="AW50" s="43" t="s">
        <v>7439</v>
      </c>
      <c r="AX50" s="18">
        <v>1</v>
      </c>
      <c r="AY50" s="18">
        <v>0</v>
      </c>
      <c r="AZ50" s="18">
        <v>1</v>
      </c>
      <c r="BA50" s="18">
        <v>0</v>
      </c>
      <c r="BB50" s="18">
        <v>0</v>
      </c>
      <c r="BC50" s="18">
        <v>0</v>
      </c>
      <c r="BD50" s="17" t="s">
        <v>7139</v>
      </c>
      <c r="BE50" s="17" t="s">
        <v>7312</v>
      </c>
      <c r="BF50" s="18">
        <f>IF(SUM(finalresults[[#This Row],[SD - Age '[0,1']]]:finalresults[[#This Row],[SD - Living Situation '[0,1']]])&gt;=1,1,0)</f>
        <v>1</v>
      </c>
      <c r="BG50" s="18">
        <v>0</v>
      </c>
      <c r="BH50" s="18">
        <v>1</v>
      </c>
      <c r="BI50" s="18">
        <v>1</v>
      </c>
      <c r="BJ50" s="18">
        <v>0</v>
      </c>
      <c r="BK50" s="18">
        <v>0</v>
      </c>
      <c r="BL50" s="18">
        <v>1</v>
      </c>
      <c r="BM50" s="18">
        <v>0</v>
      </c>
      <c r="BN50" s="18">
        <f>IF(SUM(finalresults[[#This Row],[P_Degree '[0,1']]:[P_ModulName '[0,1']]])&gt;=1,1,0)</f>
        <v>1</v>
      </c>
      <c r="BO50" s="18">
        <v>1</v>
      </c>
      <c r="BP50" s="18">
        <v>1</v>
      </c>
      <c r="BQ50" s="18">
        <v>1</v>
      </c>
      <c r="BR50" s="18">
        <f>IF(SUM(finalresults[[#This Row],[LA_Clickstream data '[0,1']]:[LA_Text '[0,1']]])&gt;=1,1,0)</f>
        <v>1</v>
      </c>
      <c r="BS50" s="18">
        <v>1</v>
      </c>
      <c r="BT50" s="18">
        <v>1</v>
      </c>
      <c r="BU50" s="18">
        <v>1</v>
      </c>
      <c r="BV50" s="18">
        <v>1</v>
      </c>
      <c r="BW50" s="18">
        <v>1</v>
      </c>
      <c r="BX50" s="18">
        <v>1</v>
      </c>
      <c r="BY50" s="18">
        <v>0</v>
      </c>
      <c r="BZ50" s="18">
        <v>0</v>
      </c>
      <c r="CA50" s="21" t="s">
        <v>7313</v>
      </c>
      <c r="CB50" s="50" t="s">
        <v>7139</v>
      </c>
      <c r="CC50" s="50">
        <v>16</v>
      </c>
      <c r="CD50" s="50">
        <v>480</v>
      </c>
      <c r="CE50" s="48" t="s">
        <v>7139</v>
      </c>
      <c r="CF50" s="18">
        <v>1</v>
      </c>
      <c r="CG50" s="18">
        <v>2</v>
      </c>
      <c r="CH50" s="18">
        <f>IF(OR(finalresults[[#This Row],[Addr. Indiv. '[1'] or Team '[2']]]=3,finalresults[[#This Row],[Data access]]=3),0,1)</f>
        <v>1</v>
      </c>
      <c r="CI50" s="18" t="s">
        <v>7139</v>
      </c>
    </row>
    <row r="51" spans="1:87" s="20" customFormat="1" x14ac:dyDescent="0.3">
      <c r="A51" s="18">
        <v>80</v>
      </c>
      <c r="B51" s="17" t="s">
        <v>130</v>
      </c>
      <c r="C51" s="18">
        <f t="shared" si="1"/>
        <v>4</v>
      </c>
      <c r="D51" s="45" t="s">
        <v>296</v>
      </c>
      <c r="E51" s="17" t="s">
        <v>387</v>
      </c>
      <c r="F51" s="18" t="s">
        <v>415</v>
      </c>
      <c r="G51" s="18" t="s">
        <v>415</v>
      </c>
      <c r="H51" s="18" t="s">
        <v>524</v>
      </c>
      <c r="I51" s="18"/>
      <c r="J51" s="18"/>
      <c r="K51" s="18">
        <f>finalresults[[#This Row],[Page end]]-finalresults[[#This Row],[Page start]]+1</f>
        <v>1</v>
      </c>
      <c r="L51" s="17" t="s">
        <v>611</v>
      </c>
      <c r="M51" s="17" t="s">
        <v>750</v>
      </c>
      <c r="N51" s="17" t="s">
        <v>667</v>
      </c>
      <c r="O51" s="17" t="s">
        <v>668</v>
      </c>
      <c r="P51" s="18">
        <v>2019</v>
      </c>
      <c r="Q51" s="17" t="s">
        <v>845</v>
      </c>
      <c r="R51" s="17" t="s">
        <v>870</v>
      </c>
      <c r="S51" s="18">
        <v>1</v>
      </c>
      <c r="T51" s="18">
        <v>1</v>
      </c>
      <c r="U51" s="18">
        <v>0</v>
      </c>
      <c r="V51" s="18">
        <v>0</v>
      </c>
      <c r="W51" s="18">
        <v>0</v>
      </c>
      <c r="X51" s="18">
        <v>1</v>
      </c>
      <c r="Y51" s="18">
        <v>1</v>
      </c>
      <c r="Z51" s="18">
        <v>0</v>
      </c>
      <c r="AA51" s="18">
        <v>0</v>
      </c>
      <c r="AB51" s="17" t="s">
        <v>7139</v>
      </c>
      <c r="AC51" s="17" t="s">
        <v>7139</v>
      </c>
      <c r="AD51" s="18">
        <f>IF(SUM(finalresults[[#This Row],[Nat. Science '[0,1']]:[Math '[0,1']]])&gt;=1,1,0)</f>
        <v>0</v>
      </c>
      <c r="AE51" s="18">
        <v>0</v>
      </c>
      <c r="AF51" s="18">
        <v>0</v>
      </c>
      <c r="AG51" s="18">
        <v>0</v>
      </c>
      <c r="AH51" s="18">
        <v>0</v>
      </c>
      <c r="AI51" s="18">
        <v>0</v>
      </c>
      <c r="AJ51" s="18">
        <v>0</v>
      </c>
      <c r="AK51" s="18">
        <v>0</v>
      </c>
      <c r="AL51" s="17" t="s">
        <v>7203</v>
      </c>
      <c r="AM51" s="17" t="s">
        <v>7139</v>
      </c>
      <c r="AN51" s="17">
        <v>0</v>
      </c>
      <c r="AO51" s="17">
        <v>1</v>
      </c>
      <c r="AP51" s="17">
        <v>0</v>
      </c>
      <c r="AQ51" s="17">
        <v>0</v>
      </c>
      <c r="AR51" s="17">
        <v>0</v>
      </c>
      <c r="AS51" s="17" t="s">
        <v>7139</v>
      </c>
      <c r="AT51" s="17" t="s">
        <v>7314</v>
      </c>
      <c r="AU51" s="18">
        <v>2</v>
      </c>
      <c r="AV51" s="17" t="s">
        <v>7315</v>
      </c>
      <c r="AW51" s="43" t="s">
        <v>7316</v>
      </c>
      <c r="AX51" s="18">
        <v>1</v>
      </c>
      <c r="AY51" s="18">
        <v>0</v>
      </c>
      <c r="AZ51" s="18">
        <v>1</v>
      </c>
      <c r="BA51" s="18">
        <v>0</v>
      </c>
      <c r="BB51" s="18">
        <v>0</v>
      </c>
      <c r="BC51" s="18">
        <v>0</v>
      </c>
      <c r="BD51" s="17" t="s">
        <v>7139</v>
      </c>
      <c r="BE51" s="17" t="s">
        <v>7317</v>
      </c>
      <c r="BF51" s="18">
        <f>IF(SUM(finalresults[[#This Row],[SD - Age '[0,1']]]:finalresults[[#This Row],[SD - Living Situation '[0,1']]])&gt;=1,1,0)</f>
        <v>1</v>
      </c>
      <c r="BG51" s="18">
        <v>1</v>
      </c>
      <c r="BH51" s="18">
        <v>1</v>
      </c>
      <c r="BI51" s="18">
        <v>1</v>
      </c>
      <c r="BJ51" s="18">
        <v>0</v>
      </c>
      <c r="BK51" s="18">
        <v>0</v>
      </c>
      <c r="BL51" s="18">
        <v>1</v>
      </c>
      <c r="BM51" s="18">
        <v>1</v>
      </c>
      <c r="BN51" s="18">
        <f>IF(SUM(finalresults[[#This Row],[P_Degree '[0,1']]:[P_ModulName '[0,1']]])&gt;=1,1,0)</f>
        <v>1</v>
      </c>
      <c r="BO51" s="18">
        <v>1</v>
      </c>
      <c r="BP51" s="18">
        <v>1</v>
      </c>
      <c r="BQ51" s="18">
        <v>1</v>
      </c>
      <c r="BR51" s="18">
        <f>IF(SUM(finalresults[[#This Row],[LA_Clickstream data '[0,1']]:[LA_Text '[0,1']]])&gt;=1,1,0)</f>
        <v>1</v>
      </c>
      <c r="BS51" s="18">
        <v>0</v>
      </c>
      <c r="BT51" s="18">
        <v>0</v>
      </c>
      <c r="BU51" s="18">
        <v>0</v>
      </c>
      <c r="BV51" s="18">
        <v>0</v>
      </c>
      <c r="BW51" s="18">
        <v>0</v>
      </c>
      <c r="BX51" s="18">
        <v>1</v>
      </c>
      <c r="BY51" s="18">
        <v>0</v>
      </c>
      <c r="BZ51" s="18">
        <v>0</v>
      </c>
      <c r="CA51" s="21" t="s">
        <v>7318</v>
      </c>
      <c r="CB51" s="50" t="s">
        <v>7139</v>
      </c>
      <c r="CC51" s="50">
        <v>18</v>
      </c>
      <c r="CD51" s="50">
        <v>950</v>
      </c>
      <c r="CE51" s="48" t="s">
        <v>7139</v>
      </c>
      <c r="CF51" s="18">
        <v>1</v>
      </c>
      <c r="CG51" s="18">
        <v>2</v>
      </c>
      <c r="CH51" s="18">
        <f>IF(OR(finalresults[[#This Row],[Addr. Indiv. '[1'] or Team '[2']]]=3,finalresults[[#This Row],[Data access]]=3),0,1)</f>
        <v>1</v>
      </c>
      <c r="CI51" s="18" t="s">
        <v>7139</v>
      </c>
    </row>
    <row r="52" spans="1:87" s="20" customFormat="1" x14ac:dyDescent="0.3">
      <c r="A52" s="18">
        <v>85</v>
      </c>
      <c r="B52" s="17" t="s">
        <v>134</v>
      </c>
      <c r="C52" s="18">
        <f t="shared" si="1"/>
        <v>3</v>
      </c>
      <c r="D52" s="45" t="s">
        <v>301</v>
      </c>
      <c r="E52" s="17" t="s">
        <v>321</v>
      </c>
      <c r="F52" s="18" t="s">
        <v>415</v>
      </c>
      <c r="G52" s="18" t="s">
        <v>415</v>
      </c>
      <c r="H52" s="18" t="s">
        <v>527</v>
      </c>
      <c r="I52" s="18"/>
      <c r="J52" s="18"/>
      <c r="K52" s="18">
        <f>finalresults[[#This Row],[Page end]]-finalresults[[#This Row],[Page start]]+1</f>
        <v>1</v>
      </c>
      <c r="L52" s="17" t="s">
        <v>616</v>
      </c>
      <c r="M52" s="17" t="s">
        <v>755</v>
      </c>
      <c r="N52" s="17" t="s">
        <v>667</v>
      </c>
      <c r="O52" s="17" t="s">
        <v>668</v>
      </c>
      <c r="P52" s="18">
        <v>2020</v>
      </c>
      <c r="Q52" s="17" t="s">
        <v>807</v>
      </c>
      <c r="R52" s="17" t="s">
        <v>870</v>
      </c>
      <c r="S52" s="18">
        <v>1</v>
      </c>
      <c r="T52" s="18">
        <v>1</v>
      </c>
      <c r="U52" s="18">
        <v>0</v>
      </c>
      <c r="V52" s="18">
        <v>0</v>
      </c>
      <c r="W52" s="18">
        <v>0</v>
      </c>
      <c r="X52" s="18">
        <v>1</v>
      </c>
      <c r="Y52" s="18">
        <v>0</v>
      </c>
      <c r="Z52" s="18">
        <v>0</v>
      </c>
      <c r="AA52" s="18">
        <v>0</v>
      </c>
      <c r="AB52" s="17" t="s">
        <v>7139</v>
      </c>
      <c r="AC52" s="17" t="s">
        <v>7139</v>
      </c>
      <c r="AD52" s="18">
        <f>IF(SUM(finalresults[[#This Row],[Nat. Science '[0,1']]:[Math '[0,1']]])&gt;=1,1,0)</f>
        <v>0</v>
      </c>
      <c r="AE52" s="18">
        <v>0</v>
      </c>
      <c r="AF52" s="18">
        <v>0</v>
      </c>
      <c r="AG52" s="18">
        <v>0</v>
      </c>
      <c r="AH52" s="18">
        <v>0</v>
      </c>
      <c r="AI52" s="18">
        <v>0</v>
      </c>
      <c r="AJ52" s="18">
        <v>0</v>
      </c>
      <c r="AK52" s="18">
        <v>0</v>
      </c>
      <c r="AL52" s="17" t="s">
        <v>7319</v>
      </c>
      <c r="AM52" s="20" t="s">
        <v>7139</v>
      </c>
      <c r="AN52" s="17">
        <v>0</v>
      </c>
      <c r="AO52" s="17">
        <v>0</v>
      </c>
      <c r="AP52" s="17">
        <v>0</v>
      </c>
      <c r="AQ52" s="17">
        <v>0</v>
      </c>
      <c r="AR52" s="17">
        <v>0</v>
      </c>
      <c r="AS52" s="17" t="s">
        <v>7357</v>
      </c>
      <c r="AT52" s="17" t="s">
        <v>7139</v>
      </c>
      <c r="AU52" s="18">
        <v>3</v>
      </c>
      <c r="AV52" s="17" t="s">
        <v>7320</v>
      </c>
      <c r="AW52" s="43" t="s">
        <v>7445</v>
      </c>
      <c r="AX52" s="18">
        <v>1</v>
      </c>
      <c r="AY52" s="18">
        <v>0</v>
      </c>
      <c r="AZ52" s="18">
        <v>1</v>
      </c>
      <c r="BA52" s="18">
        <v>0</v>
      </c>
      <c r="BB52" s="18">
        <v>0</v>
      </c>
      <c r="BC52" s="18">
        <v>0</v>
      </c>
      <c r="BD52" s="17" t="s">
        <v>7444</v>
      </c>
      <c r="BE52" s="17" t="s">
        <v>7321</v>
      </c>
      <c r="BF52" s="18">
        <f>IF(SUM(finalresults[[#This Row],[SD - Age '[0,1']]]:finalresults[[#This Row],[SD - Living Situation '[0,1']]])&gt;=1,1,0)</f>
        <v>1</v>
      </c>
      <c r="BG52" s="18">
        <v>1</v>
      </c>
      <c r="BH52" s="18">
        <v>0</v>
      </c>
      <c r="BI52" s="18">
        <v>0</v>
      </c>
      <c r="BJ52" s="18">
        <v>0</v>
      </c>
      <c r="BK52" s="18">
        <v>0</v>
      </c>
      <c r="BL52" s="18">
        <v>1</v>
      </c>
      <c r="BM52" s="18">
        <v>1</v>
      </c>
      <c r="BN52" s="18">
        <f>IF(SUM(finalresults[[#This Row],[P_Degree '[0,1']]:[P_ModulName '[0,1']]])&gt;=1,1,0)</f>
        <v>1</v>
      </c>
      <c r="BO52" s="18">
        <v>1</v>
      </c>
      <c r="BP52" s="18">
        <v>1</v>
      </c>
      <c r="BQ52" s="18">
        <v>0</v>
      </c>
      <c r="BR52" s="18">
        <f>IF(SUM(finalresults[[#This Row],[LA_Clickstream data '[0,1']]:[LA_Text '[0,1']]])&gt;=1,1,0)</f>
        <v>0</v>
      </c>
      <c r="BS52" s="18">
        <v>0</v>
      </c>
      <c r="BT52" s="18">
        <v>0</v>
      </c>
      <c r="BU52" s="18">
        <v>0</v>
      </c>
      <c r="BV52" s="18">
        <v>0</v>
      </c>
      <c r="BW52" s="18">
        <v>0</v>
      </c>
      <c r="BX52" s="18">
        <v>0</v>
      </c>
      <c r="BY52" s="18">
        <v>0</v>
      </c>
      <c r="BZ52" s="18">
        <v>0</v>
      </c>
      <c r="CA52" s="21" t="s">
        <v>7322</v>
      </c>
      <c r="CB52" s="50" t="s">
        <v>7139</v>
      </c>
      <c r="CC52" s="50">
        <v>41</v>
      </c>
      <c r="CD52" s="50">
        <v>50000</v>
      </c>
      <c r="CE52" s="48" t="s">
        <v>7139</v>
      </c>
      <c r="CF52" s="18">
        <v>1</v>
      </c>
      <c r="CG52" s="18">
        <v>2</v>
      </c>
      <c r="CH52" s="18">
        <f>IF(OR(finalresults[[#This Row],[Addr. Indiv. '[1'] or Team '[2']]]=3,finalresults[[#This Row],[Data access]]=3),0,1)</f>
        <v>1</v>
      </c>
      <c r="CI52" s="18" t="s">
        <v>7139</v>
      </c>
    </row>
    <row r="53" spans="1:87" s="20" customFormat="1" x14ac:dyDescent="0.3">
      <c r="A53" s="18">
        <v>88</v>
      </c>
      <c r="B53" s="17" t="s">
        <v>137</v>
      </c>
      <c r="C53" s="18">
        <f t="shared" si="1"/>
        <v>2</v>
      </c>
      <c r="D53" s="45" t="s">
        <v>304</v>
      </c>
      <c r="E53" s="17" t="s">
        <v>348</v>
      </c>
      <c r="F53" s="18" t="s">
        <v>467</v>
      </c>
      <c r="G53" s="18" t="s">
        <v>415</v>
      </c>
      <c r="H53" s="18" t="s">
        <v>415</v>
      </c>
      <c r="I53" s="18">
        <v>92</v>
      </c>
      <c r="J53" s="18">
        <v>111</v>
      </c>
      <c r="K53" s="18">
        <f>finalresults[[#This Row],[Page end]]-finalresults[[#This Row],[Page start]]+1</f>
        <v>20</v>
      </c>
      <c r="L53" s="17" t="s">
        <v>619</v>
      </c>
      <c r="M53" s="17" t="s">
        <v>758</v>
      </c>
      <c r="N53" s="17" t="s">
        <v>667</v>
      </c>
      <c r="O53" s="17" t="s">
        <v>668</v>
      </c>
      <c r="P53" s="18">
        <v>2019</v>
      </c>
      <c r="Q53" s="17" t="s">
        <v>846</v>
      </c>
      <c r="R53" s="17" t="s">
        <v>870</v>
      </c>
      <c r="S53" s="18">
        <v>1</v>
      </c>
      <c r="T53" s="18">
        <v>1</v>
      </c>
      <c r="U53" s="18">
        <v>0</v>
      </c>
      <c r="V53" s="18">
        <v>0</v>
      </c>
      <c r="W53" s="18">
        <v>0</v>
      </c>
      <c r="X53" s="18">
        <v>0</v>
      </c>
      <c r="Y53" s="18">
        <v>1</v>
      </c>
      <c r="Z53" s="18">
        <v>1</v>
      </c>
      <c r="AA53" s="18">
        <v>0</v>
      </c>
      <c r="AB53" s="17" t="s">
        <v>7139</v>
      </c>
      <c r="AC53" s="17" t="s">
        <v>7323</v>
      </c>
      <c r="AD53" s="18">
        <f>IF(SUM(finalresults[[#This Row],[Nat. Science '[0,1']]:[Math '[0,1']]])&gt;=1,1,0)</f>
        <v>0</v>
      </c>
      <c r="AE53" s="18">
        <v>0</v>
      </c>
      <c r="AF53" s="18">
        <v>0</v>
      </c>
      <c r="AG53" s="18">
        <v>0</v>
      </c>
      <c r="AH53" s="18">
        <v>0</v>
      </c>
      <c r="AI53" s="18">
        <v>0</v>
      </c>
      <c r="AJ53" s="18">
        <v>0</v>
      </c>
      <c r="AK53" s="18">
        <v>0</v>
      </c>
      <c r="AL53" s="17" t="s">
        <v>7417</v>
      </c>
      <c r="AM53" s="17" t="s">
        <v>7418</v>
      </c>
      <c r="AN53" s="17">
        <v>0</v>
      </c>
      <c r="AO53" s="17">
        <v>0</v>
      </c>
      <c r="AP53" s="17">
        <v>0</v>
      </c>
      <c r="AQ53" s="17">
        <v>0</v>
      </c>
      <c r="AR53" s="17">
        <v>0</v>
      </c>
      <c r="AS53" s="17" t="s">
        <v>7486</v>
      </c>
      <c r="AT53" s="17" t="s">
        <v>7139</v>
      </c>
      <c r="AU53" s="18">
        <v>1</v>
      </c>
      <c r="AV53" s="17" t="s">
        <v>7324</v>
      </c>
      <c r="AW53" s="43" t="s">
        <v>7325</v>
      </c>
      <c r="AX53" s="18">
        <v>1</v>
      </c>
      <c r="AY53" s="18">
        <v>0</v>
      </c>
      <c r="AZ53" s="18">
        <v>1</v>
      </c>
      <c r="BA53" s="18">
        <v>0</v>
      </c>
      <c r="BB53" s="18">
        <v>0</v>
      </c>
      <c r="BC53" s="18">
        <v>0</v>
      </c>
      <c r="BD53" s="17" t="s">
        <v>7139</v>
      </c>
      <c r="BE53" s="17" t="s">
        <v>7326</v>
      </c>
      <c r="BF53" s="18">
        <f>IF(SUM(finalresults[[#This Row],[SD - Age '[0,1']]]:finalresults[[#This Row],[SD - Living Situation '[0,1']]])&gt;=1,1,0)</f>
        <v>0</v>
      </c>
      <c r="BG53" s="18">
        <v>0</v>
      </c>
      <c r="BH53" s="18">
        <v>0</v>
      </c>
      <c r="BI53" s="18">
        <v>0</v>
      </c>
      <c r="BJ53" s="18">
        <v>0</v>
      </c>
      <c r="BK53" s="18">
        <v>0</v>
      </c>
      <c r="BL53" s="18">
        <v>0</v>
      </c>
      <c r="BM53" s="18">
        <v>0</v>
      </c>
      <c r="BN53" s="18">
        <f>IF(SUM(finalresults[[#This Row],[P_Degree '[0,1']]:[P_ModulName '[0,1']]])&gt;=1,1,0)</f>
        <v>0</v>
      </c>
      <c r="BO53" s="18">
        <v>0</v>
      </c>
      <c r="BP53" s="18">
        <v>0</v>
      </c>
      <c r="BQ53" s="18">
        <v>0</v>
      </c>
      <c r="BR53" s="18">
        <f>IF(SUM(finalresults[[#This Row],[LA_Clickstream data '[0,1']]:[LA_Text '[0,1']]])&gt;=1,1,0)</f>
        <v>0</v>
      </c>
      <c r="BS53" s="18">
        <v>0</v>
      </c>
      <c r="BT53" s="18">
        <v>0</v>
      </c>
      <c r="BU53" s="18">
        <v>0</v>
      </c>
      <c r="BV53" s="18">
        <v>0</v>
      </c>
      <c r="BW53" s="18">
        <v>0</v>
      </c>
      <c r="BX53" s="18">
        <v>0</v>
      </c>
      <c r="BY53" s="18">
        <v>0</v>
      </c>
      <c r="BZ53" s="18">
        <v>0</v>
      </c>
      <c r="CA53" s="21" t="s">
        <v>7327</v>
      </c>
      <c r="CB53" s="50">
        <v>95</v>
      </c>
      <c r="CC53" s="50" t="s">
        <v>7139</v>
      </c>
      <c r="CD53" s="50" t="s">
        <v>7139</v>
      </c>
      <c r="CE53" s="48">
        <v>2</v>
      </c>
      <c r="CF53" s="18">
        <v>1</v>
      </c>
      <c r="CG53" s="18">
        <v>1</v>
      </c>
      <c r="CH53" s="18">
        <f>IF(OR(finalresults[[#This Row],[Addr. Indiv. '[1'] or Team '[2']]]=3,finalresults[[#This Row],[Data access]]=3),0,1)</f>
        <v>1</v>
      </c>
      <c r="CI53" s="18" t="s">
        <v>7139</v>
      </c>
    </row>
    <row r="54" spans="1:87" s="20" customFormat="1" x14ac:dyDescent="0.3">
      <c r="A54" s="18">
        <v>89</v>
      </c>
      <c r="B54" s="17" t="s">
        <v>138</v>
      </c>
      <c r="C54" s="18">
        <f t="shared" si="1"/>
        <v>4</v>
      </c>
      <c r="D54" s="45" t="s">
        <v>305</v>
      </c>
      <c r="E54" s="17" t="s">
        <v>390</v>
      </c>
      <c r="F54" s="18" t="s">
        <v>468</v>
      </c>
      <c r="G54" s="18" t="s">
        <v>415</v>
      </c>
      <c r="H54" s="18" t="s">
        <v>484</v>
      </c>
      <c r="I54" s="18"/>
      <c r="J54" s="18"/>
      <c r="K54" s="18">
        <f>finalresults[[#This Row],[Page end]]-finalresults[[#This Row],[Page start]]+1</f>
        <v>1</v>
      </c>
      <c r="L54" s="17" t="s">
        <v>620</v>
      </c>
      <c r="M54" s="17" t="s">
        <v>759</v>
      </c>
      <c r="N54" s="17" t="s">
        <v>670</v>
      </c>
      <c r="O54" s="17" t="s">
        <v>668</v>
      </c>
      <c r="P54" s="18">
        <v>2020</v>
      </c>
      <c r="Q54" s="17" t="s">
        <v>847</v>
      </c>
      <c r="R54" s="17" t="s">
        <v>870</v>
      </c>
      <c r="S54" s="18">
        <v>1</v>
      </c>
      <c r="T54" s="18">
        <v>1</v>
      </c>
      <c r="U54" s="18">
        <v>0</v>
      </c>
      <c r="V54" s="18">
        <v>1</v>
      </c>
      <c r="W54" s="18">
        <v>1</v>
      </c>
      <c r="X54" s="18">
        <v>0</v>
      </c>
      <c r="Y54" s="18">
        <v>0</v>
      </c>
      <c r="Z54" s="18">
        <v>0</v>
      </c>
      <c r="AA54" s="18">
        <v>0</v>
      </c>
      <c r="AB54" s="17" t="s">
        <v>7139</v>
      </c>
      <c r="AC54" s="17" t="s">
        <v>7139</v>
      </c>
      <c r="AD54" s="18">
        <f>IF(SUM(finalresults[[#This Row],[Nat. Science '[0,1']]:[Math '[0,1']]])&gt;=1,1,0)</f>
        <v>1</v>
      </c>
      <c r="AE54" s="18">
        <v>0</v>
      </c>
      <c r="AF54" s="18">
        <v>0</v>
      </c>
      <c r="AG54" s="18">
        <v>1</v>
      </c>
      <c r="AH54" s="18">
        <v>0</v>
      </c>
      <c r="AI54" s="18">
        <v>1</v>
      </c>
      <c r="AJ54" s="18">
        <v>0</v>
      </c>
      <c r="AK54" s="18">
        <v>0</v>
      </c>
      <c r="AL54" s="17" t="s">
        <v>7139</v>
      </c>
      <c r="AM54" s="17" t="s">
        <v>7139</v>
      </c>
      <c r="AN54" s="17" t="s">
        <v>7139</v>
      </c>
      <c r="AO54" s="17" t="s">
        <v>7139</v>
      </c>
      <c r="AP54" s="17" t="s">
        <v>7139</v>
      </c>
      <c r="AQ54" s="17" t="s">
        <v>7139</v>
      </c>
      <c r="AR54" s="17" t="s">
        <v>7139</v>
      </c>
      <c r="AS54" s="17" t="s">
        <v>7486</v>
      </c>
      <c r="AT54" s="17" t="s">
        <v>7328</v>
      </c>
      <c r="AU54" s="18">
        <v>2</v>
      </c>
      <c r="AV54" s="17" t="s">
        <v>7329</v>
      </c>
      <c r="AW54" s="43" t="s">
        <v>7330</v>
      </c>
      <c r="AX54" s="18">
        <v>1</v>
      </c>
      <c r="AY54" s="18">
        <v>0</v>
      </c>
      <c r="AZ54" s="18">
        <v>1</v>
      </c>
      <c r="BA54" s="18">
        <v>0</v>
      </c>
      <c r="BB54" s="18">
        <v>0</v>
      </c>
      <c r="BC54" s="18">
        <v>0</v>
      </c>
      <c r="BD54" s="17" t="s">
        <v>7139</v>
      </c>
      <c r="BE54" s="17" t="s">
        <v>7331</v>
      </c>
      <c r="BF54" s="18">
        <f>IF(SUM(finalresults[[#This Row],[SD - Age '[0,1']]]:finalresults[[#This Row],[SD - Living Situation '[0,1']]])&gt;=1,1,0)</f>
        <v>1</v>
      </c>
      <c r="BG54" s="18">
        <v>1</v>
      </c>
      <c r="BH54" s="18">
        <v>1</v>
      </c>
      <c r="BI54" s="18">
        <v>1</v>
      </c>
      <c r="BJ54" s="18">
        <v>1</v>
      </c>
      <c r="BK54" s="18">
        <v>0</v>
      </c>
      <c r="BL54" s="18">
        <v>1</v>
      </c>
      <c r="BM54" s="18">
        <v>1</v>
      </c>
      <c r="BN54" s="18">
        <f>IF(SUM(finalresults[[#This Row],[P_Degree '[0,1']]:[P_ModulName '[0,1']]])&gt;=1,1,0)</f>
        <v>1</v>
      </c>
      <c r="BO54" s="18">
        <v>0</v>
      </c>
      <c r="BP54" s="18">
        <v>1</v>
      </c>
      <c r="BQ54" s="18">
        <v>0</v>
      </c>
      <c r="BR54" s="18">
        <f>IF(SUM(finalresults[[#This Row],[LA_Clickstream data '[0,1']]:[LA_Text '[0,1']]])&gt;=1,1,0)</f>
        <v>0</v>
      </c>
      <c r="BS54" s="18">
        <v>0</v>
      </c>
      <c r="BT54" s="18">
        <v>0</v>
      </c>
      <c r="BU54" s="18">
        <v>0</v>
      </c>
      <c r="BV54" s="18">
        <v>0</v>
      </c>
      <c r="BW54" s="18">
        <v>0</v>
      </c>
      <c r="BX54" s="18">
        <v>0</v>
      </c>
      <c r="BY54" s="18">
        <v>0</v>
      </c>
      <c r="BZ54" s="18">
        <v>0</v>
      </c>
      <c r="CA54" s="21" t="s">
        <v>7332</v>
      </c>
      <c r="CB54" s="50">
        <v>3000</v>
      </c>
      <c r="CC54" s="50" t="s">
        <v>7139</v>
      </c>
      <c r="CD54" s="50" t="s">
        <v>7139</v>
      </c>
      <c r="CE54" s="48" t="s">
        <v>7139</v>
      </c>
      <c r="CF54" s="18">
        <v>1</v>
      </c>
      <c r="CG54" s="18">
        <v>3</v>
      </c>
      <c r="CH54" s="18">
        <v>1</v>
      </c>
      <c r="CI54" s="18" t="s">
        <v>7139</v>
      </c>
    </row>
    <row r="55" spans="1:87" s="20" customFormat="1" x14ac:dyDescent="0.3">
      <c r="A55" s="18">
        <v>92</v>
      </c>
      <c r="B55" s="17" t="s">
        <v>141</v>
      </c>
      <c r="C55" s="18">
        <f t="shared" si="1"/>
        <v>4</v>
      </c>
      <c r="D55" s="45" t="s">
        <v>308</v>
      </c>
      <c r="E55" s="17" t="s">
        <v>356</v>
      </c>
      <c r="F55" s="18" t="s">
        <v>415</v>
      </c>
      <c r="G55" s="18" t="s">
        <v>415</v>
      </c>
      <c r="H55" s="18" t="s">
        <v>415</v>
      </c>
      <c r="I55" s="18">
        <v>47</v>
      </c>
      <c r="J55" s="18">
        <v>52</v>
      </c>
      <c r="K55" s="18">
        <f>finalresults[[#This Row],[Page end]]-finalresults[[#This Row],[Page start]]+1</f>
        <v>6</v>
      </c>
      <c r="L55" s="17" t="s">
        <v>622</v>
      </c>
      <c r="M55" s="17" t="s">
        <v>762</v>
      </c>
      <c r="N55" s="17" t="s">
        <v>667</v>
      </c>
      <c r="O55" s="17" t="s">
        <v>668</v>
      </c>
      <c r="P55" s="18">
        <v>2018</v>
      </c>
      <c r="Q55" s="17" t="s">
        <v>817</v>
      </c>
      <c r="R55" s="17" t="s">
        <v>870</v>
      </c>
      <c r="S55" s="18">
        <v>1</v>
      </c>
      <c r="T55" s="18">
        <v>1</v>
      </c>
      <c r="U55" s="18">
        <v>0</v>
      </c>
      <c r="V55" s="18">
        <v>0</v>
      </c>
      <c r="W55" s="18">
        <v>0</v>
      </c>
      <c r="X55" s="18">
        <v>0</v>
      </c>
      <c r="Y55" s="18">
        <v>0</v>
      </c>
      <c r="Z55" s="18">
        <v>0</v>
      </c>
      <c r="AA55" s="18">
        <v>1</v>
      </c>
      <c r="AB55" s="17" t="s">
        <v>7139</v>
      </c>
      <c r="AC55" s="17" t="s">
        <v>7333</v>
      </c>
      <c r="AD55" s="18">
        <f>IF(SUM(finalresults[[#This Row],[Nat. Science '[0,1']]:[Math '[0,1']]])&gt;=1,1,0)</f>
        <v>0</v>
      </c>
      <c r="AE55" s="18">
        <v>0</v>
      </c>
      <c r="AF55" s="18">
        <v>0</v>
      </c>
      <c r="AG55" s="18">
        <v>0</v>
      </c>
      <c r="AH55" s="18">
        <v>0</v>
      </c>
      <c r="AI55" s="18">
        <v>0</v>
      </c>
      <c r="AJ55" s="18">
        <v>0</v>
      </c>
      <c r="AK55" s="18">
        <v>0</v>
      </c>
      <c r="AL55" s="17" t="s">
        <v>7333</v>
      </c>
      <c r="AM55" s="17" t="s">
        <v>7139</v>
      </c>
      <c r="AN55" s="17">
        <v>1</v>
      </c>
      <c r="AO55" s="17">
        <v>0</v>
      </c>
      <c r="AP55" s="17">
        <v>0</v>
      </c>
      <c r="AQ55" s="17">
        <v>0</v>
      </c>
      <c r="AR55" s="17">
        <v>0</v>
      </c>
      <c r="AS55" s="17" t="s">
        <v>7139</v>
      </c>
      <c r="AT55" s="17" t="s">
        <v>7139</v>
      </c>
      <c r="AU55" s="18">
        <v>3</v>
      </c>
      <c r="AV55" s="17" t="s">
        <v>7334</v>
      </c>
      <c r="AW55" s="43" t="s">
        <v>7426</v>
      </c>
      <c r="AX55" s="18">
        <v>1</v>
      </c>
      <c r="AY55" s="18">
        <v>0</v>
      </c>
      <c r="AZ55" s="18">
        <v>1</v>
      </c>
      <c r="BA55" s="18">
        <v>0</v>
      </c>
      <c r="BB55" s="18">
        <v>0</v>
      </c>
      <c r="BC55" s="18">
        <v>0</v>
      </c>
      <c r="BD55" s="17" t="s">
        <v>7446</v>
      </c>
      <c r="BE55" s="17" t="s">
        <v>7335</v>
      </c>
      <c r="BF55" s="18">
        <f>IF(SUM(finalresults[[#This Row],[SD - Age '[0,1']]]:finalresults[[#This Row],[SD - Living Situation '[0,1']]])&gt;=1,1,0)</f>
        <v>1</v>
      </c>
      <c r="BG55" s="18">
        <v>1</v>
      </c>
      <c r="BH55" s="18">
        <v>1</v>
      </c>
      <c r="BI55" s="18">
        <v>0</v>
      </c>
      <c r="BJ55" s="18">
        <v>0</v>
      </c>
      <c r="BK55" s="18">
        <v>0</v>
      </c>
      <c r="BL55" s="18">
        <v>1</v>
      </c>
      <c r="BM55" s="18">
        <v>0</v>
      </c>
      <c r="BN55" s="18">
        <f>IF(SUM(finalresults[[#This Row],[P_Degree '[0,1']]:[P_ModulName '[0,1']]])&gt;=1,1,0)</f>
        <v>1</v>
      </c>
      <c r="BO55" s="18">
        <v>0</v>
      </c>
      <c r="BP55" s="18">
        <v>1</v>
      </c>
      <c r="BQ55" s="18">
        <v>0</v>
      </c>
      <c r="BR55" s="18">
        <f>IF(SUM(finalresults[[#This Row],[LA_Clickstream data '[0,1']]:[LA_Text '[0,1']]])&gt;=1,1,0)</f>
        <v>1</v>
      </c>
      <c r="BS55" s="18">
        <v>1</v>
      </c>
      <c r="BT55" s="18">
        <v>1</v>
      </c>
      <c r="BU55" s="18">
        <v>1</v>
      </c>
      <c r="BV55" s="18">
        <v>1</v>
      </c>
      <c r="BW55" s="18">
        <v>1</v>
      </c>
      <c r="BX55" s="18">
        <v>1</v>
      </c>
      <c r="BY55" s="18">
        <v>0</v>
      </c>
      <c r="BZ55" s="18">
        <v>0</v>
      </c>
      <c r="CA55" s="21" t="s">
        <v>7336</v>
      </c>
      <c r="CB55" s="50" t="s">
        <v>7139</v>
      </c>
      <c r="CC55" s="50" t="s">
        <v>7139</v>
      </c>
      <c r="CD55" s="50">
        <v>1600000</v>
      </c>
      <c r="CE55" s="48" t="s">
        <v>7139</v>
      </c>
      <c r="CF55" s="18">
        <v>1</v>
      </c>
      <c r="CG55" s="18">
        <v>2</v>
      </c>
      <c r="CH55" s="18">
        <f>IF(OR(finalresults[[#This Row],[Addr. Indiv. '[1'] or Team '[2']]]=3,finalresults[[#This Row],[Data access]]=3),0,1)</f>
        <v>1</v>
      </c>
      <c r="CI55" s="18" t="s">
        <v>7139</v>
      </c>
    </row>
    <row r="56" spans="1:87" s="20" customFormat="1" x14ac:dyDescent="0.3">
      <c r="A56" s="18">
        <v>93</v>
      </c>
      <c r="B56" s="17" t="s">
        <v>142</v>
      </c>
      <c r="C56" s="18">
        <f t="shared" si="1"/>
        <v>9</v>
      </c>
      <c r="D56" s="45" t="s">
        <v>309</v>
      </c>
      <c r="E56" s="17" t="s">
        <v>392</v>
      </c>
      <c r="F56" s="18" t="s">
        <v>470</v>
      </c>
      <c r="G56" s="18" t="s">
        <v>415</v>
      </c>
      <c r="H56" s="18" t="s">
        <v>415</v>
      </c>
      <c r="I56" s="18">
        <v>233</v>
      </c>
      <c r="J56" s="18">
        <v>243</v>
      </c>
      <c r="K56" s="18">
        <f>finalresults[[#This Row],[Page end]]-finalresults[[#This Row],[Page start]]+1</f>
        <v>11</v>
      </c>
      <c r="L56" s="17" t="s">
        <v>623</v>
      </c>
      <c r="M56" s="17" t="s">
        <v>763</v>
      </c>
      <c r="N56" s="17" t="s">
        <v>667</v>
      </c>
      <c r="O56" s="17" t="s">
        <v>668</v>
      </c>
      <c r="P56" s="18">
        <v>2020</v>
      </c>
      <c r="Q56" s="17" t="s">
        <v>848</v>
      </c>
      <c r="R56" s="17" t="s">
        <v>870</v>
      </c>
      <c r="S56" s="18">
        <v>1</v>
      </c>
      <c r="T56" s="18">
        <v>1</v>
      </c>
      <c r="U56" s="18">
        <v>0</v>
      </c>
      <c r="V56" s="18">
        <v>0</v>
      </c>
      <c r="W56" s="18">
        <v>0</v>
      </c>
      <c r="X56" s="18">
        <v>1</v>
      </c>
      <c r="Y56" s="18">
        <v>1</v>
      </c>
      <c r="Z56" s="18">
        <v>0</v>
      </c>
      <c r="AA56" s="18">
        <v>0</v>
      </c>
      <c r="AB56" s="17" t="s">
        <v>7139</v>
      </c>
      <c r="AC56" s="17" t="s">
        <v>7139</v>
      </c>
      <c r="AD56" s="18">
        <f>IF(SUM(finalresults[[#This Row],[Nat. Science '[0,1']]:[Math '[0,1']]])&gt;=1,1,0)</f>
        <v>1</v>
      </c>
      <c r="AE56" s="18">
        <v>1</v>
      </c>
      <c r="AF56" s="18">
        <v>1</v>
      </c>
      <c r="AG56" s="18">
        <v>0</v>
      </c>
      <c r="AH56" s="18">
        <v>0</v>
      </c>
      <c r="AI56" s="18">
        <v>0</v>
      </c>
      <c r="AJ56" s="18">
        <v>0</v>
      </c>
      <c r="AK56" s="18">
        <v>0</v>
      </c>
      <c r="AL56" s="17" t="s">
        <v>7419</v>
      </c>
      <c r="AM56" s="17" t="s">
        <v>7139</v>
      </c>
      <c r="AN56" s="17">
        <v>0</v>
      </c>
      <c r="AO56" s="17">
        <v>0</v>
      </c>
      <c r="AP56" s="17">
        <v>0</v>
      </c>
      <c r="AQ56" s="17">
        <v>0</v>
      </c>
      <c r="AR56" s="17">
        <v>0</v>
      </c>
      <c r="AS56" s="17" t="s">
        <v>7140</v>
      </c>
      <c r="AT56" s="17" t="s">
        <v>7139</v>
      </c>
      <c r="AU56" s="18">
        <v>2</v>
      </c>
      <c r="AV56" s="17" t="s">
        <v>7141</v>
      </c>
      <c r="AW56" s="43" t="s">
        <v>7448</v>
      </c>
      <c r="AX56" s="18">
        <v>1</v>
      </c>
      <c r="AY56" s="18">
        <v>0</v>
      </c>
      <c r="AZ56" s="18">
        <v>1</v>
      </c>
      <c r="BA56" s="18">
        <v>0</v>
      </c>
      <c r="BB56" s="18">
        <v>0</v>
      </c>
      <c r="BC56" s="18">
        <v>0</v>
      </c>
      <c r="BD56" s="17" t="s">
        <v>7447</v>
      </c>
      <c r="BE56" s="17" t="s">
        <v>7142</v>
      </c>
      <c r="BF56" s="18">
        <f>IF(SUM(finalresults[[#This Row],[SD - Age '[0,1']]]:finalresults[[#This Row],[SD - Living Situation '[0,1']]])&gt;=1,1,0)</f>
        <v>1</v>
      </c>
      <c r="BG56" s="18">
        <v>1</v>
      </c>
      <c r="BH56" s="18">
        <v>1</v>
      </c>
      <c r="BI56" s="18">
        <v>0</v>
      </c>
      <c r="BJ56" s="18">
        <v>0</v>
      </c>
      <c r="BK56" s="18">
        <v>0</v>
      </c>
      <c r="BL56" s="18">
        <v>0</v>
      </c>
      <c r="BM56" s="18">
        <v>1</v>
      </c>
      <c r="BN56" s="18">
        <f>IF(SUM(finalresults[[#This Row],[P_Degree '[0,1']]:[P_ModulName '[0,1']]])&gt;=1,1,0)</f>
        <v>1</v>
      </c>
      <c r="BO56" s="18">
        <v>1</v>
      </c>
      <c r="BP56" s="18">
        <v>1</v>
      </c>
      <c r="BQ56" s="18">
        <v>1</v>
      </c>
      <c r="BR56" s="18">
        <f>IF(SUM(finalresults[[#This Row],[LA_Clickstream data '[0,1']]:[LA_Text '[0,1']]])&gt;=1,1,0)</f>
        <v>1</v>
      </c>
      <c r="BS56" s="18">
        <v>0</v>
      </c>
      <c r="BT56" s="18">
        <v>0</v>
      </c>
      <c r="BU56" s="18">
        <v>1</v>
      </c>
      <c r="BV56" s="18">
        <v>1</v>
      </c>
      <c r="BW56" s="18">
        <v>1</v>
      </c>
      <c r="BX56" s="18">
        <v>1</v>
      </c>
      <c r="BY56" s="18">
        <v>1</v>
      </c>
      <c r="BZ56" s="18">
        <v>0</v>
      </c>
      <c r="CA56" s="21" t="s">
        <v>7143</v>
      </c>
      <c r="CB56" s="50">
        <v>20000</v>
      </c>
      <c r="CC56" s="50" t="s">
        <v>7139</v>
      </c>
      <c r="CD56" s="50" t="s">
        <v>7139</v>
      </c>
      <c r="CE56" s="48">
        <v>6</v>
      </c>
      <c r="CF56" s="18">
        <v>1</v>
      </c>
      <c r="CG56" s="18">
        <v>2</v>
      </c>
      <c r="CH56" s="18">
        <f>IF(OR(finalresults[[#This Row],[Addr. Indiv. '[1'] or Team '[2']]]=3,finalresults[[#This Row],[Data access]]=3),0,1)</f>
        <v>1</v>
      </c>
      <c r="CI56" s="18" t="s">
        <v>7139</v>
      </c>
    </row>
    <row r="57" spans="1:87" s="20" customFormat="1" ht="59.4" x14ac:dyDescent="0.3">
      <c r="A57" s="18">
        <v>94</v>
      </c>
      <c r="B57" s="17" t="s">
        <v>143</v>
      </c>
      <c r="C57" s="18">
        <f t="shared" si="1"/>
        <v>9</v>
      </c>
      <c r="D57" s="45" t="s">
        <v>310</v>
      </c>
      <c r="E57" s="17" t="s">
        <v>361</v>
      </c>
      <c r="F57" s="18" t="s">
        <v>471</v>
      </c>
      <c r="G57" s="18" t="s">
        <v>496</v>
      </c>
      <c r="H57" s="18" t="s">
        <v>529</v>
      </c>
      <c r="I57" s="18" t="s">
        <v>7139</v>
      </c>
      <c r="J57" s="18" t="s">
        <v>7139</v>
      </c>
      <c r="K57" s="18">
        <v>8</v>
      </c>
      <c r="L57" s="17" t="s">
        <v>624</v>
      </c>
      <c r="M57" s="17" t="s">
        <v>764</v>
      </c>
      <c r="N57" s="17" t="s">
        <v>667</v>
      </c>
      <c r="O57" s="17" t="s">
        <v>668</v>
      </c>
      <c r="P57" s="18">
        <v>2015</v>
      </c>
      <c r="Q57" s="17" t="s">
        <v>849</v>
      </c>
      <c r="R57" s="17" t="s">
        <v>870</v>
      </c>
      <c r="S57" s="18">
        <v>1</v>
      </c>
      <c r="T57" s="18">
        <v>1</v>
      </c>
      <c r="U57" s="18">
        <v>0</v>
      </c>
      <c r="V57" s="18">
        <v>0</v>
      </c>
      <c r="W57" s="18">
        <v>0</v>
      </c>
      <c r="X57" s="18">
        <v>1</v>
      </c>
      <c r="Y57" s="18">
        <v>1</v>
      </c>
      <c r="Z57" s="18">
        <v>0</v>
      </c>
      <c r="AA57" s="18">
        <v>0</v>
      </c>
      <c r="AB57" s="17" t="s">
        <v>7139</v>
      </c>
      <c r="AC57" s="17" t="s">
        <v>7139</v>
      </c>
      <c r="AD57" s="18">
        <f>IF(SUM(finalresults[[#This Row],[Nat. Science '[0,1']]:[Math '[0,1']]])&gt;=1,1,0)</f>
        <v>1</v>
      </c>
      <c r="AE57" s="18">
        <v>0</v>
      </c>
      <c r="AF57" s="18">
        <v>1</v>
      </c>
      <c r="AG57" s="18">
        <v>0</v>
      </c>
      <c r="AH57" s="18">
        <v>1</v>
      </c>
      <c r="AI57" s="18">
        <v>0</v>
      </c>
      <c r="AJ57" s="18">
        <v>0</v>
      </c>
      <c r="AK57" s="18">
        <v>0</v>
      </c>
      <c r="AL57" s="17" t="s">
        <v>7139</v>
      </c>
      <c r="AM57" s="17" t="s">
        <v>7420</v>
      </c>
      <c r="AN57" s="17">
        <v>0</v>
      </c>
      <c r="AO57" s="17">
        <v>0</v>
      </c>
      <c r="AP57" s="17">
        <v>0</v>
      </c>
      <c r="AQ57" s="17">
        <v>0</v>
      </c>
      <c r="AR57" s="17">
        <v>0</v>
      </c>
      <c r="AS57" s="17" t="s">
        <v>7144</v>
      </c>
      <c r="AT57" s="17" t="s">
        <v>7139</v>
      </c>
      <c r="AU57" s="18">
        <v>2</v>
      </c>
      <c r="AV57" s="17" t="s">
        <v>7145</v>
      </c>
      <c r="AW57" s="43" t="s">
        <v>7431</v>
      </c>
      <c r="AX57" s="18">
        <v>1</v>
      </c>
      <c r="AY57" s="18">
        <v>0</v>
      </c>
      <c r="AZ57" s="18">
        <v>1</v>
      </c>
      <c r="BA57" s="18">
        <v>0</v>
      </c>
      <c r="BB57" s="18">
        <v>0</v>
      </c>
      <c r="BC57" s="18">
        <v>0</v>
      </c>
      <c r="BD57" s="17" t="s">
        <v>7146</v>
      </c>
      <c r="BE57" s="17" t="s">
        <v>7148</v>
      </c>
      <c r="BF57" s="18">
        <f>IF(SUM(finalresults[[#This Row],[SD - Age '[0,1']]]:finalresults[[#This Row],[SD - Living Situation '[0,1']]])&gt;=1,1,0)</f>
        <v>1</v>
      </c>
      <c r="BG57" s="18">
        <v>0</v>
      </c>
      <c r="BH57" s="18">
        <v>1</v>
      </c>
      <c r="BI57" s="18">
        <v>0</v>
      </c>
      <c r="BJ57" s="18">
        <v>0</v>
      </c>
      <c r="BK57" s="18">
        <v>0</v>
      </c>
      <c r="BL57" s="18">
        <v>0</v>
      </c>
      <c r="BM57" s="18">
        <v>0</v>
      </c>
      <c r="BN57" s="18">
        <f>IF(SUM(finalresults[[#This Row],[P_Degree '[0,1']]:[P_ModulName '[0,1']]])&gt;=1,1,0)</f>
        <v>1</v>
      </c>
      <c r="BO57" s="18">
        <v>0</v>
      </c>
      <c r="BP57" s="18">
        <v>1</v>
      </c>
      <c r="BQ57" s="18">
        <v>0</v>
      </c>
      <c r="BR57" s="18">
        <f>IF(SUM(finalresults[[#This Row],[LA_Clickstream data '[0,1']]:[LA_Text '[0,1']]])&gt;=1,1,0)</f>
        <v>1</v>
      </c>
      <c r="BS57" s="18">
        <v>0</v>
      </c>
      <c r="BT57" s="18">
        <v>1</v>
      </c>
      <c r="BU57" s="18">
        <v>1</v>
      </c>
      <c r="BV57" s="18">
        <v>1</v>
      </c>
      <c r="BW57" s="18">
        <v>0</v>
      </c>
      <c r="BX57" s="18">
        <v>1</v>
      </c>
      <c r="BY57" s="18">
        <v>0</v>
      </c>
      <c r="BZ57" s="18">
        <v>0</v>
      </c>
      <c r="CA57" s="24" t="s">
        <v>7149</v>
      </c>
      <c r="CB57" s="50">
        <v>140</v>
      </c>
      <c r="CC57" s="50">
        <v>40</v>
      </c>
      <c r="CD57" s="50" t="s">
        <v>7139</v>
      </c>
      <c r="CE57" s="48" t="s">
        <v>7139</v>
      </c>
      <c r="CF57" s="18">
        <v>2</v>
      </c>
      <c r="CG57" s="18">
        <v>2</v>
      </c>
      <c r="CH57" s="18">
        <f>IF(OR(finalresults[[#This Row],[Addr. Indiv. '[1'] or Team '[2']]]=3,finalresults[[#This Row],[Data access]]=3),0,1)</f>
        <v>1</v>
      </c>
      <c r="CI57" s="18" t="s">
        <v>7139</v>
      </c>
    </row>
    <row r="58" spans="1:87" s="20" customFormat="1" x14ac:dyDescent="0.3">
      <c r="A58" s="18">
        <v>95</v>
      </c>
      <c r="B58" s="17" t="s">
        <v>144</v>
      </c>
      <c r="C58" s="18">
        <f t="shared" si="1"/>
        <v>7</v>
      </c>
      <c r="D58" s="45" t="s">
        <v>311</v>
      </c>
      <c r="E58" s="17" t="s">
        <v>361</v>
      </c>
      <c r="F58" s="18" t="s">
        <v>472</v>
      </c>
      <c r="G58" s="18" t="s">
        <v>415</v>
      </c>
      <c r="H58" s="18" t="s">
        <v>530</v>
      </c>
      <c r="I58" s="18" t="s">
        <v>7139</v>
      </c>
      <c r="J58" s="18" t="s">
        <v>7139</v>
      </c>
      <c r="K58" s="18">
        <v>7</v>
      </c>
      <c r="L58" s="17" t="s">
        <v>625</v>
      </c>
      <c r="M58" s="17" t="s">
        <v>765</v>
      </c>
      <c r="N58" s="17" t="s">
        <v>667</v>
      </c>
      <c r="O58" s="17" t="s">
        <v>668</v>
      </c>
      <c r="P58" s="18">
        <v>2016</v>
      </c>
      <c r="Q58" s="17" t="s">
        <v>850</v>
      </c>
      <c r="R58" s="17" t="s">
        <v>870</v>
      </c>
      <c r="S58" s="18">
        <v>1</v>
      </c>
      <c r="T58" s="18">
        <v>1</v>
      </c>
      <c r="U58" s="18">
        <v>0</v>
      </c>
      <c r="V58" s="18">
        <v>0</v>
      </c>
      <c r="W58" s="18">
        <v>0</v>
      </c>
      <c r="X58" s="18">
        <v>1</v>
      </c>
      <c r="Y58" s="18">
        <v>1</v>
      </c>
      <c r="Z58" s="18">
        <v>0</v>
      </c>
      <c r="AA58" s="18">
        <v>0</v>
      </c>
      <c r="AB58" s="17" t="s">
        <v>7139</v>
      </c>
      <c r="AC58" s="17" t="s">
        <v>7139</v>
      </c>
      <c r="AD58" s="18">
        <f>IF(SUM(finalresults[[#This Row],[Nat. Science '[0,1']]:[Math '[0,1']]])&gt;=1,1,0)</f>
        <v>1</v>
      </c>
      <c r="AE58" s="18">
        <v>0</v>
      </c>
      <c r="AF58" s="18">
        <v>1</v>
      </c>
      <c r="AG58" s="18">
        <v>0</v>
      </c>
      <c r="AH58" s="18">
        <v>1</v>
      </c>
      <c r="AI58" s="18">
        <v>0</v>
      </c>
      <c r="AJ58" s="18">
        <v>0</v>
      </c>
      <c r="AK58" s="18">
        <v>0</v>
      </c>
      <c r="AL58" s="17" t="s">
        <v>7139</v>
      </c>
      <c r="AM58" s="17" t="s">
        <v>7139</v>
      </c>
      <c r="AN58" s="17">
        <v>0</v>
      </c>
      <c r="AO58" s="17">
        <v>0</v>
      </c>
      <c r="AP58" s="17">
        <v>0</v>
      </c>
      <c r="AQ58" s="17">
        <v>0</v>
      </c>
      <c r="AR58" s="17">
        <v>0</v>
      </c>
      <c r="AS58" s="17" t="s">
        <v>7144</v>
      </c>
      <c r="AT58" s="17" t="s">
        <v>7139</v>
      </c>
      <c r="AU58" s="18">
        <v>2</v>
      </c>
      <c r="AV58" s="17" t="s">
        <v>7145</v>
      </c>
      <c r="AW58" s="43" t="s">
        <v>7431</v>
      </c>
      <c r="AX58" s="18">
        <v>1</v>
      </c>
      <c r="AY58" s="18">
        <v>0</v>
      </c>
      <c r="AZ58" s="18">
        <v>1</v>
      </c>
      <c r="BA58" s="18">
        <v>0</v>
      </c>
      <c r="BB58" s="18">
        <v>0</v>
      </c>
      <c r="BC58" s="18">
        <v>0</v>
      </c>
      <c r="BD58" s="17" t="s">
        <v>7146</v>
      </c>
      <c r="BE58" s="17" t="s">
        <v>7147</v>
      </c>
      <c r="BF58" s="18">
        <f>IF(SUM(finalresults[[#This Row],[SD - Age '[0,1']]]:finalresults[[#This Row],[SD - Living Situation '[0,1']]])&gt;=1,1,0)</f>
        <v>1</v>
      </c>
      <c r="BG58" s="18">
        <v>0</v>
      </c>
      <c r="BH58" s="18">
        <v>1</v>
      </c>
      <c r="BI58" s="18">
        <v>0</v>
      </c>
      <c r="BJ58" s="18">
        <v>0</v>
      </c>
      <c r="BK58" s="18">
        <v>0</v>
      </c>
      <c r="BL58" s="18">
        <v>0</v>
      </c>
      <c r="BM58" s="18">
        <v>0</v>
      </c>
      <c r="BN58" s="18">
        <f>IF(SUM(finalresults[[#This Row],[P_Degree '[0,1']]:[P_ModulName '[0,1']]])&gt;=1,1,0)</f>
        <v>0</v>
      </c>
      <c r="BO58" s="18">
        <v>0</v>
      </c>
      <c r="BP58" s="18">
        <v>0</v>
      </c>
      <c r="BQ58" s="18">
        <v>0</v>
      </c>
      <c r="BR58" s="18">
        <f>IF(SUM(finalresults[[#This Row],[LA_Clickstream data '[0,1']]:[LA_Text '[0,1']]])&gt;=1,1,0)</f>
        <v>1</v>
      </c>
      <c r="BS58" s="18">
        <v>0</v>
      </c>
      <c r="BT58" s="18">
        <v>1</v>
      </c>
      <c r="BU58" s="18">
        <v>1</v>
      </c>
      <c r="BV58" s="18">
        <v>1</v>
      </c>
      <c r="BW58" s="18">
        <v>0</v>
      </c>
      <c r="BX58" s="18">
        <v>1</v>
      </c>
      <c r="BY58" s="18">
        <v>0</v>
      </c>
      <c r="BZ58" s="18">
        <v>0</v>
      </c>
      <c r="CA58" s="21" t="s">
        <v>7150</v>
      </c>
      <c r="CB58" s="50">
        <v>380</v>
      </c>
      <c r="CC58" s="50">
        <v>115</v>
      </c>
      <c r="CD58" s="50">
        <v>30000</v>
      </c>
      <c r="CE58" s="48">
        <v>4</v>
      </c>
      <c r="CF58" s="18">
        <v>2</v>
      </c>
      <c r="CG58" s="18">
        <v>2</v>
      </c>
      <c r="CH58" s="18">
        <f>IF(OR(finalresults[[#This Row],[Addr. Indiv. '[1'] or Team '[2']]]=3,finalresults[[#This Row],[Data access]]=3),0,1)</f>
        <v>1</v>
      </c>
      <c r="CI58" s="18" t="s">
        <v>7139</v>
      </c>
    </row>
    <row r="59" spans="1:87" s="20" customFormat="1" x14ac:dyDescent="0.3">
      <c r="A59" s="18">
        <v>97</v>
      </c>
      <c r="B59" s="17" t="s">
        <v>146</v>
      </c>
      <c r="C59" s="18">
        <f t="shared" si="1"/>
        <v>3</v>
      </c>
      <c r="D59" s="45" t="s">
        <v>313</v>
      </c>
      <c r="E59" s="17" t="s">
        <v>393</v>
      </c>
      <c r="F59" s="18" t="s">
        <v>415</v>
      </c>
      <c r="G59" s="18" t="s">
        <v>415</v>
      </c>
      <c r="H59" s="18" t="s">
        <v>531</v>
      </c>
      <c r="I59" s="18"/>
      <c r="J59" s="18"/>
      <c r="K59" s="18">
        <f>finalresults[[#This Row],[Page end]]-finalresults[[#This Row],[Page start]]+1</f>
        <v>1</v>
      </c>
      <c r="L59" s="17" t="s">
        <v>627</v>
      </c>
      <c r="M59" s="17" t="s">
        <v>767</v>
      </c>
      <c r="N59" s="17" t="s">
        <v>667</v>
      </c>
      <c r="O59" s="17" t="s">
        <v>668</v>
      </c>
      <c r="P59" s="18">
        <v>2021</v>
      </c>
      <c r="Q59" s="17" t="s">
        <v>851</v>
      </c>
      <c r="R59" s="17" t="s">
        <v>870</v>
      </c>
      <c r="S59" s="18">
        <v>1</v>
      </c>
      <c r="T59" s="18">
        <v>1</v>
      </c>
      <c r="U59" s="18">
        <v>0</v>
      </c>
      <c r="V59" s="18">
        <v>0</v>
      </c>
      <c r="W59" s="18">
        <v>0</v>
      </c>
      <c r="X59" s="18">
        <v>1</v>
      </c>
      <c r="Y59" s="18">
        <v>0</v>
      </c>
      <c r="Z59" s="18">
        <v>0</v>
      </c>
      <c r="AA59" s="18">
        <v>0</v>
      </c>
      <c r="AB59" s="17" t="s">
        <v>7139</v>
      </c>
      <c r="AC59" s="17" t="s">
        <v>7409</v>
      </c>
      <c r="AD59" s="18">
        <f>IF(SUM(finalresults[[#This Row],[Nat. Science '[0,1']]:[Math '[0,1']]])&gt;=1,1,0)</f>
        <v>0</v>
      </c>
      <c r="AE59" s="18">
        <v>0</v>
      </c>
      <c r="AF59" s="18">
        <v>0</v>
      </c>
      <c r="AG59" s="18">
        <v>0</v>
      </c>
      <c r="AH59" s="18">
        <v>0</v>
      </c>
      <c r="AI59" s="18">
        <v>0</v>
      </c>
      <c r="AJ59" s="18">
        <v>0</v>
      </c>
      <c r="AK59" s="18">
        <v>0</v>
      </c>
      <c r="AL59" s="17" t="s">
        <v>7203</v>
      </c>
      <c r="AM59" s="20" t="s">
        <v>7139</v>
      </c>
      <c r="AN59" s="17">
        <v>0</v>
      </c>
      <c r="AO59" s="17">
        <v>0</v>
      </c>
      <c r="AP59" s="17">
        <v>0</v>
      </c>
      <c r="AQ59" s="17">
        <v>0</v>
      </c>
      <c r="AR59" s="17">
        <v>0</v>
      </c>
      <c r="AS59" s="17" t="s">
        <v>7337</v>
      </c>
      <c r="AT59" s="17" t="s">
        <v>7139</v>
      </c>
      <c r="AU59" s="18">
        <v>3</v>
      </c>
      <c r="AV59" s="17" t="s">
        <v>7338</v>
      </c>
      <c r="AW59" s="43" t="s">
        <v>7339</v>
      </c>
      <c r="AX59" s="18">
        <v>1</v>
      </c>
      <c r="AY59" s="18">
        <v>0</v>
      </c>
      <c r="AZ59" s="18">
        <v>1</v>
      </c>
      <c r="BA59" s="18">
        <v>0</v>
      </c>
      <c r="BB59" s="18">
        <v>0</v>
      </c>
      <c r="BC59" s="18">
        <v>0</v>
      </c>
      <c r="BD59" s="17" t="s">
        <v>7139</v>
      </c>
      <c r="BE59" s="17" t="s">
        <v>7340</v>
      </c>
      <c r="BF59" s="18">
        <f>IF(SUM(finalresults[[#This Row],[SD - Age '[0,1']]]:finalresults[[#This Row],[SD - Living Situation '[0,1']]])&gt;=1,1,0)</f>
        <v>1</v>
      </c>
      <c r="BG59" s="18">
        <v>0</v>
      </c>
      <c r="BH59" s="18">
        <v>1</v>
      </c>
      <c r="BI59" s="18">
        <v>0</v>
      </c>
      <c r="BJ59" s="18">
        <v>0</v>
      </c>
      <c r="BK59" s="18">
        <v>1</v>
      </c>
      <c r="BL59" s="18">
        <v>1</v>
      </c>
      <c r="BM59" s="18">
        <v>1</v>
      </c>
      <c r="BN59" s="18">
        <f>IF(SUM(finalresults[[#This Row],[P_Degree '[0,1']]:[P_ModulName '[0,1']]])&gt;=1,1,0)</f>
        <v>1</v>
      </c>
      <c r="BO59" s="18">
        <v>1</v>
      </c>
      <c r="BP59" s="18">
        <v>1</v>
      </c>
      <c r="BQ59" s="18">
        <v>1</v>
      </c>
      <c r="BR59" s="18">
        <f>IF(SUM(finalresults[[#This Row],[LA_Clickstream data '[0,1']]:[LA_Text '[0,1']]])&gt;=1,1,0)</f>
        <v>0</v>
      </c>
      <c r="BS59" s="18">
        <v>0</v>
      </c>
      <c r="BT59" s="18">
        <v>0</v>
      </c>
      <c r="BU59" s="18">
        <v>0</v>
      </c>
      <c r="BV59" s="18">
        <v>0</v>
      </c>
      <c r="BW59" s="18">
        <v>0</v>
      </c>
      <c r="BX59" s="18">
        <v>0</v>
      </c>
      <c r="BY59" s="18">
        <v>0</v>
      </c>
      <c r="BZ59" s="18">
        <v>0</v>
      </c>
      <c r="CA59" s="21" t="s">
        <v>7341</v>
      </c>
      <c r="CB59" s="50">
        <v>437</v>
      </c>
      <c r="CC59" s="50" t="s">
        <v>7139</v>
      </c>
      <c r="CD59" s="50" t="s">
        <v>7139</v>
      </c>
      <c r="CE59" s="48" t="s">
        <v>7139</v>
      </c>
      <c r="CF59" s="18">
        <v>1</v>
      </c>
      <c r="CG59" s="18">
        <v>3</v>
      </c>
      <c r="CH59" s="18">
        <v>1</v>
      </c>
      <c r="CI59" s="18" t="s">
        <v>7139</v>
      </c>
    </row>
    <row r="60" spans="1:87" s="20" customFormat="1" x14ac:dyDescent="0.3">
      <c r="A60" s="18">
        <v>101</v>
      </c>
      <c r="B60" s="17" t="s">
        <v>150</v>
      </c>
      <c r="C60" s="18">
        <f t="shared" si="1"/>
        <v>1</v>
      </c>
      <c r="D60" s="45" t="s">
        <v>317</v>
      </c>
      <c r="E60" s="17" t="s">
        <v>331</v>
      </c>
      <c r="F60" s="18" t="s">
        <v>475</v>
      </c>
      <c r="G60" s="18" t="s">
        <v>415</v>
      </c>
      <c r="H60" s="18" t="s">
        <v>415</v>
      </c>
      <c r="I60" s="18">
        <v>268</v>
      </c>
      <c r="J60" s="18">
        <v>272</v>
      </c>
      <c r="K60" s="18">
        <f>finalresults[[#This Row],[Page end]]-finalresults[[#This Row],[Page start]]+1</f>
        <v>5</v>
      </c>
      <c r="L60" s="17" t="s">
        <v>631</v>
      </c>
      <c r="M60" s="17" t="s">
        <v>772</v>
      </c>
      <c r="N60" s="17" t="s">
        <v>667</v>
      </c>
      <c r="O60" s="17" t="s">
        <v>668</v>
      </c>
      <c r="P60" s="18">
        <v>2020</v>
      </c>
      <c r="Q60" s="17" t="s">
        <v>852</v>
      </c>
      <c r="R60" s="17" t="s">
        <v>870</v>
      </c>
      <c r="S60" s="18">
        <v>1</v>
      </c>
      <c r="T60" s="18">
        <v>1</v>
      </c>
      <c r="U60" s="18">
        <v>0</v>
      </c>
      <c r="V60" s="18">
        <v>0</v>
      </c>
      <c r="W60" s="18">
        <v>0</v>
      </c>
      <c r="X60" s="18">
        <v>0</v>
      </c>
      <c r="Y60" s="18">
        <v>0</v>
      </c>
      <c r="Z60" s="18">
        <v>0</v>
      </c>
      <c r="AA60" s="18">
        <v>0</v>
      </c>
      <c r="AB60" s="17" t="s">
        <v>7342</v>
      </c>
      <c r="AC60" s="17" t="s">
        <v>7139</v>
      </c>
      <c r="AD60" s="18">
        <f>IF(SUM(finalresults[[#This Row],[Nat. Science '[0,1']]:[Math '[0,1']]])&gt;=1,1,0)</f>
        <v>0</v>
      </c>
      <c r="AE60" s="18">
        <v>0</v>
      </c>
      <c r="AF60" s="18">
        <v>0</v>
      </c>
      <c r="AG60" s="18">
        <v>0</v>
      </c>
      <c r="AH60" s="18">
        <v>1</v>
      </c>
      <c r="AI60" s="18">
        <v>0</v>
      </c>
      <c r="AJ60" s="18">
        <v>0</v>
      </c>
      <c r="AK60" s="18">
        <v>0</v>
      </c>
      <c r="AL60" s="17" t="s">
        <v>7139</v>
      </c>
      <c r="AM60" s="17" t="s">
        <v>7139</v>
      </c>
      <c r="AN60" s="17">
        <v>0</v>
      </c>
      <c r="AO60" s="17">
        <v>0</v>
      </c>
      <c r="AP60" s="17">
        <v>0</v>
      </c>
      <c r="AQ60" s="17">
        <v>0</v>
      </c>
      <c r="AR60" s="17">
        <v>0</v>
      </c>
      <c r="AS60" s="17" t="s">
        <v>7343</v>
      </c>
      <c r="AT60" s="17" t="s">
        <v>7139</v>
      </c>
      <c r="AU60" s="18">
        <v>2</v>
      </c>
      <c r="AV60" s="17" t="s">
        <v>7344</v>
      </c>
      <c r="AW60" s="43" t="s">
        <v>7255</v>
      </c>
      <c r="AX60" s="18" t="s">
        <v>7139</v>
      </c>
      <c r="AY60" s="18" t="s">
        <v>7139</v>
      </c>
      <c r="AZ60" s="18" t="s">
        <v>7139</v>
      </c>
      <c r="BA60" s="18" t="s">
        <v>7139</v>
      </c>
      <c r="BB60" s="18" t="s">
        <v>7139</v>
      </c>
      <c r="BC60" s="18" t="s">
        <v>7139</v>
      </c>
      <c r="BD60" s="17" t="s">
        <v>7468</v>
      </c>
      <c r="BE60" s="17" t="s">
        <v>7345</v>
      </c>
      <c r="BF60" s="18">
        <f>IF(SUM(finalresults[[#This Row],[SD - Age '[0,1']]]:finalresults[[#This Row],[SD - Living Situation '[0,1']]])&gt;=1,1,0)</f>
        <v>0</v>
      </c>
      <c r="BG60" s="18">
        <v>0</v>
      </c>
      <c r="BH60" s="18">
        <v>0</v>
      </c>
      <c r="BI60" s="18">
        <v>0</v>
      </c>
      <c r="BJ60" s="18">
        <v>0</v>
      </c>
      <c r="BK60" s="18">
        <v>0</v>
      </c>
      <c r="BL60" s="18">
        <v>0</v>
      </c>
      <c r="BM60" s="18">
        <v>0</v>
      </c>
      <c r="BN60" s="18">
        <f>IF(SUM(finalresults[[#This Row],[P_Degree '[0,1']]:[P_ModulName '[0,1']]])&gt;=1,1,0)</f>
        <v>1</v>
      </c>
      <c r="BO60" s="18">
        <v>0</v>
      </c>
      <c r="BP60" s="18">
        <v>1</v>
      </c>
      <c r="BQ60" s="18">
        <v>0</v>
      </c>
      <c r="BR60" s="18">
        <f>IF(SUM(finalresults[[#This Row],[LA_Clickstream data '[0,1']]:[LA_Text '[0,1']]])&gt;=1,1,0)</f>
        <v>1</v>
      </c>
      <c r="BS60" s="18">
        <v>0</v>
      </c>
      <c r="BT60" s="18">
        <v>0</v>
      </c>
      <c r="BU60" s="18">
        <v>1</v>
      </c>
      <c r="BV60" s="18">
        <v>0</v>
      </c>
      <c r="BW60" s="18">
        <v>0</v>
      </c>
      <c r="BX60" s="18">
        <v>0</v>
      </c>
      <c r="BY60" s="18">
        <v>0</v>
      </c>
      <c r="BZ60" s="18">
        <v>0</v>
      </c>
      <c r="CA60" s="21" t="s">
        <v>7346</v>
      </c>
      <c r="CB60" s="50" t="s">
        <v>7139</v>
      </c>
      <c r="CC60" s="50" t="s">
        <v>7139</v>
      </c>
      <c r="CD60" s="50">
        <v>100000</v>
      </c>
      <c r="CE60" s="48" t="s">
        <v>7139</v>
      </c>
      <c r="CF60" s="18">
        <v>1</v>
      </c>
      <c r="CG60" s="18">
        <v>3</v>
      </c>
      <c r="CH60" s="18">
        <v>1</v>
      </c>
      <c r="CI60" s="18" t="s">
        <v>7139</v>
      </c>
    </row>
    <row r="61" spans="1:87" s="20" customFormat="1" x14ac:dyDescent="0.3">
      <c r="A61" s="18">
        <v>106</v>
      </c>
      <c r="B61" s="17" t="s">
        <v>155</v>
      </c>
      <c r="C61" s="18">
        <f t="shared" si="1"/>
        <v>3</v>
      </c>
      <c r="D61" s="45" t="s">
        <v>187</v>
      </c>
      <c r="E61" s="17" t="s">
        <v>357</v>
      </c>
      <c r="F61" s="18" t="s">
        <v>477</v>
      </c>
      <c r="G61" s="18" t="s">
        <v>415</v>
      </c>
      <c r="H61" s="18" t="s">
        <v>415</v>
      </c>
      <c r="I61" s="18">
        <v>111</v>
      </c>
      <c r="J61" s="18">
        <v>120</v>
      </c>
      <c r="K61" s="18">
        <f>finalresults[[#This Row],[Page end]]-finalresults[[#This Row],[Page start]]+1</f>
        <v>10</v>
      </c>
      <c r="L61" s="17" t="s">
        <v>636</v>
      </c>
      <c r="M61" s="17" t="s">
        <v>777</v>
      </c>
      <c r="N61" s="17" t="s">
        <v>688</v>
      </c>
      <c r="O61" s="17" t="s">
        <v>668</v>
      </c>
      <c r="P61" s="18">
        <v>2022</v>
      </c>
      <c r="Q61" s="17" t="s">
        <v>853</v>
      </c>
      <c r="R61" s="17" t="s">
        <v>872</v>
      </c>
      <c r="S61" s="18">
        <v>1</v>
      </c>
      <c r="T61" s="18">
        <v>1</v>
      </c>
      <c r="U61" s="18">
        <v>0</v>
      </c>
      <c r="V61" s="18">
        <v>0</v>
      </c>
      <c r="W61" s="18">
        <v>0</v>
      </c>
      <c r="X61" s="18">
        <v>0</v>
      </c>
      <c r="Y61" s="18">
        <v>1</v>
      </c>
      <c r="Z61" s="18">
        <v>0</v>
      </c>
      <c r="AA61" s="18">
        <v>0</v>
      </c>
      <c r="AB61" s="17" t="s">
        <v>7139</v>
      </c>
      <c r="AC61" s="17" t="s">
        <v>7139</v>
      </c>
      <c r="AD61" s="18">
        <f>IF(SUM(finalresults[[#This Row],[Nat. Science '[0,1']]:[Math '[0,1']]])&gt;=1,1,0)</f>
        <v>1</v>
      </c>
      <c r="AE61" s="18">
        <v>0</v>
      </c>
      <c r="AF61" s="18">
        <v>1</v>
      </c>
      <c r="AG61" s="18">
        <v>0</v>
      </c>
      <c r="AH61" s="18">
        <v>1</v>
      </c>
      <c r="AI61" s="18">
        <v>0</v>
      </c>
      <c r="AJ61" s="18">
        <v>0</v>
      </c>
      <c r="AK61" s="18">
        <v>0</v>
      </c>
      <c r="AL61" s="17" t="s">
        <v>7139</v>
      </c>
      <c r="AM61" s="17" t="s">
        <v>7139</v>
      </c>
      <c r="AN61" s="17">
        <v>0</v>
      </c>
      <c r="AO61" s="17">
        <v>1</v>
      </c>
      <c r="AP61" s="17">
        <v>0</v>
      </c>
      <c r="AQ61" s="17">
        <v>0</v>
      </c>
      <c r="AR61" s="17">
        <v>0</v>
      </c>
      <c r="AS61" s="17" t="s">
        <v>7139</v>
      </c>
      <c r="AT61" s="17" t="s">
        <v>7139</v>
      </c>
      <c r="AU61" s="18">
        <v>2</v>
      </c>
      <c r="AV61" s="17" t="s">
        <v>7347</v>
      </c>
      <c r="AW61" s="43" t="s">
        <v>7358</v>
      </c>
      <c r="AX61" s="18">
        <v>1</v>
      </c>
      <c r="AY61" s="18">
        <v>0</v>
      </c>
      <c r="AZ61" s="18">
        <v>1</v>
      </c>
      <c r="BA61" s="18">
        <v>0</v>
      </c>
      <c r="BB61" s="18">
        <v>0</v>
      </c>
      <c r="BC61" s="18">
        <v>0</v>
      </c>
      <c r="BD61" s="17" t="s">
        <v>7139</v>
      </c>
      <c r="BE61" s="17" t="s">
        <v>7348</v>
      </c>
      <c r="BF61" s="18">
        <f>IF(SUM(finalresults[[#This Row],[SD - Age '[0,1']]]:finalresults[[#This Row],[SD - Living Situation '[0,1']]])&gt;=1,1,0)</f>
        <v>0</v>
      </c>
      <c r="BG61" s="18">
        <v>0</v>
      </c>
      <c r="BH61" s="18">
        <v>0</v>
      </c>
      <c r="BI61" s="18">
        <v>0</v>
      </c>
      <c r="BJ61" s="18">
        <v>0</v>
      </c>
      <c r="BK61" s="18">
        <v>0</v>
      </c>
      <c r="BL61" s="18">
        <v>0</v>
      </c>
      <c r="BM61" s="18">
        <v>0</v>
      </c>
      <c r="BN61" s="18">
        <f>IF(SUM(finalresults[[#This Row],[P_Degree '[0,1']]:[P_ModulName '[0,1']]])&gt;=1,1,0)</f>
        <v>0</v>
      </c>
      <c r="BO61" s="18">
        <v>0</v>
      </c>
      <c r="BP61" s="18">
        <v>0</v>
      </c>
      <c r="BQ61" s="18">
        <v>0</v>
      </c>
      <c r="BR61" s="18">
        <f>IF(SUM(finalresults[[#This Row],[LA_Clickstream data '[0,1']]:[LA_Text '[0,1']]])&gt;=1,1,0)</f>
        <v>0</v>
      </c>
      <c r="BS61" s="18">
        <v>0</v>
      </c>
      <c r="BT61" s="18">
        <v>0</v>
      </c>
      <c r="BU61" s="18">
        <v>0</v>
      </c>
      <c r="BV61" s="18">
        <v>0</v>
      </c>
      <c r="BW61" s="18">
        <v>0</v>
      </c>
      <c r="BX61" s="18">
        <v>0</v>
      </c>
      <c r="BY61" s="18">
        <v>0</v>
      </c>
      <c r="BZ61" s="18">
        <v>0</v>
      </c>
      <c r="CA61" s="21" t="s">
        <v>7349</v>
      </c>
      <c r="CB61" s="50">
        <v>137</v>
      </c>
      <c r="CC61" s="50" t="s">
        <v>7139</v>
      </c>
      <c r="CD61" s="50" t="s">
        <v>7139</v>
      </c>
      <c r="CE61" s="48" t="s">
        <v>7139</v>
      </c>
      <c r="CF61" s="18">
        <v>1</v>
      </c>
      <c r="CG61" s="18">
        <v>3</v>
      </c>
      <c r="CH61" s="18">
        <v>1</v>
      </c>
      <c r="CI61" s="18" t="s">
        <v>7139</v>
      </c>
    </row>
    <row r="62" spans="1:87" s="20" customFormat="1" x14ac:dyDescent="0.3">
      <c r="A62" s="18">
        <v>109</v>
      </c>
      <c r="B62" s="17" t="s">
        <v>158</v>
      </c>
      <c r="C62" s="18">
        <f t="shared" si="1"/>
        <v>6</v>
      </c>
      <c r="D62" s="45" t="s">
        <v>190</v>
      </c>
      <c r="E62" s="17" t="s">
        <v>401</v>
      </c>
      <c r="F62" s="18" t="s">
        <v>415</v>
      </c>
      <c r="G62" s="18" t="s">
        <v>415</v>
      </c>
      <c r="H62" s="18" t="s">
        <v>415</v>
      </c>
      <c r="I62" s="18">
        <v>1</v>
      </c>
      <c r="J62" s="18">
        <v>3</v>
      </c>
      <c r="K62" s="18">
        <f>finalresults[[#This Row],[Page end]]-finalresults[[#This Row],[Page start]]+1</f>
        <v>3</v>
      </c>
      <c r="L62" s="17" t="s">
        <v>639</v>
      </c>
      <c r="M62" s="17" t="s">
        <v>780</v>
      </c>
      <c r="N62" s="17" t="s">
        <v>667</v>
      </c>
      <c r="O62" s="17" t="s">
        <v>668</v>
      </c>
      <c r="P62" s="18">
        <v>2018</v>
      </c>
      <c r="Q62" s="17" t="s">
        <v>854</v>
      </c>
      <c r="R62" s="17" t="s">
        <v>870</v>
      </c>
      <c r="S62" s="18">
        <v>1</v>
      </c>
      <c r="T62" s="18">
        <v>1</v>
      </c>
      <c r="U62" s="18">
        <v>0</v>
      </c>
      <c r="V62" s="18">
        <v>0</v>
      </c>
      <c r="W62" s="18">
        <v>0</v>
      </c>
      <c r="X62" s="18">
        <v>0</v>
      </c>
      <c r="Y62" s="18">
        <v>0</v>
      </c>
      <c r="Z62" s="18">
        <v>0</v>
      </c>
      <c r="AA62" s="18">
        <v>0</v>
      </c>
      <c r="AB62" s="17" t="s">
        <v>7232</v>
      </c>
      <c r="AC62" s="17" t="s">
        <v>7139</v>
      </c>
      <c r="AD62" s="18">
        <f>IF(SUM(finalresults[[#This Row],[Nat. Science '[0,1']]:[Math '[0,1']]])&gt;=1,1,0)</f>
        <v>0</v>
      </c>
      <c r="AE62" s="18">
        <v>0</v>
      </c>
      <c r="AF62" s="18">
        <v>0</v>
      </c>
      <c r="AG62" s="18">
        <v>0</v>
      </c>
      <c r="AH62" s="18">
        <v>0</v>
      </c>
      <c r="AI62" s="18">
        <v>1</v>
      </c>
      <c r="AJ62" s="18">
        <v>0</v>
      </c>
      <c r="AK62" s="18">
        <v>0</v>
      </c>
      <c r="AL62" s="17" t="s">
        <v>7139</v>
      </c>
      <c r="AM62" s="17" t="s">
        <v>7139</v>
      </c>
      <c r="AN62" s="17">
        <v>0</v>
      </c>
      <c r="AO62" s="17">
        <v>0</v>
      </c>
      <c r="AP62" s="17">
        <v>0</v>
      </c>
      <c r="AQ62" s="17">
        <v>1</v>
      </c>
      <c r="AR62" s="17">
        <v>0</v>
      </c>
      <c r="AS62" s="17" t="s">
        <v>7139</v>
      </c>
      <c r="AT62" s="17" t="s">
        <v>7139</v>
      </c>
      <c r="AU62" s="18">
        <v>2</v>
      </c>
      <c r="AV62" s="17" t="s">
        <v>7350</v>
      </c>
      <c r="AW62" s="43" t="s">
        <v>7351</v>
      </c>
      <c r="AX62" s="18">
        <v>1</v>
      </c>
      <c r="AY62" s="18">
        <v>0</v>
      </c>
      <c r="AZ62" s="18">
        <v>1</v>
      </c>
      <c r="BA62" s="18">
        <v>0</v>
      </c>
      <c r="BB62" s="18">
        <v>0</v>
      </c>
      <c r="BC62" s="18">
        <v>0</v>
      </c>
      <c r="BD62" s="17" t="s">
        <v>7139</v>
      </c>
      <c r="BE62" s="17" t="s">
        <v>7352</v>
      </c>
      <c r="BF62" s="18">
        <f>IF(SUM(finalresults[[#This Row],[SD - Age '[0,1']]]:finalresults[[#This Row],[SD - Living Situation '[0,1']]])&gt;=1,1,0)</f>
        <v>1</v>
      </c>
      <c r="BG62" s="18">
        <v>1</v>
      </c>
      <c r="BH62" s="18">
        <v>0</v>
      </c>
      <c r="BI62" s="18">
        <v>0</v>
      </c>
      <c r="BJ62" s="18">
        <v>0</v>
      </c>
      <c r="BK62" s="18">
        <v>0</v>
      </c>
      <c r="BL62" s="18">
        <v>1</v>
      </c>
      <c r="BM62" s="18">
        <v>0</v>
      </c>
      <c r="BN62" s="18">
        <f>IF(SUM(finalresults[[#This Row],[P_Degree '[0,1']]:[P_ModulName '[0,1']]])&gt;=1,1,0)</f>
        <v>1</v>
      </c>
      <c r="BO62" s="18">
        <v>0</v>
      </c>
      <c r="BP62" s="18">
        <v>1</v>
      </c>
      <c r="BQ62" s="18">
        <v>0</v>
      </c>
      <c r="BR62" s="18">
        <f>IF(SUM(finalresults[[#This Row],[LA_Clickstream data '[0,1']]:[LA_Text '[0,1']]])&gt;=1,1,0)</f>
        <v>1</v>
      </c>
      <c r="BS62" s="18">
        <v>0</v>
      </c>
      <c r="BT62" s="18">
        <v>1</v>
      </c>
      <c r="BU62" s="18">
        <v>1</v>
      </c>
      <c r="BV62" s="18">
        <v>0</v>
      </c>
      <c r="BW62" s="18">
        <v>0</v>
      </c>
      <c r="BX62" s="18">
        <v>1</v>
      </c>
      <c r="BY62" s="18">
        <v>0</v>
      </c>
      <c r="BZ62" s="18">
        <v>0</v>
      </c>
      <c r="CA62" s="21" t="s">
        <v>7353</v>
      </c>
      <c r="CB62" s="50">
        <v>600</v>
      </c>
      <c r="CC62" s="50" t="s">
        <v>7139</v>
      </c>
      <c r="CD62" s="50" t="s">
        <v>7139</v>
      </c>
      <c r="CE62" s="48">
        <v>1</v>
      </c>
      <c r="CF62" s="18">
        <v>1</v>
      </c>
      <c r="CG62" s="18">
        <v>2</v>
      </c>
      <c r="CH62" s="18">
        <f>IF(OR(finalresults[[#This Row],[Addr. Indiv. '[1'] or Team '[2']]]=3,finalresults[[#This Row],[Data access]]=3),0,1)</f>
        <v>1</v>
      </c>
      <c r="CI62" s="18" t="s">
        <v>7139</v>
      </c>
    </row>
    <row r="63" spans="1:87" s="20" customFormat="1" x14ac:dyDescent="0.3">
      <c r="A63" s="18">
        <v>110</v>
      </c>
      <c r="B63" s="17" t="s">
        <v>159</v>
      </c>
      <c r="C63" s="18">
        <f t="shared" si="1"/>
        <v>2</v>
      </c>
      <c r="D63" s="45" t="s">
        <v>191</v>
      </c>
      <c r="E63" s="17" t="s">
        <v>402</v>
      </c>
      <c r="F63" s="18" t="s">
        <v>415</v>
      </c>
      <c r="G63" s="18" t="s">
        <v>415</v>
      </c>
      <c r="H63" s="18" t="s">
        <v>415</v>
      </c>
      <c r="I63" s="18">
        <v>151</v>
      </c>
      <c r="J63" s="18">
        <v>159</v>
      </c>
      <c r="K63" s="18">
        <f>finalresults[[#This Row],[Page end]]-finalresults[[#This Row],[Page start]]+1</f>
        <v>9</v>
      </c>
      <c r="L63" s="17" t="s">
        <v>640</v>
      </c>
      <c r="M63" s="17" t="s">
        <v>781</v>
      </c>
      <c r="N63" s="17" t="s">
        <v>667</v>
      </c>
      <c r="O63" s="17" t="s">
        <v>668</v>
      </c>
      <c r="P63" s="18">
        <v>2021</v>
      </c>
      <c r="Q63" s="17" t="s">
        <v>855</v>
      </c>
      <c r="R63" s="17" t="s">
        <v>870</v>
      </c>
      <c r="S63" s="18">
        <v>1</v>
      </c>
      <c r="T63" s="18">
        <v>1</v>
      </c>
      <c r="U63" s="18">
        <v>0</v>
      </c>
      <c r="V63" s="18">
        <v>0</v>
      </c>
      <c r="W63" s="18">
        <v>0</v>
      </c>
      <c r="X63" s="18">
        <v>1</v>
      </c>
      <c r="Y63" s="18">
        <v>1</v>
      </c>
      <c r="Z63" s="18">
        <v>0</v>
      </c>
      <c r="AA63" s="18">
        <v>0</v>
      </c>
      <c r="AB63" s="17" t="s">
        <v>7139</v>
      </c>
      <c r="AC63" s="17" t="s">
        <v>7139</v>
      </c>
      <c r="AD63" s="18">
        <f>IF(SUM(finalresults[[#This Row],[Nat. Science '[0,1']]:[Math '[0,1']]])&gt;=1,1,0)</f>
        <v>1</v>
      </c>
      <c r="AE63" s="18">
        <v>0</v>
      </c>
      <c r="AF63" s="18">
        <v>1</v>
      </c>
      <c r="AG63" s="18">
        <v>0</v>
      </c>
      <c r="AH63" s="18">
        <v>1</v>
      </c>
      <c r="AI63" s="18">
        <v>0</v>
      </c>
      <c r="AJ63" s="18">
        <v>0</v>
      </c>
      <c r="AK63" s="18">
        <v>1</v>
      </c>
      <c r="AL63" s="17" t="s">
        <v>7139</v>
      </c>
      <c r="AM63" s="17" t="s">
        <v>7139</v>
      </c>
      <c r="AN63" s="17">
        <v>1</v>
      </c>
      <c r="AO63" s="17">
        <v>1</v>
      </c>
      <c r="AP63" s="17">
        <v>0</v>
      </c>
      <c r="AQ63" s="17">
        <v>0</v>
      </c>
      <c r="AR63" s="17">
        <v>0</v>
      </c>
      <c r="AS63" s="17" t="s">
        <v>7139</v>
      </c>
      <c r="AT63" s="17" t="s">
        <v>7139</v>
      </c>
      <c r="AU63" s="18">
        <v>2</v>
      </c>
      <c r="AV63" s="17" t="s">
        <v>7354</v>
      </c>
      <c r="AW63" s="17" t="s">
        <v>7434</v>
      </c>
      <c r="AX63" s="18">
        <v>1</v>
      </c>
      <c r="AY63" s="18">
        <v>1</v>
      </c>
      <c r="AZ63" s="18">
        <v>0</v>
      </c>
      <c r="BA63" s="18">
        <v>0</v>
      </c>
      <c r="BB63" s="18">
        <v>0</v>
      </c>
      <c r="BC63" s="18">
        <v>0</v>
      </c>
      <c r="BD63" s="17" t="s">
        <v>7139</v>
      </c>
      <c r="BE63" s="17" t="s">
        <v>7355</v>
      </c>
      <c r="BF63" s="18">
        <f>IF(SUM(finalresults[[#This Row],[SD - Age '[0,1']]]:finalresults[[#This Row],[SD - Living Situation '[0,1']]])&gt;=1,1,0)</f>
        <v>0</v>
      </c>
      <c r="BG63" s="18">
        <v>0</v>
      </c>
      <c r="BH63" s="18">
        <v>0</v>
      </c>
      <c r="BI63" s="18">
        <v>0</v>
      </c>
      <c r="BJ63" s="18">
        <v>0</v>
      </c>
      <c r="BK63" s="18">
        <v>0</v>
      </c>
      <c r="BL63" s="18">
        <v>0</v>
      </c>
      <c r="BM63" s="18">
        <v>0</v>
      </c>
      <c r="BN63" s="18">
        <f>IF(SUM(finalresults[[#This Row],[P_Degree '[0,1']]:[P_ModulName '[0,1']]])&gt;=1,1,0)</f>
        <v>0</v>
      </c>
      <c r="BO63" s="18">
        <v>0</v>
      </c>
      <c r="BP63" s="18">
        <v>0</v>
      </c>
      <c r="BQ63" s="18">
        <v>0</v>
      </c>
      <c r="BR63" s="18">
        <f>IF(SUM(finalresults[[#This Row],[LA_Clickstream data '[0,1']]:[LA_Text '[0,1']]])&gt;=1,1,0)</f>
        <v>1</v>
      </c>
      <c r="BS63" s="18">
        <v>1</v>
      </c>
      <c r="BT63" s="18">
        <v>1</v>
      </c>
      <c r="BU63" s="18">
        <v>1</v>
      </c>
      <c r="BV63" s="18">
        <v>0</v>
      </c>
      <c r="BW63" s="18">
        <v>1</v>
      </c>
      <c r="BX63" s="18">
        <v>1</v>
      </c>
      <c r="BY63" s="18">
        <v>0</v>
      </c>
      <c r="BZ63" s="18">
        <v>0</v>
      </c>
      <c r="CA63" s="21" t="s">
        <v>7356</v>
      </c>
      <c r="CB63" s="50">
        <v>100000</v>
      </c>
      <c r="CC63" s="50" t="s">
        <v>7139</v>
      </c>
      <c r="CD63" s="50" t="s">
        <v>7139</v>
      </c>
      <c r="CE63" s="48">
        <v>3</v>
      </c>
      <c r="CF63" s="18">
        <v>1</v>
      </c>
      <c r="CG63" s="18">
        <v>2</v>
      </c>
      <c r="CH63" s="18">
        <f>IF(OR(finalresults[[#This Row],[Addr. Indiv. '[1'] or Team '[2']]]=3,finalresults[[#This Row],[Data access]]=3),0,1)</f>
        <v>1</v>
      </c>
      <c r="CI63" s="18" t="s">
        <v>7139</v>
      </c>
    </row>
    <row r="64" spans="1:87" s="20" customFormat="1" x14ac:dyDescent="0.3">
      <c r="A64" s="18">
        <v>114</v>
      </c>
      <c r="B64" s="17" t="s">
        <v>163</v>
      </c>
      <c r="C64" s="18">
        <f t="shared" si="1"/>
        <v>2</v>
      </c>
      <c r="D64" s="45" t="s">
        <v>195</v>
      </c>
      <c r="E64" s="17" t="s">
        <v>404</v>
      </c>
      <c r="F64" s="18" t="s">
        <v>415</v>
      </c>
      <c r="G64" s="18" t="s">
        <v>415</v>
      </c>
      <c r="H64" s="18" t="s">
        <v>535</v>
      </c>
      <c r="I64" s="18"/>
      <c r="J64" s="18"/>
      <c r="K64" s="18">
        <f>finalresults[[#This Row],[Page end]]-finalresults[[#This Row],[Page start]]+1</f>
        <v>1</v>
      </c>
      <c r="L64" s="17" t="s">
        <v>644</v>
      </c>
      <c r="M64" s="17" t="s">
        <v>785</v>
      </c>
      <c r="N64" s="17" t="s">
        <v>667</v>
      </c>
      <c r="O64" s="17" t="s">
        <v>668</v>
      </c>
      <c r="P64" s="18">
        <v>2020</v>
      </c>
      <c r="Q64" s="17" t="s">
        <v>856</v>
      </c>
      <c r="R64" s="17" t="s">
        <v>870</v>
      </c>
      <c r="S64" s="18">
        <v>1</v>
      </c>
      <c r="T64" s="18">
        <v>1</v>
      </c>
      <c r="U64" s="18">
        <v>0</v>
      </c>
      <c r="V64" s="18">
        <v>0</v>
      </c>
      <c r="W64" s="18">
        <v>0</v>
      </c>
      <c r="X64" s="18">
        <v>1</v>
      </c>
      <c r="Y64" s="18">
        <v>1</v>
      </c>
      <c r="Z64" s="18">
        <v>0</v>
      </c>
      <c r="AA64" s="18">
        <v>0</v>
      </c>
      <c r="AB64" s="17" t="s">
        <v>7139</v>
      </c>
      <c r="AC64" s="17" t="s">
        <v>7139</v>
      </c>
      <c r="AD64" s="18">
        <f>IF(SUM(finalresults[[#This Row],[Nat. Science '[0,1']]:[Math '[0,1']]])&gt;=1,1,0)</f>
        <v>0</v>
      </c>
      <c r="AE64" s="18">
        <v>0</v>
      </c>
      <c r="AF64" s="18">
        <v>0</v>
      </c>
      <c r="AG64" s="18">
        <v>0</v>
      </c>
      <c r="AH64" s="18">
        <v>0</v>
      </c>
      <c r="AI64" s="18">
        <v>0</v>
      </c>
      <c r="AJ64" s="18">
        <v>0</v>
      </c>
      <c r="AK64" s="18">
        <v>0</v>
      </c>
      <c r="AL64" s="17" t="s">
        <v>7203</v>
      </c>
      <c r="AM64" s="20" t="s">
        <v>7139</v>
      </c>
      <c r="AN64" s="17">
        <v>0</v>
      </c>
      <c r="AO64" s="17">
        <v>0</v>
      </c>
      <c r="AP64" s="17">
        <v>0</v>
      </c>
      <c r="AQ64" s="17">
        <v>0</v>
      </c>
      <c r="AR64" s="17">
        <v>0</v>
      </c>
      <c r="AS64" s="17" t="s">
        <v>7357</v>
      </c>
      <c r="AT64" s="17" t="s">
        <v>7139</v>
      </c>
      <c r="AU64" s="18">
        <v>2</v>
      </c>
      <c r="AV64" s="17" t="s">
        <v>7311</v>
      </c>
      <c r="AW64" s="43" t="s">
        <v>7358</v>
      </c>
      <c r="AX64" s="18">
        <v>1</v>
      </c>
      <c r="AY64" s="18">
        <v>1</v>
      </c>
      <c r="AZ64" s="18">
        <v>0</v>
      </c>
      <c r="BA64" s="18">
        <v>0</v>
      </c>
      <c r="BB64" s="18">
        <v>0</v>
      </c>
      <c r="BC64" s="18">
        <v>0</v>
      </c>
      <c r="BD64" s="17" t="s">
        <v>7139</v>
      </c>
      <c r="BE64" s="17" t="s">
        <v>7359</v>
      </c>
      <c r="BF64" s="18">
        <f>IF(SUM(finalresults[[#This Row],[SD - Age '[0,1']]]:finalresults[[#This Row],[SD - Living Situation '[0,1']]])&gt;=1,1,0)</f>
        <v>1</v>
      </c>
      <c r="BG64" s="18">
        <v>1</v>
      </c>
      <c r="BH64" s="18">
        <v>1</v>
      </c>
      <c r="BI64" s="18">
        <v>1</v>
      </c>
      <c r="BJ64" s="18">
        <v>1</v>
      </c>
      <c r="BK64" s="18">
        <v>0</v>
      </c>
      <c r="BL64" s="18">
        <v>0</v>
      </c>
      <c r="BM64" s="18">
        <v>1</v>
      </c>
      <c r="BN64" s="18">
        <f>IF(SUM(finalresults[[#This Row],[P_Degree '[0,1']]:[P_ModulName '[0,1']]])&gt;=1,1,0)</f>
        <v>1</v>
      </c>
      <c r="BO64" s="18">
        <v>0</v>
      </c>
      <c r="BP64" s="18">
        <v>1</v>
      </c>
      <c r="BQ64" s="18">
        <v>0</v>
      </c>
      <c r="BR64" s="18">
        <f>IF(SUM(finalresults[[#This Row],[LA_Clickstream data '[0,1']]:[LA_Text '[0,1']]])&gt;=1,1,0)</f>
        <v>1</v>
      </c>
      <c r="BS64" s="18">
        <v>0</v>
      </c>
      <c r="BT64" s="18">
        <v>0</v>
      </c>
      <c r="BU64" s="18">
        <v>0</v>
      </c>
      <c r="BV64" s="18">
        <v>0</v>
      </c>
      <c r="BW64" s="18">
        <v>0</v>
      </c>
      <c r="BX64" s="18">
        <v>1</v>
      </c>
      <c r="BY64" s="18">
        <v>0</v>
      </c>
      <c r="BZ64" s="18">
        <v>0</v>
      </c>
      <c r="CA64" s="21" t="s">
        <v>7360</v>
      </c>
      <c r="CB64" s="50">
        <v>100</v>
      </c>
      <c r="CC64" s="50">
        <v>10</v>
      </c>
      <c r="CD64" s="50" t="s">
        <v>7139</v>
      </c>
      <c r="CE64" s="48" t="s">
        <v>7139</v>
      </c>
      <c r="CF64" s="18">
        <v>1</v>
      </c>
      <c r="CG64" s="18">
        <v>2</v>
      </c>
      <c r="CH64" s="18">
        <f>IF(OR(finalresults[[#This Row],[Addr. Indiv. '[1'] or Team '[2']]]=3,finalresults[[#This Row],[Data access]]=3),0,1)</f>
        <v>1</v>
      </c>
      <c r="CI64" s="18" t="s">
        <v>7139</v>
      </c>
    </row>
    <row r="65" spans="1:87" s="20" customFormat="1" x14ac:dyDescent="0.3">
      <c r="A65" s="18">
        <v>115</v>
      </c>
      <c r="B65" s="17" t="s">
        <v>164</v>
      </c>
      <c r="C65" s="18">
        <f t="shared" si="1"/>
        <v>4</v>
      </c>
      <c r="D65" s="45" t="s">
        <v>196</v>
      </c>
      <c r="E65" s="17" t="s">
        <v>338</v>
      </c>
      <c r="F65" s="18" t="s">
        <v>481</v>
      </c>
      <c r="G65" s="18" t="s">
        <v>415</v>
      </c>
      <c r="H65" s="18" t="s">
        <v>415</v>
      </c>
      <c r="I65" s="18">
        <v>115</v>
      </c>
      <c r="J65" s="18">
        <v>125</v>
      </c>
      <c r="K65" s="18">
        <f>finalresults[[#This Row],[Page end]]-finalresults[[#This Row],[Page start]]+1</f>
        <v>11</v>
      </c>
      <c r="L65" s="17" t="s">
        <v>645</v>
      </c>
      <c r="M65" s="17" t="s">
        <v>786</v>
      </c>
      <c r="N65" s="17" t="s">
        <v>688</v>
      </c>
      <c r="O65" s="17" t="s">
        <v>668</v>
      </c>
      <c r="P65" s="18">
        <v>2021</v>
      </c>
      <c r="Q65" s="17" t="s">
        <v>857</v>
      </c>
      <c r="R65" s="17" t="s">
        <v>870</v>
      </c>
      <c r="S65" s="18">
        <v>1</v>
      </c>
      <c r="T65" s="18">
        <v>1</v>
      </c>
      <c r="U65" s="18">
        <v>0</v>
      </c>
      <c r="V65" s="18">
        <v>0</v>
      </c>
      <c r="W65" s="18">
        <v>0</v>
      </c>
      <c r="X65" s="18">
        <v>1</v>
      </c>
      <c r="Y65" s="18">
        <v>0</v>
      </c>
      <c r="Z65" s="18">
        <v>0</v>
      </c>
      <c r="AA65" s="18">
        <v>0</v>
      </c>
      <c r="AB65" s="17" t="s">
        <v>7139</v>
      </c>
      <c r="AC65" s="17" t="s">
        <v>7139</v>
      </c>
      <c r="AD65" s="18">
        <f>IF(SUM(finalresults[[#This Row],[Nat. Science '[0,1']]:[Math '[0,1']]])&gt;=1,1,0)</f>
        <v>1</v>
      </c>
      <c r="AE65" s="18">
        <v>0</v>
      </c>
      <c r="AF65" s="18">
        <v>1</v>
      </c>
      <c r="AG65" s="18">
        <v>0</v>
      </c>
      <c r="AH65" s="18">
        <v>0</v>
      </c>
      <c r="AI65" s="18">
        <v>0</v>
      </c>
      <c r="AJ65" s="18">
        <v>0</v>
      </c>
      <c r="AK65" s="18">
        <v>0</v>
      </c>
      <c r="AL65" s="17" t="s">
        <v>7139</v>
      </c>
      <c r="AM65" s="17" t="s">
        <v>7139</v>
      </c>
      <c r="AN65" s="17">
        <v>0</v>
      </c>
      <c r="AO65" s="17">
        <v>1</v>
      </c>
      <c r="AP65" s="17">
        <v>0</v>
      </c>
      <c r="AQ65" s="17">
        <v>0</v>
      </c>
      <c r="AR65" s="17">
        <v>1</v>
      </c>
      <c r="AS65" s="17">
        <v>0</v>
      </c>
      <c r="AT65" s="17" t="s">
        <v>7139</v>
      </c>
      <c r="AU65" s="18">
        <v>2</v>
      </c>
      <c r="AV65" s="17" t="s">
        <v>7361</v>
      </c>
      <c r="AW65" s="43" t="s">
        <v>7481</v>
      </c>
      <c r="AX65" s="18">
        <v>1</v>
      </c>
      <c r="AY65" s="18">
        <v>0</v>
      </c>
      <c r="AZ65" s="18">
        <v>1</v>
      </c>
      <c r="BA65" s="18">
        <v>0</v>
      </c>
      <c r="BB65" s="18">
        <v>0</v>
      </c>
      <c r="BC65" s="18">
        <v>0</v>
      </c>
      <c r="BD65" s="17" t="s">
        <v>7139</v>
      </c>
      <c r="BE65" s="17" t="s">
        <v>7362</v>
      </c>
      <c r="BF65" s="18">
        <f>IF(SUM(finalresults[[#This Row],[SD - Age '[0,1']]]:finalresults[[#This Row],[SD - Living Situation '[0,1']]])&gt;=1,1,0)</f>
        <v>1</v>
      </c>
      <c r="BG65" s="18">
        <v>0</v>
      </c>
      <c r="BH65" s="18">
        <v>0</v>
      </c>
      <c r="BI65" s="18">
        <v>0</v>
      </c>
      <c r="BJ65" s="18">
        <v>0</v>
      </c>
      <c r="BK65" s="18">
        <v>0</v>
      </c>
      <c r="BL65" s="18">
        <v>1</v>
      </c>
      <c r="BM65" s="18">
        <v>0</v>
      </c>
      <c r="BN65" s="18">
        <f>IF(SUM(finalresults[[#This Row],[P_Degree '[0,1']]:[P_ModulName '[0,1']]])&gt;=1,1,0)</f>
        <v>1</v>
      </c>
      <c r="BO65" s="18">
        <v>1</v>
      </c>
      <c r="BP65" s="18">
        <v>1</v>
      </c>
      <c r="BQ65" s="18">
        <v>1</v>
      </c>
      <c r="BR65" s="18">
        <f>IF(SUM(finalresults[[#This Row],[LA_Clickstream data '[0,1']]:[LA_Text '[0,1']]])&gt;=1,1,0)</f>
        <v>0</v>
      </c>
      <c r="BS65" s="18">
        <v>0</v>
      </c>
      <c r="BT65" s="18">
        <v>0</v>
      </c>
      <c r="BU65" s="18">
        <v>0</v>
      </c>
      <c r="BV65" s="18">
        <v>0</v>
      </c>
      <c r="BW65" s="18">
        <v>0</v>
      </c>
      <c r="BX65" s="18">
        <v>0</v>
      </c>
      <c r="BY65" s="18">
        <v>0</v>
      </c>
      <c r="BZ65" s="18">
        <v>0</v>
      </c>
      <c r="CA65" s="21" t="s">
        <v>7363</v>
      </c>
      <c r="CB65" s="50" t="s">
        <v>7139</v>
      </c>
      <c r="CC65" s="50" t="s">
        <v>7139</v>
      </c>
      <c r="CD65" s="50">
        <v>8000</v>
      </c>
      <c r="CE65" s="48">
        <v>8</v>
      </c>
      <c r="CF65" s="18">
        <v>1</v>
      </c>
      <c r="CG65" s="18">
        <v>3</v>
      </c>
      <c r="CH65" s="18">
        <v>1</v>
      </c>
      <c r="CI65" s="18" t="s">
        <v>7139</v>
      </c>
    </row>
    <row r="66" spans="1:87" s="20" customFormat="1" x14ac:dyDescent="0.3">
      <c r="A66" s="18">
        <v>116</v>
      </c>
      <c r="B66" s="17" t="s">
        <v>165</v>
      </c>
      <c r="C66" s="18">
        <f t="shared" si="1"/>
        <v>1</v>
      </c>
      <c r="D66" s="45" t="s">
        <v>197</v>
      </c>
      <c r="E66" s="17" t="s">
        <v>356</v>
      </c>
      <c r="F66" s="18" t="s">
        <v>415</v>
      </c>
      <c r="G66" s="18" t="s">
        <v>415</v>
      </c>
      <c r="H66" s="18" t="s">
        <v>415</v>
      </c>
      <c r="I66" s="18">
        <v>2619</v>
      </c>
      <c r="J66" s="18">
        <v>2623</v>
      </c>
      <c r="K66" s="18">
        <f>finalresults[[#This Row],[Page end]]-finalresults[[#This Row],[Page start]]+1</f>
        <v>5</v>
      </c>
      <c r="L66" s="17" t="s">
        <v>646</v>
      </c>
      <c r="M66" s="17" t="s">
        <v>787</v>
      </c>
      <c r="N66" s="17" t="s">
        <v>667</v>
      </c>
      <c r="O66" s="17" t="s">
        <v>668</v>
      </c>
      <c r="P66" s="18">
        <v>2021</v>
      </c>
      <c r="Q66" s="17" t="s">
        <v>858</v>
      </c>
      <c r="R66" s="17" t="s">
        <v>870</v>
      </c>
      <c r="S66" s="18">
        <v>1</v>
      </c>
      <c r="T66" s="18">
        <v>1</v>
      </c>
      <c r="U66" s="18">
        <v>0</v>
      </c>
      <c r="V66" s="18">
        <v>0</v>
      </c>
      <c r="W66" s="18">
        <v>0</v>
      </c>
      <c r="X66" s="18">
        <v>1</v>
      </c>
      <c r="Y66" s="18">
        <v>1</v>
      </c>
      <c r="Z66" s="18">
        <v>0</v>
      </c>
      <c r="AA66" s="18">
        <v>0</v>
      </c>
      <c r="AB66" s="17" t="s">
        <v>7139</v>
      </c>
      <c r="AC66" s="17" t="s">
        <v>7139</v>
      </c>
      <c r="AD66" s="18">
        <f>IF(SUM(finalresults[[#This Row],[Nat. Science '[0,1']]:[Math '[0,1']]])&gt;=1,1,0)</f>
        <v>0</v>
      </c>
      <c r="AE66" s="18">
        <v>0</v>
      </c>
      <c r="AF66" s="18">
        <v>0</v>
      </c>
      <c r="AG66" s="18">
        <v>0</v>
      </c>
      <c r="AH66" s="18">
        <v>0</v>
      </c>
      <c r="AI66" s="18">
        <v>0</v>
      </c>
      <c r="AJ66" s="18">
        <v>0</v>
      </c>
      <c r="AK66" s="18">
        <v>0</v>
      </c>
      <c r="AL66" s="17" t="s">
        <v>7203</v>
      </c>
      <c r="AM66" s="20" t="s">
        <v>7139</v>
      </c>
      <c r="AN66" s="17">
        <v>0</v>
      </c>
      <c r="AO66" s="17">
        <v>0</v>
      </c>
      <c r="AP66" s="17">
        <v>0</v>
      </c>
      <c r="AQ66" s="17">
        <v>0</v>
      </c>
      <c r="AR66" s="17">
        <v>1</v>
      </c>
      <c r="AS66" s="17" t="s">
        <v>7364</v>
      </c>
      <c r="AT66" s="17" t="s">
        <v>7139</v>
      </c>
      <c r="AU66" s="18">
        <v>3</v>
      </c>
      <c r="AV66" s="17" t="s">
        <v>7365</v>
      </c>
      <c r="AW66" s="43" t="s">
        <v>7432</v>
      </c>
      <c r="AX66" s="18">
        <v>0</v>
      </c>
      <c r="AY66" s="18">
        <v>0</v>
      </c>
      <c r="AZ66" s="18">
        <v>0</v>
      </c>
      <c r="BA66" s="18">
        <v>1</v>
      </c>
      <c r="BB66" s="18">
        <v>1</v>
      </c>
      <c r="BC66" s="18">
        <v>0</v>
      </c>
      <c r="BD66" s="17" t="s">
        <v>7139</v>
      </c>
      <c r="BE66" s="17" t="s">
        <v>7366</v>
      </c>
      <c r="BF66" s="18">
        <f>IF(SUM(finalresults[[#This Row],[SD - Age '[0,1']]]:finalresults[[#This Row],[SD - Living Situation '[0,1']]])&gt;=1,1,0)</f>
        <v>1</v>
      </c>
      <c r="BG66" s="18">
        <v>0</v>
      </c>
      <c r="BH66" s="18">
        <v>0</v>
      </c>
      <c r="BI66" s="18">
        <v>0</v>
      </c>
      <c r="BJ66" s="18">
        <v>0</v>
      </c>
      <c r="BK66" s="18">
        <v>0</v>
      </c>
      <c r="BL66" s="18">
        <v>0</v>
      </c>
      <c r="BM66" s="18">
        <v>1</v>
      </c>
      <c r="BN66" s="18">
        <f>IF(SUM(finalresults[[#This Row],[P_Degree '[0,1']]:[P_ModulName '[0,1']]])&gt;=1,1,0)</f>
        <v>0</v>
      </c>
      <c r="BO66" s="18">
        <v>0</v>
      </c>
      <c r="BP66" s="18">
        <v>0</v>
      </c>
      <c r="BQ66" s="18">
        <v>0</v>
      </c>
      <c r="BR66" s="18">
        <f>IF(SUM(finalresults[[#This Row],[LA_Clickstream data '[0,1']]:[LA_Text '[0,1']]])&gt;=1,1,0)</f>
        <v>1</v>
      </c>
      <c r="BS66" s="18">
        <v>0</v>
      </c>
      <c r="BT66" s="18">
        <v>1</v>
      </c>
      <c r="BU66" s="18">
        <v>1</v>
      </c>
      <c r="BV66" s="18">
        <v>0</v>
      </c>
      <c r="BW66" s="18">
        <v>0</v>
      </c>
      <c r="BX66" s="18">
        <v>1</v>
      </c>
      <c r="BY66" s="18">
        <v>0</v>
      </c>
      <c r="BZ66" s="18">
        <v>0</v>
      </c>
      <c r="CA66" s="21" t="s">
        <v>7367</v>
      </c>
      <c r="CB66" s="50" t="s">
        <v>7139</v>
      </c>
      <c r="CC66" s="50" t="s">
        <v>7139</v>
      </c>
      <c r="CD66" s="50" t="s">
        <v>7139</v>
      </c>
      <c r="CE66" s="48" t="s">
        <v>7139</v>
      </c>
      <c r="CF66" s="18">
        <v>1</v>
      </c>
      <c r="CG66" s="18">
        <v>3</v>
      </c>
      <c r="CH66" s="18">
        <v>1</v>
      </c>
      <c r="CI66" s="18" t="s">
        <v>7139</v>
      </c>
    </row>
    <row r="67" spans="1:87" s="20" customFormat="1" x14ac:dyDescent="0.3">
      <c r="A67" s="18">
        <v>117</v>
      </c>
      <c r="B67" s="17" t="s">
        <v>166</v>
      </c>
      <c r="C67" s="18">
        <f t="shared" si="1"/>
        <v>3</v>
      </c>
      <c r="D67" s="45" t="s">
        <v>198</v>
      </c>
      <c r="E67" s="17" t="s">
        <v>405</v>
      </c>
      <c r="F67" s="18" t="s">
        <v>415</v>
      </c>
      <c r="G67" s="18" t="s">
        <v>415</v>
      </c>
      <c r="H67" s="18" t="s">
        <v>536</v>
      </c>
      <c r="I67" s="18">
        <v>350</v>
      </c>
      <c r="J67" s="18">
        <v>355</v>
      </c>
      <c r="K67" s="18">
        <f>finalresults[[#This Row],[Page end]]-finalresults[[#This Row],[Page start]]+1</f>
        <v>6</v>
      </c>
      <c r="L67" s="17" t="s">
        <v>647</v>
      </c>
      <c r="M67" s="17" t="s">
        <v>788</v>
      </c>
      <c r="N67" s="17" t="s">
        <v>667</v>
      </c>
      <c r="O67" s="17" t="s">
        <v>668</v>
      </c>
      <c r="P67" s="18">
        <v>2021</v>
      </c>
      <c r="Q67" s="17" t="s">
        <v>859</v>
      </c>
      <c r="R67" s="17" t="s">
        <v>870</v>
      </c>
      <c r="S67" s="18">
        <v>1</v>
      </c>
      <c r="T67" s="18">
        <v>1</v>
      </c>
      <c r="U67" s="18">
        <v>1</v>
      </c>
      <c r="V67" s="18">
        <v>0</v>
      </c>
      <c r="W67" s="18">
        <v>0</v>
      </c>
      <c r="X67" s="18">
        <v>1</v>
      </c>
      <c r="Y67" s="18">
        <v>1</v>
      </c>
      <c r="Z67" s="18">
        <v>0</v>
      </c>
      <c r="AA67" s="18">
        <v>0</v>
      </c>
      <c r="AB67" s="17" t="s">
        <v>7139</v>
      </c>
      <c r="AC67" s="17" t="s">
        <v>7139</v>
      </c>
      <c r="AD67" s="18">
        <f>IF(SUM(finalresults[[#This Row],[Nat. Science '[0,1']]:[Math '[0,1']]])&gt;=1,1,0)</f>
        <v>0</v>
      </c>
      <c r="AE67" s="18">
        <v>0</v>
      </c>
      <c r="AF67" s="18">
        <v>0</v>
      </c>
      <c r="AG67" s="18">
        <v>0</v>
      </c>
      <c r="AH67" s="18">
        <v>0</v>
      </c>
      <c r="AI67" s="18">
        <v>0</v>
      </c>
      <c r="AJ67" s="18">
        <v>0</v>
      </c>
      <c r="AK67" s="18">
        <v>0</v>
      </c>
      <c r="AL67" s="17" t="s">
        <v>7203</v>
      </c>
      <c r="AM67" s="20" t="s">
        <v>7139</v>
      </c>
      <c r="AN67" s="17">
        <v>0</v>
      </c>
      <c r="AO67" s="17">
        <v>0</v>
      </c>
      <c r="AP67" s="17">
        <v>0</v>
      </c>
      <c r="AQ67" s="17">
        <v>0</v>
      </c>
      <c r="AR67" s="17">
        <v>0</v>
      </c>
      <c r="AS67" s="17" t="s">
        <v>7357</v>
      </c>
      <c r="AT67" s="17" t="s">
        <v>7139</v>
      </c>
      <c r="AU67" s="18">
        <v>2</v>
      </c>
      <c r="AV67" s="17" t="s">
        <v>7368</v>
      </c>
      <c r="AW67" s="43" t="s">
        <v>7433</v>
      </c>
      <c r="AX67" s="18">
        <v>1</v>
      </c>
      <c r="AY67" s="18">
        <v>1</v>
      </c>
      <c r="AZ67" s="18">
        <v>0</v>
      </c>
      <c r="BA67" s="18">
        <v>0</v>
      </c>
      <c r="BB67" s="18">
        <v>0</v>
      </c>
      <c r="BC67" s="18">
        <v>0</v>
      </c>
      <c r="BD67" s="17" t="s">
        <v>7139</v>
      </c>
      <c r="BE67" s="17" t="s">
        <v>7369</v>
      </c>
      <c r="BF67" s="18">
        <f>IF(SUM(finalresults[[#This Row],[SD - Age '[0,1']]]:finalresults[[#This Row],[SD - Living Situation '[0,1']]])&gt;=1,1,0)</f>
        <v>1</v>
      </c>
      <c r="BG67" s="18">
        <v>1</v>
      </c>
      <c r="BH67" s="18">
        <v>1</v>
      </c>
      <c r="BI67" s="18">
        <v>0</v>
      </c>
      <c r="BJ67" s="18">
        <v>0</v>
      </c>
      <c r="BK67" s="18">
        <v>0</v>
      </c>
      <c r="BL67" s="18">
        <v>1</v>
      </c>
      <c r="BM67" s="18">
        <v>0</v>
      </c>
      <c r="BN67" s="18">
        <f>IF(SUM(finalresults[[#This Row],[P_Degree '[0,1']]:[P_ModulName '[0,1']]])&gt;=1,1,0)</f>
        <v>1</v>
      </c>
      <c r="BO67" s="18">
        <v>1</v>
      </c>
      <c r="BP67" s="18">
        <v>1</v>
      </c>
      <c r="BQ67" s="18">
        <v>0</v>
      </c>
      <c r="BR67" s="18">
        <f>IF(SUM(finalresults[[#This Row],[LA_Clickstream data '[0,1']]:[LA_Text '[0,1']]])&gt;=1,1,0)</f>
        <v>1</v>
      </c>
      <c r="BS67" s="18">
        <v>1</v>
      </c>
      <c r="BT67" s="18">
        <v>1</v>
      </c>
      <c r="BU67" s="18">
        <v>1</v>
      </c>
      <c r="BV67" s="18">
        <v>1</v>
      </c>
      <c r="BW67" s="18">
        <v>0</v>
      </c>
      <c r="BX67" s="18">
        <v>1</v>
      </c>
      <c r="BY67" s="18">
        <v>0</v>
      </c>
      <c r="BZ67" s="18">
        <v>0</v>
      </c>
      <c r="CA67" s="21" t="s">
        <v>7370</v>
      </c>
      <c r="CB67" s="50">
        <v>12400</v>
      </c>
      <c r="CC67" s="50" t="s">
        <v>7139</v>
      </c>
      <c r="CD67" s="50" t="s">
        <v>7139</v>
      </c>
      <c r="CE67" s="48" t="s">
        <v>7139</v>
      </c>
      <c r="CF67" s="18">
        <v>1</v>
      </c>
      <c r="CG67" s="18">
        <v>2</v>
      </c>
      <c r="CH67" s="18">
        <f>IF(OR(finalresults[[#This Row],[Addr. Indiv. '[1'] or Team '[2']]]=3,finalresults[[#This Row],[Data access]]=3),0,1)</f>
        <v>1</v>
      </c>
      <c r="CI67" s="18" t="s">
        <v>7139</v>
      </c>
    </row>
    <row r="68" spans="1:87" s="20" customFormat="1" x14ac:dyDescent="0.3">
      <c r="A68" s="18">
        <v>121</v>
      </c>
      <c r="B68" s="17" t="s">
        <v>170</v>
      </c>
      <c r="C68" s="18">
        <f t="shared" si="1"/>
        <v>4</v>
      </c>
      <c r="D68" s="45" t="s">
        <v>202</v>
      </c>
      <c r="E68" s="17" t="s">
        <v>407</v>
      </c>
      <c r="F68" s="18" t="s">
        <v>473</v>
      </c>
      <c r="G68" s="18" t="s">
        <v>436</v>
      </c>
      <c r="H68" s="18" t="s">
        <v>415</v>
      </c>
      <c r="I68" s="18">
        <v>99</v>
      </c>
      <c r="J68" s="18">
        <v>104</v>
      </c>
      <c r="K68" s="18">
        <f>finalresults[[#This Row],[Page end]]-finalresults[[#This Row],[Page start]]+1</f>
        <v>6</v>
      </c>
      <c r="L68" s="17" t="s">
        <v>651</v>
      </c>
      <c r="M68" s="17" t="s">
        <v>792</v>
      </c>
      <c r="N68" s="17" t="s">
        <v>670</v>
      </c>
      <c r="O68" s="17" t="s">
        <v>668</v>
      </c>
      <c r="P68" s="18">
        <v>2021</v>
      </c>
      <c r="Q68" s="17" t="s">
        <v>860</v>
      </c>
      <c r="R68" s="17" t="s">
        <v>870</v>
      </c>
      <c r="S68" s="18">
        <v>1</v>
      </c>
      <c r="T68" s="18">
        <v>1</v>
      </c>
      <c r="U68" s="18">
        <v>0</v>
      </c>
      <c r="V68" s="18">
        <v>0</v>
      </c>
      <c r="W68" s="18">
        <v>0</v>
      </c>
      <c r="X68" s="18">
        <v>1</v>
      </c>
      <c r="Y68" s="18">
        <v>1</v>
      </c>
      <c r="Z68" s="18">
        <v>0</v>
      </c>
      <c r="AA68" s="18">
        <v>0</v>
      </c>
      <c r="AB68" s="17" t="s">
        <v>7139</v>
      </c>
      <c r="AC68" s="17" t="s">
        <v>7139</v>
      </c>
      <c r="AD68" s="18">
        <f>IF(SUM(finalresults[[#This Row],[Nat. Science '[0,1']]:[Math '[0,1']]])&gt;=1,1,0)</f>
        <v>0</v>
      </c>
      <c r="AE68" s="18">
        <v>0</v>
      </c>
      <c r="AF68" s="18">
        <v>0</v>
      </c>
      <c r="AG68" s="18">
        <v>0</v>
      </c>
      <c r="AH68" s="18">
        <v>0</v>
      </c>
      <c r="AI68" s="18">
        <v>0</v>
      </c>
      <c r="AJ68" s="18">
        <v>0</v>
      </c>
      <c r="AK68" s="18">
        <v>0</v>
      </c>
      <c r="AL68" s="17" t="s">
        <v>7203</v>
      </c>
      <c r="AM68" s="20" t="s">
        <v>7139</v>
      </c>
      <c r="AN68" s="17">
        <v>0</v>
      </c>
      <c r="AO68" s="17">
        <v>0</v>
      </c>
      <c r="AP68" s="17">
        <v>0</v>
      </c>
      <c r="AQ68" s="17">
        <v>0</v>
      </c>
      <c r="AR68" s="17">
        <v>0</v>
      </c>
      <c r="AS68" s="17" t="s">
        <v>7357</v>
      </c>
      <c r="AT68" s="17" t="s">
        <v>7139</v>
      </c>
      <c r="AU68" s="18">
        <v>2</v>
      </c>
      <c r="AV68" s="17" t="s">
        <v>7371</v>
      </c>
      <c r="AW68" s="43" t="s">
        <v>7432</v>
      </c>
      <c r="AX68" s="18">
        <v>0</v>
      </c>
      <c r="AY68" s="18">
        <v>0</v>
      </c>
      <c r="AZ68" s="18">
        <v>0</v>
      </c>
      <c r="BA68" s="18">
        <v>1</v>
      </c>
      <c r="BB68" s="18">
        <v>1</v>
      </c>
      <c r="BC68" s="18">
        <v>0</v>
      </c>
      <c r="BD68" s="17" t="s">
        <v>7139</v>
      </c>
      <c r="BE68" s="17" t="s">
        <v>7372</v>
      </c>
      <c r="BF68" s="18">
        <f>IF(SUM(finalresults[[#This Row],[SD - Age '[0,1']]]:finalresults[[#This Row],[SD - Living Situation '[0,1']]])&gt;=1,1,0)</f>
        <v>0</v>
      </c>
      <c r="BG68" s="18">
        <v>0</v>
      </c>
      <c r="BH68" s="18">
        <v>0</v>
      </c>
      <c r="BI68" s="18">
        <v>0</v>
      </c>
      <c r="BJ68" s="18">
        <v>0</v>
      </c>
      <c r="BK68" s="18">
        <v>0</v>
      </c>
      <c r="BL68" s="18">
        <v>0</v>
      </c>
      <c r="BM68" s="18">
        <v>0</v>
      </c>
      <c r="BN68" s="18">
        <f>IF(SUM(finalresults[[#This Row],[P_Degree '[0,1']]:[P_ModulName '[0,1']]])&gt;=1,1,0)</f>
        <v>0</v>
      </c>
      <c r="BO68" s="18">
        <v>0</v>
      </c>
      <c r="BP68" s="18">
        <v>0</v>
      </c>
      <c r="BQ68" s="18">
        <v>0</v>
      </c>
      <c r="BR68" s="18">
        <f>IF(SUM(finalresults[[#This Row],[LA_Clickstream data '[0,1']]:[LA_Text '[0,1']]])&gt;=1,1,0)</f>
        <v>0</v>
      </c>
      <c r="BS68" s="18">
        <v>0</v>
      </c>
      <c r="BT68" s="18">
        <v>0</v>
      </c>
      <c r="BU68" s="18">
        <v>0</v>
      </c>
      <c r="BV68" s="18">
        <v>0</v>
      </c>
      <c r="BW68" s="18">
        <v>0</v>
      </c>
      <c r="BX68" s="18">
        <v>0</v>
      </c>
      <c r="BY68" s="18">
        <v>0</v>
      </c>
      <c r="BZ68" s="18">
        <v>0</v>
      </c>
      <c r="CA68" s="21" t="s">
        <v>7367</v>
      </c>
      <c r="CB68" s="50" t="s">
        <v>7139</v>
      </c>
      <c r="CC68" s="50" t="s">
        <v>7139</v>
      </c>
      <c r="CD68" s="50" t="s">
        <v>7139</v>
      </c>
      <c r="CE68" s="48" t="s">
        <v>7139</v>
      </c>
      <c r="CF68" s="18">
        <v>1</v>
      </c>
      <c r="CG68" s="18">
        <v>3</v>
      </c>
      <c r="CH68" s="18">
        <v>1</v>
      </c>
      <c r="CI68" s="18" t="s">
        <v>7139</v>
      </c>
    </row>
    <row r="69" spans="1:87" s="20" customFormat="1" x14ac:dyDescent="0.3">
      <c r="A69" s="18">
        <v>122</v>
      </c>
      <c r="B69" s="17" t="s">
        <v>171</v>
      </c>
      <c r="C69" s="18">
        <f t="shared" si="1"/>
        <v>3</v>
      </c>
      <c r="D69" s="45" t="s">
        <v>203</v>
      </c>
      <c r="E69" s="17" t="s">
        <v>408</v>
      </c>
      <c r="F69" s="18" t="s">
        <v>452</v>
      </c>
      <c r="G69" s="18" t="s">
        <v>436</v>
      </c>
      <c r="H69" s="18" t="s">
        <v>415</v>
      </c>
      <c r="I69" s="18">
        <v>63</v>
      </c>
      <c r="J69" s="18">
        <v>75</v>
      </c>
      <c r="K69" s="18">
        <f>finalresults[[#This Row],[Page end]]-finalresults[[#This Row],[Page start]]+1</f>
        <v>13</v>
      </c>
      <c r="L69" s="17" t="s">
        <v>652</v>
      </c>
      <c r="M69" s="17" t="s">
        <v>793</v>
      </c>
      <c r="N69" s="17" t="s">
        <v>670</v>
      </c>
      <c r="O69" s="17" t="s">
        <v>668</v>
      </c>
      <c r="P69" s="18">
        <v>2021</v>
      </c>
      <c r="Q69" s="17" t="s">
        <v>861</v>
      </c>
      <c r="R69" s="17" t="s">
        <v>870</v>
      </c>
      <c r="S69" s="18">
        <v>1</v>
      </c>
      <c r="T69" s="18">
        <v>1</v>
      </c>
      <c r="U69" s="18">
        <v>0</v>
      </c>
      <c r="V69" s="18">
        <v>0</v>
      </c>
      <c r="W69" s="18">
        <v>0</v>
      </c>
      <c r="X69" s="18">
        <v>1</v>
      </c>
      <c r="Y69" s="18">
        <v>1</v>
      </c>
      <c r="Z69" s="18">
        <v>0</v>
      </c>
      <c r="AA69" s="18">
        <v>0</v>
      </c>
      <c r="AB69" s="17" t="s">
        <v>7139</v>
      </c>
      <c r="AC69" s="17" t="s">
        <v>7139</v>
      </c>
      <c r="AD69" s="18">
        <f>IF(SUM(finalresults[[#This Row],[Nat. Science '[0,1']]:[Math '[0,1']]])&gt;=1,1,0)</f>
        <v>1</v>
      </c>
      <c r="AE69" s="18">
        <v>0</v>
      </c>
      <c r="AF69" s="18">
        <v>1</v>
      </c>
      <c r="AG69" s="18">
        <v>0</v>
      </c>
      <c r="AH69" s="18">
        <v>1</v>
      </c>
      <c r="AI69" s="18">
        <v>0</v>
      </c>
      <c r="AJ69" s="18">
        <v>0</v>
      </c>
      <c r="AK69" s="18">
        <v>1</v>
      </c>
      <c r="AL69" s="17" t="s">
        <v>7139</v>
      </c>
      <c r="AM69" s="17" t="s">
        <v>7139</v>
      </c>
      <c r="AN69" s="17">
        <v>0</v>
      </c>
      <c r="AO69" s="17">
        <v>0</v>
      </c>
      <c r="AP69" s="17">
        <v>0</v>
      </c>
      <c r="AQ69" s="17">
        <v>0</v>
      </c>
      <c r="AR69" s="17">
        <v>0</v>
      </c>
      <c r="AS69" s="17" t="s">
        <v>7357</v>
      </c>
      <c r="AT69" s="17" t="s">
        <v>7139</v>
      </c>
      <c r="AU69" s="18">
        <v>3</v>
      </c>
      <c r="AV69" s="17" t="s">
        <v>7373</v>
      </c>
      <c r="AW69" s="43" t="s">
        <v>7440</v>
      </c>
      <c r="AX69" s="18">
        <v>1</v>
      </c>
      <c r="AY69" s="18">
        <v>0</v>
      </c>
      <c r="AZ69" s="18">
        <v>1</v>
      </c>
      <c r="BA69" s="18">
        <v>0</v>
      </c>
      <c r="BB69" s="18">
        <v>0</v>
      </c>
      <c r="BC69" s="18">
        <v>0</v>
      </c>
      <c r="BD69" s="17" t="s">
        <v>7442</v>
      </c>
      <c r="BE69" s="17" t="s">
        <v>7441</v>
      </c>
      <c r="BF69" s="18">
        <f>IF(SUM(finalresults[[#This Row],[SD - Age '[0,1']]]:finalresults[[#This Row],[SD - Living Situation '[0,1']]])&gt;=1,1,0)</f>
        <v>1</v>
      </c>
      <c r="BG69" s="18">
        <v>1</v>
      </c>
      <c r="BH69" s="18">
        <v>1</v>
      </c>
      <c r="BI69" s="18">
        <v>0</v>
      </c>
      <c r="BJ69" s="18">
        <v>0</v>
      </c>
      <c r="BK69" s="18">
        <v>0</v>
      </c>
      <c r="BL69" s="18">
        <v>1</v>
      </c>
      <c r="BM69" s="18">
        <v>0</v>
      </c>
      <c r="BN69" s="18">
        <f>IF(SUM(finalresults[[#This Row],[P_Degree '[0,1']]:[P_ModulName '[0,1']]])&gt;=1,1,0)</f>
        <v>1</v>
      </c>
      <c r="BO69" s="18">
        <v>1</v>
      </c>
      <c r="BP69" s="18">
        <v>1</v>
      </c>
      <c r="BQ69" s="18">
        <v>1</v>
      </c>
      <c r="BR69" s="18">
        <f>IF(SUM(finalresults[[#This Row],[LA_Clickstream data '[0,1']]:[LA_Text '[0,1']]])&gt;=1,1,0)</f>
        <v>0</v>
      </c>
      <c r="BS69" s="18">
        <v>0</v>
      </c>
      <c r="BT69" s="18">
        <v>0</v>
      </c>
      <c r="BU69" s="18">
        <v>0</v>
      </c>
      <c r="BV69" s="18">
        <v>0</v>
      </c>
      <c r="BW69" s="18">
        <v>0</v>
      </c>
      <c r="BX69" s="18">
        <v>0</v>
      </c>
      <c r="BY69" s="18">
        <v>0</v>
      </c>
      <c r="BZ69" s="18">
        <v>0</v>
      </c>
      <c r="CA69" s="21" t="s">
        <v>7374</v>
      </c>
      <c r="CB69" s="50">
        <v>313</v>
      </c>
      <c r="CC69" s="50" t="s">
        <v>7139</v>
      </c>
      <c r="CD69" s="50" t="s">
        <v>7139</v>
      </c>
      <c r="CE69" s="48">
        <v>3</v>
      </c>
      <c r="CF69" s="18">
        <v>1</v>
      </c>
      <c r="CG69" s="18">
        <v>2</v>
      </c>
      <c r="CH69" s="18">
        <f>IF(OR(finalresults[[#This Row],[Addr. Indiv. '[1'] or Team '[2']]]=3,finalresults[[#This Row],[Data access]]=3),0,1)</f>
        <v>1</v>
      </c>
      <c r="CI69" s="18" t="s">
        <v>7139</v>
      </c>
    </row>
    <row r="70" spans="1:87" s="20" customFormat="1" x14ac:dyDescent="0.3">
      <c r="A70" s="18">
        <v>123</v>
      </c>
      <c r="B70" s="17" t="s">
        <v>172</v>
      </c>
      <c r="C70" s="18">
        <f t="shared" si="1"/>
        <v>6</v>
      </c>
      <c r="D70" s="45" t="s">
        <v>204</v>
      </c>
      <c r="E70" s="17" t="s">
        <v>342</v>
      </c>
      <c r="F70" s="18" t="s">
        <v>484</v>
      </c>
      <c r="G70" s="18" t="s">
        <v>415</v>
      </c>
      <c r="H70" s="18" t="s">
        <v>537</v>
      </c>
      <c r="I70" s="18"/>
      <c r="J70" s="18"/>
      <c r="K70" s="18">
        <f>finalresults[[#This Row],[Page end]]-finalresults[[#This Row],[Page start]]+1</f>
        <v>1</v>
      </c>
      <c r="L70" s="17" t="s">
        <v>653</v>
      </c>
      <c r="M70" s="17" t="s">
        <v>794</v>
      </c>
      <c r="N70" s="17" t="s">
        <v>670</v>
      </c>
      <c r="O70" s="17" t="s">
        <v>668</v>
      </c>
      <c r="P70" s="18">
        <v>2020</v>
      </c>
      <c r="Q70" s="17" t="s">
        <v>862</v>
      </c>
      <c r="R70" s="17" t="s">
        <v>870</v>
      </c>
      <c r="S70" s="18">
        <v>1</v>
      </c>
      <c r="T70" s="18">
        <v>1</v>
      </c>
      <c r="U70" s="18">
        <v>0</v>
      </c>
      <c r="V70" s="18">
        <v>0</v>
      </c>
      <c r="W70" s="18">
        <v>0</v>
      </c>
      <c r="X70" s="18">
        <v>1</v>
      </c>
      <c r="Y70" s="18">
        <v>1</v>
      </c>
      <c r="Z70" s="18">
        <v>0</v>
      </c>
      <c r="AA70" s="18">
        <v>0</v>
      </c>
      <c r="AB70" s="17" t="s">
        <v>7139</v>
      </c>
      <c r="AC70" s="17" t="s">
        <v>7139</v>
      </c>
      <c r="AD70" s="18">
        <f>IF(SUM(finalresults[[#This Row],[Nat. Science '[0,1']]:[Math '[0,1']]])&gt;=1,1,0)</f>
        <v>0</v>
      </c>
      <c r="AE70" s="18">
        <v>0</v>
      </c>
      <c r="AF70" s="18">
        <v>0</v>
      </c>
      <c r="AG70" s="18">
        <v>0</v>
      </c>
      <c r="AH70" s="18">
        <v>0</v>
      </c>
      <c r="AI70" s="18">
        <v>0</v>
      </c>
      <c r="AJ70" s="18">
        <v>0</v>
      </c>
      <c r="AK70" s="18">
        <v>0</v>
      </c>
      <c r="AL70" s="17" t="s">
        <v>7375</v>
      </c>
      <c r="AM70" s="20" t="s">
        <v>7139</v>
      </c>
      <c r="AN70" s="17">
        <v>1</v>
      </c>
      <c r="AO70" s="17">
        <v>1</v>
      </c>
      <c r="AP70" s="17">
        <v>1</v>
      </c>
      <c r="AQ70" s="17">
        <v>0</v>
      </c>
      <c r="AR70" s="17">
        <v>0</v>
      </c>
      <c r="AS70" s="17" t="s">
        <v>7139</v>
      </c>
      <c r="AT70" s="17" t="s">
        <v>7376</v>
      </c>
      <c r="AU70" s="18">
        <v>2</v>
      </c>
      <c r="AV70" s="17" t="s">
        <v>7377</v>
      </c>
      <c r="AW70" s="43" t="s">
        <v>7330</v>
      </c>
      <c r="AX70" s="18">
        <v>1</v>
      </c>
      <c r="AY70" s="18">
        <v>0</v>
      </c>
      <c r="AZ70" s="18">
        <v>1</v>
      </c>
      <c r="BA70" s="18">
        <v>0</v>
      </c>
      <c r="BB70" s="18">
        <v>0</v>
      </c>
      <c r="BC70" s="18">
        <v>0</v>
      </c>
      <c r="BD70" s="17" t="s">
        <v>7139</v>
      </c>
      <c r="BE70" s="17" t="s">
        <v>7372</v>
      </c>
      <c r="BF70" s="18">
        <f>IF(SUM(finalresults[[#This Row],[SD - Age '[0,1']]]:finalresults[[#This Row],[SD - Living Situation '[0,1']]])&gt;=1,1,0)</f>
        <v>1</v>
      </c>
      <c r="BG70" s="18">
        <v>1</v>
      </c>
      <c r="BH70" s="18">
        <v>1</v>
      </c>
      <c r="BI70" s="18">
        <v>0</v>
      </c>
      <c r="BJ70" s="18">
        <v>0</v>
      </c>
      <c r="BK70" s="18">
        <v>0</v>
      </c>
      <c r="BL70" s="18">
        <v>1</v>
      </c>
      <c r="BM70" s="18">
        <v>0</v>
      </c>
      <c r="BN70" s="18">
        <f>IF(SUM(finalresults[[#This Row],[P_Degree '[0,1']]:[P_ModulName '[0,1']]])&gt;=1,1,0)</f>
        <v>1</v>
      </c>
      <c r="BO70" s="18">
        <v>1</v>
      </c>
      <c r="BP70" s="18">
        <v>1</v>
      </c>
      <c r="BQ70" s="18">
        <v>1</v>
      </c>
      <c r="BR70" s="18">
        <f>IF(SUM(finalresults[[#This Row],[LA_Clickstream data '[0,1']]:[LA_Text '[0,1']]])&gt;=1,1,0)</f>
        <v>1</v>
      </c>
      <c r="BS70" s="18">
        <v>1</v>
      </c>
      <c r="BT70" s="18">
        <v>1</v>
      </c>
      <c r="BU70" s="18">
        <v>1</v>
      </c>
      <c r="BV70" s="18">
        <v>0</v>
      </c>
      <c r="BW70" s="18">
        <v>0</v>
      </c>
      <c r="BX70" s="18">
        <v>1</v>
      </c>
      <c r="BY70" s="18">
        <v>0</v>
      </c>
      <c r="BZ70" s="18">
        <v>0</v>
      </c>
      <c r="CA70" s="21" t="s">
        <v>7378</v>
      </c>
      <c r="CB70" s="50">
        <v>32593</v>
      </c>
      <c r="CC70" s="50" t="s">
        <v>7139</v>
      </c>
      <c r="CD70" s="50" t="s">
        <v>7139</v>
      </c>
      <c r="CE70" s="48">
        <v>2</v>
      </c>
      <c r="CF70" s="18">
        <v>1</v>
      </c>
      <c r="CG70" s="18">
        <v>3</v>
      </c>
      <c r="CH70" s="18">
        <v>1</v>
      </c>
      <c r="CI70" s="18" t="s">
        <v>7139</v>
      </c>
    </row>
    <row r="71" spans="1:87" s="20" customFormat="1" x14ac:dyDescent="0.3">
      <c r="A71" s="18">
        <v>124</v>
      </c>
      <c r="B71" s="17" t="s">
        <v>173</v>
      </c>
      <c r="C71" s="18">
        <f t="shared" si="1"/>
        <v>1</v>
      </c>
      <c r="D71" s="45" t="s">
        <v>205</v>
      </c>
      <c r="E71" s="17" t="s">
        <v>356</v>
      </c>
      <c r="F71" s="18" t="s">
        <v>415</v>
      </c>
      <c r="G71" s="18" t="s">
        <v>415</v>
      </c>
      <c r="H71" s="18" t="s">
        <v>415</v>
      </c>
      <c r="I71" s="18">
        <v>576</v>
      </c>
      <c r="J71" s="18">
        <v>577</v>
      </c>
      <c r="K71" s="18">
        <f>finalresults[[#This Row],[Page end]]-finalresults[[#This Row],[Page start]]+1</f>
        <v>2</v>
      </c>
      <c r="L71" s="17" t="s">
        <v>654</v>
      </c>
      <c r="M71" s="17" t="s">
        <v>795</v>
      </c>
      <c r="N71" s="17" t="s">
        <v>667</v>
      </c>
      <c r="O71" s="17" t="s">
        <v>668</v>
      </c>
      <c r="P71" s="18">
        <v>2017</v>
      </c>
      <c r="Q71" s="17" t="s">
        <v>863</v>
      </c>
      <c r="R71" s="17" t="s">
        <v>870</v>
      </c>
      <c r="S71" s="18">
        <v>1</v>
      </c>
      <c r="T71" s="18">
        <v>1</v>
      </c>
      <c r="U71" s="18">
        <v>0</v>
      </c>
      <c r="V71" s="18">
        <v>0</v>
      </c>
      <c r="W71" s="18">
        <v>0</v>
      </c>
      <c r="X71" s="18">
        <v>1</v>
      </c>
      <c r="Y71" s="18">
        <v>1</v>
      </c>
      <c r="Z71" s="18">
        <v>0</v>
      </c>
      <c r="AA71" s="18">
        <v>0</v>
      </c>
      <c r="AB71" s="17" t="s">
        <v>7139</v>
      </c>
      <c r="AC71" s="17" t="s">
        <v>7139</v>
      </c>
      <c r="AD71" s="18">
        <f>IF(SUM(finalresults[[#This Row],[Nat. Science '[0,1']]:[Math '[0,1']]])&gt;=1,1,0)</f>
        <v>0</v>
      </c>
      <c r="AE71" s="18">
        <v>0</v>
      </c>
      <c r="AF71" s="18">
        <v>0</v>
      </c>
      <c r="AG71" s="18">
        <v>0</v>
      </c>
      <c r="AH71" s="18">
        <v>0</v>
      </c>
      <c r="AI71" s="18">
        <v>0</v>
      </c>
      <c r="AJ71" s="18">
        <v>0</v>
      </c>
      <c r="AK71" s="18">
        <v>0</v>
      </c>
      <c r="AL71" s="17" t="s">
        <v>7375</v>
      </c>
      <c r="AM71" s="20" t="s">
        <v>7139</v>
      </c>
      <c r="AN71" s="17">
        <v>0</v>
      </c>
      <c r="AO71" s="17">
        <v>0</v>
      </c>
      <c r="AP71" s="17">
        <v>0</v>
      </c>
      <c r="AQ71" s="17">
        <v>0</v>
      </c>
      <c r="AR71" s="17">
        <v>0</v>
      </c>
      <c r="AS71" s="17" t="s">
        <v>7379</v>
      </c>
      <c r="AT71" s="17" t="s">
        <v>7139</v>
      </c>
      <c r="AU71" s="18">
        <v>2</v>
      </c>
      <c r="AV71" s="17" t="s">
        <v>7380</v>
      </c>
      <c r="AW71" s="43" t="s">
        <v>7426</v>
      </c>
      <c r="AX71" s="18">
        <v>1</v>
      </c>
      <c r="AY71" s="18">
        <v>0</v>
      </c>
      <c r="AZ71" s="18">
        <v>1</v>
      </c>
      <c r="BA71" s="18">
        <v>0</v>
      </c>
      <c r="BB71" s="18">
        <v>0</v>
      </c>
      <c r="BC71" s="18">
        <v>0</v>
      </c>
      <c r="BD71" s="17" t="s">
        <v>7446</v>
      </c>
      <c r="BE71" s="17" t="s">
        <v>7381</v>
      </c>
      <c r="BF71" s="18">
        <f>IF(SUM(finalresults[[#This Row],[SD - Age '[0,1']]]:finalresults[[#This Row],[SD - Living Situation '[0,1']]])&gt;=1,1,0)</f>
        <v>1</v>
      </c>
      <c r="BG71" s="18">
        <v>1</v>
      </c>
      <c r="BH71" s="18">
        <v>1</v>
      </c>
      <c r="BI71" s="18">
        <v>0</v>
      </c>
      <c r="BJ71" s="18">
        <v>0</v>
      </c>
      <c r="BK71" s="18">
        <v>0</v>
      </c>
      <c r="BL71" s="18">
        <v>1</v>
      </c>
      <c r="BM71" s="18">
        <v>0</v>
      </c>
      <c r="BN71" s="18">
        <f>IF(SUM(finalresults[[#This Row],[P_Degree '[0,1']]:[P_ModulName '[0,1']]])&gt;=1,1,0)</f>
        <v>1</v>
      </c>
      <c r="BO71" s="18">
        <v>1</v>
      </c>
      <c r="BP71" s="18">
        <v>1</v>
      </c>
      <c r="BQ71" s="18">
        <v>1</v>
      </c>
      <c r="BR71" s="18">
        <f>IF(SUM(finalresults[[#This Row],[LA_Clickstream data '[0,1']]:[LA_Text '[0,1']]])&gt;=1,1,0)</f>
        <v>1</v>
      </c>
      <c r="BS71" s="18">
        <v>0</v>
      </c>
      <c r="BT71" s="18">
        <v>0</v>
      </c>
      <c r="BU71" s="18">
        <v>1</v>
      </c>
      <c r="BV71" s="18">
        <v>0</v>
      </c>
      <c r="BW71" s="18">
        <v>0</v>
      </c>
      <c r="BX71" s="18">
        <v>1</v>
      </c>
      <c r="BY71" s="18">
        <v>0</v>
      </c>
      <c r="BZ71" s="18">
        <v>0</v>
      </c>
      <c r="CA71" s="21" t="s">
        <v>7382</v>
      </c>
      <c r="CB71" s="50">
        <v>250000</v>
      </c>
      <c r="CC71" s="50" t="s">
        <v>7139</v>
      </c>
      <c r="CD71" s="50">
        <v>5500000</v>
      </c>
      <c r="CE71" s="48">
        <v>6</v>
      </c>
      <c r="CF71" s="18">
        <v>1</v>
      </c>
      <c r="CG71" s="18">
        <v>3</v>
      </c>
      <c r="CH71" s="18">
        <v>1</v>
      </c>
      <c r="CI71" s="18" t="s">
        <v>7139</v>
      </c>
    </row>
    <row r="72" spans="1:87" s="20" customFormat="1" x14ac:dyDescent="0.3">
      <c r="A72" s="18">
        <v>130</v>
      </c>
      <c r="B72" s="17" t="s">
        <v>179</v>
      </c>
      <c r="C72" s="18">
        <f t="shared" si="1"/>
        <v>2</v>
      </c>
      <c r="D72" s="19" t="s">
        <v>211</v>
      </c>
      <c r="E72" s="17" t="s">
        <v>349</v>
      </c>
      <c r="F72" s="18" t="s">
        <v>487</v>
      </c>
      <c r="G72" s="18" t="s">
        <v>415</v>
      </c>
      <c r="H72" s="18" t="s">
        <v>415</v>
      </c>
      <c r="I72" s="18">
        <v>596</v>
      </c>
      <c r="J72" s="18">
        <v>603</v>
      </c>
      <c r="K72" s="18" t="e">
        <f>#REF!-#REF!+1</f>
        <v>#REF!</v>
      </c>
      <c r="L72" s="17" t="s">
        <v>660</v>
      </c>
      <c r="M72" s="17" t="s">
        <v>801</v>
      </c>
      <c r="N72" s="17" t="s">
        <v>667</v>
      </c>
      <c r="O72" s="17" t="s">
        <v>668</v>
      </c>
      <c r="P72" s="18">
        <v>2020</v>
      </c>
      <c r="Q72" s="17" t="s">
        <v>864</v>
      </c>
      <c r="R72" s="17" t="s">
        <v>870</v>
      </c>
      <c r="S72" s="18">
        <v>1</v>
      </c>
      <c r="T72" s="18">
        <v>1</v>
      </c>
      <c r="U72" s="18">
        <v>0</v>
      </c>
      <c r="V72" s="18">
        <v>0</v>
      </c>
      <c r="W72" s="18">
        <v>0</v>
      </c>
      <c r="X72" s="18">
        <v>1</v>
      </c>
      <c r="Y72" s="18">
        <v>1</v>
      </c>
      <c r="Z72" s="18">
        <v>0</v>
      </c>
      <c r="AA72" s="18">
        <v>0</v>
      </c>
      <c r="AB72" s="17" t="s">
        <v>7139</v>
      </c>
      <c r="AC72" s="17" t="s">
        <v>7139</v>
      </c>
      <c r="AD72" s="18">
        <f>IF(SUM(finalresults[[#This Row],[Nat. Science '[0,1']]:[Math '[0,1']]])&gt;=1,1,0)</f>
        <v>1</v>
      </c>
      <c r="AE72" s="18">
        <v>0</v>
      </c>
      <c r="AF72" s="18">
        <v>1</v>
      </c>
      <c r="AG72" s="18">
        <v>0</v>
      </c>
      <c r="AH72" s="18">
        <v>0</v>
      </c>
      <c r="AI72" s="18">
        <v>0</v>
      </c>
      <c r="AJ72" s="18">
        <v>1</v>
      </c>
      <c r="AK72" s="18">
        <v>0</v>
      </c>
      <c r="AL72" s="17" t="s">
        <v>7139</v>
      </c>
      <c r="AM72" s="17" t="s">
        <v>7383</v>
      </c>
      <c r="AN72" s="17">
        <v>0</v>
      </c>
      <c r="AO72" s="17">
        <v>0</v>
      </c>
      <c r="AP72" s="17">
        <v>0</v>
      </c>
      <c r="AQ72" s="17">
        <v>0</v>
      </c>
      <c r="AR72" s="17">
        <v>0</v>
      </c>
      <c r="AS72" s="17" t="s">
        <v>7486</v>
      </c>
      <c r="AT72" s="17" t="s">
        <v>7139</v>
      </c>
      <c r="AU72" s="18">
        <v>3</v>
      </c>
      <c r="AV72" s="21" t="s">
        <v>7384</v>
      </c>
      <c r="AW72" s="18" t="s">
        <v>7385</v>
      </c>
      <c r="AX72" s="18">
        <v>1</v>
      </c>
      <c r="AY72" s="18">
        <v>0</v>
      </c>
      <c r="AZ72" s="18">
        <v>1</v>
      </c>
      <c r="BA72" s="18">
        <v>0</v>
      </c>
      <c r="BB72" s="18">
        <v>0</v>
      </c>
      <c r="BC72" s="18">
        <v>0</v>
      </c>
      <c r="BD72" s="17" t="s">
        <v>7139</v>
      </c>
      <c r="BE72" s="17" t="s">
        <v>7386</v>
      </c>
      <c r="BF72" s="18">
        <v>1</v>
      </c>
      <c r="BG72" s="18">
        <v>1</v>
      </c>
      <c r="BH72" s="18">
        <v>1</v>
      </c>
      <c r="BI72" s="18">
        <v>1</v>
      </c>
      <c r="BJ72" s="18">
        <v>1</v>
      </c>
      <c r="BK72" s="18">
        <v>0</v>
      </c>
      <c r="BL72" s="18">
        <v>1</v>
      </c>
      <c r="BM72" s="18">
        <v>1</v>
      </c>
      <c r="BN72" s="18">
        <v>1</v>
      </c>
      <c r="BO72" s="18">
        <v>1</v>
      </c>
      <c r="BP72" s="18">
        <v>1</v>
      </c>
      <c r="BQ72" s="18">
        <v>1</v>
      </c>
      <c r="BR72" s="18" t="e">
        <f>IF(SUM(#REF!)&gt;=1,1,0)</f>
        <v>#REF!</v>
      </c>
      <c r="BS72" s="18">
        <v>0</v>
      </c>
      <c r="BT72" s="18">
        <v>0</v>
      </c>
      <c r="BU72" s="18">
        <v>0</v>
      </c>
      <c r="BV72" s="18">
        <v>0</v>
      </c>
      <c r="BW72" s="18">
        <v>0</v>
      </c>
      <c r="BX72" s="18">
        <v>1</v>
      </c>
      <c r="BY72" s="18">
        <v>0</v>
      </c>
      <c r="BZ72" s="18">
        <v>0</v>
      </c>
      <c r="CA72" s="21" t="s">
        <v>7387</v>
      </c>
      <c r="CB72" s="50">
        <v>101</v>
      </c>
      <c r="CC72" s="50">
        <v>30</v>
      </c>
      <c r="CD72" s="50" t="s">
        <v>7139</v>
      </c>
      <c r="CE72" s="48" t="s">
        <v>7139</v>
      </c>
      <c r="CF72" s="18">
        <v>1</v>
      </c>
      <c r="CG72" s="18">
        <v>2</v>
      </c>
      <c r="CH72" s="18" t="e">
        <f>IF(OR(#REF!=3,#REF!=3),0,1)</f>
        <v>#REF!</v>
      </c>
      <c r="CI72" s="18" t="s">
        <v>7139</v>
      </c>
    </row>
    <row r="73" spans="1:87" s="20" customFormat="1" x14ac:dyDescent="0.3">
      <c r="A73" s="18">
        <v>131</v>
      </c>
      <c r="B73" s="17" t="s">
        <v>180</v>
      </c>
      <c r="C73" s="18">
        <f>LEN(B73)-LEN(SUBSTITUTE(LOWER(B73),",",))+1</f>
        <v>4</v>
      </c>
      <c r="D73" s="45" t="s">
        <v>212</v>
      </c>
      <c r="E73" s="17" t="s">
        <v>412</v>
      </c>
      <c r="F73" s="18" t="s">
        <v>461</v>
      </c>
      <c r="G73" s="18" t="s">
        <v>419</v>
      </c>
      <c r="H73" s="18" t="s">
        <v>415</v>
      </c>
      <c r="I73" s="18">
        <v>3591</v>
      </c>
      <c r="J73" s="18">
        <v>3618</v>
      </c>
      <c r="K73" s="18">
        <f>finalresults[[#This Row],[Page end]]-finalresults[[#This Row],[Page start]]+1</f>
        <v>28</v>
      </c>
      <c r="L73" s="17" t="s">
        <v>661</v>
      </c>
      <c r="M73" s="17" t="s">
        <v>802</v>
      </c>
      <c r="N73" s="17" t="s">
        <v>670</v>
      </c>
      <c r="O73" s="17" t="s">
        <v>668</v>
      </c>
      <c r="P73" s="18">
        <v>2019</v>
      </c>
      <c r="Q73" s="17" t="s">
        <v>865</v>
      </c>
      <c r="R73" s="17" t="s">
        <v>870</v>
      </c>
      <c r="S73" s="18">
        <v>1</v>
      </c>
      <c r="T73" s="18">
        <v>1</v>
      </c>
      <c r="U73" s="18">
        <v>0</v>
      </c>
      <c r="V73" s="18">
        <v>0</v>
      </c>
      <c r="W73" s="18">
        <v>0</v>
      </c>
      <c r="X73" s="18">
        <v>1</v>
      </c>
      <c r="Y73" s="18">
        <v>1</v>
      </c>
      <c r="Z73" s="18">
        <v>0</v>
      </c>
      <c r="AA73" s="18">
        <v>0</v>
      </c>
      <c r="AB73" s="17" t="s">
        <v>7139</v>
      </c>
      <c r="AC73" s="17" t="s">
        <v>7139</v>
      </c>
      <c r="AD73" s="18">
        <f>IF(SUM(finalresults[[#This Row],[Nat. Science '[0,1']]:[Math '[0,1']]])&gt;=1,1,0)</f>
        <v>1</v>
      </c>
      <c r="AE73" s="18">
        <v>0</v>
      </c>
      <c r="AF73" s="18">
        <v>1</v>
      </c>
      <c r="AG73" s="18">
        <v>0</v>
      </c>
      <c r="AH73" s="18">
        <v>0</v>
      </c>
      <c r="AI73" s="18">
        <v>0</v>
      </c>
      <c r="AJ73" s="18">
        <v>0</v>
      </c>
      <c r="AK73" s="18">
        <v>0</v>
      </c>
      <c r="AL73" s="17" t="s">
        <v>7139</v>
      </c>
      <c r="AM73" s="17" t="s">
        <v>7388</v>
      </c>
      <c r="AN73" s="17">
        <v>1</v>
      </c>
      <c r="AO73" s="17">
        <v>0</v>
      </c>
      <c r="AP73" s="17">
        <v>0</v>
      </c>
      <c r="AQ73" s="17">
        <v>0</v>
      </c>
      <c r="AR73" s="17">
        <v>0</v>
      </c>
      <c r="AS73" s="17">
        <v>0</v>
      </c>
      <c r="AT73" s="17" t="s">
        <v>7139</v>
      </c>
      <c r="AU73" s="18">
        <v>3</v>
      </c>
      <c r="AV73" s="17" t="s">
        <v>7389</v>
      </c>
      <c r="AW73" s="43" t="s">
        <v>7390</v>
      </c>
      <c r="AX73" s="18">
        <v>1</v>
      </c>
      <c r="AY73" s="18">
        <v>0</v>
      </c>
      <c r="AZ73" s="18">
        <v>1</v>
      </c>
      <c r="BA73" s="18">
        <v>0</v>
      </c>
      <c r="BB73" s="18">
        <v>0</v>
      </c>
      <c r="BC73" s="18">
        <v>0</v>
      </c>
      <c r="BD73" s="17" t="s">
        <v>7139</v>
      </c>
      <c r="BE73" s="17" t="s">
        <v>7391</v>
      </c>
      <c r="BF73" s="18">
        <f>IF(SUM(finalresults[[#This Row],[SD - Age '[0,1']]]:finalresults[[#This Row],[SD - Living Situation '[0,1']]])&gt;=1,1,0)</f>
        <v>1</v>
      </c>
      <c r="BG73" s="18">
        <v>1</v>
      </c>
      <c r="BH73" s="18">
        <v>1</v>
      </c>
      <c r="BI73" s="18">
        <v>0</v>
      </c>
      <c r="BJ73" s="18">
        <v>0</v>
      </c>
      <c r="BK73" s="18">
        <v>0</v>
      </c>
      <c r="BL73" s="18">
        <v>1</v>
      </c>
      <c r="BM73" s="18">
        <v>0</v>
      </c>
      <c r="BN73" s="18">
        <f>IF(SUM(finalresults[[#This Row],[P_Degree '[0,1']]:[P_ModulName '[0,1']]])&gt;=1,1,0)</f>
        <v>1</v>
      </c>
      <c r="BO73" s="18">
        <v>0</v>
      </c>
      <c r="BP73" s="18">
        <v>1</v>
      </c>
      <c r="BQ73" s="18">
        <v>0</v>
      </c>
      <c r="BR73" s="18">
        <f>IF(SUM(finalresults[[#This Row],[LA_Clickstream data '[0,1']]:[LA_Text '[0,1']]])&gt;=1,1,0)</f>
        <v>1</v>
      </c>
      <c r="BS73" s="18">
        <v>1</v>
      </c>
      <c r="BT73" s="18">
        <v>1</v>
      </c>
      <c r="BU73" s="18">
        <v>1</v>
      </c>
      <c r="BV73" s="18">
        <v>1</v>
      </c>
      <c r="BW73" s="18">
        <v>1</v>
      </c>
      <c r="BX73" s="18">
        <v>1</v>
      </c>
      <c r="BY73" s="18">
        <v>0</v>
      </c>
      <c r="BZ73" s="18">
        <v>0</v>
      </c>
      <c r="CA73" s="21" t="s">
        <v>7392</v>
      </c>
      <c r="CB73" s="50">
        <f>3585+1742</f>
        <v>5327</v>
      </c>
      <c r="CC73" s="50" t="s">
        <v>7139</v>
      </c>
      <c r="CD73" s="50" t="s">
        <v>7139</v>
      </c>
      <c r="CE73" s="48">
        <v>2</v>
      </c>
      <c r="CF73" s="18">
        <v>1</v>
      </c>
      <c r="CG73" s="18">
        <v>2</v>
      </c>
      <c r="CH73" s="18">
        <f>IF(OR(finalresults[[#This Row],[Addr. Indiv. '[1'] or Team '[2']]]=3,finalresults[[#This Row],[Data access]]=3),0,1)</f>
        <v>1</v>
      </c>
      <c r="CI73" s="18" t="s">
        <v>7139</v>
      </c>
    </row>
    <row r="74" spans="1:87" s="20" customFormat="1" x14ac:dyDescent="0.3">
      <c r="A74" s="18">
        <v>132</v>
      </c>
      <c r="B74" s="17" t="s">
        <v>181</v>
      </c>
      <c r="C74" s="18">
        <f>LEN(B74)-LEN(SUBSTITUTE(LOWER(B74),",",))+1</f>
        <v>6</v>
      </c>
      <c r="D74" s="45" t="s">
        <v>213</v>
      </c>
      <c r="E74" s="17" t="s">
        <v>331</v>
      </c>
      <c r="F74" s="18" t="s">
        <v>488</v>
      </c>
      <c r="G74" s="18" t="s">
        <v>415</v>
      </c>
      <c r="H74" s="18" t="s">
        <v>415</v>
      </c>
      <c r="I74" s="18">
        <v>78</v>
      </c>
      <c r="J74" s="18">
        <v>90</v>
      </c>
      <c r="K74" s="18">
        <f>finalresults[[#This Row],[Page end]]-finalresults[[#This Row],[Page start]]+1</f>
        <v>13</v>
      </c>
      <c r="L74" s="17" t="s">
        <v>662</v>
      </c>
      <c r="M74" s="17" t="s">
        <v>803</v>
      </c>
      <c r="N74" s="17" t="s">
        <v>667</v>
      </c>
      <c r="O74" s="17" t="s">
        <v>668</v>
      </c>
      <c r="P74" s="18">
        <v>2021</v>
      </c>
      <c r="Q74" s="17" t="s">
        <v>866</v>
      </c>
      <c r="R74" s="17" t="s">
        <v>870</v>
      </c>
      <c r="S74" s="18">
        <v>1</v>
      </c>
      <c r="T74" s="18">
        <v>1</v>
      </c>
      <c r="U74" s="18">
        <v>0</v>
      </c>
      <c r="V74" s="18">
        <v>0</v>
      </c>
      <c r="W74" s="18">
        <v>0</v>
      </c>
      <c r="X74" s="18">
        <v>0</v>
      </c>
      <c r="Y74" s="18">
        <v>0</v>
      </c>
      <c r="Z74" s="18">
        <v>0</v>
      </c>
      <c r="AA74" s="18">
        <v>1</v>
      </c>
      <c r="AB74" s="17" t="s">
        <v>7139</v>
      </c>
      <c r="AC74" s="17" t="s">
        <v>7139</v>
      </c>
      <c r="AD74" s="18">
        <f>IF(SUM(finalresults[[#This Row],[Nat. Science '[0,1']]:[Math '[0,1']]])&gt;=1,1,0)</f>
        <v>0</v>
      </c>
      <c r="AE74" s="18">
        <v>0</v>
      </c>
      <c r="AF74" s="18">
        <v>0</v>
      </c>
      <c r="AG74" s="18">
        <v>0</v>
      </c>
      <c r="AH74" s="18">
        <v>0</v>
      </c>
      <c r="AI74" s="18">
        <v>0</v>
      </c>
      <c r="AJ74" s="18">
        <v>0</v>
      </c>
      <c r="AK74" s="18">
        <v>0</v>
      </c>
      <c r="AL74" s="17" t="s">
        <v>7203</v>
      </c>
      <c r="AM74" s="20" t="s">
        <v>7139</v>
      </c>
      <c r="AN74" s="17">
        <v>1</v>
      </c>
      <c r="AO74" s="17">
        <v>0</v>
      </c>
      <c r="AP74" s="17">
        <v>0</v>
      </c>
      <c r="AQ74" s="17">
        <v>0</v>
      </c>
      <c r="AR74" s="17">
        <v>0</v>
      </c>
      <c r="AS74" s="17">
        <v>0</v>
      </c>
      <c r="AT74" s="17" t="s">
        <v>7139</v>
      </c>
      <c r="AU74" s="18">
        <v>3</v>
      </c>
      <c r="AV74" s="17" t="s">
        <v>7393</v>
      </c>
      <c r="AW74" s="17" t="s">
        <v>7394</v>
      </c>
      <c r="AX74" s="18">
        <v>1</v>
      </c>
      <c r="AY74" s="18">
        <v>0</v>
      </c>
      <c r="AZ74" s="18">
        <v>1</v>
      </c>
      <c r="BA74" s="18">
        <v>0</v>
      </c>
      <c r="BB74" s="18">
        <v>0</v>
      </c>
      <c r="BC74" s="18">
        <v>0</v>
      </c>
      <c r="BD74" s="17" t="s">
        <v>7139</v>
      </c>
      <c r="BE74" s="17" t="s">
        <v>7395</v>
      </c>
      <c r="BF74" s="18">
        <f>IF(SUM(finalresults[[#This Row],[SD - Age '[0,1']]]:finalresults[[#This Row],[SD - Living Situation '[0,1']]])&gt;=1,1,0)</f>
        <v>0</v>
      </c>
      <c r="BG74" s="18">
        <v>0</v>
      </c>
      <c r="BH74" s="18">
        <v>0</v>
      </c>
      <c r="BI74" s="18">
        <v>0</v>
      </c>
      <c r="BJ74" s="18">
        <v>0</v>
      </c>
      <c r="BK74" s="18">
        <v>0</v>
      </c>
      <c r="BL74" s="18">
        <v>0</v>
      </c>
      <c r="BM74" s="18">
        <v>0</v>
      </c>
      <c r="BN74" s="18">
        <f>IF(SUM(finalresults[[#This Row],[P_Degree '[0,1']]:[P_ModulName '[0,1']]])&gt;=1,1,0)</f>
        <v>0</v>
      </c>
      <c r="BO74" s="18">
        <v>0</v>
      </c>
      <c r="BP74" s="18">
        <v>0</v>
      </c>
      <c r="BQ74" s="18">
        <v>0</v>
      </c>
      <c r="BR74" s="18">
        <f>IF(SUM(finalresults[[#This Row],[LA_Clickstream data '[0,1']]:[LA_Text '[0,1']]])&gt;=1,1,0)</f>
        <v>1</v>
      </c>
      <c r="BS74" s="18">
        <v>0</v>
      </c>
      <c r="BT74" s="18">
        <v>0</v>
      </c>
      <c r="BU74" s="18">
        <v>0</v>
      </c>
      <c r="BV74" s="18">
        <v>1</v>
      </c>
      <c r="BW74" s="18">
        <v>0</v>
      </c>
      <c r="BX74" s="18">
        <v>1</v>
      </c>
      <c r="BY74" s="18">
        <v>1</v>
      </c>
      <c r="BZ74" s="18">
        <v>0</v>
      </c>
      <c r="CA74" s="21" t="s">
        <v>7396</v>
      </c>
      <c r="CB74" s="50" t="s">
        <v>7139</v>
      </c>
      <c r="CC74" s="50" t="s">
        <v>7139</v>
      </c>
      <c r="CD74" s="50">
        <v>29604</v>
      </c>
      <c r="CE74" s="48" t="s">
        <v>7139</v>
      </c>
      <c r="CF74" s="18">
        <v>1</v>
      </c>
      <c r="CG74" s="18">
        <v>2</v>
      </c>
      <c r="CH74" s="18">
        <f>IF(OR(finalresults[[#This Row],[Addr. Indiv. '[1'] or Team '[2']]]=3,finalresults[[#This Row],[Data access]]=3),0,1)</f>
        <v>1</v>
      </c>
      <c r="CI74" s="18" t="s">
        <v>7139</v>
      </c>
    </row>
    <row r="75" spans="1:87" s="20" customFormat="1" x14ac:dyDescent="0.3">
      <c r="A75" s="18">
        <v>133</v>
      </c>
      <c r="B75" s="17" t="s">
        <v>182</v>
      </c>
      <c r="C75" s="18">
        <f>LEN(B75)-LEN(SUBSTITUTE(LOWER(B75),",",))+1</f>
        <v>2</v>
      </c>
      <c r="D75" s="45" t="s">
        <v>214</v>
      </c>
      <c r="E75" s="17" t="s">
        <v>413</v>
      </c>
      <c r="F75" s="18" t="s">
        <v>415</v>
      </c>
      <c r="G75" s="18" t="s">
        <v>415</v>
      </c>
      <c r="H75" s="18" t="s">
        <v>541</v>
      </c>
      <c r="I75" s="18"/>
      <c r="J75" s="18"/>
      <c r="K75" s="18">
        <f>finalresults[[#This Row],[Page end]]-finalresults[[#This Row],[Page start]]+1</f>
        <v>1</v>
      </c>
      <c r="L75" s="17" t="s">
        <v>663</v>
      </c>
      <c r="M75" s="17" t="s">
        <v>804</v>
      </c>
      <c r="N75" s="17" t="s">
        <v>667</v>
      </c>
      <c r="O75" s="17" t="s">
        <v>668</v>
      </c>
      <c r="P75" s="18">
        <v>2021</v>
      </c>
      <c r="Q75" s="17" t="s">
        <v>867</v>
      </c>
      <c r="R75" s="17" t="s">
        <v>870</v>
      </c>
      <c r="S75" s="18">
        <v>1</v>
      </c>
      <c r="T75" s="18">
        <v>1</v>
      </c>
      <c r="U75" s="18">
        <v>0</v>
      </c>
      <c r="V75" s="18">
        <v>0</v>
      </c>
      <c r="W75" s="18">
        <v>0</v>
      </c>
      <c r="X75" s="18">
        <v>1</v>
      </c>
      <c r="Y75" s="18">
        <v>0</v>
      </c>
      <c r="Z75" s="18">
        <v>0</v>
      </c>
      <c r="AA75" s="18">
        <v>0</v>
      </c>
      <c r="AB75" s="17" t="s">
        <v>7139</v>
      </c>
      <c r="AC75" s="17" t="s">
        <v>7139</v>
      </c>
      <c r="AD75" s="18">
        <f>IF(SUM(finalresults[[#This Row],[Nat. Science '[0,1']]:[Math '[0,1']]])&gt;=1,1,0)</f>
        <v>0</v>
      </c>
      <c r="AE75" s="18">
        <v>0</v>
      </c>
      <c r="AF75" s="18">
        <v>0</v>
      </c>
      <c r="AG75" s="18">
        <v>0</v>
      </c>
      <c r="AH75" s="18">
        <v>0</v>
      </c>
      <c r="AI75" s="18">
        <v>1</v>
      </c>
      <c r="AJ75" s="18">
        <v>0</v>
      </c>
      <c r="AK75" s="18">
        <v>0</v>
      </c>
      <c r="AL75" s="17" t="s">
        <v>7139</v>
      </c>
      <c r="AM75" s="17" t="s">
        <v>7397</v>
      </c>
      <c r="AN75" s="17">
        <v>0</v>
      </c>
      <c r="AO75" s="17">
        <v>0</v>
      </c>
      <c r="AP75" s="17">
        <v>0</v>
      </c>
      <c r="AQ75" s="17">
        <v>0</v>
      </c>
      <c r="AR75" s="17">
        <v>0</v>
      </c>
      <c r="AS75" s="17" t="s">
        <v>7486</v>
      </c>
      <c r="AT75" s="17" t="s">
        <v>7139</v>
      </c>
      <c r="AU75" s="18">
        <v>2</v>
      </c>
      <c r="AV75" s="17" t="s">
        <v>7398</v>
      </c>
      <c r="AW75" s="43" t="s">
        <v>7330</v>
      </c>
      <c r="AX75" s="18">
        <v>1</v>
      </c>
      <c r="AY75" s="18">
        <v>0</v>
      </c>
      <c r="AZ75" s="18">
        <v>1</v>
      </c>
      <c r="BA75" s="18">
        <v>0</v>
      </c>
      <c r="BB75" s="18">
        <v>0</v>
      </c>
      <c r="BC75" s="18">
        <v>0</v>
      </c>
      <c r="BD75" s="17" t="s">
        <v>7139</v>
      </c>
      <c r="BE75" s="17" t="s">
        <v>7399</v>
      </c>
      <c r="BF75" s="18">
        <f>IF(SUM(finalresults[[#This Row],[SD - Age '[0,1']]]:finalresults[[#This Row],[SD - Living Situation '[0,1']]])&gt;=1,1,0)</f>
        <v>0</v>
      </c>
      <c r="BG75" s="18">
        <v>0</v>
      </c>
      <c r="BH75" s="18">
        <v>0</v>
      </c>
      <c r="BI75" s="18">
        <v>0</v>
      </c>
      <c r="BJ75" s="18">
        <v>0</v>
      </c>
      <c r="BK75" s="18">
        <v>0</v>
      </c>
      <c r="BL75" s="18">
        <v>0</v>
      </c>
      <c r="BM75" s="18">
        <v>0</v>
      </c>
      <c r="BN75" s="18">
        <f>IF(SUM(finalresults[[#This Row],[P_Degree '[0,1']]:[P_ModulName '[0,1']]])&gt;=1,1,0)</f>
        <v>1</v>
      </c>
      <c r="BO75" s="18">
        <v>0</v>
      </c>
      <c r="BP75" s="18">
        <v>1</v>
      </c>
      <c r="BQ75" s="18">
        <v>0</v>
      </c>
      <c r="BR75" s="18">
        <f>IF(SUM(finalresults[[#This Row],[LA_Clickstream data '[0,1']]:[LA_Text '[0,1']]])&gt;=1,1,0)</f>
        <v>0</v>
      </c>
      <c r="BS75" s="18">
        <v>0</v>
      </c>
      <c r="BT75" s="18">
        <v>0</v>
      </c>
      <c r="BU75" s="18">
        <v>0</v>
      </c>
      <c r="BV75" s="18">
        <v>0</v>
      </c>
      <c r="BW75" s="18">
        <v>0</v>
      </c>
      <c r="BX75" s="18">
        <v>0</v>
      </c>
      <c r="BY75" s="18">
        <v>0</v>
      </c>
      <c r="BZ75" s="18">
        <v>0</v>
      </c>
      <c r="CA75" s="21" t="s">
        <v>7400</v>
      </c>
      <c r="CB75" s="50">
        <v>90</v>
      </c>
      <c r="CC75" s="50" t="s">
        <v>7139</v>
      </c>
      <c r="CD75" s="50" t="s">
        <v>7139</v>
      </c>
      <c r="CE75" s="48">
        <v>2</v>
      </c>
      <c r="CF75" s="18">
        <v>1</v>
      </c>
      <c r="CG75" s="18">
        <v>3</v>
      </c>
      <c r="CH75" s="18">
        <v>1</v>
      </c>
      <c r="CI75" s="18" t="s">
        <v>7139</v>
      </c>
    </row>
    <row r="76" spans="1:87" s="20" customFormat="1" x14ac:dyDescent="0.3">
      <c r="A76" s="18">
        <v>134</v>
      </c>
      <c r="B76" s="17" t="s">
        <v>183</v>
      </c>
      <c r="C76" s="18">
        <f>LEN(B76)-LEN(SUBSTITUTE(LOWER(B76),",",))+1</f>
        <v>4</v>
      </c>
      <c r="D76" s="45" t="s">
        <v>215</v>
      </c>
      <c r="E76" s="17" t="s">
        <v>324</v>
      </c>
      <c r="F76" s="18" t="s">
        <v>417</v>
      </c>
      <c r="G76" s="18" t="s">
        <v>494</v>
      </c>
      <c r="H76" s="18" t="s">
        <v>542</v>
      </c>
      <c r="I76" s="18"/>
      <c r="J76" s="18"/>
      <c r="K76" s="18">
        <f>finalresults[[#This Row],[Page end]]-finalresults[[#This Row],[Page start]]+1</f>
        <v>1</v>
      </c>
      <c r="L76" s="17" t="s">
        <v>664</v>
      </c>
      <c r="M76" s="17" t="s">
        <v>805</v>
      </c>
      <c r="N76" s="17" t="s">
        <v>670</v>
      </c>
      <c r="O76" s="17" t="s">
        <v>668</v>
      </c>
      <c r="P76" s="18">
        <v>2021</v>
      </c>
      <c r="Q76" s="17" t="s">
        <v>868</v>
      </c>
      <c r="R76" s="17" t="s">
        <v>870</v>
      </c>
      <c r="S76" s="18">
        <v>1</v>
      </c>
      <c r="T76" s="18">
        <v>1</v>
      </c>
      <c r="U76" s="18">
        <v>0</v>
      </c>
      <c r="V76" s="18">
        <v>0</v>
      </c>
      <c r="W76" s="18">
        <v>0</v>
      </c>
      <c r="X76" s="18">
        <v>1</v>
      </c>
      <c r="Y76" s="18">
        <v>0</v>
      </c>
      <c r="Z76" s="18">
        <v>0</v>
      </c>
      <c r="AA76" s="18">
        <v>0</v>
      </c>
      <c r="AB76" s="17" t="s">
        <v>7139</v>
      </c>
      <c r="AC76" s="17" t="s">
        <v>7139</v>
      </c>
      <c r="AD76" s="18">
        <f>IF(SUM(finalresults[[#This Row],[Nat. Science '[0,1']]:[Math '[0,1']]])&gt;=1,1,0)</f>
        <v>1</v>
      </c>
      <c r="AE76" s="18">
        <v>1</v>
      </c>
      <c r="AF76" s="18">
        <v>1</v>
      </c>
      <c r="AG76" s="18">
        <v>1</v>
      </c>
      <c r="AH76" s="18">
        <v>0</v>
      </c>
      <c r="AI76" s="18">
        <v>1</v>
      </c>
      <c r="AJ76" s="18">
        <v>1</v>
      </c>
      <c r="AK76" s="18">
        <v>0</v>
      </c>
      <c r="AL76" s="17" t="s">
        <v>7139</v>
      </c>
      <c r="AM76" s="17" t="s">
        <v>7421</v>
      </c>
      <c r="AN76" s="17">
        <v>0</v>
      </c>
      <c r="AO76" s="17">
        <v>0</v>
      </c>
      <c r="AP76" s="17">
        <v>0</v>
      </c>
      <c r="AQ76" s="17">
        <v>0</v>
      </c>
      <c r="AR76" s="17">
        <v>1</v>
      </c>
      <c r="AS76" s="17">
        <v>0</v>
      </c>
      <c r="AT76" s="17" t="s">
        <v>7139</v>
      </c>
      <c r="AU76" s="18">
        <v>2</v>
      </c>
      <c r="AV76" s="17" t="s">
        <v>7401</v>
      </c>
      <c r="AW76" s="43" t="s">
        <v>7402</v>
      </c>
      <c r="AX76" s="18">
        <v>1</v>
      </c>
      <c r="AY76" s="18">
        <v>0</v>
      </c>
      <c r="AZ76" s="18">
        <v>1</v>
      </c>
      <c r="BA76" s="18">
        <v>0</v>
      </c>
      <c r="BB76" s="18">
        <v>0</v>
      </c>
      <c r="BC76" s="18">
        <v>0</v>
      </c>
      <c r="BD76" s="17" t="s">
        <v>7139</v>
      </c>
      <c r="BE76" s="17" t="s">
        <v>7403</v>
      </c>
      <c r="BF76" s="18">
        <f>IF(SUM(finalresults[[#This Row],[SD - Age '[0,1']]]:finalresults[[#This Row],[SD - Living Situation '[0,1']]])&gt;=1,1,0)</f>
        <v>1</v>
      </c>
      <c r="BG76" s="18">
        <v>1</v>
      </c>
      <c r="BH76" s="18">
        <v>1</v>
      </c>
      <c r="BI76" s="18">
        <v>1</v>
      </c>
      <c r="BJ76" s="18">
        <v>1</v>
      </c>
      <c r="BK76" s="18">
        <v>0</v>
      </c>
      <c r="BL76" s="18">
        <v>1</v>
      </c>
      <c r="BM76" s="18">
        <v>1</v>
      </c>
      <c r="BN76" s="18">
        <f>IF(SUM(finalresults[[#This Row],[P_Degree '[0,1']]:[P_ModulName '[0,1']]])&gt;=1,1,0)</f>
        <v>1</v>
      </c>
      <c r="BO76" s="18">
        <v>1</v>
      </c>
      <c r="BP76" s="18">
        <v>1</v>
      </c>
      <c r="BQ76" s="18">
        <v>1</v>
      </c>
      <c r="BR76" s="18">
        <f>IF(SUM(finalresults[[#This Row],[LA_Clickstream data '[0,1']]:[LA_Text '[0,1']]])&gt;=1,1,0)</f>
        <v>1</v>
      </c>
      <c r="BS76" s="18">
        <v>0</v>
      </c>
      <c r="BT76" s="18">
        <v>0</v>
      </c>
      <c r="BU76" s="18">
        <v>0</v>
      </c>
      <c r="BV76" s="18">
        <v>0</v>
      </c>
      <c r="BW76" s="18">
        <v>0</v>
      </c>
      <c r="BX76" s="18">
        <v>1</v>
      </c>
      <c r="BY76" s="18">
        <v>0</v>
      </c>
      <c r="BZ76" s="18">
        <v>0</v>
      </c>
      <c r="CA76" s="21" t="s">
        <v>7404</v>
      </c>
      <c r="CB76" s="50">
        <v>459</v>
      </c>
      <c r="CC76" s="50" t="s">
        <v>7139</v>
      </c>
      <c r="CD76" s="50" t="s">
        <v>7139</v>
      </c>
      <c r="CE76" s="48">
        <v>2</v>
      </c>
      <c r="CF76" s="18">
        <v>1</v>
      </c>
      <c r="CG76" s="18">
        <v>2</v>
      </c>
      <c r="CH76" s="18">
        <f>IF(OR(finalresults[[#This Row],[Addr. Indiv. '[1'] or Team '[2']]]=3,finalresults[[#This Row],[Data access]]=3),0,1)</f>
        <v>1</v>
      </c>
      <c r="CI76" s="18" t="s">
        <v>7139</v>
      </c>
    </row>
    <row r="77" spans="1:87" x14ac:dyDescent="0.3">
      <c r="A77" s="18">
        <v>135</v>
      </c>
      <c r="B77" s="17" t="s">
        <v>184</v>
      </c>
      <c r="C77" s="18">
        <f>LEN(B77)-LEN(SUBSTITUTE(LOWER(B77),",",))+1</f>
        <v>6</v>
      </c>
      <c r="D77" s="45" t="s">
        <v>216</v>
      </c>
      <c r="E77" s="17" t="s">
        <v>414</v>
      </c>
      <c r="F77" s="18" t="s">
        <v>415</v>
      </c>
      <c r="G77" s="18" t="s">
        <v>415</v>
      </c>
      <c r="H77" s="18" t="s">
        <v>415</v>
      </c>
      <c r="I77" s="26">
        <v>38</v>
      </c>
      <c r="J77" s="18">
        <v>39</v>
      </c>
      <c r="K77" s="18">
        <f>finalresults[[#This Row],[Page end]]-finalresults[[#This Row],[Page start]]+1</f>
        <v>2</v>
      </c>
      <c r="L77" s="17" t="s">
        <v>665</v>
      </c>
      <c r="M77" s="27" t="s">
        <v>806</v>
      </c>
      <c r="N77" s="17" t="s">
        <v>667</v>
      </c>
      <c r="O77" s="17" t="s">
        <v>668</v>
      </c>
      <c r="P77" s="18">
        <v>2021</v>
      </c>
      <c r="Q77" s="17" t="s">
        <v>869</v>
      </c>
      <c r="R77" s="17" t="s">
        <v>870</v>
      </c>
      <c r="S77" s="18">
        <v>1</v>
      </c>
      <c r="T77" s="18">
        <v>1</v>
      </c>
      <c r="U77" s="18">
        <v>0</v>
      </c>
      <c r="V77" s="18">
        <v>0</v>
      </c>
      <c r="W77" s="18">
        <v>0</v>
      </c>
      <c r="X77" s="18">
        <v>0</v>
      </c>
      <c r="Y77" s="18">
        <v>0</v>
      </c>
      <c r="Z77" s="18">
        <v>0</v>
      </c>
      <c r="AA77" s="18">
        <v>1</v>
      </c>
      <c r="AB77" s="17" t="s">
        <v>7139</v>
      </c>
      <c r="AC77" s="17" t="s">
        <v>7139</v>
      </c>
      <c r="AD77" s="18">
        <f>IF(SUM(finalresults[[#This Row],[Nat. Science '[0,1']]:[Math '[0,1']]])&gt;=1,1,0)</f>
        <v>0</v>
      </c>
      <c r="AE77" s="18">
        <v>0</v>
      </c>
      <c r="AF77" s="18">
        <v>0</v>
      </c>
      <c r="AG77" s="18">
        <v>0</v>
      </c>
      <c r="AH77" s="18">
        <v>0</v>
      </c>
      <c r="AI77" s="18">
        <v>0</v>
      </c>
      <c r="AJ77" s="18">
        <v>0</v>
      </c>
      <c r="AK77" s="18">
        <v>0</v>
      </c>
      <c r="AL77" s="17" t="s">
        <v>7203</v>
      </c>
      <c r="AM77" s="17" t="s">
        <v>7422</v>
      </c>
      <c r="AN77" s="17">
        <v>0</v>
      </c>
      <c r="AO77" s="17">
        <v>0</v>
      </c>
      <c r="AP77" s="17">
        <v>0</v>
      </c>
      <c r="AQ77" s="17">
        <v>0</v>
      </c>
      <c r="AR77" s="17">
        <v>0</v>
      </c>
      <c r="AS77" s="17" t="s">
        <v>7486</v>
      </c>
      <c r="AT77" s="17" t="s">
        <v>7139</v>
      </c>
      <c r="AU77" s="18">
        <v>2</v>
      </c>
      <c r="AV77" s="17" t="s">
        <v>7405</v>
      </c>
      <c r="AW77" s="43" t="s">
        <v>7406</v>
      </c>
      <c r="AX77" s="18">
        <v>1</v>
      </c>
      <c r="AY77" s="18">
        <v>0</v>
      </c>
      <c r="AZ77" s="18">
        <v>1</v>
      </c>
      <c r="BA77" s="18">
        <v>0</v>
      </c>
      <c r="BB77" s="18">
        <v>0</v>
      </c>
      <c r="BC77" s="18">
        <v>0</v>
      </c>
      <c r="BD77" s="17" t="s">
        <v>7139</v>
      </c>
      <c r="BE77" s="17" t="s">
        <v>7407</v>
      </c>
      <c r="BF77" s="18">
        <f>IF(SUM(finalresults[[#This Row],[SD - Age '[0,1']]]:finalresults[[#This Row],[SD - Living Situation '[0,1']]])&gt;=1,1,0)</f>
        <v>0</v>
      </c>
      <c r="BG77" s="18">
        <v>0</v>
      </c>
      <c r="BH77" s="18">
        <v>0</v>
      </c>
      <c r="BI77" s="18">
        <v>0</v>
      </c>
      <c r="BJ77" s="18">
        <v>0</v>
      </c>
      <c r="BK77" s="18">
        <v>0</v>
      </c>
      <c r="BL77" s="18">
        <v>0</v>
      </c>
      <c r="BM77" s="18">
        <v>0</v>
      </c>
      <c r="BN77" s="18">
        <f>IF(SUM(finalresults[[#This Row],[P_Degree '[0,1']]:[P_ModulName '[0,1']]])&gt;=1,1,0)</f>
        <v>1</v>
      </c>
      <c r="BO77" s="18">
        <v>0</v>
      </c>
      <c r="BP77" s="18">
        <v>1</v>
      </c>
      <c r="BQ77" s="18">
        <v>0</v>
      </c>
      <c r="BR77" s="18">
        <f>IF(SUM(finalresults[[#This Row],[LA_Clickstream data '[0,1']]:[LA_Text '[0,1']]])&gt;=1,1,0)</f>
        <v>1</v>
      </c>
      <c r="BS77" s="18">
        <v>1</v>
      </c>
      <c r="BT77" s="18">
        <v>1</v>
      </c>
      <c r="BU77" s="18">
        <v>1</v>
      </c>
      <c r="BV77" s="18">
        <v>0</v>
      </c>
      <c r="BW77" s="18">
        <v>0</v>
      </c>
      <c r="BX77" s="18">
        <v>1</v>
      </c>
      <c r="BY77" s="18">
        <v>0</v>
      </c>
      <c r="BZ77" s="18">
        <v>0</v>
      </c>
      <c r="CA77" s="21" t="s">
        <v>7367</v>
      </c>
      <c r="CB77" s="50" t="s">
        <v>7139</v>
      </c>
      <c r="CC77" s="50" t="s">
        <v>7139</v>
      </c>
      <c r="CD77" s="50" t="s">
        <v>7139</v>
      </c>
      <c r="CE77" s="48" t="s">
        <v>7139</v>
      </c>
      <c r="CF77" s="18">
        <v>1</v>
      </c>
      <c r="CG77" s="18">
        <v>2</v>
      </c>
      <c r="CH77" s="18">
        <f>IF(OR(finalresults[[#This Row],[Addr. Indiv. '[1'] or Team '[2']]]=3,finalresults[[#This Row],[Data access]]=3),0,1)</f>
        <v>1</v>
      </c>
      <c r="CI77" s="18" t="s">
        <v>7139</v>
      </c>
    </row>
  </sheetData>
  <mergeCells count="7">
    <mergeCell ref="BE1:CI1"/>
    <mergeCell ref="A1:P1"/>
    <mergeCell ref="Q1:U1"/>
    <mergeCell ref="V1:AC1"/>
    <mergeCell ref="AD1:AM1"/>
    <mergeCell ref="AN1:AT1"/>
    <mergeCell ref="AU1:BD1"/>
  </mergeCells>
  <hyperlinks>
    <hyperlink ref="CI22" r:id="rId1" display="https://github.com/SocialComplexityLab/big_vs_right_data" xr:uid="{B978E694-2212-4D07-9612-E810A0D38F94}"/>
    <hyperlink ref="CI12" r:id="rId2" display="https://www.kaggle.com/datasets/benroshan/factors-affecting-campus-placement" xr:uid="{9A1255C2-2AC3-43E9-B7CE-5E41B569D026}"/>
    <hyperlink ref="CI28" r:id="rId3" display="https://analyse.kmi.open.ac.uk/open_dataset" xr:uid="{EC95E762-9C7B-472E-AEB9-1124504BA9E8}"/>
    <hyperlink ref="M77" r:id="rId4" xr:uid="{8019BB14-8CAD-4127-8AC3-E7E32C9ED84E}"/>
  </hyperlinks>
  <pageMargins left="0.7" right="0.7" top="0.78740157499999996" bottom="0.78740157499999996" header="0.3" footer="0.3"/>
  <pageSetup paperSize="9" orientation="portrait" r:id="rId5"/>
  <legacy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2 Y J + V L Y W / 3 W n A A A A + Q A A A B I A H A B D b 2 5 m a W c v U G F j a 2 F n Z S 5 4 b W w g o h g A K K A U A A A A A A A A A A A A A A A A A A A A A A A A A A A A h c 8 x D o I w G A X g q 5 D u t K U a I + S n D O o m i Y m J c W 1 K h U Y o h h b L 3 R w 8 k l e Q R F E 3 x / f y D e 8 9 b n f I h q Y O r q q z u j U p i j B F g T K y L b Q p U 9 S 7 U 7 h E G Y e d k G d R q m D E x i a D L V J U O X d J C P H e Y z / D b V c S R m l E j v l 2 L y v V C P T B + j 8 O t b F O G K k Q h 8 N r D G c 4 n u M F Y z G m o w U y 9 Z B r 8 z V s n I w p k J 8 S V n 3 t + k 7 x Q o X r D Z A p A n n f 4 E 9 Q S w M E F A A C A A g A 2 Y 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C f l R q B a D b b w E A A O A C A A A T A B w A R m 9 y b X V s Y X M v U 2 V j d G l v b j E u b S C i G A A o o B Q A A A A A A A A A A A A A A A A A A A A A A A A A A A B 1 k s F O A j E Q h u 8 k v E O z X i B p N q D I Q b I H s q i Q G M S A J o b 1 U L s D b O y 2 p D N F D e F t f A Z f g B e z u B o 0 C 7 2 0 / W b + 6 T 9 t E S R l R r N x M T c 7 1 U q 1 g g t h I W U o z d I h i 5 g C q l a Y H 3 c O l A J P Y l y F P S N d D p p q V 5 m C M D a a / A Z r Q X y R 3 C N Y T K T I T 9 t n 7 a R n X r U y I s W k q B h K X A V 1 P u 2 B y v K M w E Y B D z i L j X K 5 x q j Z 4 u x S S 5 N m e h 6 1 z x u N J v c H G 4 I x v S u I 9 s t w a D Q 8 1 X n h 7 S T o b z 8 X Y N k c k N y M g P V B p G A D b 3 c i n n 3 6 y J r c a w u M t a I Z z q Y / v K v U W A o l L E Z k 3 d / C 1 7 D 9 0 F 7 j r b L J + 3 J f c W K F x p m x e e H d x w B r R 4 3 w 9 T r o O l o Y i 7 5 d 8 s m M 4 I 0 2 n K 2 D S U Y K S v Q R h J e x g a Z 2 K 9 x V / 6 Z j 4 6 z 0 W Q c l D z s n Z T x A d G X a t R S y o Q l L g Z G Y A 0 M S l g 6 H Q K e H A 9 I 4 T W X L v d t B K f 8 m 0 y 8 l + P u p d v d c 9 l t 0 / g 9 v 6 t V K p o + 9 V O c L U E s B A i 0 A F A A C A A g A 2 Y J + V L Y W / 3 W n A A A A + Q A A A B I A A A A A A A A A A A A A A A A A A A A A A E N v b m Z p Z y 9 Q Y W N r Y W d l L n h t b F B L A Q I t A B Q A A g A I A N m C f l Q P y u m r p A A A A O k A A A A T A A A A A A A A A A A A A A A A A P M A A A B b Q 2 9 u d G V u d F 9 U e X B l c 1 0 u e G 1 s U E s B A i 0 A F A A C A A g A 2 Y J + V G o F o N t v A Q A A 4 A I A A B M A A A A A A A A A A A A A A A A A 5 A 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Q 8 A A A A A A A D / 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j b 3 B 1 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j b 3 B 1 c y I g L z 4 8 R W 5 0 c n k g V H l w Z T 0 i R m l s b G V k Q 2 9 t c G x l d G V S Z X N 1 b H R U b 1 d v c m t z a G V l d C I g V m F s d W U 9 I m w x I i A v P j x F b n R y e S B U e X B l P S J G a W x s U 3 R h d H V z I i B W Y W x 1 Z T 0 i c 0 N v b X B s Z X R l I i A v P j x F b n R y e S B U e X B l P S J G a W x s Q 2 9 s d W 1 u T m F t Z X M i I F Z h b H V l P S J z W y Z x d W 9 0 O 0 F 1 d G h v c n M m c X V v d D s s J n F 1 b 3 Q 7 V G l 0 b G U m c X V v d D s s J n F 1 b 3 Q 7 W W V h c i Z x d W 9 0 O y w m c X V v d D t T b 3 V y Y 2 U g d G l 0 b G U m c X V v d D s s J n F 1 b 3 Q 7 V m 9 s d W 1 l J n F 1 b 3 Q 7 L C Z x d W 9 0 O 0 l z c 3 V l J n F 1 b 3 Q 7 L C Z x d W 9 0 O 0 F y d C 4 g T m 8 u J n F 1 b 3 Q 7 L C Z x d W 9 0 O 1 B h Z 2 U g c 3 R h c n Q m c X V v d D s s J n F 1 b 3 Q 7 U G F n Z S B l b m Q m c X V v d D s s J n F 1 b 3 Q 7 U G F n Z S B j b 3 V u d C Z x d W 9 0 O y w m c X V v d D t E T 0 k m c X V v d D s s J n F 1 b 3 Q 7 T G l u a y Z x d W 9 0 O y w m c X V v d D t E b 2 N 1 b W V u d C B U e X B l J n F 1 b 3 Q 7 L C Z x d W 9 0 O 1 N v d X J j Z S Z x d W 9 0 O 1 0 i I C 8 + P E V u d H J 5 I F R 5 c G U 9 I k Z p b G x D b 2 x 1 b W 5 U e X B l c y I g V m F s d W U 9 I n N C Z 1 l E Q m d Z R 0 J n W U d B d 1 l H Q m d Z P S I g L z 4 8 R W 5 0 c n k g V H l w Z T 0 i R m l s b E x h c 3 R V c G R h d G V k I i B W Y W x 1 Z T 0 i Z D I w M j I t M D E t M T F U M T U 6 M z k 6 N T c u N T I 2 N z A 5 N l o i I C 8 + P E V u d H J 5 I F R 5 c G U 9 I k Z p b G x F c n J v c k N v d W 5 0 I i B W Y W x 1 Z T 0 i b D A i I C 8 + P E V u d H J 5 I F R 5 c G U 9 I k Z p b G x F c n J v c k N v Z G U i I F Z h b H V l P S J z V W 5 r b m 9 3 b i I g L z 4 8 R W 5 0 c n k g V H l w Z T 0 i R m l s b E N v d W 5 0 I i B W Y W x 1 Z T 0 i b D E w M j U 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3 N j b 3 B 1 c y 9 H Z c O k b m R l c n R l c i B U e X A u e 0 F 1 d G h v c n M s M H 0 m c X V v d D s s J n F 1 b 3 Q 7 U 2 V j d G l v b j E v c 2 N v c H V z L 0 d l w 6 R u Z G V y d G V y I F R 5 c C 5 7 V G l 0 b G U s M X 0 m c X V v d D s s J n F 1 b 3 Q 7 U 2 V j d G l v b j E v c 2 N v c H V z L 0 d l w 6 R u Z G V y d G V y I F R 5 c C 5 7 W W V h c i w y f S Z x d W 9 0 O y w m c X V v d D t T Z W N 0 a W 9 u M S 9 z Y 2 9 w d X M v R 2 X D p G 5 k Z X J 0 Z X I g V H l w L n t T b 3 V y Y 2 U g d G l 0 b G U s M 3 0 m c X V v d D s s J n F 1 b 3 Q 7 U 2 V j d G l v b j E v c 2 N v c H V z L 0 d l w 6 R u Z G V y d G V y I F R 5 c C 5 7 V m 9 s d W 1 l L D R 9 J n F 1 b 3 Q 7 L C Z x d W 9 0 O 1 N l Y 3 R p b 2 4 x L 3 N j b 3 B 1 c y 9 H Z c O k b m R l c n R l c i B U e X A u e 0 l z c 3 V l L D V 9 J n F 1 b 3 Q 7 L C Z x d W 9 0 O 1 N l Y 3 R p b 2 4 x L 3 N j b 3 B 1 c y 9 H Z c O k b m R l c n R l c i B U e X A u e 0 F y d C 4 g T m 8 u L D Z 9 J n F 1 b 3 Q 7 L C Z x d W 9 0 O 1 N l Y 3 R p b 2 4 x L 3 N j b 3 B 1 c y 9 H Z c O k b m R l c n R l c i B U e X A u e 1 B h Z 2 U g c 3 R h c n Q s N 3 0 m c X V v d D s s J n F 1 b 3 Q 7 U 2 V j d G l v b j E v c 2 N v c H V z L 0 d l w 6 R u Z G V y d G V y I F R 5 c C 5 7 U G F n Z S B l b m Q s O H 0 m c X V v d D s s J n F 1 b 3 Q 7 U 2 V j d G l v b j E v c 2 N v c H V z L 0 d l w 6 R u Z G V y d G V y I F R 5 c C 5 7 U G F n Z S B j b 3 V u d C w 5 f S Z x d W 9 0 O y w m c X V v d D t T Z W N 0 a W 9 u M S 9 z Y 2 9 w d X M v R 2 X D p G 5 k Z X J 0 Z X I g V H l w L n t E T 0 k s M T B 9 J n F 1 b 3 Q 7 L C Z x d W 9 0 O 1 N l Y 3 R p b 2 4 x L 3 N j b 3 B 1 c y 9 H Z c O k b m R l c n R l c i B U e X A u e 0 x p b m s s M T F 9 J n F 1 b 3 Q 7 L C Z x d W 9 0 O 1 N l Y 3 R p b 2 4 x L 3 N j b 3 B 1 c y 9 H Z c O k b m R l c n R l c i B U e X A u e 0 R v Y 3 V t Z W 5 0 I F R 5 c G U s M T J 9 J n F 1 b 3 Q 7 L C Z x d W 9 0 O 1 N l Y 3 R p b 2 4 x L 3 N j b 3 B 1 c y 9 H Z c O k b m R l c n R l c i B U e X A u e 1 N v d X J j Z S w x M 3 0 m c X V v d D t d L C Z x d W 9 0 O 0 N v b H V t b k N v d W 5 0 J n F 1 b 3 Q 7 O j E 0 L C Z x d W 9 0 O 0 t l e U N v b H V t b k 5 h b W V z J n F 1 b 3 Q 7 O l t d L C Z x d W 9 0 O 0 N v b H V t b k l k Z W 5 0 a X R p Z X M m c X V v d D s 6 W y Z x d W 9 0 O 1 N l Y 3 R p b 2 4 x L 3 N j b 3 B 1 c y 9 H Z c O k b m R l c n R l c i B U e X A u e 0 F 1 d G h v c n M s M H 0 m c X V v d D s s J n F 1 b 3 Q 7 U 2 V j d G l v b j E v c 2 N v c H V z L 0 d l w 6 R u Z G V y d G V y I F R 5 c C 5 7 V G l 0 b G U s M X 0 m c X V v d D s s J n F 1 b 3 Q 7 U 2 V j d G l v b j E v c 2 N v c H V z L 0 d l w 6 R u Z G V y d G V y I F R 5 c C 5 7 W W V h c i w y f S Z x d W 9 0 O y w m c X V v d D t T Z W N 0 a W 9 u M S 9 z Y 2 9 w d X M v R 2 X D p G 5 k Z X J 0 Z X I g V H l w L n t T b 3 V y Y 2 U g d G l 0 b G U s M 3 0 m c X V v d D s s J n F 1 b 3 Q 7 U 2 V j d G l v b j E v c 2 N v c H V z L 0 d l w 6 R u Z G V y d G V y I F R 5 c C 5 7 V m 9 s d W 1 l L D R 9 J n F 1 b 3 Q 7 L C Z x d W 9 0 O 1 N l Y 3 R p b 2 4 x L 3 N j b 3 B 1 c y 9 H Z c O k b m R l c n R l c i B U e X A u e 0 l z c 3 V l L D V 9 J n F 1 b 3 Q 7 L C Z x d W 9 0 O 1 N l Y 3 R p b 2 4 x L 3 N j b 3 B 1 c y 9 H Z c O k b m R l c n R l c i B U e X A u e 0 F y d C 4 g T m 8 u L D Z 9 J n F 1 b 3 Q 7 L C Z x d W 9 0 O 1 N l Y 3 R p b 2 4 x L 3 N j b 3 B 1 c y 9 H Z c O k b m R l c n R l c i B U e X A u e 1 B h Z 2 U g c 3 R h c n Q s N 3 0 m c X V v d D s s J n F 1 b 3 Q 7 U 2 V j d G l v b j E v c 2 N v c H V z L 0 d l w 6 R u Z G V y d G V y I F R 5 c C 5 7 U G F n Z S B l b m Q s O H 0 m c X V v d D s s J n F 1 b 3 Q 7 U 2 V j d G l v b j E v c 2 N v c H V z L 0 d l w 6 R u Z G V y d G V y I F R 5 c C 5 7 U G F n Z S B j b 3 V u d C w 5 f S Z x d W 9 0 O y w m c X V v d D t T Z W N 0 a W 9 u M S 9 z Y 2 9 w d X M v R 2 X D p G 5 k Z X J 0 Z X I g V H l w L n t E T 0 k s M T B 9 J n F 1 b 3 Q 7 L C Z x d W 9 0 O 1 N l Y 3 R p b 2 4 x L 3 N j b 3 B 1 c y 9 H Z c O k b m R l c n R l c i B U e X A u e 0 x p b m s s M T F 9 J n F 1 b 3 Q 7 L C Z x d W 9 0 O 1 N l Y 3 R p b 2 4 x L 3 N j b 3 B 1 c y 9 H Z c O k b m R l c n R l c i B U e X A u e 0 R v Y 3 V t Z W 5 0 I F R 5 c G U s M T J 9 J n F 1 b 3 Q 7 L C Z x d W 9 0 O 1 N l Y 3 R p b 2 4 x L 3 N j b 3 B 1 c y 9 H Z c O k b m R l c n R l c i B U e X A u e 1 N v d X J j Z S w x M 3 0 m c X V v d D t d L C Z x d W 9 0 O 1 J l b G F 0 a W 9 u c 2 h p c E l u Z m 8 m c X V v d D s 6 W 1 1 9 I i A v P j w v U 3 R h Y m x l R W 5 0 c m l l c z 4 8 L 0 l 0 Z W 0 + P E l 0 Z W 0 + P E l 0 Z W 1 M b 2 N h d G l v b j 4 8 S X R l b V R 5 c G U + R m 9 y b X V s Y T w v S X R l b V R 5 c G U + P E l 0 Z W 1 Q Y X R o P l N l Y 3 R p b 2 4 x L 3 N j b 3 B 1 c y 9 R d W V s b G U 8 L 0 l 0 Z W 1 Q Y X R o P j w v S X R l b U x v Y 2 F 0 a W 9 u P j x T d G F i b G V F b n R y a W V z I C 8 + P C 9 J d G V t P j x J d G V t P j x J d G V t T G 9 j Y X R p b 2 4 + P E l 0 Z W 1 U e X B l P k Z v c m 1 1 b G E 8 L 0 l 0 Z W 1 U e X B l P j x J d G V t U G F 0 a D 5 T Z W N 0 a W 9 u M S 9 z Y 2 9 w d X M v S C V D M y V C N m h l c i U y M G d l c 3 R 1 Z n R l J T I w S G V h Z G V y P C 9 J d G V t U G F 0 a D 4 8 L 0 l 0 Z W 1 M b 2 N h d G l v b j 4 8 U 3 R h Y m x l R W 5 0 c m l l c y A v P j w v S X R l b T 4 8 S X R l b T 4 8 S X R l b U x v Y 2 F 0 a W 9 u P j x J d G V t V H l w Z T 5 G b 3 J t d W x h P C 9 J d G V t V H l w Z T 4 8 S X R l b V B h d G g + U 2 V j d G l v b j E v c 2 N v c H V z L 0 d l J U M z J U E 0 b m R l c n R l c i U y M F R 5 c D w v S X R l b V B h d G g + P C 9 J d G V t T G 9 j Y X R p b 2 4 + P F N 0 Y W J s Z U V u d H J p Z X M g L z 4 8 L 0 l 0 Z W 0 + P C 9 J d G V t c z 4 8 L 0 x v Y 2 F s U G F j a 2 F n Z U 1 l d G F k Y X R h R m l s Z T 4 W A A A A U E s F B g A A A A A A A A A A A A A A A A A A A A A A A N o A A A A B A A A A 0 I y d 3 w E V 0 R G M e g D A T 8 K X 6 w E A A A C r d 5 L Z T R i / Q Z L B t b w D 1 C S a A A A A A A I A A A A A A A N m A A D A A A A A E A A A A G R 2 B 5 9 h o f x E V b N V V I s r 2 6 Y A A A A A B I A A A K A A A A A Q A A A A u Z i F g z m M R c h u 5 r d T J 0 o K K 1 A A A A D b 2 G n m c 0 y H 6 9 u 2 y S y u A w B g 2 7 9 V J x Y d 1 4 d N e F b z s a K P 0 v y 3 t A 9 U g 6 F K C N + u c O S U + o j G P V A g D + U M q Q 0 Z O H n 8 s l X W T E s d J S 7 K K a u J F d U 6 p c v G 1 h Q A A A B a y 1 G D Q + F P h b 3 P S s Z y Y B u K B W E F h Q = = < / D a t a M a s h u p > 
</file>

<file path=customXml/itemProps1.xml><?xml version="1.0" encoding="utf-8"?>
<ds:datastoreItem xmlns:ds="http://schemas.openxmlformats.org/officeDocument/2006/customXml" ds:itemID="{BE3097A6-13BD-4316-832F-9F72C4E2E7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csv</vt:lpstr>
      <vt:lpstr>rawdata</vt:lpstr>
      <vt:lpstr>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Mohr</dc:creator>
  <cp:lastModifiedBy>Andreas Mohr</cp:lastModifiedBy>
  <dcterms:created xsi:type="dcterms:W3CDTF">2022-03-29T12:21:14Z</dcterms:created>
  <dcterms:modified xsi:type="dcterms:W3CDTF">2023-06-23T09:52:16Z</dcterms:modified>
</cp:coreProperties>
</file>