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FILE-SVR\g\人材確保定着事業\大学生等のIT技能習得促進事業\H29\事務管理\学生管理\学生提出書類\期間中使用書類\６．通知書_受領後学生から事務局\"/>
    </mc:Choice>
  </mc:AlternateContent>
  <bookViews>
    <workbookView xWindow="0" yWindow="0" windowWidth="20490" windowHeight="7500"/>
  </bookViews>
  <sheets>
    <sheet name="支援金決定通知書兼支援金申請書（中央会より送付_返送）" sheetId="1" r:id="rId1"/>
    <sheet name="支援非対象額計算書（中央会より送付のみ）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2" l="1"/>
  <c r="E23" i="2"/>
  <c r="E13" i="2"/>
  <c r="F12" i="2"/>
  <c r="F11" i="2"/>
  <c r="F10" i="2"/>
  <c r="F9" i="2"/>
  <c r="F8" i="2"/>
  <c r="F13" i="2" s="1"/>
  <c r="B27" i="1" s="1"/>
  <c r="B29" i="1" s="1"/>
  <c r="I46" i="1" s="1"/>
  <c r="B28" i="1"/>
  <c r="B16" i="1"/>
  <c r="B13" i="1"/>
  <c r="B17" i="1" s="1"/>
  <c r="B12" i="1"/>
  <c r="B18" i="1" l="1"/>
  <c r="B8" i="1"/>
  <c r="B9" i="1" s="1"/>
  <c r="I44" i="1" s="1"/>
  <c r="B19" i="1"/>
  <c r="B14" i="1"/>
  <c r="B21" i="1" l="1"/>
  <c r="B23" i="1"/>
  <c r="B22" i="1"/>
  <c r="B24" i="1" l="1"/>
  <c r="I45" i="1" l="1"/>
  <c r="I47" i="1" s="1"/>
  <c r="H26" i="1"/>
</calcChain>
</file>

<file path=xl/sharedStrings.xml><?xml version="1.0" encoding="utf-8"?>
<sst xmlns="http://schemas.openxmlformats.org/spreadsheetml/2006/main" count="158" uniqueCount="101">
  <si>
    <t>様式</t>
    <rPh sb="0" eb="2">
      <t>ヨウシキ</t>
    </rPh>
    <phoneticPr fontId="4"/>
  </si>
  <si>
    <t>支援金決定通知書　兼　申請書</t>
    <rPh sb="0" eb="2">
      <t>シエン</t>
    </rPh>
    <rPh sb="2" eb="3">
      <t>キン</t>
    </rPh>
    <rPh sb="3" eb="5">
      <t>ケッテイ</t>
    </rPh>
    <rPh sb="5" eb="8">
      <t>ツウチショ</t>
    </rPh>
    <rPh sb="9" eb="10">
      <t>ケン</t>
    </rPh>
    <rPh sb="11" eb="14">
      <t>シンセイショ</t>
    </rPh>
    <phoneticPr fontId="4"/>
  </si>
  <si>
    <t>支援金決定通知書</t>
    <rPh sb="0" eb="3">
      <t>シエンキン</t>
    </rPh>
    <rPh sb="3" eb="5">
      <t>ケッテイ</t>
    </rPh>
    <rPh sb="5" eb="7">
      <t>ツウチ</t>
    </rPh>
    <rPh sb="7" eb="8">
      <t>ショ</t>
    </rPh>
    <phoneticPr fontId="4"/>
  </si>
  <si>
    <t>支援金計算書</t>
    <rPh sb="0" eb="3">
      <t>シエンキン</t>
    </rPh>
    <rPh sb="3" eb="5">
      <t>ケイサン</t>
    </rPh>
    <rPh sb="5" eb="6">
      <t>ショ</t>
    </rPh>
    <phoneticPr fontId="4"/>
  </si>
  <si>
    <t>提出書類明細書</t>
    <rPh sb="0" eb="2">
      <t>テイシュツ</t>
    </rPh>
    <rPh sb="2" eb="4">
      <t>ショルイ</t>
    </rPh>
    <rPh sb="4" eb="6">
      <t>メイサイ</t>
    </rPh>
    <rPh sb="6" eb="7">
      <t>ショ</t>
    </rPh>
    <phoneticPr fontId="4"/>
  </si>
  <si>
    <t>１．技能習得支援金</t>
    <rPh sb="2" eb="4">
      <t>ギノウ</t>
    </rPh>
    <rPh sb="4" eb="6">
      <t>シュウトク</t>
    </rPh>
    <rPh sb="6" eb="9">
      <t>シエンキン</t>
    </rPh>
    <phoneticPr fontId="4"/>
  </si>
  <si>
    <t>○提出書類の枚数</t>
    <rPh sb="1" eb="3">
      <t>テイシュツ</t>
    </rPh>
    <rPh sb="3" eb="5">
      <t>ショルイ</t>
    </rPh>
    <rPh sb="6" eb="8">
      <t>マイスウ</t>
    </rPh>
    <phoneticPr fontId="4"/>
  </si>
  <si>
    <t>参加日数</t>
    <rPh sb="0" eb="2">
      <t>サンカ</t>
    </rPh>
    <rPh sb="2" eb="4">
      <t>ニッスウ</t>
    </rPh>
    <phoneticPr fontId="4"/>
  </si>
  <si>
    <t>日</t>
    <rPh sb="0" eb="1">
      <t>ニチ</t>
    </rPh>
    <phoneticPr fontId="4"/>
  </si>
  <si>
    <t>出勤簿枚数</t>
    <rPh sb="0" eb="2">
      <t>シュッキン</t>
    </rPh>
    <rPh sb="2" eb="3">
      <t>ボ</t>
    </rPh>
    <rPh sb="3" eb="5">
      <t>マイスウ</t>
    </rPh>
    <phoneticPr fontId="4"/>
  </si>
  <si>
    <t>枚</t>
    <rPh sb="0" eb="1">
      <t>マイ</t>
    </rPh>
    <phoneticPr fontId="4"/>
  </si>
  <si>
    <t>①支援額</t>
    <rPh sb="1" eb="3">
      <t>シエン</t>
    </rPh>
    <rPh sb="3" eb="4">
      <t>ガク</t>
    </rPh>
    <phoneticPr fontId="4"/>
  </si>
  <si>
    <t>円</t>
    <rPh sb="0" eb="1">
      <t>エン</t>
    </rPh>
    <phoneticPr fontId="4"/>
  </si>
  <si>
    <t>宿泊証明書</t>
    <rPh sb="0" eb="2">
      <t>シュクハク</t>
    </rPh>
    <rPh sb="2" eb="5">
      <t>ショウメイショ</t>
    </rPh>
    <phoneticPr fontId="4"/>
  </si>
  <si>
    <t>２．宿泊支援金</t>
    <rPh sb="2" eb="4">
      <t>シュクハク</t>
    </rPh>
    <rPh sb="4" eb="7">
      <t>シエンキン</t>
    </rPh>
    <phoneticPr fontId="4"/>
  </si>
  <si>
    <t>○インターン対象期間</t>
    <rPh sb="6" eb="8">
      <t>タイショウ</t>
    </rPh>
    <rPh sb="8" eb="10">
      <t>キカン</t>
    </rPh>
    <phoneticPr fontId="4"/>
  </si>
  <si>
    <t>開始</t>
    <rPh sb="0" eb="2">
      <t>カイシ</t>
    </rPh>
    <phoneticPr fontId="4"/>
  </si>
  <si>
    <t>終了</t>
    <rPh sb="0" eb="2">
      <t>シュウリョウ</t>
    </rPh>
    <phoneticPr fontId="4"/>
  </si>
  <si>
    <t>企業名</t>
    <rPh sb="0" eb="2">
      <t>キギョウ</t>
    </rPh>
    <rPh sb="2" eb="3">
      <t>メイ</t>
    </rPh>
    <phoneticPr fontId="4"/>
  </si>
  <si>
    <t>休日数</t>
    <rPh sb="0" eb="2">
      <t>キュウジツ</t>
    </rPh>
    <rPh sb="2" eb="3">
      <t>スウ</t>
    </rPh>
    <phoneticPr fontId="4"/>
  </si>
  <si>
    <t>対象日数</t>
    <rPh sb="0" eb="2">
      <t>タイショウ</t>
    </rPh>
    <rPh sb="2" eb="4">
      <t>ニッスウ</t>
    </rPh>
    <phoneticPr fontId="4"/>
  </si>
  <si>
    <t>宿泊数</t>
    <rPh sb="0" eb="2">
      <t>シュクハク</t>
    </rPh>
    <rPh sb="2" eb="3">
      <t>スウ</t>
    </rPh>
    <phoneticPr fontId="4"/>
  </si>
  <si>
    <t>泊</t>
    <rPh sb="0" eb="1">
      <t>ハク</t>
    </rPh>
    <phoneticPr fontId="4"/>
  </si>
  <si>
    <t>①</t>
    <phoneticPr fontId="4"/>
  </si>
  <si>
    <t>支援対象上限額</t>
    <rPh sb="0" eb="2">
      <t>シエン</t>
    </rPh>
    <rPh sb="2" eb="4">
      <t>タイショウ</t>
    </rPh>
    <rPh sb="4" eb="6">
      <t>ジョウゲン</t>
    </rPh>
    <rPh sb="6" eb="7">
      <t>ガク</t>
    </rPh>
    <phoneticPr fontId="4"/>
  </si>
  <si>
    <t>②</t>
    <phoneticPr fontId="4"/>
  </si>
  <si>
    <t>③</t>
    <phoneticPr fontId="4"/>
  </si>
  <si>
    <t>領収書額</t>
    <rPh sb="0" eb="3">
      <t>リョウシュウショ</t>
    </rPh>
    <rPh sb="3" eb="4">
      <t>ガク</t>
    </rPh>
    <phoneticPr fontId="4"/>
  </si>
  <si>
    <t>加算食卓料（朝食）</t>
    <rPh sb="0" eb="2">
      <t>カサン</t>
    </rPh>
    <rPh sb="2" eb="4">
      <t>ショクタク</t>
    </rPh>
    <rPh sb="4" eb="5">
      <t>リョウ</t>
    </rPh>
    <rPh sb="6" eb="8">
      <t>チョウショク</t>
    </rPh>
    <phoneticPr fontId="4"/>
  </si>
  <si>
    <t>加算食卓料（夕食）</t>
    <rPh sb="0" eb="2">
      <t>カサン</t>
    </rPh>
    <rPh sb="2" eb="4">
      <t>ショクタク</t>
    </rPh>
    <rPh sb="4" eb="5">
      <t>リョウ</t>
    </rPh>
    <rPh sb="6" eb="8">
      <t>ユウショク</t>
    </rPh>
    <phoneticPr fontId="4"/>
  </si>
  <si>
    <t>○宿泊証明書の転記</t>
    <rPh sb="1" eb="3">
      <t>シュクハク</t>
    </rPh>
    <rPh sb="3" eb="6">
      <t>ショウメイショ</t>
    </rPh>
    <rPh sb="7" eb="9">
      <t>テンキ</t>
    </rPh>
    <phoneticPr fontId="4"/>
  </si>
  <si>
    <t>対象額</t>
    <rPh sb="0" eb="2">
      <t>タイショウ</t>
    </rPh>
    <rPh sb="2" eb="3">
      <t>ガク</t>
    </rPh>
    <phoneticPr fontId="4"/>
  </si>
  <si>
    <t>宿泊支援金</t>
    <rPh sb="0" eb="2">
      <t>シュクハク</t>
    </rPh>
    <rPh sb="2" eb="4">
      <t>シエン</t>
    </rPh>
    <rPh sb="4" eb="5">
      <t>キン</t>
    </rPh>
    <phoneticPr fontId="4"/>
  </si>
  <si>
    <t>④</t>
    <phoneticPr fontId="4"/>
  </si>
  <si>
    <t>②補助額</t>
    <rPh sb="1" eb="3">
      <t>ホジョ</t>
    </rPh>
    <rPh sb="3" eb="4">
      <t>ガク</t>
    </rPh>
    <phoneticPr fontId="4"/>
  </si>
  <si>
    <t>３．非対象による減額</t>
    <rPh sb="2" eb="5">
      <t>ヒタイショウ</t>
    </rPh>
    <rPh sb="8" eb="10">
      <t>ゲンガク</t>
    </rPh>
    <rPh sb="9" eb="10">
      <t>ガク</t>
    </rPh>
    <phoneticPr fontId="4"/>
  </si>
  <si>
    <t>支援決定額
（①+②-③）</t>
    <rPh sb="0" eb="2">
      <t>シエン</t>
    </rPh>
    <rPh sb="2" eb="4">
      <t>ケッテイ</t>
    </rPh>
    <rPh sb="4" eb="5">
      <t>ガク</t>
    </rPh>
    <phoneticPr fontId="4"/>
  </si>
  <si>
    <t>技能習得支援金</t>
    <rPh sb="0" eb="2">
      <t>ギノウ</t>
    </rPh>
    <rPh sb="2" eb="4">
      <t>シュウトク</t>
    </rPh>
    <rPh sb="4" eb="6">
      <t>シエン</t>
    </rPh>
    <rPh sb="6" eb="7">
      <t>キン</t>
    </rPh>
    <phoneticPr fontId="4"/>
  </si>
  <si>
    <t>宿泊補助金</t>
    <rPh sb="0" eb="2">
      <t>シュクハク</t>
    </rPh>
    <rPh sb="2" eb="4">
      <t>ホジョ</t>
    </rPh>
    <rPh sb="4" eb="5">
      <t>キン</t>
    </rPh>
    <phoneticPr fontId="4"/>
  </si>
  <si>
    <t>③非対象額</t>
    <rPh sb="1" eb="4">
      <t>ヒタイショウ</t>
    </rPh>
    <rPh sb="4" eb="5">
      <t>ガク</t>
    </rPh>
    <phoneticPr fontId="4"/>
  </si>
  <si>
    <t>技能習得支援金/宿泊補助金　申請書</t>
    <rPh sb="0" eb="2">
      <t>ギノウ</t>
    </rPh>
    <rPh sb="2" eb="4">
      <t>シュウトク</t>
    </rPh>
    <rPh sb="4" eb="7">
      <t>シエンキン</t>
    </rPh>
    <rPh sb="8" eb="10">
      <t>シュクハク</t>
    </rPh>
    <rPh sb="10" eb="12">
      <t>ホジョ</t>
    </rPh>
    <rPh sb="12" eb="13">
      <t>キン</t>
    </rPh>
    <rPh sb="14" eb="16">
      <t>シンセイ</t>
    </rPh>
    <rPh sb="16" eb="17">
      <t>ショ</t>
    </rPh>
    <phoneticPr fontId="4"/>
  </si>
  <si>
    <t>島根県中小企業団体中央会</t>
    <rPh sb="0" eb="3">
      <t>シマネケン</t>
    </rPh>
    <rPh sb="3" eb="5">
      <t>チュウショウ</t>
    </rPh>
    <rPh sb="5" eb="7">
      <t>キギョウ</t>
    </rPh>
    <rPh sb="7" eb="9">
      <t>ダンタイ</t>
    </rPh>
    <rPh sb="9" eb="12">
      <t>チュウオウカイ</t>
    </rPh>
    <phoneticPr fontId="1"/>
  </si>
  <si>
    <t>　　　平成　　　　年　　　　月　　　　日</t>
    <rPh sb="3" eb="5">
      <t>ヘイセイ</t>
    </rPh>
    <rPh sb="9" eb="10">
      <t>ネン</t>
    </rPh>
    <rPh sb="14" eb="15">
      <t>ツキ</t>
    </rPh>
    <rPh sb="19" eb="20">
      <t>ニチ</t>
    </rPh>
    <phoneticPr fontId="1"/>
  </si>
  <si>
    <t>会長　　　　杉谷　　雅祥　　様</t>
    <rPh sb="0" eb="2">
      <t>カイチョウ</t>
    </rPh>
    <rPh sb="6" eb="8">
      <t>スギタニ</t>
    </rPh>
    <rPh sb="10" eb="11">
      <t>マサ</t>
    </rPh>
    <rPh sb="11" eb="12">
      <t>ショウ</t>
    </rPh>
    <rPh sb="14" eb="15">
      <t>サマ</t>
    </rPh>
    <phoneticPr fontId="1"/>
  </si>
  <si>
    <t>（住所）</t>
    <rPh sb="1" eb="3">
      <t>ジュウショ</t>
    </rPh>
    <phoneticPr fontId="1"/>
  </si>
  <si>
    <t>〒</t>
  </si>
  <si>
    <t>（氏名）</t>
    <rPh sb="1" eb="3">
      <t>シメイ</t>
    </rPh>
    <phoneticPr fontId="1"/>
  </si>
  <si>
    <t>（電話番号）</t>
    <rPh sb="1" eb="3">
      <t>デンワ</t>
    </rPh>
    <rPh sb="3" eb="5">
      <t>バンゴウ</t>
    </rPh>
    <phoneticPr fontId="1"/>
  </si>
  <si>
    <t>上記通知書の支援決定額に同意致しましたので、下記の通り、支援金を申請致します。</t>
    <rPh sb="0" eb="2">
      <t>ジョウキ</t>
    </rPh>
    <rPh sb="2" eb="4">
      <t>ツウチ</t>
    </rPh>
    <rPh sb="4" eb="5">
      <t>ショ</t>
    </rPh>
    <rPh sb="6" eb="8">
      <t>シエン</t>
    </rPh>
    <rPh sb="8" eb="10">
      <t>ケッテイ</t>
    </rPh>
    <rPh sb="10" eb="11">
      <t>ガク</t>
    </rPh>
    <rPh sb="12" eb="14">
      <t>ドウイ</t>
    </rPh>
    <rPh sb="14" eb="15">
      <t>イタ</t>
    </rPh>
    <rPh sb="22" eb="24">
      <t>カキ</t>
    </rPh>
    <rPh sb="25" eb="26">
      <t>トオ</t>
    </rPh>
    <rPh sb="28" eb="31">
      <t>シエンキン</t>
    </rPh>
    <rPh sb="32" eb="34">
      <t>シンセイ</t>
    </rPh>
    <rPh sb="34" eb="35">
      <t>イタ</t>
    </rPh>
    <phoneticPr fontId="4"/>
  </si>
  <si>
    <t>支援金額</t>
    <rPh sb="0" eb="2">
      <t>シエン</t>
    </rPh>
    <rPh sb="2" eb="3">
      <t>キン</t>
    </rPh>
    <rPh sb="3" eb="4">
      <t>ガク</t>
    </rPh>
    <phoneticPr fontId="4"/>
  </si>
  <si>
    <t>技能習得支援金</t>
    <rPh sb="0" eb="2">
      <t>ギノウ</t>
    </rPh>
    <rPh sb="2" eb="4">
      <t>シュウトク</t>
    </rPh>
    <rPh sb="4" eb="7">
      <t>シエンキン</t>
    </rPh>
    <phoneticPr fontId="4"/>
  </si>
  <si>
    <t>非対象による減額</t>
    <rPh sb="0" eb="3">
      <t>ヒタイショウ</t>
    </rPh>
    <rPh sb="6" eb="8">
      <t>ゲンガク</t>
    </rPh>
    <phoneticPr fontId="4"/>
  </si>
  <si>
    <t>合計</t>
    <rPh sb="0" eb="2">
      <t>ゴウケイ</t>
    </rPh>
    <phoneticPr fontId="4"/>
  </si>
  <si>
    <t>振込先口座</t>
    <rPh sb="0" eb="2">
      <t>フリコミ</t>
    </rPh>
    <rPh sb="2" eb="3">
      <t>サキ</t>
    </rPh>
    <rPh sb="3" eb="5">
      <t>コウザ</t>
    </rPh>
    <phoneticPr fontId="4"/>
  </si>
  <si>
    <t>金融機関名</t>
    <rPh sb="0" eb="2">
      <t>キンユウ</t>
    </rPh>
    <rPh sb="2" eb="4">
      <t>キカン</t>
    </rPh>
    <rPh sb="4" eb="5">
      <t>メイ</t>
    </rPh>
    <phoneticPr fontId="4"/>
  </si>
  <si>
    <t>支店名</t>
    <rPh sb="0" eb="3">
      <t>シテンメイ</t>
    </rPh>
    <phoneticPr fontId="4"/>
  </si>
  <si>
    <t>フリガナ</t>
    <phoneticPr fontId="4"/>
  </si>
  <si>
    <t>口座名義</t>
    <rPh sb="0" eb="2">
      <t>コウザ</t>
    </rPh>
    <rPh sb="2" eb="4">
      <t>メイギ</t>
    </rPh>
    <phoneticPr fontId="4"/>
  </si>
  <si>
    <t>口座種別</t>
    <rPh sb="0" eb="2">
      <t>コウザ</t>
    </rPh>
    <rPh sb="2" eb="4">
      <t>シュベツ</t>
    </rPh>
    <phoneticPr fontId="4"/>
  </si>
  <si>
    <t>口座番号</t>
    <rPh sb="0" eb="2">
      <t>コウザ</t>
    </rPh>
    <rPh sb="2" eb="4">
      <t>バンゴウ</t>
    </rPh>
    <phoneticPr fontId="4"/>
  </si>
  <si>
    <t>↓↓↓※ゆうちょ銀行の方は必ず下記で振込用口座・支店名を調べて記入してください。↓↓↓</t>
    <rPh sb="8" eb="10">
      <t>ギンコウ</t>
    </rPh>
    <rPh sb="11" eb="12">
      <t>カタ</t>
    </rPh>
    <rPh sb="13" eb="14">
      <t>カナラ</t>
    </rPh>
    <rPh sb="15" eb="17">
      <t>カキ</t>
    </rPh>
    <rPh sb="18" eb="20">
      <t>フリコミ</t>
    </rPh>
    <rPh sb="20" eb="21">
      <t>ヨウ</t>
    </rPh>
    <rPh sb="21" eb="23">
      <t>コウザ</t>
    </rPh>
    <rPh sb="24" eb="26">
      <t>シテン</t>
    </rPh>
    <rPh sb="26" eb="27">
      <t>メイ</t>
    </rPh>
    <rPh sb="28" eb="29">
      <t>シラ</t>
    </rPh>
    <rPh sb="31" eb="33">
      <t>キニュウ</t>
    </rPh>
    <phoneticPr fontId="4"/>
  </si>
  <si>
    <t>ゆうちょ銀行　振込用口座を調べる</t>
    <rPh sb="4" eb="6">
      <t>ギンコウ</t>
    </rPh>
    <rPh sb="7" eb="8">
      <t>フ</t>
    </rPh>
    <rPh sb="8" eb="9">
      <t>コ</t>
    </rPh>
    <rPh sb="9" eb="10">
      <t>ヨウ</t>
    </rPh>
    <rPh sb="10" eb="12">
      <t>コウザ</t>
    </rPh>
    <rPh sb="13" eb="14">
      <t>シラ</t>
    </rPh>
    <phoneticPr fontId="4"/>
  </si>
  <si>
    <r>
      <t>※</t>
    </r>
    <r>
      <rPr>
        <b/>
        <u/>
        <sz val="11"/>
        <color theme="0"/>
        <rFont val="ＭＳ Ｐゴシック"/>
        <family val="3"/>
        <charset val="128"/>
        <scheme val="minor"/>
      </rPr>
      <t>本人名義以外の口座では申請できません。</t>
    </r>
    <r>
      <rPr>
        <b/>
        <sz val="11"/>
        <color theme="0"/>
        <rFont val="ＭＳ Ｐゴシック"/>
        <family val="3"/>
        <charset val="128"/>
        <scheme val="minor"/>
      </rPr>
      <t>金融機関で口座を開設の上、ご申請ください。</t>
    </r>
    <rPh sb="1" eb="3">
      <t>ホンニン</t>
    </rPh>
    <rPh sb="3" eb="5">
      <t>メイギ</t>
    </rPh>
    <rPh sb="5" eb="7">
      <t>イガイ</t>
    </rPh>
    <rPh sb="8" eb="10">
      <t>コウザ</t>
    </rPh>
    <rPh sb="12" eb="14">
      <t>シンセイ</t>
    </rPh>
    <rPh sb="20" eb="22">
      <t>キンユウ</t>
    </rPh>
    <rPh sb="22" eb="24">
      <t>キカン</t>
    </rPh>
    <rPh sb="25" eb="27">
      <t>コウザ</t>
    </rPh>
    <rPh sb="28" eb="30">
      <t>カイセツ</t>
    </rPh>
    <rPh sb="31" eb="32">
      <t>ウエ</t>
    </rPh>
    <rPh sb="34" eb="36">
      <t>シンセイ</t>
    </rPh>
    <phoneticPr fontId="4"/>
  </si>
  <si>
    <t>非対象額計算通知書　兼　異議申立書</t>
    <rPh sb="0" eb="3">
      <t>ヒタイショウ</t>
    </rPh>
    <rPh sb="3" eb="4">
      <t>ガク</t>
    </rPh>
    <rPh sb="4" eb="6">
      <t>ケイサン</t>
    </rPh>
    <rPh sb="6" eb="8">
      <t>ツウチ</t>
    </rPh>
    <rPh sb="8" eb="9">
      <t>ショ</t>
    </rPh>
    <rPh sb="10" eb="11">
      <t>ケン</t>
    </rPh>
    <rPh sb="12" eb="14">
      <t>イギ</t>
    </rPh>
    <rPh sb="14" eb="17">
      <t>モウシタテショ</t>
    </rPh>
    <phoneticPr fontId="4"/>
  </si>
  <si>
    <t>非対象額計算通知書　</t>
    <rPh sb="0" eb="3">
      <t>ヒタイショウ</t>
    </rPh>
    <rPh sb="3" eb="4">
      <t>ガク</t>
    </rPh>
    <rPh sb="4" eb="6">
      <t>ケイサン</t>
    </rPh>
    <rPh sb="6" eb="8">
      <t>ツウチ</t>
    </rPh>
    <rPh sb="8" eb="9">
      <t>ショ</t>
    </rPh>
    <phoneticPr fontId="4"/>
  </si>
  <si>
    <t>１．技能習得支援金</t>
    <rPh sb="2" eb="4">
      <t>ギノウ</t>
    </rPh>
    <rPh sb="4" eb="6">
      <t>シュウトク</t>
    </rPh>
    <rPh sb="6" eb="8">
      <t>シエン</t>
    </rPh>
    <rPh sb="8" eb="9">
      <t>キン</t>
    </rPh>
    <phoneticPr fontId="4"/>
  </si>
  <si>
    <t>No.</t>
    <phoneticPr fontId="4"/>
  </si>
  <si>
    <t>期間</t>
    <rPh sb="0" eb="2">
      <t>キカン</t>
    </rPh>
    <phoneticPr fontId="4"/>
  </si>
  <si>
    <t>非対象日数</t>
    <rPh sb="0" eb="3">
      <t>ヒタイショウ</t>
    </rPh>
    <rPh sb="3" eb="5">
      <t>ニッスウ</t>
    </rPh>
    <phoneticPr fontId="4"/>
  </si>
  <si>
    <t>非対象金額</t>
    <rPh sb="0" eb="3">
      <t>ヒタイショウ</t>
    </rPh>
    <rPh sb="3" eb="5">
      <t>キンガク</t>
    </rPh>
    <phoneticPr fontId="4"/>
  </si>
  <si>
    <t>非対象理由</t>
    <rPh sb="0" eb="3">
      <t>ヒタイショウ</t>
    </rPh>
    <rPh sb="3" eb="5">
      <t>リユウ</t>
    </rPh>
    <phoneticPr fontId="4"/>
  </si>
  <si>
    <t>～</t>
    <phoneticPr fontId="4"/>
  </si>
  <si>
    <t>～</t>
    <phoneticPr fontId="4"/>
  </si>
  <si>
    <t>～</t>
    <phoneticPr fontId="4"/>
  </si>
  <si>
    <t>小計①</t>
    <rPh sb="0" eb="2">
      <t>ショウケイ</t>
    </rPh>
    <phoneticPr fontId="4"/>
  </si>
  <si>
    <t>２．宿泊補助金</t>
    <rPh sb="2" eb="4">
      <t>シュクハク</t>
    </rPh>
    <rPh sb="4" eb="7">
      <t>ホジョキン</t>
    </rPh>
    <phoneticPr fontId="4"/>
  </si>
  <si>
    <t>非対象泊数</t>
    <rPh sb="0" eb="3">
      <t>ヒタイショウ</t>
    </rPh>
    <rPh sb="3" eb="4">
      <t>ハク</t>
    </rPh>
    <rPh sb="4" eb="5">
      <t>スウ</t>
    </rPh>
    <phoneticPr fontId="4"/>
  </si>
  <si>
    <t>小計②</t>
    <rPh sb="0" eb="2">
      <t>ショウケイ</t>
    </rPh>
    <phoneticPr fontId="4"/>
  </si>
  <si>
    <t>※非対象となる主たる理由</t>
    <rPh sb="1" eb="4">
      <t>ヒタイショウ</t>
    </rPh>
    <rPh sb="7" eb="8">
      <t>シュ</t>
    </rPh>
    <rPh sb="10" eb="12">
      <t>リユウ</t>
    </rPh>
    <phoneticPr fontId="4"/>
  </si>
  <si>
    <t>他の公的機関からの補助金を受領している場合</t>
    <rPh sb="0" eb="1">
      <t>ホカ</t>
    </rPh>
    <rPh sb="2" eb="4">
      <t>コウテキ</t>
    </rPh>
    <rPh sb="4" eb="6">
      <t>キカン</t>
    </rPh>
    <rPh sb="9" eb="11">
      <t>ホジョ</t>
    </rPh>
    <rPh sb="11" eb="12">
      <t>キン</t>
    </rPh>
    <rPh sb="13" eb="15">
      <t>ズリョウ</t>
    </rPh>
    <rPh sb="19" eb="21">
      <t>バアイ</t>
    </rPh>
    <phoneticPr fontId="4"/>
  </si>
  <si>
    <t>労働対価とみなされる賃金が発生している場合</t>
    <rPh sb="0" eb="2">
      <t>ロウドウ</t>
    </rPh>
    <rPh sb="2" eb="4">
      <t>タイカ</t>
    </rPh>
    <rPh sb="10" eb="12">
      <t>チンギン</t>
    </rPh>
    <rPh sb="13" eb="15">
      <t>ハッセイ</t>
    </rPh>
    <rPh sb="19" eb="21">
      <t>バアイ</t>
    </rPh>
    <phoneticPr fontId="4"/>
  </si>
  <si>
    <t>前後泊それぞれ１日以上の、自然災害等の公的な理由がない延泊分の宿泊料金の計上分</t>
    <rPh sb="13" eb="15">
      <t>シゼン</t>
    </rPh>
    <rPh sb="15" eb="17">
      <t>サイガイ</t>
    </rPh>
    <rPh sb="17" eb="18">
      <t>ナド</t>
    </rPh>
    <rPh sb="19" eb="21">
      <t>コウテキ</t>
    </rPh>
    <rPh sb="22" eb="24">
      <t>リユウ</t>
    </rPh>
    <rPh sb="27" eb="29">
      <t>エンパク</t>
    </rPh>
    <rPh sb="29" eb="30">
      <t>ブン</t>
    </rPh>
    <rPh sb="31" eb="33">
      <t>シュクハク</t>
    </rPh>
    <rPh sb="33" eb="35">
      <t>リョウキン</t>
    </rPh>
    <rPh sb="36" eb="38">
      <t>ケイジョウ</t>
    </rPh>
    <rPh sb="38" eb="39">
      <t>ブン</t>
    </rPh>
    <phoneticPr fontId="4"/>
  </si>
  <si>
    <t>④</t>
    <phoneticPr fontId="4"/>
  </si>
  <si>
    <t>県内での実施日数を上回る県外実施日数についての申請分</t>
    <rPh sb="0" eb="2">
      <t>ケンナイ</t>
    </rPh>
    <rPh sb="4" eb="6">
      <t>ジッシ</t>
    </rPh>
    <rPh sb="6" eb="7">
      <t>ニチ</t>
    </rPh>
    <rPh sb="7" eb="8">
      <t>スウ</t>
    </rPh>
    <rPh sb="9" eb="11">
      <t>ウワマワ</t>
    </rPh>
    <rPh sb="12" eb="14">
      <t>ケンガイ</t>
    </rPh>
    <rPh sb="14" eb="16">
      <t>ジッシ</t>
    </rPh>
    <rPh sb="16" eb="18">
      <t>ニッスウ</t>
    </rPh>
    <rPh sb="23" eb="25">
      <t>シンセイ</t>
    </rPh>
    <rPh sb="25" eb="26">
      <t>ブン</t>
    </rPh>
    <phoneticPr fontId="4"/>
  </si>
  <si>
    <t>⑤</t>
    <phoneticPr fontId="4"/>
  </si>
  <si>
    <t>支援上限日数（技能習得支援金２１日、宿泊補助金２２日）を上回る日数分</t>
    <rPh sb="0" eb="2">
      <t>シエン</t>
    </rPh>
    <rPh sb="2" eb="4">
      <t>ジョウゲン</t>
    </rPh>
    <rPh sb="4" eb="6">
      <t>ニッスウ</t>
    </rPh>
    <rPh sb="7" eb="9">
      <t>ギノウ</t>
    </rPh>
    <rPh sb="9" eb="11">
      <t>シュウトク</t>
    </rPh>
    <rPh sb="11" eb="13">
      <t>シエン</t>
    </rPh>
    <rPh sb="13" eb="14">
      <t>キン</t>
    </rPh>
    <rPh sb="16" eb="17">
      <t>ニチ</t>
    </rPh>
    <rPh sb="18" eb="20">
      <t>シュクハク</t>
    </rPh>
    <rPh sb="20" eb="22">
      <t>ホジョ</t>
    </rPh>
    <rPh sb="22" eb="23">
      <t>キン</t>
    </rPh>
    <rPh sb="25" eb="26">
      <t>ニチ</t>
    </rPh>
    <rPh sb="28" eb="30">
      <t>ウワマワ</t>
    </rPh>
    <rPh sb="31" eb="33">
      <t>ニッスウ</t>
    </rPh>
    <rPh sb="33" eb="34">
      <t>ブン</t>
    </rPh>
    <phoneticPr fontId="4"/>
  </si>
  <si>
    <t>⑥</t>
    <phoneticPr fontId="4"/>
  </si>
  <si>
    <t>予定の変更、欠勤等で補助対象期間を満たさなかった場合</t>
    <rPh sb="0" eb="2">
      <t>ヨテイ</t>
    </rPh>
    <rPh sb="3" eb="5">
      <t>ヘンコウ</t>
    </rPh>
    <rPh sb="6" eb="8">
      <t>ケッキン</t>
    </rPh>
    <rPh sb="8" eb="9">
      <t>ナド</t>
    </rPh>
    <rPh sb="10" eb="12">
      <t>ホジョ</t>
    </rPh>
    <rPh sb="12" eb="14">
      <t>タイショウ</t>
    </rPh>
    <rPh sb="14" eb="16">
      <t>キカン</t>
    </rPh>
    <rPh sb="17" eb="18">
      <t>ミ</t>
    </rPh>
    <rPh sb="24" eb="26">
      <t>バアイ</t>
    </rPh>
    <phoneticPr fontId="4"/>
  </si>
  <si>
    <t>⑦</t>
    <phoneticPr fontId="4"/>
  </si>
  <si>
    <t>通勤可能な範囲であるにも関わらず、宿泊している場合（カリキュラム上の理由がある場合を除く）</t>
    <rPh sb="0" eb="2">
      <t>ツウキン</t>
    </rPh>
    <rPh sb="2" eb="4">
      <t>カノウ</t>
    </rPh>
    <rPh sb="5" eb="7">
      <t>ハンイ</t>
    </rPh>
    <rPh sb="12" eb="13">
      <t>カカ</t>
    </rPh>
    <rPh sb="17" eb="19">
      <t>シュクハク</t>
    </rPh>
    <rPh sb="23" eb="25">
      <t>バアイ</t>
    </rPh>
    <rPh sb="32" eb="33">
      <t>ジョウ</t>
    </rPh>
    <rPh sb="34" eb="36">
      <t>リユウ</t>
    </rPh>
    <rPh sb="39" eb="41">
      <t>バアイ</t>
    </rPh>
    <rPh sb="42" eb="43">
      <t>ノゾ</t>
    </rPh>
    <phoneticPr fontId="4"/>
  </si>
  <si>
    <t>⑧</t>
    <phoneticPr fontId="4"/>
  </si>
  <si>
    <t>実施内容が著しく当インターンシップの目的（IT技術者の育成）から逸脱している場合</t>
    <rPh sb="0" eb="2">
      <t>ジッシ</t>
    </rPh>
    <rPh sb="2" eb="4">
      <t>ナイヨウ</t>
    </rPh>
    <rPh sb="5" eb="6">
      <t>イチジル</t>
    </rPh>
    <rPh sb="8" eb="9">
      <t>トウ</t>
    </rPh>
    <rPh sb="18" eb="20">
      <t>モクテキ</t>
    </rPh>
    <rPh sb="23" eb="26">
      <t>ギジュツシャ</t>
    </rPh>
    <rPh sb="27" eb="29">
      <t>イクセイ</t>
    </rPh>
    <rPh sb="32" eb="34">
      <t>イツダツ</t>
    </rPh>
    <rPh sb="38" eb="40">
      <t>バアイ</t>
    </rPh>
    <phoneticPr fontId="4"/>
  </si>
  <si>
    <t>⑨</t>
    <phoneticPr fontId="4"/>
  </si>
  <si>
    <t>不必要な高額の宿泊施設を利用し、意図的に平均宿泊費を底上げしたと考えられる場合</t>
    <rPh sb="0" eb="3">
      <t>フヒツヨウ</t>
    </rPh>
    <rPh sb="4" eb="6">
      <t>コウガク</t>
    </rPh>
    <rPh sb="7" eb="9">
      <t>シュクハク</t>
    </rPh>
    <rPh sb="9" eb="11">
      <t>シセツ</t>
    </rPh>
    <rPh sb="12" eb="14">
      <t>リヨウ</t>
    </rPh>
    <rPh sb="16" eb="19">
      <t>イトテキ</t>
    </rPh>
    <rPh sb="20" eb="22">
      <t>ヘイキン</t>
    </rPh>
    <rPh sb="22" eb="24">
      <t>シュクハク</t>
    </rPh>
    <rPh sb="24" eb="25">
      <t>ヒ</t>
    </rPh>
    <rPh sb="26" eb="28">
      <t>ソコア</t>
    </rPh>
    <rPh sb="32" eb="33">
      <t>カンガ</t>
    </rPh>
    <rPh sb="37" eb="39">
      <t>バアイ</t>
    </rPh>
    <phoneticPr fontId="4"/>
  </si>
  <si>
    <t>⑩</t>
    <phoneticPr fontId="4"/>
  </si>
  <si>
    <t>その他、不正な利用と認められる場合</t>
    <rPh sb="2" eb="3">
      <t>タ</t>
    </rPh>
    <rPh sb="4" eb="6">
      <t>フセイ</t>
    </rPh>
    <rPh sb="7" eb="9">
      <t>リヨウ</t>
    </rPh>
    <rPh sb="10" eb="11">
      <t>ミト</t>
    </rPh>
    <rPh sb="15" eb="17">
      <t>バアイ</t>
    </rPh>
    <phoneticPr fontId="4"/>
  </si>
  <si>
    <t>異議申立書</t>
    <rPh sb="0" eb="2">
      <t>イギ</t>
    </rPh>
    <rPh sb="2" eb="5">
      <t>モウシタテショ</t>
    </rPh>
    <phoneticPr fontId="4"/>
  </si>
  <si>
    <t>上記通知書の非対象金額に対し、下記の通り、異議を申し立て致します。</t>
    <rPh sb="0" eb="2">
      <t>ジョウキ</t>
    </rPh>
    <rPh sb="2" eb="4">
      <t>ツウチ</t>
    </rPh>
    <rPh sb="4" eb="5">
      <t>ショ</t>
    </rPh>
    <rPh sb="6" eb="9">
      <t>ヒタイショウ</t>
    </rPh>
    <rPh sb="9" eb="10">
      <t>キン</t>
    </rPh>
    <rPh sb="10" eb="11">
      <t>ガク</t>
    </rPh>
    <rPh sb="12" eb="13">
      <t>タイ</t>
    </rPh>
    <rPh sb="15" eb="17">
      <t>カキ</t>
    </rPh>
    <rPh sb="18" eb="19">
      <t>トオ</t>
    </rPh>
    <rPh sb="21" eb="23">
      <t>イギ</t>
    </rPh>
    <rPh sb="24" eb="25">
      <t>モウ</t>
    </rPh>
    <rPh sb="26" eb="27">
      <t>タ</t>
    </rPh>
    <rPh sb="28" eb="29">
      <t>イタ</t>
    </rPh>
    <phoneticPr fontId="4"/>
  </si>
  <si>
    <t>非対象数</t>
    <rPh sb="0" eb="3">
      <t>ヒタイショウ</t>
    </rPh>
    <rPh sb="3" eb="4">
      <t>スウ</t>
    </rPh>
    <phoneticPr fontId="4"/>
  </si>
  <si>
    <t>異議申立理由</t>
    <rPh sb="0" eb="2">
      <t>イギ</t>
    </rPh>
    <rPh sb="2" eb="4">
      <t>モウシタテ</t>
    </rPh>
    <rPh sb="4" eb="6">
      <t>リユウ</t>
    </rPh>
    <phoneticPr fontId="4"/>
  </si>
  <si>
    <t>非対象に異議がある場合は異議申立理由を記載の上、ご返信ください。</t>
    <rPh sb="0" eb="1">
      <t>ヒ</t>
    </rPh>
    <rPh sb="1" eb="3">
      <t>タイショウ</t>
    </rPh>
    <rPh sb="4" eb="6">
      <t>イギ</t>
    </rPh>
    <rPh sb="9" eb="11">
      <t>バアイ</t>
    </rPh>
    <rPh sb="12" eb="14">
      <t>イギ</t>
    </rPh>
    <rPh sb="14" eb="15">
      <t>モウ</t>
    </rPh>
    <rPh sb="15" eb="16">
      <t>タ</t>
    </rPh>
    <rPh sb="16" eb="18">
      <t>リユウ</t>
    </rPh>
    <rPh sb="19" eb="21">
      <t>キサイ</t>
    </rPh>
    <rPh sb="22" eb="23">
      <t>ウエ</t>
    </rPh>
    <rPh sb="25" eb="27">
      <t>ヘンシン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</si>
</sst>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27" x14ac:knownFonts="1">
    <font>
      <sz val="11"/>
      <color theme="1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22"/>
      <color theme="0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sz val="9"/>
      <color theme="0"/>
      <name val="ＭＳ Ｐゴシック"/>
      <family val="2"/>
      <charset val="128"/>
      <scheme val="minor"/>
    </font>
    <font>
      <sz val="9"/>
      <color theme="0"/>
      <name val="ＭＳ Ｐゴシック"/>
      <family val="3"/>
      <charset val="128"/>
      <scheme val="minor"/>
    </font>
    <font>
      <b/>
      <sz val="9"/>
      <color theme="1"/>
      <name val="ＭＳ Ｐゴシック"/>
      <family val="2"/>
      <charset val="128"/>
      <scheme val="minor"/>
    </font>
    <font>
      <b/>
      <sz val="8"/>
      <color theme="1"/>
      <name val="ＭＳ Ｐゴシック"/>
      <family val="3"/>
      <charset val="128"/>
      <scheme val="minor"/>
    </font>
    <font>
      <b/>
      <sz val="12"/>
      <color theme="0"/>
      <name val="ＭＳ Ｐゴシック"/>
      <family val="3"/>
      <charset val="128"/>
      <scheme val="minor"/>
    </font>
    <font>
      <b/>
      <sz val="36"/>
      <color theme="1"/>
      <name val="ＭＳ Ｐゴシック"/>
      <family val="3"/>
      <charset val="128"/>
      <scheme val="minor"/>
    </font>
    <font>
      <b/>
      <sz val="28"/>
      <color theme="1"/>
      <name val="ＭＳ Ｐゴシック"/>
      <family val="3"/>
      <charset val="128"/>
      <scheme val="minor"/>
    </font>
    <font>
      <b/>
      <sz val="9"/>
      <color theme="0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b/>
      <sz val="10"/>
      <color theme="8" tint="-0.249977111117893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b/>
      <u/>
      <sz val="11"/>
      <color theme="0"/>
      <name val="ＭＳ Ｐゴシック"/>
      <family val="3"/>
      <charset val="128"/>
      <scheme val="minor"/>
    </font>
    <font>
      <sz val="20"/>
      <color theme="0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75">
    <xf numFmtId="0" fontId="0" fillId="0" borderId="0" xfId="0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9" fillId="0" borderId="4" xfId="0" applyFont="1" applyBorder="1">
      <alignment vertical="center"/>
    </xf>
    <xf numFmtId="0" fontId="10" fillId="0" borderId="6" xfId="0" applyFont="1" applyBorder="1">
      <alignment vertical="center"/>
    </xf>
    <xf numFmtId="0" fontId="11" fillId="0" borderId="7" xfId="0" applyFont="1" applyFill="1" applyBorder="1">
      <alignment vertical="center"/>
    </xf>
    <xf numFmtId="0" fontId="11" fillId="0" borderId="8" xfId="0" applyFont="1" applyBorder="1" applyAlignment="1">
      <alignment horizontal="center" vertical="center"/>
    </xf>
    <xf numFmtId="0" fontId="10" fillId="3" borderId="7" xfId="0" applyFont="1" applyFill="1" applyBorder="1">
      <alignment vertical="center"/>
    </xf>
    <xf numFmtId="0" fontId="11" fillId="0" borderId="7" xfId="0" applyFont="1" applyBorder="1" applyAlignment="1">
      <alignment horizontal="center" vertical="center"/>
    </xf>
    <xf numFmtId="0" fontId="12" fillId="4" borderId="6" xfId="0" applyFont="1" applyFill="1" applyBorder="1">
      <alignment vertical="center"/>
    </xf>
    <xf numFmtId="176" fontId="9" fillId="4" borderId="7" xfId="0" applyNumberFormat="1" applyFont="1" applyFill="1" applyBorder="1">
      <alignment vertical="center"/>
    </xf>
    <xf numFmtId="0" fontId="11" fillId="4" borderId="8" xfId="0" applyFont="1" applyFill="1" applyBorder="1" applyAlignment="1">
      <alignment horizontal="center" vertical="center"/>
    </xf>
    <xf numFmtId="0" fontId="10" fillId="0" borderId="7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14" fillId="2" borderId="7" xfId="0" applyFont="1" applyFill="1" applyBorder="1" applyAlignment="1">
      <alignment vertical="center"/>
    </xf>
    <xf numFmtId="0" fontId="14" fillId="2" borderId="8" xfId="0" applyFont="1" applyFill="1" applyBorder="1" applyAlignment="1">
      <alignment vertical="center"/>
    </xf>
    <xf numFmtId="0" fontId="11" fillId="0" borderId="6" xfId="0" applyFont="1" applyBorder="1">
      <alignment vertical="center"/>
    </xf>
    <xf numFmtId="176" fontId="10" fillId="0" borderId="7" xfId="0" applyNumberFormat="1" applyFont="1" applyBorder="1">
      <alignment vertical="center"/>
    </xf>
    <xf numFmtId="0" fontId="0" fillId="0" borderId="6" xfId="0" applyBorder="1">
      <alignment vertical="center"/>
    </xf>
    <xf numFmtId="0" fontId="11" fillId="3" borderId="7" xfId="0" applyFont="1" applyFill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2" fillId="0" borderId="6" xfId="0" applyFont="1" applyBorder="1">
      <alignment vertical="center"/>
    </xf>
    <xf numFmtId="176" fontId="15" fillId="0" borderId="7" xfId="0" applyNumberFormat="1" applyFont="1" applyBorder="1">
      <alignment vertical="center"/>
    </xf>
    <xf numFmtId="0" fontId="10" fillId="0" borderId="0" xfId="0" applyFont="1" applyBorder="1">
      <alignment vertical="center"/>
    </xf>
    <xf numFmtId="0" fontId="11" fillId="0" borderId="11" xfId="0" applyFont="1" applyBorder="1">
      <alignment vertical="center"/>
    </xf>
    <xf numFmtId="176" fontId="10" fillId="0" borderId="12" xfId="0" applyNumberFormat="1" applyFont="1" applyBorder="1">
      <alignment vertical="center"/>
    </xf>
    <xf numFmtId="0" fontId="11" fillId="0" borderId="13" xfId="0" applyFont="1" applyBorder="1" applyAlignment="1">
      <alignment horizontal="center" vertical="center"/>
    </xf>
    <xf numFmtId="0" fontId="16" fillId="0" borderId="14" xfId="0" applyFont="1" applyBorder="1">
      <alignment vertical="center"/>
    </xf>
    <xf numFmtId="176" fontId="15" fillId="0" borderId="15" xfId="0" applyNumberFormat="1" applyFont="1" applyBorder="1">
      <alignment vertical="center"/>
    </xf>
    <xf numFmtId="0" fontId="11" fillId="0" borderId="16" xfId="0" applyFont="1" applyBorder="1" applyAlignment="1">
      <alignment horizontal="center" vertical="center"/>
    </xf>
    <xf numFmtId="0" fontId="2" fillId="2" borderId="17" xfId="0" applyFont="1" applyFill="1" applyBorder="1">
      <alignment vertical="center"/>
    </xf>
    <xf numFmtId="0" fontId="2" fillId="2" borderId="18" xfId="0" applyFont="1" applyFill="1" applyBorder="1">
      <alignment vertical="center"/>
    </xf>
    <xf numFmtId="0" fontId="2" fillId="2" borderId="19" xfId="0" applyFont="1" applyFill="1" applyBorder="1">
      <alignment vertical="center"/>
    </xf>
    <xf numFmtId="0" fontId="0" fillId="0" borderId="14" xfId="0" applyBorder="1">
      <alignment vertical="center"/>
    </xf>
    <xf numFmtId="176" fontId="0" fillId="3" borderId="20" xfId="0" applyNumberFormat="1" applyFill="1" applyBorder="1">
      <alignment vertical="center"/>
    </xf>
    <xf numFmtId="176" fontId="0" fillId="3" borderId="21" xfId="0" applyNumberFormat="1" applyFill="1" applyBorder="1">
      <alignment vertical="center"/>
    </xf>
    <xf numFmtId="176" fontId="0" fillId="3" borderId="22" xfId="0" applyNumberFormat="1" applyFill="1" applyBorder="1">
      <alignment vertical="center"/>
    </xf>
    <xf numFmtId="176" fontId="0" fillId="3" borderId="23" xfId="0" applyNumberFormat="1" applyFill="1" applyBorder="1">
      <alignment vertical="center"/>
    </xf>
    <xf numFmtId="176" fontId="0" fillId="3" borderId="6" xfId="0" applyNumberFormat="1" applyFill="1" applyBorder="1">
      <alignment vertical="center"/>
    </xf>
    <xf numFmtId="176" fontId="0" fillId="3" borderId="7" xfId="0" applyNumberFormat="1" applyFill="1" applyBorder="1">
      <alignment vertical="center"/>
    </xf>
    <xf numFmtId="176" fontId="0" fillId="3" borderId="10" xfId="0" applyNumberFormat="1" applyFill="1" applyBorder="1">
      <alignment vertical="center"/>
    </xf>
    <xf numFmtId="176" fontId="0" fillId="3" borderId="8" xfId="0" applyNumberFormat="1" applyFill="1" applyBorder="1">
      <alignment vertical="center"/>
    </xf>
    <xf numFmtId="0" fontId="11" fillId="0" borderId="24" xfId="0" applyFont="1" applyBorder="1">
      <alignment vertical="center"/>
    </xf>
    <xf numFmtId="176" fontId="10" fillId="0" borderId="18" xfId="0" applyNumberFormat="1" applyFont="1" applyBorder="1">
      <alignment vertical="center"/>
    </xf>
    <xf numFmtId="0" fontId="11" fillId="0" borderId="19" xfId="0" applyFont="1" applyBorder="1" applyAlignment="1">
      <alignment horizontal="center" vertical="center"/>
    </xf>
    <xf numFmtId="0" fontId="12" fillId="4" borderId="25" xfId="0" applyFont="1" applyFill="1" applyBorder="1">
      <alignment vertical="center"/>
    </xf>
    <xf numFmtId="176" fontId="9" fillId="4" borderId="26" xfId="0" applyNumberFormat="1" applyFont="1" applyFill="1" applyBorder="1">
      <alignment vertical="center"/>
    </xf>
    <xf numFmtId="0" fontId="11" fillId="4" borderId="27" xfId="0" applyFont="1" applyFill="1" applyBorder="1" applyAlignment="1">
      <alignment horizontal="center"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12" fillId="0" borderId="0" xfId="0" applyFont="1" applyFill="1" applyBorder="1">
      <alignment vertical="center"/>
    </xf>
    <xf numFmtId="0" fontId="11" fillId="5" borderId="6" xfId="0" applyFont="1" applyFill="1" applyBorder="1">
      <alignment vertical="center"/>
    </xf>
    <xf numFmtId="176" fontId="10" fillId="5" borderId="7" xfId="0" applyNumberFormat="1" applyFont="1" applyFill="1" applyBorder="1">
      <alignment vertical="center"/>
    </xf>
    <xf numFmtId="0" fontId="11" fillId="5" borderId="8" xfId="0" applyFont="1" applyFill="1" applyBorder="1" applyAlignment="1">
      <alignment horizontal="center" vertical="center"/>
    </xf>
    <xf numFmtId="0" fontId="11" fillId="5" borderId="24" xfId="0" applyFont="1" applyFill="1" applyBorder="1">
      <alignment vertical="center"/>
    </xf>
    <xf numFmtId="176" fontId="10" fillId="5" borderId="18" xfId="0" applyNumberFormat="1" applyFont="1" applyFill="1" applyBorder="1">
      <alignment vertical="center"/>
    </xf>
    <xf numFmtId="0" fontId="11" fillId="5" borderId="19" xfId="0" applyFont="1" applyFill="1" applyBorder="1" applyAlignment="1">
      <alignment horizontal="center" vertical="center"/>
    </xf>
    <xf numFmtId="0" fontId="20" fillId="6" borderId="25" xfId="0" applyFont="1" applyFill="1" applyBorder="1">
      <alignment vertical="center"/>
    </xf>
    <xf numFmtId="176" fontId="8" fillId="6" borderId="26" xfId="0" applyNumberFormat="1" applyFont="1" applyFill="1" applyBorder="1">
      <alignment vertical="center"/>
    </xf>
    <xf numFmtId="0" fontId="14" fillId="6" borderId="27" xfId="0" applyFont="1" applyFill="1" applyBorder="1" applyAlignment="1">
      <alignment horizontal="center" vertical="center"/>
    </xf>
    <xf numFmtId="0" fontId="0" fillId="0" borderId="31" xfId="0" applyBorder="1">
      <alignment vertical="center"/>
    </xf>
    <xf numFmtId="0" fontId="0" fillId="0" borderId="0" xfId="0" applyAlignment="1">
      <alignment horizontal="left" vertical="center" indent="2"/>
    </xf>
    <xf numFmtId="14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32" xfId="0" applyBorder="1">
      <alignment vertical="center"/>
    </xf>
    <xf numFmtId="0" fontId="0" fillId="0" borderId="35" xfId="0" applyBorder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9" fillId="0" borderId="0" xfId="0" applyFont="1">
      <alignment vertical="center"/>
    </xf>
    <xf numFmtId="0" fontId="13" fillId="2" borderId="7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4" fillId="2" borderId="7" xfId="0" applyFont="1" applyFill="1" applyBorder="1">
      <alignment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7" xfId="0" applyBorder="1" applyAlignment="1">
      <alignment vertical="center"/>
    </xf>
    <xf numFmtId="0" fontId="9" fillId="0" borderId="7" xfId="0" applyFont="1" applyBorder="1">
      <alignment vertical="center"/>
    </xf>
    <xf numFmtId="0" fontId="8" fillId="2" borderId="1" xfId="0" applyFont="1" applyFill="1" applyBorder="1">
      <alignment vertical="center"/>
    </xf>
    <xf numFmtId="0" fontId="26" fillId="2" borderId="2" xfId="0" applyFont="1" applyFill="1" applyBorder="1">
      <alignment vertical="center"/>
    </xf>
    <xf numFmtId="0" fontId="26" fillId="2" borderId="3" xfId="0" applyFont="1" applyFill="1" applyBorder="1">
      <alignment vertical="center"/>
    </xf>
    <xf numFmtId="0" fontId="10" fillId="0" borderId="4" xfId="0" applyFont="1" applyBorder="1" applyAlignment="1">
      <alignment horizontal="center" vertical="center"/>
    </xf>
    <xf numFmtId="0" fontId="11" fillId="0" borderId="0" xfId="0" applyFont="1" applyBorder="1">
      <alignment vertical="center"/>
    </xf>
    <xf numFmtId="0" fontId="11" fillId="0" borderId="0" xfId="0" applyFont="1" applyFill="1" applyBorder="1">
      <alignment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>
      <alignment vertical="center"/>
    </xf>
    <xf numFmtId="0" fontId="0" fillId="11" borderId="7" xfId="0" applyFill="1" applyBorder="1">
      <alignment vertical="center"/>
    </xf>
    <xf numFmtId="0" fontId="0" fillId="11" borderId="7" xfId="0" applyFill="1" applyBorder="1" applyAlignment="1">
      <alignment vertical="center"/>
    </xf>
    <xf numFmtId="0" fontId="21" fillId="0" borderId="18" xfId="0" applyFont="1" applyBorder="1" applyAlignment="1">
      <alignment horizontal="center" vertical="center"/>
    </xf>
    <xf numFmtId="0" fontId="21" fillId="0" borderId="37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2" fillId="0" borderId="41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 wrapText="1"/>
    </xf>
    <xf numFmtId="0" fontId="24" fillId="8" borderId="0" xfId="1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0" fillId="0" borderId="39" xfId="0" applyFill="1" applyBorder="1" applyAlignment="1">
      <alignment horizontal="left" vertical="center"/>
    </xf>
    <xf numFmtId="0" fontId="0" fillId="0" borderId="32" xfId="0" applyFill="1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0" fillId="0" borderId="40" xfId="0" applyFill="1" applyBorder="1" applyAlignment="1">
      <alignment horizontal="left" vertical="center"/>
    </xf>
    <xf numFmtId="0" fontId="0" fillId="0" borderId="31" xfId="0" applyFill="1" applyBorder="1" applyAlignment="1">
      <alignment horizontal="left" vertical="center"/>
    </xf>
    <xf numFmtId="0" fontId="0" fillId="0" borderId="15" xfId="0" applyFill="1" applyBorder="1" applyAlignment="1">
      <alignment horizontal="left" vertical="center"/>
    </xf>
    <xf numFmtId="0" fontId="5" fillId="7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21" fillId="0" borderId="7" xfId="0" applyFont="1" applyBorder="1" applyAlignment="1">
      <alignment horizontal="center" vertical="center"/>
    </xf>
    <xf numFmtId="0" fontId="0" fillId="0" borderId="31" xfId="0" applyBorder="1" applyAlignment="1">
      <alignment horizontal="left" vertical="center"/>
    </xf>
    <xf numFmtId="176" fontId="9" fillId="0" borderId="31" xfId="0" applyNumberFormat="1" applyFont="1" applyBorder="1" applyAlignment="1">
      <alignment horizontal="right" vertical="center"/>
    </xf>
    <xf numFmtId="0" fontId="9" fillId="0" borderId="31" xfId="0" applyFont="1" applyBorder="1" applyAlignment="1">
      <alignment horizontal="right" vertical="center"/>
    </xf>
    <xf numFmtId="0" fontId="9" fillId="0" borderId="15" xfId="0" applyFont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left" vertical="center"/>
    </xf>
    <xf numFmtId="0" fontId="5" fillId="0" borderId="38" xfId="0" applyFont="1" applyFill="1" applyBorder="1" applyAlignment="1">
      <alignment horizontal="left" vertical="center"/>
    </xf>
    <xf numFmtId="0" fontId="5" fillId="0" borderId="10" xfId="0" applyFont="1" applyFill="1" applyBorder="1" applyAlignment="1">
      <alignment horizontal="left" vertical="center"/>
    </xf>
    <xf numFmtId="0" fontId="5" fillId="7" borderId="39" xfId="0" applyFont="1" applyFill="1" applyBorder="1" applyAlignment="1">
      <alignment horizontal="center" vertical="center"/>
    </xf>
    <xf numFmtId="0" fontId="5" fillId="7" borderId="17" xfId="0" applyFont="1" applyFill="1" applyBorder="1" applyAlignment="1">
      <alignment horizontal="center" vertical="center"/>
    </xf>
    <xf numFmtId="0" fontId="5" fillId="7" borderId="40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2" xfId="0" applyBorder="1" applyAlignment="1">
      <alignment horizontal="left" vertical="center"/>
    </xf>
    <xf numFmtId="176" fontId="0" fillId="0" borderId="32" xfId="0" applyNumberFormat="1" applyBorder="1" applyAlignment="1">
      <alignment horizontal="right" vertical="center"/>
    </xf>
    <xf numFmtId="176" fontId="0" fillId="0" borderId="17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176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34" xfId="0" applyBorder="1" applyAlignment="1">
      <alignment horizontal="right" vertical="center"/>
    </xf>
    <xf numFmtId="0" fontId="0" fillId="0" borderId="35" xfId="0" applyBorder="1" applyAlignment="1">
      <alignment horizontal="left" vertical="center"/>
    </xf>
    <xf numFmtId="176" fontId="0" fillId="0" borderId="35" xfId="0" applyNumberFormat="1" applyBorder="1" applyAlignment="1">
      <alignment horizontal="right" vertical="center"/>
    </xf>
    <xf numFmtId="0" fontId="0" fillId="0" borderId="35" xfId="0" applyBorder="1" applyAlignment="1">
      <alignment horizontal="right" vertical="center"/>
    </xf>
    <xf numFmtId="0" fontId="0" fillId="0" borderId="36" xfId="0" applyBorder="1" applyAlignment="1">
      <alignment horizontal="right" vertical="center"/>
    </xf>
    <xf numFmtId="0" fontId="17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 vertical="center" wrapText="1"/>
    </xf>
    <xf numFmtId="0" fontId="17" fillId="2" borderId="28" xfId="0" applyFont="1" applyFill="1" applyBorder="1" applyAlignment="1">
      <alignment horizontal="center" vertical="center" wrapText="1"/>
    </xf>
    <xf numFmtId="0" fontId="17" fillId="2" borderId="29" xfId="0" applyFont="1" applyFill="1" applyBorder="1" applyAlignment="1">
      <alignment horizontal="center" vertical="center" wrapText="1"/>
    </xf>
    <xf numFmtId="176" fontId="18" fillId="0" borderId="2" xfId="0" applyNumberFormat="1" applyFont="1" applyBorder="1" applyAlignment="1">
      <alignment horizontal="right" vertical="center"/>
    </xf>
    <xf numFmtId="176" fontId="18" fillId="0" borderId="0" xfId="0" applyNumberFormat="1" applyFont="1" applyBorder="1" applyAlignment="1">
      <alignment horizontal="right" vertical="center"/>
    </xf>
    <xf numFmtId="176" fontId="18" fillId="0" borderId="29" xfId="0" applyNumberFormat="1" applyFont="1" applyBorder="1" applyAlignment="1">
      <alignment horizontal="right" vertical="center"/>
    </xf>
    <xf numFmtId="0" fontId="19" fillId="0" borderId="3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top"/>
    </xf>
    <xf numFmtId="14" fontId="11" fillId="3" borderId="9" xfId="0" applyNumberFormat="1" applyFont="1" applyFill="1" applyBorder="1" applyAlignment="1">
      <alignment horizontal="center" vertical="center"/>
    </xf>
    <xf numFmtId="14" fontId="11" fillId="3" borderId="10" xfId="0" applyNumberFormat="1" applyFont="1" applyFill="1" applyBorder="1" applyAlignment="1">
      <alignment horizontal="center" vertical="center"/>
    </xf>
    <xf numFmtId="14" fontId="11" fillId="3" borderId="7" xfId="0" applyNumberFormat="1" applyFont="1" applyFill="1" applyBorder="1" applyAlignment="1">
      <alignment horizontal="center" vertical="center"/>
    </xf>
    <xf numFmtId="14" fontId="11" fillId="3" borderId="9" xfId="0" applyNumberFormat="1" applyFont="1" applyFill="1" applyBorder="1" applyAlignment="1">
      <alignment horizontal="left" vertical="center" shrinkToFit="1"/>
    </xf>
    <xf numFmtId="14" fontId="11" fillId="3" borderId="10" xfId="0" applyNumberFormat="1" applyFont="1" applyFill="1" applyBorder="1" applyAlignment="1">
      <alignment horizontal="left" vertical="center" shrinkToFit="1"/>
    </xf>
    <xf numFmtId="0" fontId="9" fillId="0" borderId="4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left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8" fillId="9" borderId="32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jp-bank.japanpost.jp/kojin/sokin/furikomi/kouza/kj_sk_fm_kz_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tabSelected="1" topLeftCell="A7" zoomScale="85" zoomScaleNormal="85" workbookViewId="0">
      <selection activeCell="M16" sqref="M16"/>
    </sheetView>
  </sheetViews>
  <sheetFormatPr defaultRowHeight="13.5" x14ac:dyDescent="0.15"/>
  <cols>
    <col min="1" max="1" width="13" customWidth="1"/>
    <col min="2" max="2" width="11.375" customWidth="1"/>
    <col min="3" max="4" width="3.25" customWidth="1"/>
    <col min="5" max="5" width="3.5" customWidth="1"/>
    <col min="6" max="13" width="6.75" customWidth="1"/>
    <col min="14" max="14" width="10" customWidth="1"/>
    <col min="15" max="16" width="11.125" customWidth="1"/>
  </cols>
  <sheetData>
    <row r="1" spans="1:13" ht="13.5" customHeight="1" x14ac:dyDescent="0.15">
      <c r="A1" s="1" t="s">
        <v>0</v>
      </c>
      <c r="B1" s="2" t="s">
        <v>1</v>
      </c>
      <c r="C1" s="2"/>
      <c r="D1" s="2"/>
      <c r="E1" s="2"/>
      <c r="F1" s="2"/>
      <c r="G1" s="3"/>
      <c r="H1" s="3"/>
      <c r="I1" s="3"/>
      <c r="J1" s="3"/>
      <c r="K1" s="3"/>
      <c r="L1" s="3"/>
      <c r="M1" s="3"/>
    </row>
    <row r="2" spans="1:13" x14ac:dyDescent="0.15">
      <c r="A2" s="150" t="s">
        <v>2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</row>
    <row r="3" spans="1:13" x14ac:dyDescent="0.15">
      <c r="A3" s="150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</row>
    <row r="4" spans="1:13" ht="14.25" thickBot="1" x14ac:dyDescent="0.2"/>
    <row r="5" spans="1:13" x14ac:dyDescent="0.15">
      <c r="A5" s="165" t="s">
        <v>3</v>
      </c>
      <c r="B5" s="166"/>
      <c r="C5" s="167"/>
      <c r="E5" s="165" t="s">
        <v>4</v>
      </c>
      <c r="F5" s="166"/>
      <c r="G5" s="166"/>
      <c r="H5" s="166"/>
      <c r="I5" s="166"/>
      <c r="J5" s="166"/>
      <c r="K5" s="166"/>
      <c r="L5" s="166"/>
      <c r="M5" s="167"/>
    </row>
    <row r="6" spans="1:13" x14ac:dyDescent="0.15">
      <c r="A6" s="4"/>
      <c r="B6" s="5"/>
      <c r="C6" s="6"/>
      <c r="E6" s="4"/>
      <c r="F6" s="5"/>
      <c r="G6" s="5"/>
      <c r="H6" s="5"/>
      <c r="I6" s="5"/>
      <c r="J6" s="5"/>
      <c r="K6" s="5"/>
      <c r="L6" s="5"/>
      <c r="M6" s="6"/>
    </row>
    <row r="7" spans="1:13" x14ac:dyDescent="0.15">
      <c r="A7" s="157" t="s">
        <v>5</v>
      </c>
      <c r="B7" s="158"/>
      <c r="C7" s="159"/>
      <c r="E7" s="7" t="s">
        <v>6</v>
      </c>
      <c r="F7" s="5"/>
      <c r="G7" s="5"/>
      <c r="H7" s="5"/>
      <c r="I7" s="5"/>
      <c r="J7" s="5"/>
      <c r="K7" s="5"/>
      <c r="L7" s="5"/>
      <c r="M7" s="6"/>
    </row>
    <row r="8" spans="1:13" x14ac:dyDescent="0.15">
      <c r="A8" s="8" t="s">
        <v>7</v>
      </c>
      <c r="B8" s="9">
        <f>SUM(M13:M15)</f>
        <v>0</v>
      </c>
      <c r="C8" s="10" t="s">
        <v>8</v>
      </c>
      <c r="E8" s="168" t="s">
        <v>9</v>
      </c>
      <c r="F8" s="169"/>
      <c r="G8" s="169"/>
      <c r="H8" s="11"/>
      <c r="I8" s="12" t="s">
        <v>10</v>
      </c>
      <c r="J8" s="5"/>
      <c r="K8" s="5"/>
      <c r="L8" s="5"/>
      <c r="M8" s="6"/>
    </row>
    <row r="9" spans="1:13" x14ac:dyDescent="0.15">
      <c r="A9" s="13" t="s">
        <v>11</v>
      </c>
      <c r="B9" s="14">
        <f>2000*B8</f>
        <v>0</v>
      </c>
      <c r="C9" s="15" t="s">
        <v>12</v>
      </c>
      <c r="E9" s="168" t="s">
        <v>13</v>
      </c>
      <c r="F9" s="169"/>
      <c r="G9" s="169"/>
      <c r="H9" s="11"/>
      <c r="I9" s="12" t="s">
        <v>10</v>
      </c>
      <c r="J9" s="5"/>
      <c r="K9" s="5"/>
      <c r="L9" s="5"/>
      <c r="M9" s="6"/>
    </row>
    <row r="10" spans="1:13" x14ac:dyDescent="0.15">
      <c r="A10" s="4"/>
      <c r="B10" s="5"/>
      <c r="C10" s="6"/>
      <c r="E10" s="4"/>
      <c r="F10" s="5"/>
      <c r="G10" s="5"/>
      <c r="H10" s="5"/>
      <c r="I10" s="5"/>
      <c r="J10" s="5"/>
      <c r="K10" s="5"/>
      <c r="L10" s="5"/>
      <c r="M10" s="6"/>
    </row>
    <row r="11" spans="1:13" x14ac:dyDescent="0.15">
      <c r="A11" s="157" t="s">
        <v>14</v>
      </c>
      <c r="B11" s="158"/>
      <c r="C11" s="159"/>
      <c r="E11" s="7" t="s">
        <v>15</v>
      </c>
      <c r="F11" s="5"/>
      <c r="G11" s="5"/>
      <c r="H11" s="5"/>
      <c r="I11" s="5"/>
      <c r="J11" s="5"/>
      <c r="K11" s="5"/>
      <c r="L11" s="5"/>
      <c r="M11" s="6"/>
    </row>
    <row r="12" spans="1:13" x14ac:dyDescent="0.15">
      <c r="A12" s="8" t="s">
        <v>13</v>
      </c>
      <c r="B12" s="16">
        <f>H9</f>
        <v>0</v>
      </c>
      <c r="C12" s="10" t="s">
        <v>10</v>
      </c>
      <c r="E12" s="17"/>
      <c r="F12" s="160" t="s">
        <v>16</v>
      </c>
      <c r="G12" s="161"/>
      <c r="H12" s="162" t="s">
        <v>17</v>
      </c>
      <c r="I12" s="162"/>
      <c r="J12" s="163" t="s">
        <v>18</v>
      </c>
      <c r="K12" s="164"/>
      <c r="L12" s="18" t="s">
        <v>19</v>
      </c>
      <c r="M12" s="19" t="s">
        <v>20</v>
      </c>
    </row>
    <row r="13" spans="1:13" x14ac:dyDescent="0.15">
      <c r="A13" s="20" t="s">
        <v>21</v>
      </c>
      <c r="B13" s="21">
        <f>SUM(F21:I21)+SUM(J21:M21)</f>
        <v>0</v>
      </c>
      <c r="C13" s="10" t="s">
        <v>22</v>
      </c>
      <c r="E13" s="22" t="s">
        <v>23</v>
      </c>
      <c r="F13" s="152"/>
      <c r="G13" s="153"/>
      <c r="H13" s="154"/>
      <c r="I13" s="154"/>
      <c r="J13" s="155"/>
      <c r="K13" s="156"/>
      <c r="L13" s="23"/>
      <c r="M13" s="24"/>
    </row>
    <row r="14" spans="1:13" x14ac:dyDescent="0.15">
      <c r="A14" s="25" t="s">
        <v>24</v>
      </c>
      <c r="B14" s="26">
        <f>9800*B13</f>
        <v>0</v>
      </c>
      <c r="C14" s="10" t="s">
        <v>12</v>
      </c>
      <c r="E14" s="22" t="s">
        <v>25</v>
      </c>
      <c r="F14" s="152"/>
      <c r="G14" s="153"/>
      <c r="H14" s="154"/>
      <c r="I14" s="154"/>
      <c r="J14" s="155"/>
      <c r="K14" s="156"/>
      <c r="L14" s="23"/>
      <c r="M14" s="24"/>
    </row>
    <row r="15" spans="1:13" x14ac:dyDescent="0.15">
      <c r="A15" s="4"/>
      <c r="B15" s="27"/>
      <c r="C15" s="6"/>
      <c r="E15" s="22" t="s">
        <v>26</v>
      </c>
      <c r="F15" s="152"/>
      <c r="G15" s="153"/>
      <c r="H15" s="154"/>
      <c r="I15" s="154"/>
      <c r="J15" s="155"/>
      <c r="K15" s="156"/>
      <c r="L15" s="23"/>
      <c r="M15" s="24"/>
    </row>
    <row r="16" spans="1:13" x14ac:dyDescent="0.15">
      <c r="A16" s="8" t="s">
        <v>27</v>
      </c>
      <c r="B16" s="21">
        <f>SUM(F20:I20)+SUM(J20:M20)</f>
        <v>0</v>
      </c>
      <c r="C16" s="10" t="s">
        <v>12</v>
      </c>
      <c r="E16" s="4"/>
      <c r="F16" s="5"/>
      <c r="G16" s="5"/>
      <c r="H16" s="5"/>
      <c r="I16" s="5"/>
      <c r="J16" s="5"/>
      <c r="K16" s="5"/>
      <c r="L16" s="5"/>
      <c r="M16" s="6"/>
    </row>
    <row r="17" spans="1:13" x14ac:dyDescent="0.15">
      <c r="A17" s="20" t="s">
        <v>28</v>
      </c>
      <c r="B17" s="21">
        <f>700*(B13-SUM(J22:M22)-SUM(F22:I22))</f>
        <v>0</v>
      </c>
      <c r="C17" s="10" t="s">
        <v>12</v>
      </c>
      <c r="E17" s="4"/>
      <c r="F17" s="5"/>
      <c r="G17" s="5"/>
      <c r="H17" s="5"/>
      <c r="I17" s="5"/>
      <c r="J17" s="5"/>
      <c r="K17" s="5"/>
      <c r="L17" s="5"/>
      <c r="M17" s="6"/>
    </row>
    <row r="18" spans="1:13" ht="14.25" thickBot="1" x14ac:dyDescent="0.2">
      <c r="A18" s="28" t="s">
        <v>29</v>
      </c>
      <c r="B18" s="29">
        <f>1500*(B13-SUM(J23:M23)-SUM(F23:I23))</f>
        <v>0</v>
      </c>
      <c r="C18" s="30" t="s">
        <v>12</v>
      </c>
      <c r="E18" s="7" t="s">
        <v>30</v>
      </c>
      <c r="F18" s="5"/>
      <c r="G18" s="5"/>
      <c r="H18" s="5"/>
      <c r="I18" s="5"/>
      <c r="J18" s="5"/>
      <c r="K18" s="5"/>
      <c r="L18" s="5"/>
      <c r="M18" s="6"/>
    </row>
    <row r="19" spans="1:13" ht="15" thickTop="1" thickBot="1" x14ac:dyDescent="0.2">
      <c r="A19" s="31" t="s">
        <v>31</v>
      </c>
      <c r="B19" s="32">
        <f>(B16+B17+B18)</f>
        <v>0</v>
      </c>
      <c r="C19" s="33" t="s">
        <v>12</v>
      </c>
      <c r="E19" s="17"/>
      <c r="F19" s="34">
        <v>1</v>
      </c>
      <c r="G19" s="35">
        <v>2</v>
      </c>
      <c r="H19" s="35">
        <v>3</v>
      </c>
      <c r="I19" s="35">
        <v>4</v>
      </c>
      <c r="J19" s="34">
        <v>5</v>
      </c>
      <c r="K19" s="35">
        <v>6</v>
      </c>
      <c r="L19" s="35">
        <v>7</v>
      </c>
      <c r="M19" s="36">
        <v>8</v>
      </c>
    </row>
    <row r="20" spans="1:13" x14ac:dyDescent="0.15">
      <c r="A20" s="4"/>
      <c r="B20" s="27"/>
      <c r="C20" s="6"/>
      <c r="E20" s="37" t="s">
        <v>23</v>
      </c>
      <c r="F20" s="38"/>
      <c r="G20" s="39"/>
      <c r="H20" s="39"/>
      <c r="I20" s="39"/>
      <c r="J20" s="40"/>
      <c r="K20" s="39"/>
      <c r="L20" s="39"/>
      <c r="M20" s="41"/>
    </row>
    <row r="21" spans="1:13" x14ac:dyDescent="0.15">
      <c r="A21" s="8" t="s">
        <v>32</v>
      </c>
      <c r="B21" s="21">
        <f>IF(B14&lt;B19,4900*B13,B16/2)</f>
        <v>0</v>
      </c>
      <c r="C21" s="10" t="s">
        <v>12</v>
      </c>
      <c r="E21" s="22" t="s">
        <v>25</v>
      </c>
      <c r="F21" s="42"/>
      <c r="G21" s="43"/>
      <c r="H21" s="43"/>
      <c r="I21" s="43"/>
      <c r="J21" s="44"/>
      <c r="K21" s="43"/>
      <c r="L21" s="43"/>
      <c r="M21" s="45"/>
    </row>
    <row r="22" spans="1:13" ht="13.5" customHeight="1" x14ac:dyDescent="0.15">
      <c r="A22" s="20" t="s">
        <v>28</v>
      </c>
      <c r="B22" s="21">
        <f>IF(B14&lt;B19,0,B17/2)</f>
        <v>0</v>
      </c>
      <c r="C22" s="10" t="s">
        <v>12</v>
      </c>
      <c r="E22" s="22" t="s">
        <v>26</v>
      </c>
      <c r="F22" s="42"/>
      <c r="G22" s="43"/>
      <c r="H22" s="43"/>
      <c r="I22" s="43"/>
      <c r="J22" s="44"/>
      <c r="K22" s="43"/>
      <c r="L22" s="43"/>
      <c r="M22" s="45"/>
    </row>
    <row r="23" spans="1:13" ht="13.5" customHeight="1" thickBot="1" x14ac:dyDescent="0.2">
      <c r="A23" s="46" t="s">
        <v>29</v>
      </c>
      <c r="B23" s="47">
        <f>IF(B14&lt;B19,0,B18/2)</f>
        <v>0</v>
      </c>
      <c r="C23" s="48" t="s">
        <v>12</v>
      </c>
      <c r="E23" s="22" t="s">
        <v>33</v>
      </c>
      <c r="F23" s="42"/>
      <c r="G23" s="43"/>
      <c r="H23" s="43"/>
      <c r="I23" s="43"/>
      <c r="J23" s="44"/>
      <c r="K23" s="43"/>
      <c r="L23" s="43"/>
      <c r="M23" s="45"/>
    </row>
    <row r="24" spans="1:13" ht="13.5" customHeight="1" thickBot="1" x14ac:dyDescent="0.2">
      <c r="A24" s="49" t="s">
        <v>34</v>
      </c>
      <c r="B24" s="50">
        <f>SUM(B21:B23)</f>
        <v>0</v>
      </c>
      <c r="C24" s="51" t="s">
        <v>12</v>
      </c>
      <c r="E24" s="52"/>
      <c r="F24" s="53"/>
      <c r="G24" s="53"/>
      <c r="H24" s="53"/>
      <c r="I24" s="53"/>
      <c r="J24" s="53"/>
      <c r="K24" s="53"/>
      <c r="L24" s="53"/>
      <c r="M24" s="54"/>
    </row>
    <row r="25" spans="1:13" ht="13.5" customHeight="1" thickBot="1" x14ac:dyDescent="0.2"/>
    <row r="26" spans="1:13" ht="13.5" customHeight="1" x14ac:dyDescent="0.15">
      <c r="A26" s="55" t="s">
        <v>35</v>
      </c>
      <c r="E26" s="138" t="s">
        <v>36</v>
      </c>
      <c r="F26" s="139"/>
      <c r="G26" s="139"/>
      <c r="H26" s="144">
        <f>B9+B24-B29</f>
        <v>0</v>
      </c>
      <c r="I26" s="144"/>
      <c r="J26" s="144"/>
      <c r="K26" s="144"/>
      <c r="L26" s="144"/>
      <c r="M26" s="147" t="s">
        <v>12</v>
      </c>
    </row>
    <row r="27" spans="1:13" ht="13.5" customHeight="1" x14ac:dyDescent="0.15">
      <c r="A27" s="56" t="s">
        <v>37</v>
      </c>
      <c r="B27" s="57">
        <f>'支援非対象額計算書（中央会より送付のみ）'!$F$13</f>
        <v>0</v>
      </c>
      <c r="C27" s="58" t="s">
        <v>12</v>
      </c>
      <c r="E27" s="140"/>
      <c r="F27" s="141"/>
      <c r="G27" s="141"/>
      <c r="H27" s="145"/>
      <c r="I27" s="145"/>
      <c r="J27" s="145"/>
      <c r="K27" s="145"/>
      <c r="L27" s="145"/>
      <c r="M27" s="148"/>
    </row>
    <row r="28" spans="1:13" ht="13.5" customHeight="1" thickBot="1" x14ac:dyDescent="0.2">
      <c r="A28" s="59" t="s">
        <v>38</v>
      </c>
      <c r="B28" s="60">
        <f>'支援非対象額計算書（中央会より送付のみ）'!$F$23</f>
        <v>0</v>
      </c>
      <c r="C28" s="61" t="s">
        <v>12</v>
      </c>
      <c r="E28" s="140"/>
      <c r="F28" s="141"/>
      <c r="G28" s="141"/>
      <c r="H28" s="145"/>
      <c r="I28" s="145"/>
      <c r="J28" s="145"/>
      <c r="K28" s="145"/>
      <c r="L28" s="145"/>
      <c r="M28" s="148"/>
    </row>
    <row r="29" spans="1:13" ht="13.5" customHeight="1" thickBot="1" x14ac:dyDescent="0.2">
      <c r="A29" s="62" t="s">
        <v>39</v>
      </c>
      <c r="B29" s="63">
        <f>SUM(B27:B28)</f>
        <v>0</v>
      </c>
      <c r="C29" s="64" t="s">
        <v>12</v>
      </c>
      <c r="E29" s="142"/>
      <c r="F29" s="143"/>
      <c r="G29" s="143"/>
      <c r="H29" s="146"/>
      <c r="I29" s="146"/>
      <c r="J29" s="146"/>
      <c r="K29" s="146"/>
      <c r="L29" s="146"/>
      <c r="M29" s="149"/>
    </row>
    <row r="30" spans="1:13" ht="7.5" customHeight="1" x14ac:dyDescent="0.15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</row>
    <row r="31" spans="1:13" x14ac:dyDescent="0.15">
      <c r="A31" s="150" t="s">
        <v>40</v>
      </c>
      <c r="B31" s="150"/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1:13" x14ac:dyDescent="0.15">
      <c r="A32" s="150"/>
      <c r="B32" s="150"/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4" spans="1:16" x14ac:dyDescent="0.15">
      <c r="A34" t="s">
        <v>41</v>
      </c>
      <c r="I34" t="s">
        <v>42</v>
      </c>
    </row>
    <row r="35" spans="1:16" x14ac:dyDescent="0.15">
      <c r="A35" s="66" t="s">
        <v>43</v>
      </c>
    </row>
    <row r="36" spans="1:16" x14ac:dyDescent="0.15">
      <c r="I36" t="s">
        <v>44</v>
      </c>
      <c r="J36" t="s">
        <v>45</v>
      </c>
      <c r="K36" s="122"/>
      <c r="L36" s="122"/>
      <c r="M36" s="122"/>
    </row>
    <row r="37" spans="1:16" x14ac:dyDescent="0.15">
      <c r="J37" s="151"/>
      <c r="K37" s="151"/>
      <c r="L37" s="151"/>
      <c r="M37" s="151"/>
    </row>
    <row r="38" spans="1:16" x14ac:dyDescent="0.15">
      <c r="J38" s="151"/>
      <c r="K38" s="151"/>
      <c r="L38" s="151"/>
      <c r="M38" s="151"/>
    </row>
    <row r="39" spans="1:16" x14ac:dyDescent="0.15">
      <c r="I39" t="s">
        <v>46</v>
      </c>
      <c r="J39" s="122"/>
      <c r="K39" s="122"/>
      <c r="L39" s="122"/>
      <c r="M39" s="122"/>
    </row>
    <row r="40" spans="1:16" x14ac:dyDescent="0.15">
      <c r="I40" t="s">
        <v>47</v>
      </c>
      <c r="K40" s="122"/>
      <c r="L40" s="122"/>
      <c r="M40" s="122"/>
    </row>
    <row r="42" spans="1:16" x14ac:dyDescent="0.15">
      <c r="A42" s="123" t="s">
        <v>48</v>
      </c>
      <c r="B42" s="123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O42" s="67"/>
      <c r="P42" s="67"/>
    </row>
    <row r="43" spans="1:16" x14ac:dyDescent="0.15">
      <c r="A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O43" s="67"/>
      <c r="P43" s="67"/>
    </row>
    <row r="44" spans="1:16" x14ac:dyDescent="0.15">
      <c r="B44" s="124" t="s">
        <v>49</v>
      </c>
      <c r="C44" s="69"/>
      <c r="D44" s="69"/>
      <c r="E44" s="127" t="s">
        <v>50</v>
      </c>
      <c r="F44" s="127"/>
      <c r="G44" s="127"/>
      <c r="H44" s="69"/>
      <c r="I44" s="128">
        <f>B9</f>
        <v>0</v>
      </c>
      <c r="J44" s="128"/>
      <c r="K44" s="129"/>
    </row>
    <row r="45" spans="1:16" x14ac:dyDescent="0.15">
      <c r="B45" s="125"/>
      <c r="C45" s="5"/>
      <c r="D45" s="5"/>
      <c r="E45" s="130" t="s">
        <v>38</v>
      </c>
      <c r="F45" s="130"/>
      <c r="G45" s="130"/>
      <c r="H45" s="5"/>
      <c r="I45" s="131">
        <f>B24</f>
        <v>0</v>
      </c>
      <c r="J45" s="132"/>
      <c r="K45" s="133"/>
    </row>
    <row r="46" spans="1:16" ht="14.25" thickBot="1" x14ac:dyDescent="0.2">
      <c r="B46" s="125"/>
      <c r="C46" s="70"/>
      <c r="D46" s="70"/>
      <c r="E46" s="134" t="s">
        <v>51</v>
      </c>
      <c r="F46" s="134"/>
      <c r="G46" s="134"/>
      <c r="H46" s="70"/>
      <c r="I46" s="135">
        <f>-B29</f>
        <v>0</v>
      </c>
      <c r="J46" s="136"/>
      <c r="K46" s="137"/>
    </row>
    <row r="47" spans="1:16" ht="14.25" thickTop="1" x14ac:dyDescent="0.15">
      <c r="B47" s="126"/>
      <c r="C47" s="65"/>
      <c r="D47" s="65"/>
      <c r="E47" s="107" t="s">
        <v>52</v>
      </c>
      <c r="F47" s="107"/>
      <c r="G47" s="107"/>
      <c r="H47" s="65"/>
      <c r="I47" s="108">
        <f>SUM(I44:K46)</f>
        <v>0</v>
      </c>
      <c r="J47" s="109"/>
      <c r="K47" s="110"/>
    </row>
    <row r="49" spans="1:21" ht="11.25" customHeight="1" x14ac:dyDescent="0.15">
      <c r="A49" s="111" t="s">
        <v>53</v>
      </c>
      <c r="B49" s="112" t="s">
        <v>54</v>
      </c>
      <c r="C49" s="104"/>
      <c r="D49" s="105"/>
      <c r="E49" s="105"/>
      <c r="F49" s="105"/>
      <c r="G49" s="105"/>
      <c r="H49" s="112" t="s">
        <v>55</v>
      </c>
      <c r="I49" s="104"/>
      <c r="J49" s="105"/>
      <c r="K49" s="105"/>
      <c r="L49" s="105"/>
    </row>
    <row r="50" spans="1:21" ht="11.25" customHeight="1" x14ac:dyDescent="0.15">
      <c r="A50" s="111"/>
      <c r="B50" s="104"/>
      <c r="C50" s="104"/>
      <c r="D50" s="105"/>
      <c r="E50" s="105"/>
      <c r="F50" s="105"/>
      <c r="G50" s="105"/>
      <c r="H50" s="104"/>
      <c r="I50" s="104"/>
      <c r="J50" s="105"/>
      <c r="K50" s="105"/>
      <c r="L50" s="105"/>
      <c r="Q50" s="71"/>
      <c r="R50" s="71"/>
      <c r="S50" s="71"/>
      <c r="T50" s="71"/>
      <c r="U50" s="71"/>
    </row>
    <row r="51" spans="1:21" ht="11.25" customHeight="1" x14ac:dyDescent="0.15">
      <c r="A51" s="111"/>
      <c r="B51" s="113" t="s">
        <v>56</v>
      </c>
      <c r="C51" s="114"/>
      <c r="D51" s="115"/>
      <c r="E51" s="116"/>
      <c r="F51" s="116"/>
      <c r="G51" s="116"/>
      <c r="H51" s="116"/>
      <c r="I51" s="116"/>
      <c r="J51" s="116"/>
      <c r="K51" s="116"/>
      <c r="L51" s="117"/>
      <c r="Q51" s="71"/>
      <c r="R51" s="71"/>
      <c r="S51" s="71"/>
      <c r="T51" s="71"/>
      <c r="U51" s="71"/>
    </row>
    <row r="52" spans="1:21" ht="11.25" customHeight="1" x14ac:dyDescent="0.15">
      <c r="A52" s="111"/>
      <c r="B52" s="118" t="s">
        <v>57</v>
      </c>
      <c r="C52" s="119"/>
      <c r="D52" s="98"/>
      <c r="E52" s="99"/>
      <c r="F52" s="99"/>
      <c r="G52" s="99"/>
      <c r="H52" s="99"/>
      <c r="I52" s="99"/>
      <c r="J52" s="99"/>
      <c r="K52" s="99"/>
      <c r="L52" s="100"/>
    </row>
    <row r="53" spans="1:21" ht="11.25" customHeight="1" x14ac:dyDescent="0.15">
      <c r="A53" s="111"/>
      <c r="B53" s="120"/>
      <c r="C53" s="121"/>
      <c r="D53" s="101"/>
      <c r="E53" s="102"/>
      <c r="F53" s="102"/>
      <c r="G53" s="102"/>
      <c r="H53" s="102"/>
      <c r="I53" s="102"/>
      <c r="J53" s="102"/>
      <c r="K53" s="102"/>
      <c r="L53" s="103"/>
    </row>
    <row r="54" spans="1:21" ht="11.25" customHeight="1" x14ac:dyDescent="0.15">
      <c r="A54" s="111"/>
      <c r="B54" s="104" t="s">
        <v>58</v>
      </c>
      <c r="C54" s="104"/>
      <c r="D54" s="105"/>
      <c r="E54" s="105"/>
      <c r="F54" s="105"/>
      <c r="G54" s="105"/>
    </row>
    <row r="55" spans="1:21" ht="11.25" customHeight="1" x14ac:dyDescent="0.15">
      <c r="A55" s="111"/>
      <c r="B55" s="104"/>
      <c r="C55" s="104"/>
      <c r="D55" s="105"/>
      <c r="E55" s="105"/>
      <c r="F55" s="105"/>
      <c r="G55" s="105"/>
    </row>
    <row r="56" spans="1:21" ht="11.25" customHeight="1" x14ac:dyDescent="0.15">
      <c r="A56" s="111"/>
      <c r="B56" s="104" t="s">
        <v>59</v>
      </c>
      <c r="C56" s="104"/>
      <c r="D56" s="106"/>
      <c r="E56" s="106"/>
      <c r="F56" s="91"/>
      <c r="G56" s="91"/>
      <c r="H56" s="91"/>
      <c r="I56" s="91"/>
      <c r="J56" s="91"/>
      <c r="K56" s="91"/>
      <c r="L56" s="93"/>
    </row>
    <row r="57" spans="1:21" ht="11.25" customHeight="1" x14ac:dyDescent="0.15">
      <c r="A57" s="111"/>
      <c r="B57" s="104"/>
      <c r="C57" s="104"/>
      <c r="D57" s="106"/>
      <c r="E57" s="106"/>
      <c r="F57" s="92"/>
      <c r="G57" s="92"/>
      <c r="H57" s="92"/>
      <c r="I57" s="92"/>
      <c r="J57" s="92"/>
      <c r="K57" s="92"/>
      <c r="L57" s="93"/>
    </row>
    <row r="58" spans="1:21" ht="11.25" customHeight="1" x14ac:dyDescent="0.15">
      <c r="A58" s="94" t="s">
        <v>60</v>
      </c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</row>
    <row r="59" spans="1:21" ht="11.25" customHeight="1" x14ac:dyDescent="0.15">
      <c r="A59" s="96" t="s">
        <v>61</v>
      </c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</row>
    <row r="60" spans="1:21" ht="11.25" customHeight="1" x14ac:dyDescent="0.15">
      <c r="A60" s="96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</row>
    <row r="61" spans="1:21" ht="23.25" customHeight="1" x14ac:dyDescent="0.15">
      <c r="A61" s="97" t="s">
        <v>62</v>
      </c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</row>
    <row r="62" spans="1:21" ht="11.25" customHeight="1" x14ac:dyDescent="0.15">
      <c r="F62" s="72"/>
      <c r="G62" s="72"/>
      <c r="H62" s="72"/>
      <c r="I62" s="72"/>
      <c r="J62" s="72"/>
    </row>
  </sheetData>
  <mergeCells count="60">
    <mergeCell ref="E9:G9"/>
    <mergeCell ref="A2:M3"/>
    <mergeCell ref="A5:C5"/>
    <mergeCell ref="E5:M5"/>
    <mergeCell ref="A7:C7"/>
    <mergeCell ref="E8:G8"/>
    <mergeCell ref="A11:C11"/>
    <mergeCell ref="F12:G12"/>
    <mergeCell ref="H12:I12"/>
    <mergeCell ref="J12:K12"/>
    <mergeCell ref="F13:G13"/>
    <mergeCell ref="H13:I13"/>
    <mergeCell ref="J13:K13"/>
    <mergeCell ref="J37:M38"/>
    <mergeCell ref="F14:G14"/>
    <mergeCell ref="H14:I14"/>
    <mergeCell ref="J14:K14"/>
    <mergeCell ref="F15:G15"/>
    <mergeCell ref="H15:I15"/>
    <mergeCell ref="J15:K15"/>
    <mergeCell ref="E26:G29"/>
    <mergeCell ref="H26:L29"/>
    <mergeCell ref="M26:M29"/>
    <mergeCell ref="A31:M32"/>
    <mergeCell ref="K36:M36"/>
    <mergeCell ref="J39:M39"/>
    <mergeCell ref="K40:M40"/>
    <mergeCell ref="A42:M42"/>
    <mergeCell ref="B44:B47"/>
    <mergeCell ref="E44:G44"/>
    <mergeCell ref="I44:K44"/>
    <mergeCell ref="E45:G45"/>
    <mergeCell ref="I45:K45"/>
    <mergeCell ref="E46:G46"/>
    <mergeCell ref="I46:K46"/>
    <mergeCell ref="E47:G47"/>
    <mergeCell ref="I47:K47"/>
    <mergeCell ref="A49:A57"/>
    <mergeCell ref="B49:C50"/>
    <mergeCell ref="D49:G50"/>
    <mergeCell ref="H49:I50"/>
    <mergeCell ref="J49:L50"/>
    <mergeCell ref="B51:C51"/>
    <mergeCell ref="D51:L51"/>
    <mergeCell ref="B52:C53"/>
    <mergeCell ref="D52:L53"/>
    <mergeCell ref="B54:C55"/>
    <mergeCell ref="D54:G55"/>
    <mergeCell ref="B56:C57"/>
    <mergeCell ref="D56:E57"/>
    <mergeCell ref="F56:F57"/>
    <mergeCell ref="G56:G57"/>
    <mergeCell ref="H56:H57"/>
    <mergeCell ref="I56:I57"/>
    <mergeCell ref="J56:J57"/>
    <mergeCell ref="K56:K57"/>
    <mergeCell ref="L56:L57"/>
    <mergeCell ref="A58:M58"/>
    <mergeCell ref="A59:M60"/>
    <mergeCell ref="A61:M61"/>
  </mergeCells>
  <phoneticPr fontId="4"/>
  <dataValidations count="1">
    <dataValidation type="list" allowBlank="1" showInputMessage="1" showErrorMessage="1" sqref="D54:G55">
      <formula1>"普通,当座"</formula1>
    </dataValidation>
  </dataValidations>
  <hyperlinks>
    <hyperlink ref="A59:F60" r:id="rId1" display="ゆうちょ銀行　振込先口座を調べる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opLeftCell="A43" workbookViewId="0">
      <selection activeCell="B21" sqref="B21"/>
    </sheetView>
  </sheetViews>
  <sheetFormatPr defaultRowHeight="13.5" x14ac:dyDescent="0.15"/>
  <cols>
    <col min="1" max="1" width="3.75" customWidth="1"/>
    <col min="3" max="3" width="2.625" customWidth="1"/>
    <col min="10" max="10" width="4.5" customWidth="1"/>
    <col min="11" max="11" width="4.75" customWidth="1"/>
  </cols>
  <sheetData>
    <row r="1" spans="1:13" x14ac:dyDescent="0.15">
      <c r="A1" t="s">
        <v>0</v>
      </c>
      <c r="C1" t="s">
        <v>63</v>
      </c>
    </row>
    <row r="2" spans="1:13" ht="13.5" customHeight="1" x14ac:dyDescent="0.15">
      <c r="A2" s="172" t="s">
        <v>64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</row>
    <row r="3" spans="1:13" ht="13.5" customHeight="1" x14ac:dyDescent="0.15">
      <c r="A3" s="172"/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</row>
    <row r="4" spans="1:13" ht="5.25" customHeight="1" x14ac:dyDescent="0.15"/>
    <row r="5" spans="1:13" x14ac:dyDescent="0.15">
      <c r="A5" s="73" t="s">
        <v>65</v>
      </c>
    </row>
    <row r="6" spans="1:13" ht="5.25" customHeight="1" x14ac:dyDescent="0.15"/>
    <row r="7" spans="1:13" x14ac:dyDescent="0.15">
      <c r="A7" s="74" t="s">
        <v>66</v>
      </c>
      <c r="B7" s="162" t="s">
        <v>67</v>
      </c>
      <c r="C7" s="162"/>
      <c r="D7" s="162"/>
      <c r="E7" s="75" t="s">
        <v>68</v>
      </c>
      <c r="F7" s="76" t="s">
        <v>69</v>
      </c>
      <c r="G7" s="162" t="s">
        <v>70</v>
      </c>
      <c r="H7" s="162"/>
      <c r="I7" s="162"/>
      <c r="J7" s="162"/>
      <c r="K7" s="162"/>
      <c r="L7" s="162"/>
      <c r="M7" s="68"/>
    </row>
    <row r="8" spans="1:13" ht="18.75" customHeight="1" x14ac:dyDescent="0.15">
      <c r="A8" s="77">
        <v>1</v>
      </c>
      <c r="B8" s="78"/>
      <c r="C8" s="78" t="s">
        <v>71</v>
      </c>
      <c r="D8" s="78"/>
      <c r="E8" s="78"/>
      <c r="F8" s="79">
        <f>E8*2000</f>
        <v>0</v>
      </c>
      <c r="G8" s="111"/>
      <c r="H8" s="111"/>
      <c r="I8" s="111"/>
      <c r="J8" s="111"/>
      <c r="K8" s="111"/>
      <c r="L8" s="111"/>
    </row>
    <row r="9" spans="1:13" ht="18.75" customHeight="1" x14ac:dyDescent="0.15">
      <c r="A9" s="77">
        <v>2</v>
      </c>
      <c r="B9" s="78"/>
      <c r="C9" s="78" t="s">
        <v>72</v>
      </c>
      <c r="D9" s="78"/>
      <c r="E9" s="78"/>
      <c r="F9" s="79">
        <f>E9*2000</f>
        <v>0</v>
      </c>
      <c r="G9" s="111"/>
      <c r="H9" s="111"/>
      <c r="I9" s="111"/>
      <c r="J9" s="111"/>
      <c r="K9" s="111"/>
      <c r="L9" s="111"/>
    </row>
    <row r="10" spans="1:13" ht="18.75" customHeight="1" x14ac:dyDescent="0.15">
      <c r="A10" s="77">
        <v>3</v>
      </c>
      <c r="B10" s="78"/>
      <c r="C10" s="78" t="s">
        <v>72</v>
      </c>
      <c r="D10" s="78"/>
      <c r="E10" s="78"/>
      <c r="F10" s="79">
        <f>E10*2000</f>
        <v>0</v>
      </c>
      <c r="G10" s="111"/>
      <c r="H10" s="111"/>
      <c r="I10" s="111"/>
      <c r="J10" s="111"/>
      <c r="K10" s="111"/>
      <c r="L10" s="111"/>
    </row>
    <row r="11" spans="1:13" ht="18.75" customHeight="1" x14ac:dyDescent="0.15">
      <c r="A11" s="77">
        <v>4</v>
      </c>
      <c r="B11" s="78"/>
      <c r="C11" s="78" t="s">
        <v>71</v>
      </c>
      <c r="D11" s="78"/>
      <c r="E11" s="78"/>
      <c r="F11" s="79">
        <f>E11*2000</f>
        <v>0</v>
      </c>
      <c r="G11" s="111"/>
      <c r="H11" s="111"/>
      <c r="I11" s="111"/>
      <c r="J11" s="111"/>
      <c r="K11" s="111"/>
      <c r="L11" s="111"/>
    </row>
    <row r="12" spans="1:13" ht="18.75" customHeight="1" x14ac:dyDescent="0.15">
      <c r="A12" s="77">
        <v>5</v>
      </c>
      <c r="B12" s="78"/>
      <c r="C12" s="78" t="s">
        <v>73</v>
      </c>
      <c r="D12" s="78"/>
      <c r="E12" s="78"/>
      <c r="F12" s="79">
        <f>E12*2000</f>
        <v>0</v>
      </c>
      <c r="G12" s="111"/>
      <c r="H12" s="111"/>
      <c r="I12" s="111"/>
      <c r="J12" s="111"/>
      <c r="K12" s="111"/>
      <c r="L12" s="111"/>
    </row>
    <row r="13" spans="1:13" ht="18.75" customHeight="1" x14ac:dyDescent="0.15">
      <c r="A13" s="77"/>
      <c r="B13" s="173" t="s">
        <v>74</v>
      </c>
      <c r="C13" s="173"/>
      <c r="D13" s="173"/>
      <c r="E13" s="80">
        <f>SUM(E8:E12)</f>
        <v>0</v>
      </c>
      <c r="F13" s="80">
        <f>SUM(F8:F12)</f>
        <v>0</v>
      </c>
      <c r="G13" s="174"/>
      <c r="H13" s="174"/>
      <c r="I13" s="174"/>
      <c r="J13" s="174"/>
      <c r="K13" s="174"/>
      <c r="L13" s="174"/>
    </row>
    <row r="14" spans="1:13" ht="5.25" customHeight="1" x14ac:dyDescent="0.15"/>
    <row r="15" spans="1:13" x14ac:dyDescent="0.15">
      <c r="A15" s="73" t="s">
        <v>75</v>
      </c>
    </row>
    <row r="16" spans="1:13" ht="5.25" customHeight="1" x14ac:dyDescent="0.15"/>
    <row r="17" spans="1:13" x14ac:dyDescent="0.15">
      <c r="A17" s="74" t="s">
        <v>66</v>
      </c>
      <c r="B17" s="162" t="s">
        <v>67</v>
      </c>
      <c r="C17" s="162"/>
      <c r="D17" s="162"/>
      <c r="E17" s="75" t="s">
        <v>76</v>
      </c>
      <c r="F17" s="76" t="s">
        <v>69</v>
      </c>
      <c r="G17" s="162" t="s">
        <v>70</v>
      </c>
      <c r="H17" s="162"/>
      <c r="I17" s="162"/>
      <c r="J17" s="162"/>
      <c r="K17" s="162"/>
      <c r="L17" s="162"/>
      <c r="M17" s="68"/>
    </row>
    <row r="18" spans="1:13" ht="18.75" customHeight="1" x14ac:dyDescent="0.15">
      <c r="A18" s="77">
        <v>6</v>
      </c>
      <c r="B18" s="78"/>
      <c r="C18" s="78" t="s">
        <v>72</v>
      </c>
      <c r="D18" s="78"/>
      <c r="E18" s="78"/>
      <c r="F18" s="79"/>
      <c r="G18" s="111"/>
      <c r="H18" s="111"/>
      <c r="I18" s="111"/>
      <c r="J18" s="111"/>
      <c r="K18" s="111"/>
      <c r="L18" s="111"/>
    </row>
    <row r="19" spans="1:13" ht="18.75" customHeight="1" x14ac:dyDescent="0.15">
      <c r="A19" s="77">
        <v>7</v>
      </c>
      <c r="B19" s="78"/>
      <c r="C19" s="78" t="s">
        <v>72</v>
      </c>
      <c r="D19" s="78"/>
      <c r="E19" s="78"/>
      <c r="F19" s="79"/>
      <c r="G19" s="111"/>
      <c r="H19" s="111"/>
      <c r="I19" s="111"/>
      <c r="J19" s="111"/>
      <c r="K19" s="111"/>
      <c r="L19" s="111"/>
    </row>
    <row r="20" spans="1:13" ht="18.75" customHeight="1" x14ac:dyDescent="0.15">
      <c r="A20" s="77">
        <v>8</v>
      </c>
      <c r="B20" s="78"/>
      <c r="C20" s="78" t="s">
        <v>72</v>
      </c>
      <c r="D20" s="78"/>
      <c r="E20" s="78"/>
      <c r="F20" s="79"/>
      <c r="G20" s="111"/>
      <c r="H20" s="111"/>
      <c r="I20" s="111"/>
      <c r="J20" s="111"/>
      <c r="K20" s="111"/>
      <c r="L20" s="111"/>
    </row>
    <row r="21" spans="1:13" ht="18.75" customHeight="1" x14ac:dyDescent="0.15">
      <c r="A21" s="77">
        <v>9</v>
      </c>
      <c r="B21" s="78"/>
      <c r="C21" s="78" t="s">
        <v>72</v>
      </c>
      <c r="D21" s="78"/>
      <c r="E21" s="78"/>
      <c r="F21" s="79"/>
      <c r="G21" s="111"/>
      <c r="H21" s="111"/>
      <c r="I21" s="111"/>
      <c r="J21" s="111"/>
      <c r="K21" s="111"/>
      <c r="L21" s="111"/>
    </row>
    <row r="22" spans="1:13" ht="18.75" customHeight="1" x14ac:dyDescent="0.15">
      <c r="A22" s="77">
        <v>10</v>
      </c>
      <c r="B22" s="78"/>
      <c r="C22" s="78" t="s">
        <v>72</v>
      </c>
      <c r="D22" s="78"/>
      <c r="E22" s="78"/>
      <c r="F22" s="79"/>
      <c r="G22" s="111"/>
      <c r="H22" s="111"/>
      <c r="I22" s="111"/>
      <c r="J22" s="111"/>
      <c r="K22" s="111"/>
      <c r="L22" s="111"/>
    </row>
    <row r="23" spans="1:13" ht="18.75" customHeight="1" x14ac:dyDescent="0.15">
      <c r="A23" s="77"/>
      <c r="B23" s="173" t="s">
        <v>77</v>
      </c>
      <c r="C23" s="173"/>
      <c r="D23" s="173"/>
      <c r="E23" s="80">
        <f>SUM(E18:E22)</f>
        <v>0</v>
      </c>
      <c r="F23" s="80">
        <f>SUM(F18:F22)</f>
        <v>0</v>
      </c>
      <c r="G23" s="174"/>
      <c r="H23" s="174"/>
      <c r="I23" s="174"/>
      <c r="J23" s="174"/>
      <c r="K23" s="174"/>
      <c r="L23" s="174"/>
    </row>
    <row r="24" spans="1:13" ht="14.25" thickBot="1" x14ac:dyDescent="0.2">
      <c r="A24" s="123"/>
      <c r="B24" s="123"/>
      <c r="C24" s="123"/>
      <c r="D24" s="123"/>
      <c r="E24" s="123"/>
      <c r="F24" s="123"/>
      <c r="G24" s="123"/>
      <c r="H24" s="123"/>
      <c r="I24" s="123"/>
      <c r="J24" s="123"/>
      <c r="K24" s="123"/>
    </row>
    <row r="25" spans="1:13" x14ac:dyDescent="0.15">
      <c r="A25" s="81" t="s">
        <v>78</v>
      </c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3"/>
    </row>
    <row r="26" spans="1:13" x14ac:dyDescent="0.15">
      <c r="A26" s="84" t="s">
        <v>23</v>
      </c>
      <c r="B26" s="85" t="s">
        <v>79</v>
      </c>
      <c r="C26" s="85"/>
      <c r="D26" s="85"/>
      <c r="E26" s="85"/>
      <c r="F26" s="85"/>
      <c r="G26" s="85"/>
      <c r="H26" s="85"/>
      <c r="I26" s="85"/>
      <c r="J26" s="85"/>
      <c r="K26" s="5"/>
      <c r="L26" s="6"/>
    </row>
    <row r="27" spans="1:13" x14ac:dyDescent="0.15">
      <c r="A27" s="84" t="s">
        <v>25</v>
      </c>
      <c r="B27" s="85" t="s">
        <v>80</v>
      </c>
      <c r="C27" s="85"/>
      <c r="D27" s="85"/>
      <c r="E27" s="85"/>
      <c r="F27" s="85"/>
      <c r="G27" s="85"/>
      <c r="H27" s="85"/>
      <c r="I27" s="85"/>
      <c r="J27" s="85"/>
      <c r="K27" s="5"/>
      <c r="L27" s="6"/>
    </row>
    <row r="28" spans="1:13" x14ac:dyDescent="0.15">
      <c r="A28" s="84" t="s">
        <v>26</v>
      </c>
      <c r="B28" s="85" t="s">
        <v>81</v>
      </c>
      <c r="C28" s="85"/>
      <c r="D28" s="85"/>
      <c r="E28" s="85"/>
      <c r="F28" s="85"/>
      <c r="G28" s="85"/>
      <c r="H28" s="85"/>
      <c r="I28" s="85"/>
      <c r="J28" s="85"/>
      <c r="K28" s="5"/>
      <c r="L28" s="6"/>
    </row>
    <row r="29" spans="1:13" x14ac:dyDescent="0.15">
      <c r="A29" s="84" t="s">
        <v>82</v>
      </c>
      <c r="B29" s="85" t="s">
        <v>83</v>
      </c>
      <c r="C29" s="85"/>
      <c r="D29" s="85"/>
      <c r="E29" s="85"/>
      <c r="F29" s="85"/>
      <c r="G29" s="85"/>
      <c r="H29" s="85"/>
      <c r="I29" s="85"/>
      <c r="J29" s="85"/>
      <c r="K29" s="5"/>
      <c r="L29" s="6"/>
    </row>
    <row r="30" spans="1:13" x14ac:dyDescent="0.15">
      <c r="A30" s="84" t="s">
        <v>84</v>
      </c>
      <c r="B30" s="86" t="s">
        <v>85</v>
      </c>
      <c r="C30" s="85"/>
      <c r="D30" s="85"/>
      <c r="E30" s="85"/>
      <c r="F30" s="85"/>
      <c r="G30" s="85"/>
      <c r="H30" s="85"/>
      <c r="I30" s="85"/>
      <c r="J30" s="85"/>
      <c r="K30" s="5"/>
      <c r="L30" s="6"/>
    </row>
    <row r="31" spans="1:13" x14ac:dyDescent="0.15">
      <c r="A31" s="84" t="s">
        <v>86</v>
      </c>
      <c r="B31" s="85" t="s">
        <v>87</v>
      </c>
      <c r="C31" s="85"/>
      <c r="D31" s="85"/>
      <c r="E31" s="85"/>
      <c r="F31" s="85"/>
      <c r="G31" s="85"/>
      <c r="H31" s="85"/>
      <c r="I31" s="85"/>
      <c r="J31" s="85"/>
      <c r="K31" s="5"/>
      <c r="L31" s="6"/>
    </row>
    <row r="32" spans="1:13" x14ac:dyDescent="0.15">
      <c r="A32" s="84" t="s">
        <v>88</v>
      </c>
      <c r="B32" s="85" t="s">
        <v>89</v>
      </c>
      <c r="C32" s="85"/>
      <c r="D32" s="85"/>
      <c r="E32" s="85"/>
      <c r="F32" s="85"/>
      <c r="G32" s="85"/>
      <c r="H32" s="85"/>
      <c r="I32" s="85"/>
      <c r="J32" s="85"/>
      <c r="K32" s="5"/>
      <c r="L32" s="6"/>
    </row>
    <row r="33" spans="1:13" x14ac:dyDescent="0.15">
      <c r="A33" s="84" t="s">
        <v>90</v>
      </c>
      <c r="B33" s="85" t="s">
        <v>91</v>
      </c>
      <c r="C33" s="85"/>
      <c r="D33" s="85"/>
      <c r="E33" s="85"/>
      <c r="F33" s="85"/>
      <c r="G33" s="85"/>
      <c r="H33" s="85"/>
      <c r="I33" s="85"/>
      <c r="J33" s="85"/>
      <c r="K33" s="5"/>
      <c r="L33" s="6"/>
    </row>
    <row r="34" spans="1:13" x14ac:dyDescent="0.15">
      <c r="A34" s="84" t="s">
        <v>92</v>
      </c>
      <c r="B34" s="86" t="s">
        <v>93</v>
      </c>
      <c r="C34" s="85"/>
      <c r="D34" s="85"/>
      <c r="E34" s="85"/>
      <c r="F34" s="85"/>
      <c r="G34" s="85"/>
      <c r="H34" s="85"/>
      <c r="I34" s="85"/>
      <c r="J34" s="85"/>
      <c r="K34" s="5"/>
      <c r="L34" s="6"/>
    </row>
    <row r="35" spans="1:13" ht="14.25" thickBot="1" x14ac:dyDescent="0.2">
      <c r="A35" s="87" t="s">
        <v>94</v>
      </c>
      <c r="B35" s="88" t="s">
        <v>95</v>
      </c>
      <c r="C35" s="88"/>
      <c r="D35" s="88"/>
      <c r="E35" s="88"/>
      <c r="F35" s="88"/>
      <c r="G35" s="88"/>
      <c r="H35" s="88"/>
      <c r="I35" s="88"/>
      <c r="J35" s="88"/>
      <c r="K35" s="53"/>
      <c r="L35" s="54"/>
    </row>
    <row r="36" spans="1:13" ht="6.75" customHeight="1" x14ac:dyDescent="0.15"/>
    <row r="37" spans="1:13" ht="13.5" customHeight="1" x14ac:dyDescent="0.15">
      <c r="A37" s="172" t="s">
        <v>96</v>
      </c>
      <c r="B37" s="172"/>
      <c r="C37" s="172"/>
      <c r="D37" s="172"/>
      <c r="E37" s="172"/>
      <c r="F37" s="172"/>
      <c r="G37" s="172"/>
      <c r="H37" s="172"/>
      <c r="I37" s="172"/>
      <c r="J37" s="172"/>
      <c r="K37" s="172"/>
      <c r="L37" s="172"/>
    </row>
    <row r="38" spans="1:13" ht="13.5" customHeight="1" x14ac:dyDescent="0.15">
      <c r="A38" s="172"/>
      <c r="B38" s="172"/>
      <c r="C38" s="172"/>
      <c r="D38" s="172"/>
      <c r="E38" s="172"/>
      <c r="F38" s="172"/>
      <c r="G38" s="172"/>
      <c r="H38" s="172"/>
      <c r="I38" s="172"/>
      <c r="J38" s="172"/>
      <c r="K38" s="172"/>
      <c r="L38" s="172"/>
    </row>
    <row r="39" spans="1:13" x14ac:dyDescent="0.15">
      <c r="A39" t="s">
        <v>41</v>
      </c>
      <c r="H39" t="s">
        <v>42</v>
      </c>
    </row>
    <row r="40" spans="1:13" x14ac:dyDescent="0.15">
      <c r="A40" s="66" t="s">
        <v>43</v>
      </c>
    </row>
    <row r="41" spans="1:13" x14ac:dyDescent="0.15">
      <c r="H41" t="s">
        <v>44</v>
      </c>
      <c r="I41" t="s">
        <v>45</v>
      </c>
      <c r="J41" s="122"/>
      <c r="K41" s="122"/>
      <c r="L41" s="122"/>
    </row>
    <row r="42" spans="1:13" x14ac:dyDescent="0.15">
      <c r="I42" s="151"/>
      <c r="J42" s="151"/>
      <c r="K42" s="151"/>
      <c r="L42" s="151"/>
    </row>
    <row r="43" spans="1:13" x14ac:dyDescent="0.15">
      <c r="I43" s="151"/>
      <c r="J43" s="151"/>
      <c r="K43" s="151"/>
      <c r="L43" s="151"/>
    </row>
    <row r="44" spans="1:13" x14ac:dyDescent="0.15">
      <c r="H44" t="s">
        <v>46</v>
      </c>
      <c r="I44" s="122"/>
      <c r="J44" s="122"/>
      <c r="K44" s="122"/>
      <c r="L44" s="122"/>
    </row>
    <row r="45" spans="1:13" x14ac:dyDescent="0.15">
      <c r="H45" t="s">
        <v>47</v>
      </c>
      <c r="J45" s="122"/>
      <c r="K45" s="122"/>
      <c r="L45" s="122"/>
    </row>
    <row r="47" spans="1:13" x14ac:dyDescent="0.15">
      <c r="A47" s="123" t="s">
        <v>97</v>
      </c>
      <c r="B47" s="123"/>
      <c r="C47" s="123"/>
      <c r="D47" s="123"/>
      <c r="E47" s="123"/>
      <c r="F47" s="123"/>
      <c r="G47" s="123"/>
      <c r="H47" s="123"/>
      <c r="I47" s="123"/>
      <c r="J47" s="123"/>
      <c r="K47" s="123"/>
      <c r="L47" s="123"/>
      <c r="M47" s="123"/>
    </row>
    <row r="48" spans="1:13" x14ac:dyDescent="0.15">
      <c r="A48" s="74" t="s">
        <v>66</v>
      </c>
      <c r="B48" s="162" t="s">
        <v>67</v>
      </c>
      <c r="C48" s="162"/>
      <c r="D48" s="162"/>
      <c r="E48" s="75" t="s">
        <v>98</v>
      </c>
      <c r="F48" s="76" t="s">
        <v>69</v>
      </c>
      <c r="G48" s="162" t="s">
        <v>99</v>
      </c>
      <c r="H48" s="162"/>
      <c r="I48" s="162"/>
      <c r="J48" s="162"/>
      <c r="K48" s="162"/>
      <c r="L48" s="162"/>
    </row>
    <row r="49" spans="1:12" x14ac:dyDescent="0.15">
      <c r="A49" s="77"/>
      <c r="B49" s="89"/>
      <c r="C49" s="89" t="s">
        <v>72</v>
      </c>
      <c r="D49" s="89"/>
      <c r="E49" s="89"/>
      <c r="F49" s="90"/>
      <c r="G49" s="170"/>
      <c r="H49" s="170"/>
      <c r="I49" s="170"/>
      <c r="J49" s="170"/>
      <c r="K49" s="170"/>
      <c r="L49" s="170"/>
    </row>
    <row r="50" spans="1:12" x14ac:dyDescent="0.15">
      <c r="A50" s="77"/>
      <c r="B50" s="89"/>
      <c r="C50" s="89" t="s">
        <v>72</v>
      </c>
      <c r="D50" s="89"/>
      <c r="E50" s="89"/>
      <c r="F50" s="90"/>
      <c r="G50" s="170"/>
      <c r="H50" s="170"/>
      <c r="I50" s="170"/>
      <c r="J50" s="170"/>
      <c r="K50" s="170"/>
      <c r="L50" s="170"/>
    </row>
    <row r="51" spans="1:12" x14ac:dyDescent="0.15">
      <c r="A51" s="77"/>
      <c r="B51" s="89"/>
      <c r="C51" s="89" t="s">
        <v>72</v>
      </c>
      <c r="D51" s="89"/>
      <c r="E51" s="89"/>
      <c r="F51" s="90"/>
      <c r="G51" s="170"/>
      <c r="H51" s="170"/>
      <c r="I51" s="170"/>
      <c r="J51" s="170"/>
      <c r="K51" s="170"/>
      <c r="L51" s="170"/>
    </row>
    <row r="52" spans="1:12" x14ac:dyDescent="0.15">
      <c r="A52" s="77"/>
      <c r="B52" s="89"/>
      <c r="C52" s="89" t="s">
        <v>72</v>
      </c>
      <c r="D52" s="89"/>
      <c r="E52" s="89"/>
      <c r="F52" s="90"/>
      <c r="G52" s="170"/>
      <c r="H52" s="170"/>
      <c r="I52" s="170"/>
      <c r="J52" s="170"/>
      <c r="K52" s="170"/>
      <c r="L52" s="170"/>
    </row>
    <row r="53" spans="1:12" x14ac:dyDescent="0.15">
      <c r="A53" s="77"/>
      <c r="B53" s="89"/>
      <c r="C53" s="89" t="s">
        <v>72</v>
      </c>
      <c r="D53" s="89"/>
      <c r="E53" s="89"/>
      <c r="F53" s="90"/>
      <c r="G53" s="170"/>
      <c r="H53" s="170"/>
      <c r="I53" s="170"/>
      <c r="J53" s="170"/>
      <c r="K53" s="170"/>
      <c r="L53" s="170"/>
    </row>
    <row r="54" spans="1:12" x14ac:dyDescent="0.15">
      <c r="A54" s="77"/>
      <c r="B54" s="89"/>
      <c r="C54" s="89" t="s">
        <v>72</v>
      </c>
      <c r="D54" s="89"/>
      <c r="E54" s="89"/>
      <c r="F54" s="90"/>
      <c r="G54" s="170"/>
      <c r="H54" s="170"/>
      <c r="I54" s="170"/>
      <c r="J54" s="170"/>
      <c r="K54" s="170"/>
      <c r="L54" s="170"/>
    </row>
    <row r="55" spans="1:12" x14ac:dyDescent="0.15">
      <c r="A55" s="77"/>
      <c r="B55" s="89"/>
      <c r="C55" s="89" t="s">
        <v>72</v>
      </c>
      <c r="D55" s="89"/>
      <c r="E55" s="89"/>
      <c r="F55" s="90"/>
      <c r="G55" s="170"/>
      <c r="H55" s="170"/>
      <c r="I55" s="170"/>
      <c r="J55" s="170"/>
      <c r="K55" s="170"/>
      <c r="L55" s="170"/>
    </row>
    <row r="56" spans="1:12" x14ac:dyDescent="0.15">
      <c r="A56" s="77"/>
      <c r="B56" s="89"/>
      <c r="C56" s="89" t="s">
        <v>72</v>
      </c>
      <c r="D56" s="89"/>
      <c r="E56" s="89"/>
      <c r="F56" s="90"/>
      <c r="G56" s="170"/>
      <c r="H56" s="170"/>
      <c r="I56" s="170"/>
      <c r="J56" s="170"/>
      <c r="K56" s="170"/>
      <c r="L56" s="170"/>
    </row>
    <row r="57" spans="1:12" x14ac:dyDescent="0.15">
      <c r="A57" s="77"/>
      <c r="B57" s="89"/>
      <c r="C57" s="89" t="s">
        <v>72</v>
      </c>
      <c r="D57" s="89"/>
      <c r="E57" s="89"/>
      <c r="F57" s="90"/>
      <c r="G57" s="170"/>
      <c r="H57" s="170"/>
      <c r="I57" s="170"/>
      <c r="J57" s="170"/>
      <c r="K57" s="170"/>
      <c r="L57" s="170"/>
    </row>
    <row r="58" spans="1:12" x14ac:dyDescent="0.15">
      <c r="A58" s="77"/>
      <c r="B58" s="89"/>
      <c r="C58" s="89" t="s">
        <v>72</v>
      </c>
      <c r="D58" s="89"/>
      <c r="E58" s="89"/>
      <c r="F58" s="90"/>
      <c r="G58" s="170"/>
      <c r="H58" s="170"/>
      <c r="I58" s="170"/>
      <c r="J58" s="170"/>
      <c r="K58" s="170"/>
      <c r="L58" s="170"/>
    </row>
    <row r="59" spans="1:12" x14ac:dyDescent="0.15">
      <c r="A59" s="171" t="s">
        <v>100</v>
      </c>
      <c r="B59" s="171"/>
      <c r="C59" s="171"/>
      <c r="D59" s="171"/>
      <c r="E59" s="171"/>
      <c r="F59" s="171"/>
      <c r="G59" s="171"/>
      <c r="H59" s="171"/>
      <c r="I59" s="171"/>
      <c r="J59" s="171"/>
      <c r="K59" s="171"/>
      <c r="L59" s="171"/>
    </row>
    <row r="60" spans="1:12" x14ac:dyDescent="0.15">
      <c r="A60" s="97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</row>
  </sheetData>
  <mergeCells count="39">
    <mergeCell ref="G10:L10"/>
    <mergeCell ref="A2:L3"/>
    <mergeCell ref="B7:D7"/>
    <mergeCell ref="G7:L7"/>
    <mergeCell ref="G8:L8"/>
    <mergeCell ref="G9:L9"/>
    <mergeCell ref="B23:D23"/>
    <mergeCell ref="G23:L23"/>
    <mergeCell ref="G11:L11"/>
    <mergeCell ref="G12:L12"/>
    <mergeCell ref="B13:D13"/>
    <mergeCell ref="G13:L13"/>
    <mergeCell ref="B17:D17"/>
    <mergeCell ref="G17:L17"/>
    <mergeCell ref="G18:L18"/>
    <mergeCell ref="G19:L19"/>
    <mergeCell ref="G20:L20"/>
    <mergeCell ref="G21:L21"/>
    <mergeCell ref="G22:L22"/>
    <mergeCell ref="G51:L51"/>
    <mergeCell ref="A24:K24"/>
    <mergeCell ref="A37:L38"/>
    <mergeCell ref="J41:L41"/>
    <mergeCell ref="I42:L43"/>
    <mergeCell ref="I44:L44"/>
    <mergeCell ref="J45:L45"/>
    <mergeCell ref="A47:M47"/>
    <mergeCell ref="B48:D48"/>
    <mergeCell ref="G48:L48"/>
    <mergeCell ref="G49:L49"/>
    <mergeCell ref="G50:L50"/>
    <mergeCell ref="G58:L58"/>
    <mergeCell ref="A59:L60"/>
    <mergeCell ref="G52:L52"/>
    <mergeCell ref="G53:L53"/>
    <mergeCell ref="G54:L54"/>
    <mergeCell ref="G55:L55"/>
    <mergeCell ref="G56:L56"/>
    <mergeCell ref="G57:L57"/>
  </mergeCells>
  <phoneticPr fontId="4"/>
  <pageMargins left="0.70866141732283472" right="0.70866141732283472" top="0.74803149606299213" bottom="0.74803149606299213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支援金決定通知書兼支援金申請書（中央会より送付_返送）</vt:lpstr>
      <vt:lpstr>支援非対象額計算書（中央会より送付のみ）</vt:lpstr>
    </vt:vector>
  </TitlesOfParts>
  <Company>横河レンタ・リース株式会社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2017-05-02T01:29:59Z</dcterms:created>
  <dcterms:modified xsi:type="dcterms:W3CDTF">2017-07-31T00:10:59Z</dcterms:modified>
</cp:coreProperties>
</file>