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支援金決定通知書兼支援金申請書（中央会より送付_返送）" sheetId="1" state="visible" r:id="rId2"/>
    <sheet name="支援非対象額計算書（中央会より送付のみ）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<sst xmlns="http://schemas.openxmlformats.org/spreadsheetml/2006/main" count="167" uniqueCount="106">
  <si>
    <t xml:space="preserve">様式</t>
  </si>
  <si>
    <t xml:space="preserve">支援金決定通知書　兼　申請書</t>
  </si>
  <si>
    <t xml:space="preserve">支援金決定通知書</t>
  </si>
  <si>
    <t xml:space="preserve">支援金計算書</t>
  </si>
  <si>
    <t xml:space="preserve">提出書類明細書</t>
  </si>
  <si>
    <t xml:space="preserve">１．技能習得支援金</t>
  </si>
  <si>
    <t xml:space="preserve">○提出書類の枚数</t>
  </si>
  <si>
    <t xml:space="preserve">参加日数</t>
  </si>
  <si>
    <t xml:space="preserve">日</t>
  </si>
  <si>
    <t xml:space="preserve">出勤簿枚数</t>
  </si>
  <si>
    <t xml:space="preserve">枚</t>
  </si>
  <si>
    <t xml:space="preserve">①支援額</t>
  </si>
  <si>
    <t xml:space="preserve">円</t>
  </si>
  <si>
    <t xml:space="preserve">宿泊証明書</t>
  </si>
  <si>
    <t xml:space="preserve">２．宿泊支援金</t>
  </si>
  <si>
    <t xml:space="preserve">○インターン対象期間</t>
  </si>
  <si>
    <t xml:space="preserve">開始</t>
  </si>
  <si>
    <t xml:space="preserve">終了</t>
  </si>
  <si>
    <t xml:space="preserve">企業名</t>
  </si>
  <si>
    <t xml:space="preserve">休日数</t>
  </si>
  <si>
    <t xml:space="preserve">対象日数</t>
  </si>
  <si>
    <t xml:space="preserve">宿泊数</t>
  </si>
  <si>
    <t xml:space="preserve">泊</t>
  </si>
  <si>
    <t xml:space="preserve">①</t>
  </si>
  <si>
    <t xml:space="preserve">株式会社モンスター・ラボ</t>
  </si>
  <si>
    <t xml:space="preserve">支援対象上限額</t>
  </si>
  <si>
    <t xml:space="preserve">②</t>
  </si>
  <si>
    <t xml:space="preserve">③</t>
  </si>
  <si>
    <t xml:space="preserve">領収書額</t>
  </si>
  <si>
    <t xml:space="preserve">加算食卓料（朝食）</t>
  </si>
  <si>
    <t xml:space="preserve">加算食卓料（夕食）</t>
  </si>
  <si>
    <t xml:space="preserve">○宿泊証明書の転記</t>
  </si>
  <si>
    <t xml:space="preserve">対象額</t>
  </si>
  <si>
    <t xml:space="preserve">宿泊支援金</t>
  </si>
  <si>
    <t xml:space="preserve">④</t>
  </si>
  <si>
    <t xml:space="preserve">②補助額</t>
  </si>
  <si>
    <t xml:space="preserve">３．非対象による減額</t>
  </si>
  <si>
    <t xml:space="preserve">支援決定額
（①+②-③）</t>
  </si>
  <si>
    <t xml:space="preserve">技能習得支援金</t>
  </si>
  <si>
    <t xml:space="preserve">宿泊補助金</t>
  </si>
  <si>
    <t xml:space="preserve">③非対象額</t>
  </si>
  <si>
    <t xml:space="preserve">技能習得支援金/宿泊補助金　申請書</t>
  </si>
  <si>
    <t xml:space="preserve">島根県中小企業団体中央会</t>
  </si>
  <si>
    <t xml:space="preserve">　　　平成　　　30年　　　1月　　18日</t>
  </si>
  <si>
    <t xml:space="preserve">会長　　　　杉谷　　雅祥　　様</t>
  </si>
  <si>
    <t xml:space="preserve">（住所）</t>
  </si>
  <si>
    <t xml:space="preserve">〒657-0831</t>
  </si>
  <si>
    <t xml:space="preserve">兵庫県神戸市灘区水道筋3-21-3
甲南アセットビル302号</t>
  </si>
  <si>
    <t xml:space="preserve">（氏名）</t>
  </si>
  <si>
    <t xml:space="preserve">飯塚大地</t>
  </si>
  <si>
    <t xml:space="preserve">（電話番号）</t>
  </si>
  <si>
    <t xml:space="preserve">080-2890-7849</t>
  </si>
  <si>
    <t xml:space="preserve">上記通知書の支援決定額に同意致しましたので、下記の通り、支援金を申請致します。</t>
  </si>
  <si>
    <t xml:space="preserve">支援金額</t>
  </si>
  <si>
    <t xml:space="preserve">非対象による減額</t>
  </si>
  <si>
    <t xml:space="preserve">合計</t>
  </si>
  <si>
    <t xml:space="preserve">振込先口座</t>
  </si>
  <si>
    <t xml:space="preserve">金融機関名</t>
  </si>
  <si>
    <t xml:space="preserve">ゆうちょ銀行</t>
  </si>
  <si>
    <t xml:space="preserve">支店名</t>
  </si>
  <si>
    <t xml:space="preserve">五三八 店</t>
  </si>
  <si>
    <t xml:space="preserve">フリガナ</t>
  </si>
  <si>
    <t xml:space="preserve">イイツカ ダイチ</t>
  </si>
  <si>
    <t xml:space="preserve">口座名義</t>
  </si>
  <si>
    <t xml:space="preserve">口座種別</t>
  </si>
  <si>
    <t xml:space="preserve">普通</t>
  </si>
  <si>
    <t xml:space="preserve">口座番号</t>
  </si>
  <si>
    <t xml:space="preserve">↓↓↓※ゆうちょ銀行の方は必ず下記で振込用口座・支店名を調べて記入してください。↓↓↓</t>
  </si>
  <si>
    <t xml:space="preserve">ゆうちょ銀行　振込用口座を調べる</t>
  </si>
  <si>
    <r>
      <rPr>
        <b val="true"/>
        <sz val="11"/>
        <color rgb="FFFFFFFF"/>
        <rFont val="ＭＳ Ｐゴシック"/>
        <family val="3"/>
        <charset val="128"/>
      </rPr>
      <t xml:space="preserve">※</t>
    </r>
    <r>
      <rPr>
        <b val="true"/>
        <u val="single"/>
        <sz val="11"/>
        <color rgb="FFFFFFFF"/>
        <rFont val="ＭＳ Ｐゴシック"/>
        <family val="3"/>
        <charset val="128"/>
      </rPr>
      <t xml:space="preserve">本人名義以外の口座では申請できません。</t>
    </r>
    <r>
      <rPr>
        <b val="true"/>
        <sz val="11"/>
        <color rgb="FFFFFFFF"/>
        <rFont val="ＭＳ Ｐゴシック"/>
        <family val="3"/>
        <charset val="128"/>
      </rPr>
      <t xml:space="preserve">金融機関で口座を開設の上、ご申請ください。</t>
    </r>
  </si>
  <si>
    <t xml:space="preserve">非対象額計算通知書　兼　異議申立書</t>
  </si>
  <si>
    <t xml:space="preserve">非対象額計算通知書　</t>
  </si>
  <si>
    <t xml:space="preserve">No.</t>
  </si>
  <si>
    <t xml:space="preserve">期間</t>
  </si>
  <si>
    <t xml:space="preserve">非対象日数</t>
  </si>
  <si>
    <t xml:space="preserve">非対象金額</t>
  </si>
  <si>
    <t xml:space="preserve">非対象理由</t>
  </si>
  <si>
    <t xml:space="preserve">～</t>
  </si>
  <si>
    <t xml:space="preserve">小計①</t>
  </si>
  <si>
    <t xml:space="preserve">２．宿泊補助金</t>
  </si>
  <si>
    <t xml:space="preserve">非対象泊数</t>
  </si>
  <si>
    <t xml:space="preserve">小計②</t>
  </si>
  <si>
    <t xml:space="preserve">※非対象となる主たる理由</t>
  </si>
  <si>
    <t xml:space="preserve">他の公的機関からの補助金を受領している場合</t>
  </si>
  <si>
    <t xml:space="preserve">労働対価とみなされる賃金が発生している場合</t>
  </si>
  <si>
    <t xml:space="preserve">前後泊それぞれ１日以上の、自然災害等の公的な理由がない延泊分の宿泊料金の計上分</t>
  </si>
  <si>
    <t xml:space="preserve">県内での実施日数を上回る県外実施日数についての申請分</t>
  </si>
  <si>
    <t xml:space="preserve">⑤</t>
  </si>
  <si>
    <t xml:space="preserve">支援上限日数（技能習得支援金２１日、宿泊補助金２２日）を上回る日数分</t>
  </si>
  <si>
    <t xml:space="preserve">⑥</t>
  </si>
  <si>
    <t xml:space="preserve">予定の変更、欠勤等で補助対象期間を満たさなかった場合</t>
  </si>
  <si>
    <t xml:space="preserve">⑦</t>
  </si>
  <si>
    <t xml:space="preserve">通勤可能な範囲であるにも関わらず、宿泊している場合（カリキュラム上の理由がある場合を除く）</t>
  </si>
  <si>
    <t xml:space="preserve">⑧</t>
  </si>
  <si>
    <t xml:space="preserve">実施内容が著しく当インターンシップの目的（IT技術者の育成）から逸脱している場合</t>
  </si>
  <si>
    <t xml:space="preserve">⑨</t>
  </si>
  <si>
    <t xml:space="preserve">不必要な高額の宿泊施設を利用し、意図的に平均宿泊費を底上げしたと考えられる場合</t>
  </si>
  <si>
    <t xml:space="preserve">⑩</t>
  </si>
  <si>
    <t xml:space="preserve">その他、不正な利用と認められる場合</t>
  </si>
  <si>
    <t xml:space="preserve">異議申立書</t>
  </si>
  <si>
    <t xml:space="preserve">　　　平成　　　　年　　　　月　　　　日</t>
  </si>
  <si>
    <t xml:space="preserve">〒</t>
  </si>
  <si>
    <t xml:space="preserve">上記通知書の非対象金額に対し、下記の通り、異議を申し立て致します。</t>
  </si>
  <si>
    <t xml:space="preserve">非対象数</t>
  </si>
  <si>
    <t xml:space="preserve">異議申立理由</t>
  </si>
  <si>
    <t xml:space="preserve">非対象に異議がある場合は異議申立理由を記載の上、ご返信ください。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</si>
</sst>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_ "/>
    <numFmt numFmtId="166" formatCode="YYYY/MM/DD"/>
  </numFmts>
  <fonts count="29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2"/>
      <color rgb="FF000000"/>
      <name val="ＭＳ Ｐゴシック"/>
      <family val="2"/>
      <charset val="128"/>
    </font>
    <font>
      <sz val="22"/>
      <color rgb="FFFFFFFF"/>
      <name val="ＭＳ Ｐゴシック"/>
      <family val="2"/>
      <charset val="128"/>
    </font>
    <font>
      <b val="true"/>
      <sz val="11"/>
      <color rgb="FFFFFFFF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3"/>
      <charset val="128"/>
    </font>
    <font>
      <b val="true"/>
      <sz val="9"/>
      <color rgb="FF000000"/>
      <name val="ＭＳ Ｐゴシック"/>
      <family val="3"/>
      <charset val="128"/>
    </font>
    <font>
      <sz val="11"/>
      <color rgb="FFFFFFFF"/>
      <name val="ＭＳ Ｐゴシック"/>
      <family val="2"/>
      <charset val="128"/>
    </font>
    <font>
      <sz val="9"/>
      <color rgb="FFFFFFFF"/>
      <name val="ＭＳ Ｐゴシック"/>
      <family val="2"/>
      <charset val="128"/>
    </font>
    <font>
      <sz val="9"/>
      <color rgb="FFFFFFFF"/>
      <name val="ＭＳ Ｐゴシック"/>
      <family val="3"/>
      <charset val="128"/>
    </font>
    <font>
      <b val="true"/>
      <sz val="9"/>
      <color rgb="FF000000"/>
      <name val="ＭＳ Ｐゴシック"/>
      <family val="2"/>
      <charset val="128"/>
    </font>
    <font>
      <b val="true"/>
      <sz val="8"/>
      <color rgb="FF000000"/>
      <name val="ＭＳ Ｐゴシック"/>
      <family val="3"/>
      <charset val="128"/>
    </font>
    <font>
      <b val="true"/>
      <sz val="12"/>
      <color rgb="FFFFFFFF"/>
      <name val="ＭＳ Ｐゴシック"/>
      <family val="3"/>
      <charset val="128"/>
    </font>
    <font>
      <b val="true"/>
      <sz val="36"/>
      <color rgb="FF000000"/>
      <name val="ＭＳ Ｐゴシック"/>
      <family val="3"/>
      <charset val="128"/>
    </font>
    <font>
      <b val="true"/>
      <sz val="28"/>
      <color rgb="FF000000"/>
      <name val="ＭＳ Ｐゴシック"/>
      <family val="3"/>
      <charset val="128"/>
    </font>
    <font>
      <b val="true"/>
      <sz val="9"/>
      <color rgb="FFFFFFFF"/>
      <name val="ＭＳ Ｐゴシック"/>
      <family val="3"/>
      <charset val="128"/>
    </font>
    <font>
      <sz val="11"/>
      <color rgb="FF000000"/>
      <name val="ＭＳ Ｐゴシック"/>
      <family val="2"/>
    </font>
    <font>
      <b val="true"/>
      <sz val="14"/>
      <color rgb="FF000000"/>
      <name val="ＭＳ Ｐゴシック"/>
      <family val="3"/>
      <charset val="128"/>
    </font>
    <font>
      <b val="true"/>
      <sz val="10"/>
      <color rgb="FF2F5597"/>
      <name val="ＭＳ Ｐゴシック"/>
      <family val="3"/>
      <charset val="128"/>
    </font>
    <font>
      <b val="true"/>
      <u val="single"/>
      <sz val="11"/>
      <color rgb="FFFFFFFF"/>
      <name val="ＭＳ Ｐゴシック"/>
      <family val="3"/>
      <charset val="128"/>
    </font>
    <font>
      <u val="single"/>
      <sz val="11"/>
      <color rgb="FF0563C1"/>
      <name val="ＭＳ Ｐゴシック"/>
      <family val="2"/>
      <charset val="128"/>
    </font>
    <font>
      <sz val="20"/>
      <color rgb="FFFFFFFF"/>
      <name val="ＭＳ Ｐゴシック"/>
      <family val="2"/>
      <charset val="128"/>
    </font>
    <font>
      <sz val="11"/>
      <color rgb="FFFFFFFF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8FAADC"/>
        <bgColor rgb="FF99CCFF"/>
      </patternFill>
    </fill>
    <fill>
      <patternFill patternType="solid">
        <fgColor rgb="FF002060"/>
        <bgColor rgb="FF000080"/>
      </patternFill>
    </fill>
    <fill>
      <patternFill patternType="solid">
        <fgColor rgb="FF5B9BD5"/>
        <bgColor rgb="FF8FAADC"/>
      </patternFill>
    </fill>
    <fill>
      <patternFill patternType="solid">
        <fgColor rgb="FF0070C0"/>
        <bgColor rgb="FF0563C1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FD966"/>
        <bgColor rgb="FFFFFF99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9" fillId="4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1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6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6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1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1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2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9" fillId="4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0" fillId="5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0" fillId="5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2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8" fillId="6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3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8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2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8" fillId="2" borderId="3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8" fillId="2" borderId="3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5E0B4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5B9BD5"/>
      <rgbColor rgb="FF002060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jp-bank.japanpost.jp/kojin/sokin/furikomi/kouza/kj_sk_fm_kz_1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52" activeCellId="0" sqref="D52"/>
    </sheetView>
  </sheetViews>
  <sheetFormatPr defaultRowHeight="13.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1.38"/>
    <col collapsed="false" customWidth="true" hidden="false" outlineLevel="0" max="4" min="3" style="0" width="3.25"/>
    <col collapsed="false" customWidth="true" hidden="false" outlineLevel="0" max="5" min="5" style="0" width="3.5"/>
    <col collapsed="false" customWidth="true" hidden="false" outlineLevel="0" max="13" min="6" style="0" width="6.75"/>
    <col collapsed="false" customWidth="true" hidden="false" outlineLevel="0" max="14" min="14" style="0" width="10"/>
    <col collapsed="false" customWidth="true" hidden="false" outlineLevel="0" max="16" min="15" style="0" width="11.13"/>
    <col collapsed="false" customWidth="true" hidden="false" outlineLevel="0" max="1025" min="17" style="0" width="8.39"/>
  </cols>
  <sheetData>
    <row r="1" customFormat="false" ht="13.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</row>
    <row r="2" customFormat="false" ht="13.5" hidden="false" customHeight="false" outlineLevel="0" collapsed="false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3.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4.25" hidden="false" customHeight="false" outlineLevel="0" collapsed="false"/>
    <row r="5" customFormat="false" ht="13.5" hidden="false" customHeight="false" outlineLevel="0" collapsed="false">
      <c r="A5" s="5" t="s">
        <v>3</v>
      </c>
      <c r="B5" s="5"/>
      <c r="C5" s="5"/>
      <c r="E5" s="5" t="s">
        <v>4</v>
      </c>
      <c r="F5" s="5"/>
      <c r="G5" s="5"/>
      <c r="H5" s="5"/>
      <c r="I5" s="5"/>
      <c r="J5" s="5"/>
      <c r="K5" s="5"/>
      <c r="L5" s="5"/>
      <c r="M5" s="5"/>
    </row>
    <row r="6" customFormat="false" ht="13.5" hidden="false" customHeight="false" outlineLevel="0" collapsed="false">
      <c r="A6" s="6"/>
      <c r="B6" s="7"/>
      <c r="C6" s="8"/>
      <c r="E6" s="6"/>
      <c r="F6" s="7"/>
      <c r="G6" s="7"/>
      <c r="H6" s="7"/>
      <c r="I6" s="7"/>
      <c r="J6" s="7"/>
      <c r="K6" s="7"/>
      <c r="L6" s="7"/>
      <c r="M6" s="8"/>
    </row>
    <row r="7" customFormat="false" ht="13.5" hidden="false" customHeight="false" outlineLevel="0" collapsed="false">
      <c r="A7" s="9" t="s">
        <v>5</v>
      </c>
      <c r="B7" s="9"/>
      <c r="C7" s="9"/>
      <c r="E7" s="10" t="s">
        <v>6</v>
      </c>
      <c r="F7" s="7"/>
      <c r="G7" s="7"/>
      <c r="H7" s="7"/>
      <c r="I7" s="7"/>
      <c r="J7" s="7"/>
      <c r="K7" s="7"/>
      <c r="L7" s="7"/>
      <c r="M7" s="8"/>
    </row>
    <row r="8" customFormat="false" ht="13.5" hidden="false" customHeight="false" outlineLevel="0" collapsed="false">
      <c r="A8" s="11" t="s">
        <v>7</v>
      </c>
      <c r="B8" s="12" t="n">
        <f aca="false">SUM(M13:M15)</f>
        <v>10</v>
      </c>
      <c r="C8" s="13" t="s">
        <v>8</v>
      </c>
      <c r="E8" s="14" t="s">
        <v>9</v>
      </c>
      <c r="F8" s="14"/>
      <c r="G8" s="14"/>
      <c r="H8" s="15" t="n">
        <v>1</v>
      </c>
      <c r="I8" s="16" t="s">
        <v>10</v>
      </c>
      <c r="J8" s="7"/>
      <c r="K8" s="7"/>
      <c r="L8" s="7"/>
      <c r="M8" s="8"/>
    </row>
    <row r="9" customFormat="false" ht="13.5" hidden="false" customHeight="false" outlineLevel="0" collapsed="false">
      <c r="A9" s="17" t="s">
        <v>11</v>
      </c>
      <c r="B9" s="18" t="n">
        <f aca="false">2000*B8</f>
        <v>20000</v>
      </c>
      <c r="C9" s="19" t="s">
        <v>12</v>
      </c>
      <c r="E9" s="14" t="s">
        <v>13</v>
      </c>
      <c r="F9" s="14"/>
      <c r="G9" s="14"/>
      <c r="H9" s="15" t="n">
        <v>0</v>
      </c>
      <c r="I9" s="16" t="s">
        <v>10</v>
      </c>
      <c r="J9" s="7"/>
      <c r="K9" s="7"/>
      <c r="L9" s="7"/>
      <c r="M9" s="8"/>
    </row>
    <row r="10" customFormat="false" ht="13.5" hidden="false" customHeight="false" outlineLevel="0" collapsed="false">
      <c r="A10" s="6"/>
      <c r="B10" s="7"/>
      <c r="C10" s="8"/>
      <c r="E10" s="6"/>
      <c r="F10" s="7"/>
      <c r="G10" s="7"/>
      <c r="H10" s="7"/>
      <c r="I10" s="7"/>
      <c r="J10" s="7"/>
      <c r="K10" s="7"/>
      <c r="L10" s="7"/>
      <c r="M10" s="8"/>
    </row>
    <row r="11" customFormat="false" ht="13.5" hidden="false" customHeight="false" outlineLevel="0" collapsed="false">
      <c r="A11" s="9" t="s">
        <v>14</v>
      </c>
      <c r="B11" s="9"/>
      <c r="C11" s="9"/>
      <c r="E11" s="10" t="s">
        <v>15</v>
      </c>
      <c r="F11" s="7"/>
      <c r="G11" s="7"/>
      <c r="H11" s="7"/>
      <c r="I11" s="7"/>
      <c r="J11" s="7"/>
      <c r="K11" s="7"/>
      <c r="L11" s="7"/>
      <c r="M11" s="8"/>
    </row>
    <row r="12" customFormat="false" ht="13.5" hidden="false" customHeight="false" outlineLevel="0" collapsed="false">
      <c r="A12" s="11" t="s">
        <v>13</v>
      </c>
      <c r="B12" s="20" t="n">
        <f aca="false">H9</f>
        <v>0</v>
      </c>
      <c r="C12" s="13" t="s">
        <v>10</v>
      </c>
      <c r="E12" s="21"/>
      <c r="F12" s="22" t="s">
        <v>16</v>
      </c>
      <c r="G12" s="22"/>
      <c r="H12" s="23" t="s">
        <v>17</v>
      </c>
      <c r="I12" s="23"/>
      <c r="J12" s="23" t="s">
        <v>18</v>
      </c>
      <c r="K12" s="23"/>
      <c r="L12" s="24" t="s">
        <v>19</v>
      </c>
      <c r="M12" s="25" t="s">
        <v>20</v>
      </c>
    </row>
    <row r="13" customFormat="false" ht="13.5" hidden="false" customHeight="false" outlineLevel="0" collapsed="false">
      <c r="A13" s="26" t="s">
        <v>21</v>
      </c>
      <c r="B13" s="27" t="n">
        <f aca="false">SUM(F21:I21)+SUM(J21:M21)</f>
        <v>0</v>
      </c>
      <c r="C13" s="13" t="s">
        <v>22</v>
      </c>
      <c r="E13" s="28" t="s">
        <v>23</v>
      </c>
      <c r="F13" s="29" t="n">
        <v>43104</v>
      </c>
      <c r="G13" s="29"/>
      <c r="H13" s="29" t="n">
        <v>43118</v>
      </c>
      <c r="I13" s="29"/>
      <c r="J13" s="30" t="s">
        <v>24</v>
      </c>
      <c r="K13" s="30"/>
      <c r="L13" s="31" t="n">
        <v>5</v>
      </c>
      <c r="M13" s="32" t="n">
        <v>10</v>
      </c>
    </row>
    <row r="14" customFormat="false" ht="13.5" hidden="false" customHeight="false" outlineLevel="0" collapsed="false">
      <c r="A14" s="33" t="s">
        <v>25</v>
      </c>
      <c r="B14" s="34" t="n">
        <f aca="false">9800*B13</f>
        <v>0</v>
      </c>
      <c r="C14" s="13" t="s">
        <v>12</v>
      </c>
      <c r="E14" s="28" t="s">
        <v>26</v>
      </c>
      <c r="F14" s="29"/>
      <c r="G14" s="29"/>
      <c r="H14" s="29"/>
      <c r="I14" s="29"/>
      <c r="J14" s="30"/>
      <c r="K14" s="30"/>
      <c r="L14" s="31"/>
      <c r="M14" s="32"/>
    </row>
    <row r="15" customFormat="false" ht="13.5" hidden="false" customHeight="false" outlineLevel="0" collapsed="false">
      <c r="A15" s="6"/>
      <c r="B15" s="35"/>
      <c r="C15" s="8"/>
      <c r="E15" s="28" t="s">
        <v>27</v>
      </c>
      <c r="F15" s="29"/>
      <c r="G15" s="29"/>
      <c r="H15" s="29"/>
      <c r="I15" s="29"/>
      <c r="J15" s="30"/>
      <c r="K15" s="30"/>
      <c r="L15" s="31"/>
      <c r="M15" s="32"/>
    </row>
    <row r="16" customFormat="false" ht="13.5" hidden="false" customHeight="false" outlineLevel="0" collapsed="false">
      <c r="A16" s="11" t="s">
        <v>28</v>
      </c>
      <c r="B16" s="27" t="n">
        <f aca="false">SUM(F20:I20)+SUM(J20:M20)</f>
        <v>0</v>
      </c>
      <c r="C16" s="13" t="s">
        <v>12</v>
      </c>
      <c r="E16" s="6"/>
      <c r="F16" s="7"/>
      <c r="G16" s="7"/>
      <c r="H16" s="7"/>
      <c r="I16" s="7"/>
      <c r="J16" s="7"/>
      <c r="K16" s="7"/>
      <c r="L16" s="7"/>
      <c r="M16" s="8"/>
    </row>
    <row r="17" customFormat="false" ht="13.5" hidden="false" customHeight="false" outlineLevel="0" collapsed="false">
      <c r="A17" s="26" t="s">
        <v>29</v>
      </c>
      <c r="B17" s="27" t="n">
        <f aca="false">700*(B13-SUM(J22:M22)-SUM(F22:I22))</f>
        <v>0</v>
      </c>
      <c r="C17" s="13" t="s">
        <v>12</v>
      </c>
      <c r="E17" s="6"/>
      <c r="F17" s="7"/>
      <c r="G17" s="7"/>
      <c r="H17" s="7"/>
      <c r="I17" s="7"/>
      <c r="J17" s="7"/>
      <c r="K17" s="7"/>
      <c r="L17" s="7"/>
      <c r="M17" s="8"/>
    </row>
    <row r="18" customFormat="false" ht="14.25" hidden="false" customHeight="false" outlineLevel="0" collapsed="false">
      <c r="A18" s="36" t="s">
        <v>30</v>
      </c>
      <c r="B18" s="37" t="n">
        <f aca="false">1500*(B13-SUM(J23:M23)-SUM(F23:I23))</f>
        <v>0</v>
      </c>
      <c r="C18" s="38" t="s">
        <v>12</v>
      </c>
      <c r="E18" s="10" t="s">
        <v>31</v>
      </c>
      <c r="F18" s="7"/>
      <c r="G18" s="7"/>
      <c r="H18" s="7"/>
      <c r="I18" s="7"/>
      <c r="J18" s="7"/>
      <c r="K18" s="7"/>
      <c r="L18" s="7"/>
      <c r="M18" s="8"/>
    </row>
    <row r="19" customFormat="false" ht="15" hidden="false" customHeight="false" outlineLevel="0" collapsed="false">
      <c r="A19" s="39" t="s">
        <v>32</v>
      </c>
      <c r="B19" s="40" t="n">
        <f aca="false">(B16+B17+B18)</f>
        <v>0</v>
      </c>
      <c r="C19" s="41" t="s">
        <v>12</v>
      </c>
      <c r="E19" s="21"/>
      <c r="F19" s="42" t="n">
        <v>1</v>
      </c>
      <c r="G19" s="43" t="n">
        <v>2</v>
      </c>
      <c r="H19" s="43" t="n">
        <v>3</v>
      </c>
      <c r="I19" s="43" t="n">
        <v>4</v>
      </c>
      <c r="J19" s="42" t="n">
        <v>5</v>
      </c>
      <c r="K19" s="43" t="n">
        <v>6</v>
      </c>
      <c r="L19" s="43" t="n">
        <v>7</v>
      </c>
      <c r="M19" s="44" t="n">
        <v>8</v>
      </c>
    </row>
    <row r="20" customFormat="false" ht="13.5" hidden="false" customHeight="false" outlineLevel="0" collapsed="false">
      <c r="A20" s="6"/>
      <c r="B20" s="35"/>
      <c r="C20" s="8"/>
      <c r="E20" s="45" t="s">
        <v>23</v>
      </c>
      <c r="F20" s="46"/>
      <c r="G20" s="47"/>
      <c r="H20" s="47"/>
      <c r="I20" s="47"/>
      <c r="J20" s="48"/>
      <c r="K20" s="47"/>
      <c r="L20" s="47"/>
      <c r="M20" s="49"/>
    </row>
    <row r="21" customFormat="false" ht="13.5" hidden="false" customHeight="false" outlineLevel="0" collapsed="false">
      <c r="A21" s="11" t="s">
        <v>33</v>
      </c>
      <c r="B21" s="27" t="n">
        <f aca="false">IF(B14&lt;B19,4900*B13,B16/2)</f>
        <v>0</v>
      </c>
      <c r="C21" s="13" t="s">
        <v>12</v>
      </c>
      <c r="E21" s="28" t="s">
        <v>26</v>
      </c>
      <c r="F21" s="50"/>
      <c r="G21" s="51"/>
      <c r="H21" s="51"/>
      <c r="I21" s="51"/>
      <c r="J21" s="52"/>
      <c r="K21" s="51"/>
      <c r="L21" s="51"/>
      <c r="M21" s="53"/>
    </row>
    <row r="22" customFormat="false" ht="13.5" hidden="false" customHeight="true" outlineLevel="0" collapsed="false">
      <c r="A22" s="26" t="s">
        <v>29</v>
      </c>
      <c r="B22" s="27" t="n">
        <f aca="false">IF(B14&lt;B19,0,B17/2)</f>
        <v>0</v>
      </c>
      <c r="C22" s="13" t="s">
        <v>12</v>
      </c>
      <c r="E22" s="28" t="s">
        <v>27</v>
      </c>
      <c r="F22" s="50"/>
      <c r="G22" s="51"/>
      <c r="H22" s="51"/>
      <c r="I22" s="51"/>
      <c r="J22" s="52"/>
      <c r="K22" s="51"/>
      <c r="L22" s="51"/>
      <c r="M22" s="53"/>
    </row>
    <row r="23" customFormat="false" ht="13.5" hidden="false" customHeight="true" outlineLevel="0" collapsed="false">
      <c r="A23" s="54" t="s">
        <v>30</v>
      </c>
      <c r="B23" s="55" t="n">
        <f aca="false">IF(B14&lt;B19,0,B18/2)</f>
        <v>0</v>
      </c>
      <c r="C23" s="56" t="s">
        <v>12</v>
      </c>
      <c r="E23" s="28" t="s">
        <v>34</v>
      </c>
      <c r="F23" s="50"/>
      <c r="G23" s="51"/>
      <c r="H23" s="51"/>
      <c r="I23" s="51"/>
      <c r="J23" s="52"/>
      <c r="K23" s="51"/>
      <c r="L23" s="51"/>
      <c r="M23" s="53"/>
    </row>
    <row r="24" customFormat="false" ht="13.5" hidden="false" customHeight="true" outlineLevel="0" collapsed="false">
      <c r="A24" s="57" t="s">
        <v>35</v>
      </c>
      <c r="B24" s="58" t="n">
        <f aca="false">SUM(B21:B23)</f>
        <v>0</v>
      </c>
      <c r="C24" s="59" t="s">
        <v>12</v>
      </c>
      <c r="E24" s="60"/>
      <c r="F24" s="61"/>
      <c r="G24" s="61"/>
      <c r="H24" s="61"/>
      <c r="I24" s="61"/>
      <c r="J24" s="61"/>
      <c r="K24" s="61"/>
      <c r="L24" s="61"/>
      <c r="M24" s="62"/>
    </row>
    <row r="26" customFormat="false" ht="13.5" hidden="false" customHeight="true" outlineLevel="0" collapsed="false">
      <c r="A26" s="63" t="s">
        <v>36</v>
      </c>
      <c r="E26" s="64" t="s">
        <v>37</v>
      </c>
      <c r="F26" s="64"/>
      <c r="G26" s="64"/>
      <c r="H26" s="65" t="n">
        <f aca="false">B9+B24-B29</f>
        <v>20000</v>
      </c>
      <c r="I26" s="65"/>
      <c r="J26" s="65"/>
      <c r="K26" s="65"/>
      <c r="L26" s="65"/>
      <c r="M26" s="66" t="s">
        <v>12</v>
      </c>
    </row>
    <row r="27" customFormat="false" ht="13.5" hidden="false" customHeight="true" outlineLevel="0" collapsed="false">
      <c r="A27" s="67" t="s">
        <v>38</v>
      </c>
      <c r="B27" s="68" t="n">
        <f aca="false">'支援非対象額計算書（中央会より送付のみ）'!$F$13</f>
        <v>0</v>
      </c>
      <c r="C27" s="69" t="s">
        <v>12</v>
      </c>
      <c r="E27" s="64"/>
      <c r="F27" s="64"/>
      <c r="G27" s="64"/>
      <c r="H27" s="65"/>
      <c r="I27" s="65"/>
      <c r="J27" s="65"/>
      <c r="K27" s="65"/>
      <c r="L27" s="65"/>
      <c r="M27" s="66"/>
    </row>
    <row r="28" customFormat="false" ht="13.5" hidden="false" customHeight="true" outlineLevel="0" collapsed="false">
      <c r="A28" s="70" t="s">
        <v>39</v>
      </c>
      <c r="B28" s="71" t="n">
        <f aca="false">'支援非対象額計算書（中央会より送付のみ）'!$F$23</f>
        <v>0</v>
      </c>
      <c r="C28" s="72" t="s">
        <v>12</v>
      </c>
      <c r="E28" s="64"/>
      <c r="F28" s="64"/>
      <c r="G28" s="64"/>
      <c r="H28" s="65"/>
      <c r="I28" s="65"/>
      <c r="J28" s="65"/>
      <c r="K28" s="65"/>
      <c r="L28" s="65"/>
      <c r="M28" s="66"/>
    </row>
    <row r="29" customFormat="false" ht="13.5" hidden="false" customHeight="true" outlineLevel="0" collapsed="false">
      <c r="A29" s="73" t="s">
        <v>40</v>
      </c>
      <c r="B29" s="74" t="n">
        <f aca="false">SUM(B27:B28)</f>
        <v>0</v>
      </c>
      <c r="C29" s="75" t="s">
        <v>12</v>
      </c>
      <c r="E29" s="64"/>
      <c r="F29" s="64"/>
      <c r="G29" s="64"/>
      <c r="H29" s="65"/>
      <c r="I29" s="65"/>
      <c r="J29" s="65"/>
      <c r="K29" s="65"/>
      <c r="L29" s="65"/>
      <c r="M29" s="66"/>
    </row>
    <row r="30" customFormat="false" ht="7.5" hidden="false" customHeight="true" outlineLevel="0" collapsed="false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</row>
    <row r="31" customFormat="false" ht="13.5" hidden="false" customHeight="false" outlineLevel="0" collapsed="false">
      <c r="A31" s="4" t="s">
        <v>41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customFormat="false" ht="13.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4" customFormat="false" ht="16.95" hidden="false" customHeight="false" outlineLevel="0" collapsed="false">
      <c r="A34" s="0" t="s">
        <v>42</v>
      </c>
      <c r="I34" s="0" t="s">
        <v>43</v>
      </c>
    </row>
    <row r="35" customFormat="false" ht="13.5" hidden="false" customHeight="false" outlineLevel="0" collapsed="false">
      <c r="A35" s="77" t="s">
        <v>44</v>
      </c>
    </row>
    <row r="36" customFormat="false" ht="13.5" hidden="false" customHeight="false" outlineLevel="0" collapsed="false">
      <c r="I36" s="0" t="s">
        <v>45</v>
      </c>
      <c r="J36" s="0" t="s">
        <v>46</v>
      </c>
      <c r="K36" s="78"/>
      <c r="L36" s="78"/>
      <c r="M36" s="78"/>
    </row>
    <row r="37" customFormat="false" ht="13.8" hidden="false" customHeight="true" outlineLevel="0" collapsed="false">
      <c r="J37" s="79" t="s">
        <v>47</v>
      </c>
      <c r="K37" s="79"/>
      <c r="L37" s="79"/>
      <c r="M37" s="79"/>
    </row>
    <row r="38" customFormat="false" ht="13.5" hidden="false" customHeight="false" outlineLevel="0" collapsed="false">
      <c r="J38" s="79"/>
      <c r="K38" s="79"/>
      <c r="L38" s="79"/>
      <c r="M38" s="79"/>
    </row>
    <row r="39" customFormat="false" ht="13.5" hidden="false" customHeight="false" outlineLevel="0" collapsed="false">
      <c r="I39" s="0" t="s">
        <v>48</v>
      </c>
      <c r="J39" s="80" t="s">
        <v>49</v>
      </c>
      <c r="K39" s="80"/>
      <c r="L39" s="80"/>
      <c r="M39" s="80"/>
    </row>
    <row r="40" customFormat="false" ht="13.5" hidden="false" customHeight="false" outlineLevel="0" collapsed="false">
      <c r="I40" s="0" t="s">
        <v>50</v>
      </c>
      <c r="K40" s="78" t="s">
        <v>51</v>
      </c>
      <c r="L40" s="78"/>
      <c r="M40" s="78"/>
    </row>
    <row r="42" customFormat="false" ht="13.5" hidden="false" customHeight="false" outlineLevel="0" collapsed="false">
      <c r="A42" s="81" t="s">
        <v>52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O42" s="82"/>
      <c r="P42" s="82"/>
    </row>
    <row r="43" customFormat="false" ht="13.5" hidden="false" customHeight="false" outlineLevel="0" collapsed="false">
      <c r="A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O43" s="82"/>
      <c r="P43" s="82"/>
    </row>
    <row r="44" customFormat="false" ht="13.5" hidden="false" customHeight="false" outlineLevel="0" collapsed="false">
      <c r="B44" s="84" t="s">
        <v>53</v>
      </c>
      <c r="C44" s="85"/>
      <c r="D44" s="85"/>
      <c r="E44" s="86" t="s">
        <v>38</v>
      </c>
      <c r="F44" s="86"/>
      <c r="G44" s="86"/>
      <c r="H44" s="85"/>
      <c r="I44" s="87" t="n">
        <f aca="false">B9</f>
        <v>20000</v>
      </c>
      <c r="J44" s="87"/>
      <c r="K44" s="87"/>
    </row>
    <row r="45" customFormat="false" ht="13.5" hidden="false" customHeight="false" outlineLevel="0" collapsed="false">
      <c r="B45" s="84"/>
      <c r="C45" s="7"/>
      <c r="D45" s="7"/>
      <c r="E45" s="80" t="s">
        <v>39</v>
      </c>
      <c r="F45" s="80"/>
      <c r="G45" s="80"/>
      <c r="H45" s="7"/>
      <c r="I45" s="88" t="n">
        <f aca="false">B24</f>
        <v>0</v>
      </c>
      <c r="J45" s="88"/>
      <c r="K45" s="88"/>
    </row>
    <row r="46" customFormat="false" ht="14.25" hidden="false" customHeight="false" outlineLevel="0" collapsed="false">
      <c r="B46" s="84"/>
      <c r="C46" s="89"/>
      <c r="D46" s="89"/>
      <c r="E46" s="90" t="s">
        <v>54</v>
      </c>
      <c r="F46" s="90"/>
      <c r="G46" s="90"/>
      <c r="H46" s="89"/>
      <c r="I46" s="91" t="n">
        <f aca="false">-B29</f>
        <v>0</v>
      </c>
      <c r="J46" s="91"/>
      <c r="K46" s="91"/>
    </row>
    <row r="47" customFormat="false" ht="14.25" hidden="false" customHeight="false" outlineLevel="0" collapsed="false">
      <c r="B47" s="84"/>
      <c r="C47" s="76"/>
      <c r="D47" s="76"/>
      <c r="E47" s="92" t="s">
        <v>55</v>
      </c>
      <c r="F47" s="92"/>
      <c r="G47" s="92"/>
      <c r="H47" s="76"/>
      <c r="I47" s="93" t="n">
        <f aca="false">SUM(I44:K46)</f>
        <v>20000</v>
      </c>
      <c r="J47" s="93"/>
      <c r="K47" s="93"/>
    </row>
    <row r="49" customFormat="false" ht="11.25" hidden="false" customHeight="true" outlineLevel="0" collapsed="false">
      <c r="A49" s="84" t="s">
        <v>56</v>
      </c>
      <c r="B49" s="94" t="s">
        <v>57</v>
      </c>
      <c r="C49" s="94"/>
      <c r="D49" s="95" t="s">
        <v>58</v>
      </c>
      <c r="E49" s="95"/>
      <c r="F49" s="95"/>
      <c r="G49" s="95"/>
      <c r="H49" s="94" t="s">
        <v>59</v>
      </c>
      <c r="I49" s="94"/>
      <c r="J49" s="96" t="s">
        <v>60</v>
      </c>
      <c r="K49" s="96"/>
      <c r="L49" s="97"/>
    </row>
    <row r="50" customFormat="false" ht="11.25" hidden="false" customHeight="true" outlineLevel="0" collapsed="false">
      <c r="A50" s="84"/>
      <c r="B50" s="94"/>
      <c r="C50" s="94"/>
      <c r="D50" s="95"/>
      <c r="E50" s="95"/>
      <c r="F50" s="95"/>
      <c r="G50" s="95"/>
      <c r="H50" s="94"/>
      <c r="I50" s="94"/>
      <c r="J50" s="97"/>
      <c r="K50" s="97"/>
      <c r="L50" s="97"/>
      <c r="Q50" s="98"/>
      <c r="R50" s="98"/>
      <c r="S50" s="98"/>
      <c r="T50" s="98"/>
      <c r="U50" s="98"/>
    </row>
    <row r="51" customFormat="false" ht="11.25" hidden="false" customHeight="true" outlineLevel="0" collapsed="false">
      <c r="A51" s="84"/>
      <c r="B51" s="99" t="s">
        <v>61</v>
      </c>
      <c r="C51" s="99"/>
      <c r="D51" s="100" t="s">
        <v>62</v>
      </c>
      <c r="E51" s="100"/>
      <c r="F51" s="100"/>
      <c r="G51" s="100"/>
      <c r="H51" s="100"/>
      <c r="I51" s="100"/>
      <c r="J51" s="100"/>
      <c r="K51" s="100"/>
      <c r="L51" s="100"/>
      <c r="Q51" s="98"/>
      <c r="R51" s="98"/>
      <c r="S51" s="98"/>
      <c r="T51" s="98"/>
      <c r="U51" s="98"/>
    </row>
    <row r="52" customFormat="false" ht="11.25" hidden="false" customHeight="true" outlineLevel="0" collapsed="false">
      <c r="A52" s="84"/>
      <c r="B52" s="99" t="s">
        <v>63</v>
      </c>
      <c r="C52" s="99"/>
      <c r="D52" s="101" t="s">
        <v>49</v>
      </c>
      <c r="E52" s="101"/>
      <c r="F52" s="101"/>
      <c r="G52" s="101"/>
      <c r="H52" s="101"/>
      <c r="I52" s="101"/>
      <c r="J52" s="101"/>
      <c r="K52" s="101"/>
      <c r="L52" s="101"/>
    </row>
    <row r="53" customFormat="false" ht="11.25" hidden="false" customHeight="true" outlineLevel="0" collapsed="false">
      <c r="A53" s="84"/>
      <c r="B53" s="99"/>
      <c r="C53" s="99"/>
      <c r="D53" s="101"/>
      <c r="E53" s="101"/>
      <c r="F53" s="101"/>
      <c r="G53" s="101"/>
      <c r="H53" s="101"/>
      <c r="I53" s="101"/>
      <c r="J53" s="101"/>
      <c r="K53" s="101"/>
      <c r="L53" s="101"/>
    </row>
    <row r="54" customFormat="false" ht="11.25" hidden="false" customHeight="true" outlineLevel="0" collapsed="false">
      <c r="A54" s="84"/>
      <c r="B54" s="99" t="s">
        <v>64</v>
      </c>
      <c r="C54" s="99"/>
      <c r="D54" s="96" t="s">
        <v>65</v>
      </c>
      <c r="E54" s="96"/>
      <c r="F54" s="96"/>
      <c r="G54" s="96"/>
    </row>
    <row r="55" customFormat="false" ht="11.25" hidden="false" customHeight="true" outlineLevel="0" collapsed="false">
      <c r="A55" s="84"/>
      <c r="B55" s="99"/>
      <c r="C55" s="99"/>
      <c r="D55" s="96"/>
      <c r="E55" s="96"/>
      <c r="F55" s="96"/>
      <c r="G55" s="96"/>
    </row>
    <row r="56" customFormat="false" ht="11.25" hidden="false" customHeight="true" outlineLevel="0" collapsed="false">
      <c r="A56" s="84"/>
      <c r="B56" s="99" t="s">
        <v>66</v>
      </c>
      <c r="C56" s="99"/>
      <c r="D56" s="102" t="n">
        <v>0</v>
      </c>
      <c r="E56" s="102"/>
      <c r="F56" s="102" t="n">
        <v>7</v>
      </c>
      <c r="G56" s="102" t="n">
        <v>7</v>
      </c>
      <c r="H56" s="102" t="n">
        <v>5</v>
      </c>
      <c r="I56" s="102" t="n">
        <v>9</v>
      </c>
      <c r="J56" s="102" t="n">
        <v>1</v>
      </c>
      <c r="K56" s="102" t="n">
        <v>8</v>
      </c>
      <c r="L56" s="103"/>
    </row>
    <row r="57" customFormat="false" ht="11.25" hidden="false" customHeight="true" outlineLevel="0" collapsed="false">
      <c r="A57" s="84"/>
      <c r="B57" s="99"/>
      <c r="C57" s="99"/>
      <c r="D57" s="102"/>
      <c r="E57" s="102"/>
      <c r="F57" s="102"/>
      <c r="G57" s="102"/>
      <c r="H57" s="102"/>
      <c r="I57" s="102"/>
      <c r="J57" s="102"/>
      <c r="K57" s="102"/>
      <c r="L57" s="103"/>
    </row>
    <row r="58" customFormat="false" ht="11.25" hidden="false" customHeight="true" outlineLevel="0" collapsed="false">
      <c r="A58" s="104" t="s">
        <v>67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</row>
    <row r="59" customFormat="false" ht="11.25" hidden="false" customHeight="true" outlineLevel="0" collapsed="false">
      <c r="A59" s="105" t="s">
        <v>68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</row>
    <row r="60" customFormat="false" ht="11.25" hidden="false" customHeight="true" outlineLevel="0" collapsed="false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</row>
    <row r="61" customFormat="false" ht="23.25" hidden="false" customHeight="true" outlineLevel="0" collapsed="false">
      <c r="A61" s="106" t="s">
        <v>69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</row>
    <row r="62" customFormat="false" ht="11.25" hidden="false" customHeight="true" outlineLevel="0" collapsed="false"/>
  </sheetData>
  <mergeCells count="60">
    <mergeCell ref="A2:M3"/>
    <mergeCell ref="A5:C5"/>
    <mergeCell ref="E5:M5"/>
    <mergeCell ref="A7:C7"/>
    <mergeCell ref="E8:G8"/>
    <mergeCell ref="E9:G9"/>
    <mergeCell ref="A11:C11"/>
    <mergeCell ref="F12:G12"/>
    <mergeCell ref="H12:I12"/>
    <mergeCell ref="J12:K12"/>
    <mergeCell ref="F13:G13"/>
    <mergeCell ref="H13:I13"/>
    <mergeCell ref="J13:K13"/>
    <mergeCell ref="F14:G14"/>
    <mergeCell ref="H14:I14"/>
    <mergeCell ref="J14:K14"/>
    <mergeCell ref="F15:G15"/>
    <mergeCell ref="H15:I15"/>
    <mergeCell ref="J15:K15"/>
    <mergeCell ref="E26:G29"/>
    <mergeCell ref="H26:L29"/>
    <mergeCell ref="M26:M29"/>
    <mergeCell ref="A31:M32"/>
    <mergeCell ref="K36:M36"/>
    <mergeCell ref="J37:M38"/>
    <mergeCell ref="J39:M39"/>
    <mergeCell ref="K40:M40"/>
    <mergeCell ref="A42:M42"/>
    <mergeCell ref="B44:B47"/>
    <mergeCell ref="E44:G44"/>
    <mergeCell ref="I44:K44"/>
    <mergeCell ref="E45:G45"/>
    <mergeCell ref="I45:K45"/>
    <mergeCell ref="E46:G46"/>
    <mergeCell ref="I46:K46"/>
    <mergeCell ref="E47:G47"/>
    <mergeCell ref="I47:K47"/>
    <mergeCell ref="A49:A57"/>
    <mergeCell ref="B49:C50"/>
    <mergeCell ref="D49:G50"/>
    <mergeCell ref="H49:I50"/>
    <mergeCell ref="J49:K49"/>
    <mergeCell ref="B51:C51"/>
    <mergeCell ref="D51:L51"/>
    <mergeCell ref="B52:C53"/>
    <mergeCell ref="D52:L53"/>
    <mergeCell ref="B54:C55"/>
    <mergeCell ref="D54:G55"/>
    <mergeCell ref="B56:C57"/>
    <mergeCell ref="D56:E57"/>
    <mergeCell ref="F56:F57"/>
    <mergeCell ref="G56:G57"/>
    <mergeCell ref="H56:H57"/>
    <mergeCell ref="I56:I57"/>
    <mergeCell ref="J56:J57"/>
    <mergeCell ref="K56:K57"/>
    <mergeCell ref="L56:L57"/>
    <mergeCell ref="A58:M58"/>
    <mergeCell ref="A59:M60"/>
    <mergeCell ref="A61:M61"/>
  </mergeCells>
  <dataValidations count="1">
    <dataValidation allowBlank="true" operator="between" showDropDown="false" showErrorMessage="true" showInputMessage="true" sqref="D54:G55" type="list">
      <formula1>"普通,当座"</formula1>
      <formula2>0</formula2>
    </dataValidation>
  </dataValidations>
  <hyperlinks>
    <hyperlink ref="A59" r:id="rId1" display="ゆうちょ銀行　振込用口座を調べる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21" activeCellId="0" sqref="B21"/>
    </sheetView>
  </sheetViews>
  <sheetFormatPr defaultRowHeight="13.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0" width="8.39"/>
    <col collapsed="false" customWidth="true" hidden="false" outlineLevel="0" max="3" min="3" style="0" width="2.62"/>
    <col collapsed="false" customWidth="true" hidden="false" outlineLevel="0" max="9" min="4" style="0" width="8.39"/>
    <col collapsed="false" customWidth="true" hidden="false" outlineLevel="0" max="10" min="10" style="0" width="4.5"/>
    <col collapsed="false" customWidth="true" hidden="false" outlineLevel="0" max="11" min="11" style="0" width="4.75"/>
    <col collapsed="false" customWidth="true" hidden="false" outlineLevel="0" max="1025" min="12" style="0" width="8.39"/>
  </cols>
  <sheetData>
    <row r="1" customFormat="false" ht="13.5" hidden="false" customHeight="false" outlineLevel="0" collapsed="false">
      <c r="A1" s="0" t="s">
        <v>0</v>
      </c>
      <c r="C1" s="0" t="s">
        <v>70</v>
      </c>
    </row>
    <row r="2" customFormat="false" ht="13.5" hidden="false" customHeight="true" outlineLevel="0" collapsed="false">
      <c r="A2" s="107" t="s">
        <v>71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customFormat="false" ht="13.5" hidden="false" customHeight="true" outlineLevel="0" collapsed="false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customFormat="false" ht="5.25" hidden="false" customHeight="true" outlineLevel="0" collapsed="false"/>
    <row r="5" customFormat="false" ht="13.5" hidden="false" customHeight="false" outlineLevel="0" collapsed="false">
      <c r="A5" s="108" t="s">
        <v>5</v>
      </c>
    </row>
    <row r="6" customFormat="false" ht="5.25" hidden="false" customHeight="true" outlineLevel="0" collapsed="false"/>
    <row r="7" customFormat="false" ht="13.5" hidden="false" customHeight="false" outlineLevel="0" collapsed="false">
      <c r="A7" s="22" t="s">
        <v>72</v>
      </c>
      <c r="B7" s="23" t="s">
        <v>73</v>
      </c>
      <c r="C7" s="23"/>
      <c r="D7" s="23"/>
      <c r="E7" s="23" t="s">
        <v>74</v>
      </c>
      <c r="F7" s="109" t="s">
        <v>75</v>
      </c>
      <c r="G7" s="23" t="s">
        <v>76</v>
      </c>
      <c r="H7" s="23"/>
      <c r="I7" s="23"/>
      <c r="J7" s="23"/>
      <c r="K7" s="23"/>
      <c r="L7" s="23"/>
      <c r="M7" s="83"/>
    </row>
    <row r="8" customFormat="false" ht="18.75" hidden="false" customHeight="true" outlineLevel="0" collapsed="false">
      <c r="A8" s="110" t="n">
        <v>1</v>
      </c>
      <c r="B8" s="111"/>
      <c r="C8" s="111" t="s">
        <v>77</v>
      </c>
      <c r="D8" s="111"/>
      <c r="E8" s="111"/>
      <c r="F8" s="112" t="n">
        <f aca="false">E8*2000</f>
        <v>0</v>
      </c>
      <c r="G8" s="113"/>
      <c r="H8" s="113"/>
      <c r="I8" s="113"/>
      <c r="J8" s="113"/>
      <c r="K8" s="113"/>
      <c r="L8" s="113"/>
    </row>
    <row r="9" customFormat="false" ht="18.75" hidden="false" customHeight="true" outlineLevel="0" collapsed="false">
      <c r="A9" s="110" t="n">
        <v>2</v>
      </c>
      <c r="B9" s="111"/>
      <c r="C9" s="111" t="s">
        <v>77</v>
      </c>
      <c r="D9" s="111"/>
      <c r="E9" s="111"/>
      <c r="F9" s="112" t="n">
        <f aca="false">E9*2000</f>
        <v>0</v>
      </c>
      <c r="G9" s="113"/>
      <c r="H9" s="113"/>
      <c r="I9" s="113"/>
      <c r="J9" s="113"/>
      <c r="K9" s="113"/>
      <c r="L9" s="113"/>
    </row>
    <row r="10" customFormat="false" ht="18.75" hidden="false" customHeight="true" outlineLevel="0" collapsed="false">
      <c r="A10" s="110" t="n">
        <v>3</v>
      </c>
      <c r="B10" s="111"/>
      <c r="C10" s="111" t="s">
        <v>77</v>
      </c>
      <c r="D10" s="111"/>
      <c r="E10" s="111"/>
      <c r="F10" s="112" t="n">
        <f aca="false">E10*2000</f>
        <v>0</v>
      </c>
      <c r="G10" s="113"/>
      <c r="H10" s="113"/>
      <c r="I10" s="113"/>
      <c r="J10" s="113"/>
      <c r="K10" s="113"/>
      <c r="L10" s="113"/>
    </row>
    <row r="11" customFormat="false" ht="18.75" hidden="false" customHeight="true" outlineLevel="0" collapsed="false">
      <c r="A11" s="110" t="n">
        <v>4</v>
      </c>
      <c r="B11" s="111"/>
      <c r="C11" s="111" t="s">
        <v>77</v>
      </c>
      <c r="D11" s="111"/>
      <c r="E11" s="111"/>
      <c r="F11" s="112" t="n">
        <f aca="false">E11*2000</f>
        <v>0</v>
      </c>
      <c r="G11" s="113"/>
      <c r="H11" s="113"/>
      <c r="I11" s="113"/>
      <c r="J11" s="113"/>
      <c r="K11" s="113"/>
      <c r="L11" s="113"/>
    </row>
    <row r="12" customFormat="false" ht="18.75" hidden="false" customHeight="true" outlineLevel="0" collapsed="false">
      <c r="A12" s="110" t="n">
        <v>5</v>
      </c>
      <c r="B12" s="111"/>
      <c r="C12" s="111" t="s">
        <v>77</v>
      </c>
      <c r="D12" s="111"/>
      <c r="E12" s="111"/>
      <c r="F12" s="112" t="n">
        <f aca="false">E12*2000</f>
        <v>0</v>
      </c>
      <c r="G12" s="113"/>
      <c r="H12" s="113"/>
      <c r="I12" s="113"/>
      <c r="J12" s="113"/>
      <c r="K12" s="113"/>
      <c r="L12" s="113"/>
    </row>
    <row r="13" customFormat="false" ht="18.75" hidden="false" customHeight="true" outlineLevel="0" collapsed="false">
      <c r="A13" s="110"/>
      <c r="B13" s="114" t="s">
        <v>78</v>
      </c>
      <c r="C13" s="114"/>
      <c r="D13" s="114"/>
      <c r="E13" s="115" t="n">
        <f aca="false">SUM(E8:E12)</f>
        <v>0</v>
      </c>
      <c r="F13" s="115" t="n">
        <f aca="false">SUM(F8:F12)</f>
        <v>0</v>
      </c>
      <c r="G13" s="116"/>
      <c r="H13" s="116"/>
      <c r="I13" s="116"/>
      <c r="J13" s="116"/>
      <c r="K13" s="116"/>
      <c r="L13" s="116"/>
    </row>
    <row r="14" customFormat="false" ht="5.25" hidden="false" customHeight="true" outlineLevel="0" collapsed="false"/>
    <row r="15" customFormat="false" ht="13.5" hidden="false" customHeight="false" outlineLevel="0" collapsed="false">
      <c r="A15" s="108" t="s">
        <v>79</v>
      </c>
    </row>
    <row r="16" customFormat="false" ht="5.25" hidden="false" customHeight="true" outlineLevel="0" collapsed="false"/>
    <row r="17" customFormat="false" ht="13.5" hidden="false" customHeight="false" outlineLevel="0" collapsed="false">
      <c r="A17" s="22" t="s">
        <v>72</v>
      </c>
      <c r="B17" s="23" t="s">
        <v>73</v>
      </c>
      <c r="C17" s="23"/>
      <c r="D17" s="23"/>
      <c r="E17" s="23" t="s">
        <v>80</v>
      </c>
      <c r="F17" s="109" t="s">
        <v>75</v>
      </c>
      <c r="G17" s="23" t="s">
        <v>76</v>
      </c>
      <c r="H17" s="23"/>
      <c r="I17" s="23"/>
      <c r="J17" s="23"/>
      <c r="K17" s="23"/>
      <c r="L17" s="23"/>
      <c r="M17" s="83"/>
    </row>
    <row r="18" customFormat="false" ht="18.75" hidden="false" customHeight="true" outlineLevel="0" collapsed="false">
      <c r="A18" s="110" t="n">
        <v>6</v>
      </c>
      <c r="B18" s="111"/>
      <c r="C18" s="111" t="s">
        <v>77</v>
      </c>
      <c r="D18" s="111"/>
      <c r="E18" s="111"/>
      <c r="F18" s="112"/>
      <c r="G18" s="113"/>
      <c r="H18" s="113"/>
      <c r="I18" s="113"/>
      <c r="J18" s="113"/>
      <c r="K18" s="113"/>
      <c r="L18" s="113"/>
    </row>
    <row r="19" customFormat="false" ht="18.75" hidden="false" customHeight="true" outlineLevel="0" collapsed="false">
      <c r="A19" s="110" t="n">
        <v>7</v>
      </c>
      <c r="B19" s="111"/>
      <c r="C19" s="111" t="s">
        <v>77</v>
      </c>
      <c r="D19" s="111"/>
      <c r="E19" s="111"/>
      <c r="F19" s="112"/>
      <c r="G19" s="113"/>
      <c r="H19" s="113"/>
      <c r="I19" s="113"/>
      <c r="J19" s="113"/>
      <c r="K19" s="113"/>
      <c r="L19" s="113"/>
    </row>
    <row r="20" customFormat="false" ht="18.75" hidden="false" customHeight="true" outlineLevel="0" collapsed="false">
      <c r="A20" s="110" t="n">
        <v>8</v>
      </c>
      <c r="B20" s="111"/>
      <c r="C20" s="111" t="s">
        <v>77</v>
      </c>
      <c r="D20" s="111"/>
      <c r="E20" s="111"/>
      <c r="F20" s="112"/>
      <c r="G20" s="113"/>
      <c r="H20" s="113"/>
      <c r="I20" s="113"/>
      <c r="J20" s="113"/>
      <c r="K20" s="113"/>
      <c r="L20" s="113"/>
    </row>
    <row r="21" customFormat="false" ht="18.75" hidden="false" customHeight="true" outlineLevel="0" collapsed="false">
      <c r="A21" s="110" t="n">
        <v>9</v>
      </c>
      <c r="B21" s="111"/>
      <c r="C21" s="111" t="s">
        <v>77</v>
      </c>
      <c r="D21" s="111"/>
      <c r="E21" s="111"/>
      <c r="F21" s="112"/>
      <c r="G21" s="113"/>
      <c r="H21" s="113"/>
      <c r="I21" s="113"/>
      <c r="J21" s="113"/>
      <c r="K21" s="113"/>
      <c r="L21" s="113"/>
    </row>
    <row r="22" customFormat="false" ht="18.75" hidden="false" customHeight="true" outlineLevel="0" collapsed="false">
      <c r="A22" s="110" t="n">
        <v>10</v>
      </c>
      <c r="B22" s="111"/>
      <c r="C22" s="111" t="s">
        <v>77</v>
      </c>
      <c r="D22" s="111"/>
      <c r="E22" s="111"/>
      <c r="F22" s="112"/>
      <c r="G22" s="113"/>
      <c r="H22" s="113"/>
      <c r="I22" s="113"/>
      <c r="J22" s="113"/>
      <c r="K22" s="113"/>
      <c r="L22" s="113"/>
    </row>
    <row r="23" customFormat="false" ht="18.75" hidden="false" customHeight="true" outlineLevel="0" collapsed="false">
      <c r="A23" s="110"/>
      <c r="B23" s="114" t="s">
        <v>81</v>
      </c>
      <c r="C23" s="114"/>
      <c r="D23" s="114"/>
      <c r="E23" s="115" t="n">
        <f aca="false">SUM(E18:E22)</f>
        <v>0</v>
      </c>
      <c r="F23" s="115" t="n">
        <f aca="false">SUM(F18:F22)</f>
        <v>0</v>
      </c>
      <c r="G23" s="116"/>
      <c r="H23" s="116"/>
      <c r="I23" s="116"/>
      <c r="J23" s="116"/>
      <c r="K23" s="116"/>
      <c r="L23" s="116"/>
    </row>
    <row r="24" customFormat="false" ht="14.25" hidden="false" customHeight="false" outlineLevel="0" collapsed="false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customFormat="false" ht="13.5" hidden="false" customHeight="false" outlineLevel="0" collapsed="false">
      <c r="A25" s="117" t="s">
        <v>82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9"/>
    </row>
    <row r="26" customFormat="false" ht="13.5" hidden="false" customHeight="false" outlineLevel="0" collapsed="false">
      <c r="A26" s="120" t="s">
        <v>23</v>
      </c>
      <c r="B26" s="121" t="s">
        <v>83</v>
      </c>
      <c r="C26" s="121"/>
      <c r="D26" s="121"/>
      <c r="E26" s="121"/>
      <c r="F26" s="121"/>
      <c r="G26" s="121"/>
      <c r="H26" s="121"/>
      <c r="I26" s="121"/>
      <c r="J26" s="121"/>
      <c r="K26" s="7"/>
      <c r="L26" s="8"/>
    </row>
    <row r="27" customFormat="false" ht="13.5" hidden="false" customHeight="false" outlineLevel="0" collapsed="false">
      <c r="A27" s="120" t="s">
        <v>26</v>
      </c>
      <c r="B27" s="121" t="s">
        <v>84</v>
      </c>
      <c r="C27" s="121"/>
      <c r="D27" s="121"/>
      <c r="E27" s="121"/>
      <c r="F27" s="121"/>
      <c r="G27" s="121"/>
      <c r="H27" s="121"/>
      <c r="I27" s="121"/>
      <c r="J27" s="121"/>
      <c r="K27" s="7"/>
      <c r="L27" s="8"/>
    </row>
    <row r="28" customFormat="false" ht="13.5" hidden="false" customHeight="false" outlineLevel="0" collapsed="false">
      <c r="A28" s="120" t="s">
        <v>27</v>
      </c>
      <c r="B28" s="121" t="s">
        <v>85</v>
      </c>
      <c r="C28" s="121"/>
      <c r="D28" s="121"/>
      <c r="E28" s="121"/>
      <c r="F28" s="121"/>
      <c r="G28" s="121"/>
      <c r="H28" s="121"/>
      <c r="I28" s="121"/>
      <c r="J28" s="121"/>
      <c r="K28" s="7"/>
      <c r="L28" s="8"/>
    </row>
    <row r="29" customFormat="false" ht="13.5" hidden="false" customHeight="false" outlineLevel="0" collapsed="false">
      <c r="A29" s="120" t="s">
        <v>34</v>
      </c>
      <c r="B29" s="121" t="s">
        <v>86</v>
      </c>
      <c r="C29" s="121"/>
      <c r="D29" s="121"/>
      <c r="E29" s="121"/>
      <c r="F29" s="121"/>
      <c r="G29" s="121"/>
      <c r="H29" s="121"/>
      <c r="I29" s="121"/>
      <c r="J29" s="121"/>
      <c r="K29" s="7"/>
      <c r="L29" s="8"/>
    </row>
    <row r="30" customFormat="false" ht="13.5" hidden="false" customHeight="false" outlineLevel="0" collapsed="false">
      <c r="A30" s="120" t="s">
        <v>87</v>
      </c>
      <c r="B30" s="122" t="s">
        <v>88</v>
      </c>
      <c r="C30" s="121"/>
      <c r="D30" s="121"/>
      <c r="E30" s="121"/>
      <c r="F30" s="121"/>
      <c r="G30" s="121"/>
      <c r="H30" s="121"/>
      <c r="I30" s="121"/>
      <c r="J30" s="121"/>
      <c r="K30" s="7"/>
      <c r="L30" s="8"/>
    </row>
    <row r="31" customFormat="false" ht="13.5" hidden="false" customHeight="false" outlineLevel="0" collapsed="false">
      <c r="A31" s="120" t="s">
        <v>89</v>
      </c>
      <c r="B31" s="121" t="s">
        <v>90</v>
      </c>
      <c r="C31" s="121"/>
      <c r="D31" s="121"/>
      <c r="E31" s="121"/>
      <c r="F31" s="121"/>
      <c r="G31" s="121"/>
      <c r="H31" s="121"/>
      <c r="I31" s="121"/>
      <c r="J31" s="121"/>
      <c r="K31" s="7"/>
      <c r="L31" s="8"/>
    </row>
    <row r="32" customFormat="false" ht="13.5" hidden="false" customHeight="false" outlineLevel="0" collapsed="false">
      <c r="A32" s="120" t="s">
        <v>91</v>
      </c>
      <c r="B32" s="121" t="s">
        <v>92</v>
      </c>
      <c r="C32" s="121"/>
      <c r="D32" s="121"/>
      <c r="E32" s="121"/>
      <c r="F32" s="121"/>
      <c r="G32" s="121"/>
      <c r="H32" s="121"/>
      <c r="I32" s="121"/>
      <c r="J32" s="121"/>
      <c r="K32" s="7"/>
      <c r="L32" s="8"/>
    </row>
    <row r="33" customFormat="false" ht="13.5" hidden="false" customHeight="false" outlineLevel="0" collapsed="false">
      <c r="A33" s="120" t="s">
        <v>93</v>
      </c>
      <c r="B33" s="121" t="s">
        <v>94</v>
      </c>
      <c r="C33" s="121"/>
      <c r="D33" s="121"/>
      <c r="E33" s="121"/>
      <c r="F33" s="121"/>
      <c r="G33" s="121"/>
      <c r="H33" s="121"/>
      <c r="I33" s="121"/>
      <c r="J33" s="121"/>
      <c r="K33" s="7"/>
      <c r="L33" s="8"/>
    </row>
    <row r="34" customFormat="false" ht="13.5" hidden="false" customHeight="false" outlineLevel="0" collapsed="false">
      <c r="A34" s="120" t="s">
        <v>95</v>
      </c>
      <c r="B34" s="122" t="s">
        <v>96</v>
      </c>
      <c r="C34" s="121"/>
      <c r="D34" s="121"/>
      <c r="E34" s="121"/>
      <c r="F34" s="121"/>
      <c r="G34" s="121"/>
      <c r="H34" s="121"/>
      <c r="I34" s="121"/>
      <c r="J34" s="121"/>
      <c r="K34" s="7"/>
      <c r="L34" s="8"/>
    </row>
    <row r="35" customFormat="false" ht="14.25" hidden="false" customHeight="false" outlineLevel="0" collapsed="false">
      <c r="A35" s="123" t="s">
        <v>97</v>
      </c>
      <c r="B35" s="124" t="s">
        <v>98</v>
      </c>
      <c r="C35" s="124"/>
      <c r="D35" s="124"/>
      <c r="E35" s="124"/>
      <c r="F35" s="124"/>
      <c r="G35" s="124"/>
      <c r="H35" s="124"/>
      <c r="I35" s="124"/>
      <c r="J35" s="124"/>
      <c r="K35" s="61"/>
      <c r="L35" s="62"/>
    </row>
    <row r="36" customFormat="false" ht="6.75" hidden="false" customHeight="true" outlineLevel="0" collapsed="false"/>
    <row r="37" customFormat="false" ht="13.5" hidden="false" customHeight="true" outlineLevel="0" collapsed="false">
      <c r="A37" s="107" t="s">
        <v>99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customFormat="false" ht="13.5" hidden="false" customHeight="true" outlineLevel="0" collapsed="false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customFormat="false" ht="13.5" hidden="false" customHeight="false" outlineLevel="0" collapsed="false">
      <c r="A39" s="0" t="s">
        <v>42</v>
      </c>
      <c r="H39" s="0" t="s">
        <v>100</v>
      </c>
    </row>
    <row r="40" customFormat="false" ht="13.5" hidden="false" customHeight="false" outlineLevel="0" collapsed="false">
      <c r="A40" s="77" t="s">
        <v>44</v>
      </c>
    </row>
    <row r="41" customFormat="false" ht="13.5" hidden="false" customHeight="false" outlineLevel="0" collapsed="false">
      <c r="H41" s="0" t="s">
        <v>45</v>
      </c>
      <c r="I41" s="0" t="s">
        <v>101</v>
      </c>
      <c r="J41" s="78"/>
      <c r="K41" s="78"/>
      <c r="L41" s="78"/>
    </row>
    <row r="42" customFormat="false" ht="13.5" hidden="false" customHeight="false" outlineLevel="0" collapsed="false">
      <c r="I42" s="79"/>
      <c r="J42" s="79"/>
      <c r="K42" s="79"/>
      <c r="L42" s="79"/>
    </row>
    <row r="43" customFormat="false" ht="13.5" hidden="false" customHeight="false" outlineLevel="0" collapsed="false">
      <c r="I43" s="79"/>
      <c r="J43" s="79"/>
      <c r="K43" s="79"/>
      <c r="L43" s="79"/>
    </row>
    <row r="44" customFormat="false" ht="13.5" hidden="false" customHeight="false" outlineLevel="0" collapsed="false">
      <c r="H44" s="0" t="s">
        <v>48</v>
      </c>
      <c r="I44" s="80"/>
      <c r="J44" s="80"/>
      <c r="K44" s="80"/>
      <c r="L44" s="80"/>
    </row>
    <row r="45" customFormat="false" ht="13.5" hidden="false" customHeight="false" outlineLevel="0" collapsed="false">
      <c r="H45" s="0" t="s">
        <v>50</v>
      </c>
      <c r="J45" s="78"/>
      <c r="K45" s="78"/>
      <c r="L45" s="78"/>
    </row>
    <row r="47" customFormat="false" ht="13.5" hidden="false" customHeight="false" outlineLevel="0" collapsed="false">
      <c r="A47" s="81" t="s">
        <v>102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customFormat="false" ht="13.5" hidden="false" customHeight="false" outlineLevel="0" collapsed="false">
      <c r="A48" s="22" t="s">
        <v>72</v>
      </c>
      <c r="B48" s="23" t="s">
        <v>73</v>
      </c>
      <c r="C48" s="23"/>
      <c r="D48" s="23"/>
      <c r="E48" s="23" t="s">
        <v>103</v>
      </c>
      <c r="F48" s="109" t="s">
        <v>75</v>
      </c>
      <c r="G48" s="23" t="s">
        <v>104</v>
      </c>
      <c r="H48" s="23"/>
      <c r="I48" s="23"/>
      <c r="J48" s="23"/>
      <c r="K48" s="23"/>
      <c r="L48" s="23"/>
    </row>
    <row r="49" customFormat="false" ht="13.5" hidden="false" customHeight="false" outlineLevel="0" collapsed="false">
      <c r="A49" s="110"/>
      <c r="B49" s="125"/>
      <c r="C49" s="125" t="s">
        <v>77</v>
      </c>
      <c r="D49" s="125"/>
      <c r="E49" s="125"/>
      <c r="F49" s="126"/>
      <c r="G49" s="127"/>
      <c r="H49" s="127"/>
      <c r="I49" s="127"/>
      <c r="J49" s="127"/>
      <c r="K49" s="127"/>
      <c r="L49" s="127"/>
    </row>
    <row r="50" customFormat="false" ht="13.5" hidden="false" customHeight="false" outlineLevel="0" collapsed="false">
      <c r="A50" s="110"/>
      <c r="B50" s="125"/>
      <c r="C50" s="125" t="s">
        <v>77</v>
      </c>
      <c r="D50" s="125"/>
      <c r="E50" s="125"/>
      <c r="F50" s="126"/>
      <c r="G50" s="127"/>
      <c r="H50" s="127"/>
      <c r="I50" s="127"/>
      <c r="J50" s="127"/>
      <c r="K50" s="127"/>
      <c r="L50" s="127"/>
    </row>
    <row r="51" customFormat="false" ht="13.5" hidden="false" customHeight="false" outlineLevel="0" collapsed="false">
      <c r="A51" s="110"/>
      <c r="B51" s="125"/>
      <c r="C51" s="125" t="s">
        <v>77</v>
      </c>
      <c r="D51" s="125"/>
      <c r="E51" s="125"/>
      <c r="F51" s="126"/>
      <c r="G51" s="127"/>
      <c r="H51" s="127"/>
      <c r="I51" s="127"/>
      <c r="J51" s="127"/>
      <c r="K51" s="127"/>
      <c r="L51" s="127"/>
    </row>
    <row r="52" customFormat="false" ht="13.5" hidden="false" customHeight="false" outlineLevel="0" collapsed="false">
      <c r="A52" s="110"/>
      <c r="B52" s="125"/>
      <c r="C52" s="125" t="s">
        <v>77</v>
      </c>
      <c r="D52" s="125"/>
      <c r="E52" s="125"/>
      <c r="F52" s="126"/>
      <c r="G52" s="127"/>
      <c r="H52" s="127"/>
      <c r="I52" s="127"/>
      <c r="J52" s="127"/>
      <c r="K52" s="127"/>
      <c r="L52" s="127"/>
    </row>
    <row r="53" customFormat="false" ht="13.5" hidden="false" customHeight="false" outlineLevel="0" collapsed="false">
      <c r="A53" s="110"/>
      <c r="B53" s="125"/>
      <c r="C53" s="125" t="s">
        <v>77</v>
      </c>
      <c r="D53" s="125"/>
      <c r="E53" s="125"/>
      <c r="F53" s="126"/>
      <c r="G53" s="127"/>
      <c r="H53" s="127"/>
      <c r="I53" s="127"/>
      <c r="J53" s="127"/>
      <c r="K53" s="127"/>
      <c r="L53" s="127"/>
    </row>
    <row r="54" customFormat="false" ht="13.5" hidden="false" customHeight="false" outlineLevel="0" collapsed="false">
      <c r="A54" s="110"/>
      <c r="B54" s="125"/>
      <c r="C54" s="125" t="s">
        <v>77</v>
      </c>
      <c r="D54" s="125"/>
      <c r="E54" s="125"/>
      <c r="F54" s="126"/>
      <c r="G54" s="127"/>
      <c r="H54" s="127"/>
      <c r="I54" s="127"/>
      <c r="J54" s="127"/>
      <c r="K54" s="127"/>
      <c r="L54" s="127"/>
    </row>
    <row r="55" customFormat="false" ht="13.5" hidden="false" customHeight="false" outlineLevel="0" collapsed="false">
      <c r="A55" s="110"/>
      <c r="B55" s="125"/>
      <c r="C55" s="125" t="s">
        <v>77</v>
      </c>
      <c r="D55" s="125"/>
      <c r="E55" s="125"/>
      <c r="F55" s="126"/>
      <c r="G55" s="127"/>
      <c r="H55" s="127"/>
      <c r="I55" s="127"/>
      <c r="J55" s="127"/>
      <c r="K55" s="127"/>
      <c r="L55" s="127"/>
    </row>
    <row r="56" customFormat="false" ht="13.5" hidden="false" customHeight="false" outlineLevel="0" collapsed="false">
      <c r="A56" s="110"/>
      <c r="B56" s="125"/>
      <c r="C56" s="125" t="s">
        <v>77</v>
      </c>
      <c r="D56" s="125"/>
      <c r="E56" s="125"/>
      <c r="F56" s="126"/>
      <c r="G56" s="127"/>
      <c r="H56" s="127"/>
      <c r="I56" s="127"/>
      <c r="J56" s="127"/>
      <c r="K56" s="127"/>
      <c r="L56" s="127"/>
    </row>
    <row r="57" customFormat="false" ht="13.5" hidden="false" customHeight="false" outlineLevel="0" collapsed="false">
      <c r="A57" s="110"/>
      <c r="B57" s="125"/>
      <c r="C57" s="125" t="s">
        <v>77</v>
      </c>
      <c r="D57" s="125"/>
      <c r="E57" s="125"/>
      <c r="F57" s="126"/>
      <c r="G57" s="127"/>
      <c r="H57" s="127"/>
      <c r="I57" s="127"/>
      <c r="J57" s="127"/>
      <c r="K57" s="127"/>
      <c r="L57" s="127"/>
    </row>
    <row r="58" customFormat="false" ht="13.5" hidden="false" customHeight="false" outlineLevel="0" collapsed="false">
      <c r="A58" s="110"/>
      <c r="B58" s="125"/>
      <c r="C58" s="125" t="s">
        <v>77</v>
      </c>
      <c r="D58" s="125"/>
      <c r="E58" s="125"/>
      <c r="F58" s="126"/>
      <c r="G58" s="127"/>
      <c r="H58" s="127"/>
      <c r="I58" s="127"/>
      <c r="J58" s="127"/>
      <c r="K58" s="127"/>
      <c r="L58" s="127"/>
    </row>
    <row r="59" customFormat="false" ht="13.5" hidden="false" customHeight="false" outlineLevel="0" collapsed="false">
      <c r="A59" s="128" t="s">
        <v>105</v>
      </c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</row>
    <row r="60" customFormat="false" ht="13.5" hidden="false" customHeight="false" outlineLevel="0" collapsed="false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</row>
  </sheetData>
  <mergeCells count="39">
    <mergeCell ref="A2:L3"/>
    <mergeCell ref="B7:D7"/>
    <mergeCell ref="G7:L7"/>
    <mergeCell ref="G8:L8"/>
    <mergeCell ref="G9:L9"/>
    <mergeCell ref="G10:L10"/>
    <mergeCell ref="G11:L11"/>
    <mergeCell ref="G12:L12"/>
    <mergeCell ref="B13:D13"/>
    <mergeCell ref="G13:L13"/>
    <mergeCell ref="B17:D17"/>
    <mergeCell ref="G17:L17"/>
    <mergeCell ref="G18:L18"/>
    <mergeCell ref="G19:L19"/>
    <mergeCell ref="G20:L20"/>
    <mergeCell ref="G21:L21"/>
    <mergeCell ref="G22:L22"/>
    <mergeCell ref="B23:D23"/>
    <mergeCell ref="G23:L23"/>
    <mergeCell ref="A24:K24"/>
    <mergeCell ref="A37:L38"/>
    <mergeCell ref="J41:L41"/>
    <mergeCell ref="I42:L43"/>
    <mergeCell ref="I44:L44"/>
    <mergeCell ref="J45:L45"/>
    <mergeCell ref="A47:M47"/>
    <mergeCell ref="B48:D48"/>
    <mergeCell ref="G48:L48"/>
    <mergeCell ref="G49:L49"/>
    <mergeCell ref="G50:L50"/>
    <mergeCell ref="G51:L51"/>
    <mergeCell ref="G52:L52"/>
    <mergeCell ref="G53:L53"/>
    <mergeCell ref="G54:L54"/>
    <mergeCell ref="G55:L55"/>
    <mergeCell ref="G56:L56"/>
    <mergeCell ref="G57:L57"/>
    <mergeCell ref="G58:L58"/>
    <mergeCell ref="A59:L60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LibreOffice/5.3.7.2$MacOSX_X86_64 LibreOffice_project/6b8ed514a9f8b44d37a1b96673cbbdd077e24059</Application>
  <Company>横河レンタ・リース株式会社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2017-05-02T01:29:59Z</dcterms:created>
  <dc:creator>USER</dc:creator>
  <dc:description/>
  <dc:language>ja-JP</dc:language>
  <cp:lastModifiedBy/>
  <dcterms:modified xsi:type="dcterms:W3CDTF">2018-01-17T13:11:08Z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横河レンタ・リース株式会社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