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_Milan\Work\1_Papers\Submitted\Koeun_1_TGG\Review\2nd_submission\Software\"/>
    </mc:Choice>
  </mc:AlternateContent>
  <xr:revisionPtr revIDLastSave="0" documentId="13_ncr:1_{F6D2E639-FA03-4541-B4A8-F10B16C49BC0}" xr6:coauthVersionLast="47" xr6:coauthVersionMax="47" xr10:uidLastSave="{00000000-0000-0000-0000-000000000000}"/>
  <bookViews>
    <workbookView xWindow="-28920" yWindow="-900" windowWidth="29040" windowHeight="15720" xr2:uid="{4B3AB8CC-3812-4C69-BE66-5DE8EC22AE2D}"/>
  </bookViews>
  <sheets>
    <sheet name="Sheet1" sheetId="1" r:id="rId1"/>
  </sheets>
  <definedNames>
    <definedName name="solver_adj" localSheetId="0" hidden="1">Sheet1!$AM$4:$AM$35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Sheet1!$AM$36</definedName>
    <definedName name="solver_lhs2" localSheetId="0" hidden="1">Sheet1!$AM$4:$AM$35</definedName>
    <definedName name="solver_lhs3" localSheetId="0" hidden="1">Sheet1!$AQ$37</definedName>
    <definedName name="solver_lhs4" localSheetId="0" hidden="1">Sheet1!$AQ$37</definedName>
    <definedName name="solver_lhs5" localSheetId="0" hidden="1">Sheet1!$AQ$37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Sheet1!$AQ$39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1</definedName>
    <definedName name="solver_rhs2" localSheetId="0" hidden="1">0</definedName>
    <definedName name="solver_rhs3" localSheetId="0" hidden="1">Sheet1!$AN$39</definedName>
    <definedName name="solver_rhs4" localSheetId="0" hidden="1">Sheet1!$AN$39</definedName>
    <definedName name="solver_rhs5" localSheetId="0" hidden="1">Sheet1!$AN$39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9" i="1" l="1" a="1"/>
  <c r="O49" i="1" s="1"/>
  <c r="V50" i="1" a="1"/>
  <c r="V50" i="1" s="1"/>
  <c r="AD51" i="1" a="1"/>
  <c r="AD51" i="1" s="1"/>
  <c r="AN12" i="1"/>
  <c r="Q53" i="1" a="1"/>
  <c r="Q53" i="1" s="1"/>
  <c r="AB54" i="1" a="1"/>
  <c r="AB54" i="1" s="1"/>
  <c r="AN15" i="1"/>
  <c r="U56" i="1" a="1"/>
  <c r="U56" i="1" s="1"/>
  <c r="AI57" i="1" a="1"/>
  <c r="AI57" i="1" s="1"/>
  <c r="Y58" i="1" a="1"/>
  <c r="Y58" i="1" s="1"/>
  <c r="AH59" i="1" a="1"/>
  <c r="AH59" i="1" s="1"/>
  <c r="X60" i="1" a="1"/>
  <c r="X60" i="1" s="1"/>
  <c r="AK61" i="1" a="1"/>
  <c r="AK61" i="1" s="1"/>
  <c r="Y62" i="1" a="1"/>
  <c r="Y62" i="1" s="1"/>
  <c r="AG64" i="1" a="1"/>
  <c r="AG64" i="1" s="1"/>
  <c r="AE65" i="1" a="1"/>
  <c r="AE65" i="1" s="1"/>
  <c r="AE68" i="1" a="1"/>
  <c r="AE68" i="1" s="1"/>
  <c r="AJ69" i="1" a="1"/>
  <c r="AJ69" i="1" s="1"/>
  <c r="AJ72" i="1" a="1"/>
  <c r="AJ72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I45" i="1" a="1"/>
  <c r="AI45" i="1" s="1"/>
  <c r="AJ45" i="1" a="1"/>
  <c r="AJ45" i="1" s="1"/>
  <c r="AK45" i="1" a="1"/>
  <c r="AK45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 s="1"/>
  <c r="AI46" i="1" a="1"/>
  <c r="AI46" i="1" s="1"/>
  <c r="AJ46" i="1" a="1"/>
  <c r="AJ46" i="1" s="1"/>
  <c r="AK46" i="1" a="1"/>
  <c r="AK46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I47" i="1" a="1"/>
  <c r="AI47" i="1" s="1"/>
  <c r="AJ47" i="1" a="1"/>
  <c r="AJ47" i="1" s="1"/>
  <c r="AK47" i="1" a="1"/>
  <c r="AK47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I48" i="1" a="1"/>
  <c r="AI48" i="1" s="1"/>
  <c r="AJ48" i="1" a="1"/>
  <c r="AJ48" i="1" s="1"/>
  <c r="AK48" i="1" a="1"/>
  <c r="AK48" i="1" s="1"/>
  <c r="L49" i="1" a="1"/>
  <c r="L49" i="1" s="1"/>
  <c r="M49" i="1" a="1"/>
  <c r="M49" i="1" s="1"/>
  <c r="N49" i="1" a="1"/>
  <c r="N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I49" i="1" a="1"/>
  <c r="AI49" i="1" s="1"/>
  <c r="AJ49" i="1" a="1"/>
  <c r="AJ49" i="1" s="1"/>
  <c r="AK49" i="1" a="1"/>
  <c r="AK49" i="1" s="1"/>
  <c r="M50" i="1" a="1"/>
  <c r="M50" i="1" s="1"/>
  <c r="N50" i="1" a="1"/>
  <c r="N50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K51" i="1" a="1"/>
  <c r="AK51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I52" i="1" a="1"/>
  <c r="AI52" i="1" s="1"/>
  <c r="AJ52" i="1" a="1"/>
  <c r="AJ52" i="1" s="1"/>
  <c r="AK52" i="1" a="1"/>
  <c r="AK52" i="1" s="1"/>
  <c r="P53" i="1" a="1"/>
  <c r="P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I54" i="1" a="1"/>
  <c r="AI54" i="1" s="1"/>
  <c r="AJ54" i="1" a="1"/>
  <c r="AJ54" i="1" s="1"/>
  <c r="AK54" i="1" a="1"/>
  <c r="AK54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AC55" i="1" a="1"/>
  <c r="AC55" i="1" s="1"/>
  <c r="AD55" i="1" a="1"/>
  <c r="AD55" i="1" s="1"/>
  <c r="AE55" i="1" a="1"/>
  <c r="AE55" i="1" s="1"/>
  <c r="AF55" i="1" a="1"/>
  <c r="AF55" i="1" s="1"/>
  <c r="AG55" i="1" a="1"/>
  <c r="AG55" i="1" s="1"/>
  <c r="AH55" i="1" a="1"/>
  <c r="AH55" i="1" s="1"/>
  <c r="AI55" i="1" a="1"/>
  <c r="AI55" i="1" s="1"/>
  <c r="AJ55" i="1" a="1"/>
  <c r="AJ55" i="1" s="1"/>
  <c r="AK55" i="1" a="1"/>
  <c r="AK55" i="1" s="1"/>
  <c r="S56" i="1" a="1"/>
  <c r="S56" i="1" s="1"/>
  <c r="T56" i="1" a="1"/>
  <c r="T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 s="1"/>
  <c r="AH57" i="1" a="1"/>
  <c r="AH57" i="1" s="1"/>
  <c r="AA58" i="1" a="1"/>
  <c r="AA58" i="1" s="1"/>
  <c r="AB58" i="1" a="1"/>
  <c r="AB58" i="1" s="1"/>
  <c r="AC58" i="1" a="1"/>
  <c r="AC58" i="1" s="1"/>
  <c r="AD58" i="1" a="1"/>
  <c r="AD58" i="1" s="1"/>
  <c r="AE58" i="1" a="1"/>
  <c r="AE58" i="1" s="1"/>
  <c r="AF58" i="1" a="1"/>
  <c r="AF58" i="1" s="1"/>
  <c r="AG58" i="1" a="1"/>
  <c r="AG58" i="1" s="1"/>
  <c r="AH58" i="1" a="1"/>
  <c r="AH58" i="1" s="1"/>
  <c r="AI58" i="1" a="1"/>
  <c r="AI58" i="1" s="1"/>
  <c r="AJ58" i="1" a="1"/>
  <c r="AJ58" i="1" s="1"/>
  <c r="AK58" i="1" a="1"/>
  <c r="AK58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 s="1"/>
  <c r="AC59" i="1" a="1"/>
  <c r="AC59" i="1" s="1"/>
  <c r="AD59" i="1" a="1"/>
  <c r="AD59" i="1" s="1"/>
  <c r="AE59" i="1" a="1"/>
  <c r="AE59" i="1" s="1"/>
  <c r="AF59" i="1" a="1"/>
  <c r="AF59" i="1" s="1"/>
  <c r="AG59" i="1" a="1"/>
  <c r="AG59" i="1" s="1"/>
  <c r="AA60" i="1" a="1"/>
  <c r="AA60" i="1" s="1"/>
  <c r="AB60" i="1" a="1"/>
  <c r="AB60" i="1" s="1"/>
  <c r="AC60" i="1" a="1"/>
  <c r="AC60" i="1" s="1"/>
  <c r="AD60" i="1" a="1"/>
  <c r="AD60" i="1" s="1"/>
  <c r="AE60" i="1" a="1"/>
  <c r="AE60" i="1" s="1"/>
  <c r="AF60" i="1" a="1"/>
  <c r="AF60" i="1" s="1"/>
  <c r="AG60" i="1" a="1"/>
  <c r="AG60" i="1" s="1"/>
  <c r="AH60" i="1" a="1"/>
  <c r="AH60" i="1" s="1"/>
  <c r="AI60" i="1" a="1"/>
  <c r="AI60" i="1" s="1"/>
  <c r="AJ60" i="1" a="1"/>
  <c r="AJ60" i="1" s="1"/>
  <c r="AK60" i="1" a="1"/>
  <c r="AK60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F62" i="1" a="1"/>
  <c r="AF62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Z63" i="1" a="1"/>
  <c r="Z63" i="1" s="1"/>
  <c r="AA63" i="1" a="1"/>
  <c r="AA63" i="1" s="1"/>
  <c r="AB63" i="1" a="1"/>
  <c r="AB63" i="1" s="1"/>
  <c r="AC63" i="1" a="1"/>
  <c r="AC63" i="1" s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A64" i="1" a="1"/>
  <c r="AA64" i="1" s="1"/>
  <c r="AB64" i="1" a="1"/>
  <c r="AB64" i="1" s="1"/>
  <c r="AC64" i="1" a="1"/>
  <c r="AC64" i="1" s="1"/>
  <c r="AD64" i="1" a="1"/>
  <c r="AD64" i="1" s="1"/>
  <c r="AE64" i="1" a="1"/>
  <c r="AE64" i="1" s="1"/>
  <c r="AF64" i="1" a="1"/>
  <c r="AF64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 s="1"/>
  <c r="AI67" i="1" a="1"/>
  <c r="AI67" i="1" s="1"/>
  <c r="AJ67" i="1" a="1"/>
  <c r="AJ67" i="1" s="1"/>
  <c r="AK67" i="1" a="1"/>
  <c r="AK67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G44" i="1" a="1"/>
  <c r="G44" i="1" s="1"/>
  <c r="AN5" i="1"/>
  <c r="AN6" i="1"/>
  <c r="AN7" i="1"/>
  <c r="AN8" i="1"/>
  <c r="AN9" i="1"/>
  <c r="AN10" i="1"/>
  <c r="AN19" i="1"/>
  <c r="AN20" i="1"/>
  <c r="AN21" i="1"/>
  <c r="AN22" i="1"/>
  <c r="AN23" i="1"/>
  <c r="AN24" i="1"/>
  <c r="AN25" i="1"/>
  <c r="AN26" i="1"/>
  <c r="AN27" i="1"/>
  <c r="AN28" i="1"/>
  <c r="AN4" i="1"/>
  <c r="AK74" i="1" l="1" a="1"/>
  <c r="AK74" i="1" s="1"/>
  <c r="AN35" i="1"/>
  <c r="AK73" i="1" a="1"/>
  <c r="AK73" i="1" s="1"/>
  <c r="AK72" i="1" a="1"/>
  <c r="AK72" i="1" s="1"/>
  <c r="AI71" i="1" a="1"/>
  <c r="AI71" i="1" s="1"/>
  <c r="AN30" i="1"/>
  <c r="AN29" i="1"/>
  <c r="AH71" i="1" a="1"/>
  <c r="AH71" i="1" s="1"/>
  <c r="AK70" i="1" a="1"/>
  <c r="AK70" i="1" s="1"/>
  <c r="AJ70" i="1" a="1"/>
  <c r="AJ70" i="1" s="1"/>
  <c r="AJ73" i="1" a="1"/>
  <c r="AJ73" i="1" s="1"/>
  <c r="AN31" i="1"/>
  <c r="AN34" i="1"/>
  <c r="AH70" i="1" a="1"/>
  <c r="AH70" i="1" s="1"/>
  <c r="AN32" i="1"/>
  <c r="AG70" i="1" a="1"/>
  <c r="AG70" i="1" s="1"/>
  <c r="AN33" i="1"/>
  <c r="AI69" i="1" a="1"/>
  <c r="AI69" i="1" s="1"/>
  <c r="AG69" i="1" a="1"/>
  <c r="AG69" i="1" s="1"/>
  <c r="Z60" i="1" a="1"/>
  <c r="Z60" i="1" s="1"/>
  <c r="AH54" i="1" a="1"/>
  <c r="AH54" i="1" s="1"/>
  <c r="V53" i="1" a="1"/>
  <c r="V53" i="1" s="1"/>
  <c r="AI72" i="1" a="1"/>
  <c r="AI72" i="1" s="1"/>
  <c r="AE62" i="1" a="1"/>
  <c r="AE62" i="1" s="1"/>
  <c r="X58" i="1" a="1"/>
  <c r="X58" i="1" s="1"/>
  <c r="Y56" i="1" a="1"/>
  <c r="Y56" i="1" s="1"/>
  <c r="AI70" i="1" a="1"/>
  <c r="AI70" i="1" s="1"/>
  <c r="AF69" i="1" a="1"/>
  <c r="AF69" i="1" s="1"/>
  <c r="AN16" i="1"/>
  <c r="AD62" i="1" a="1"/>
  <c r="AD62" i="1" s="1"/>
  <c r="Y60" i="1" a="1"/>
  <c r="Y60" i="1" s="1"/>
  <c r="AJ51" i="1" a="1"/>
  <c r="AJ51" i="1" s="1"/>
  <c r="AC62" i="1" a="1"/>
  <c r="AC62" i="1" s="1"/>
  <c r="AG54" i="1" a="1"/>
  <c r="AG54" i="1" s="1"/>
  <c r="V58" i="1" a="1"/>
  <c r="V58" i="1" s="1"/>
  <c r="AH68" i="1" a="1"/>
  <c r="AH68" i="1" s="1"/>
  <c r="AK59" i="1" a="1"/>
  <c r="AK59" i="1" s="1"/>
  <c r="U58" i="1" a="1"/>
  <c r="U58" i="1" s="1"/>
  <c r="X56" i="1" a="1"/>
  <c r="X56" i="1" s="1"/>
  <c r="AE54" i="1" a="1"/>
  <c r="AE54" i="1" s="1"/>
  <c r="T53" i="1" a="1"/>
  <c r="T53" i="1" s="1"/>
  <c r="AG51" i="1" a="1"/>
  <c r="AG51" i="1" s="1"/>
  <c r="AH69" i="1" a="1"/>
  <c r="AH69" i="1" s="1"/>
  <c r="AD65" i="1" a="1"/>
  <c r="AD65" i="1" s="1"/>
  <c r="AK68" i="1" a="1"/>
  <c r="AK68" i="1" s="1"/>
  <c r="W53" i="1" a="1"/>
  <c r="W53" i="1" s="1"/>
  <c r="AB65" i="1" a="1"/>
  <c r="AB65" i="1" s="1"/>
  <c r="W58" i="1" a="1"/>
  <c r="W58" i="1" s="1"/>
  <c r="W60" i="1" a="1"/>
  <c r="W60" i="1" s="1"/>
  <c r="AH51" i="1" a="1"/>
  <c r="AH51" i="1" s="1"/>
  <c r="AI64" i="1" a="1"/>
  <c r="AI64" i="1" s="1"/>
  <c r="Z62" i="1" a="1"/>
  <c r="Z62" i="1" s="1"/>
  <c r="AJ59" i="1" a="1"/>
  <c r="AJ59" i="1" s="1"/>
  <c r="AK57" i="1" a="1"/>
  <c r="AK57" i="1" s="1"/>
  <c r="W56" i="1" a="1"/>
  <c r="W56" i="1" s="1"/>
  <c r="AD54" i="1" a="1"/>
  <c r="AD54" i="1" s="1"/>
  <c r="S53" i="1" a="1"/>
  <c r="S53" i="1" s="1"/>
  <c r="AF51" i="1" a="1"/>
  <c r="AF51" i="1" s="1"/>
  <c r="X50" i="1" a="1"/>
  <c r="X50" i="1" s="1"/>
  <c r="AK71" i="1" a="1"/>
  <c r="AK71" i="1" s="1"/>
  <c r="AJ71" i="1" a="1"/>
  <c r="AJ71" i="1" s="1"/>
  <c r="AK69" i="1" a="1"/>
  <c r="AK69" i="1" s="1"/>
  <c r="AN18" i="1"/>
  <c r="Z58" i="1" a="1"/>
  <c r="Z58" i="1" s="1"/>
  <c r="AN17" i="1"/>
  <c r="AB56" i="1" a="1"/>
  <c r="AB56" i="1" s="1"/>
  <c r="AC65" i="1" a="1"/>
  <c r="AC65" i="1" s="1"/>
  <c r="AI51" i="1" a="1"/>
  <c r="AI51" i="1" s="1"/>
  <c r="AN14" i="1"/>
  <c r="AI68" i="1" a="1"/>
  <c r="AI68" i="1" s="1"/>
  <c r="AB62" i="1" a="1"/>
  <c r="AB62" i="1" s="1"/>
  <c r="AF54" i="1" a="1"/>
  <c r="AF54" i="1" s="1"/>
  <c r="AA62" i="1" a="1"/>
  <c r="AA62" i="1" s="1"/>
  <c r="AG68" i="1" a="1"/>
  <c r="AG68" i="1" s="1"/>
  <c r="AN11" i="1"/>
  <c r="AF68" i="1" a="1"/>
  <c r="AF68" i="1" s="1"/>
  <c r="AH64" i="1" a="1"/>
  <c r="AH64" i="1" s="1"/>
  <c r="AI59" i="1" a="1"/>
  <c r="AI59" i="1" s="1"/>
  <c r="AJ57" i="1" a="1"/>
  <c r="AJ57" i="1" s="1"/>
  <c r="V56" i="1" a="1"/>
  <c r="V56" i="1" s="1"/>
  <c r="AC54" i="1" a="1"/>
  <c r="AC54" i="1" s="1"/>
  <c r="R53" i="1" a="1"/>
  <c r="R53" i="1" s="1"/>
  <c r="AE51" i="1" a="1"/>
  <c r="AE51" i="1" s="1"/>
  <c r="W50" i="1" a="1"/>
  <c r="W50" i="1" s="1"/>
  <c r="P49" i="1" a="1"/>
  <c r="P49" i="1" s="1"/>
  <c r="AF65" i="1" a="1"/>
  <c r="AF65" i="1" s="1"/>
  <c r="AA56" i="1" a="1"/>
  <c r="AA56" i="1" s="1"/>
  <c r="AJ68" i="1" a="1"/>
  <c r="AJ68" i="1" s="1"/>
  <c r="Z56" i="1" a="1"/>
  <c r="Z56" i="1" s="1"/>
  <c r="AK64" i="1" a="1"/>
  <c r="AK64" i="1" s="1"/>
  <c r="U53" i="1" a="1"/>
  <c r="U53" i="1" s="1"/>
  <c r="AN13" i="1"/>
  <c r="AJ64" i="1" a="1"/>
  <c r="AJ64" i="1" s="1"/>
  <c r="D37" i="1"/>
  <c r="D36" i="1"/>
  <c r="AM36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4" i="1"/>
  <c r="AN37" i="1" l="1"/>
  <c r="AO37" i="1"/>
  <c r="AQ37" i="1"/>
  <c r="AQ39" i="1" l="1"/>
  <c r="AQ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<sst xmlns="http://schemas.openxmlformats.org/spreadsheetml/2006/main" count="16" uniqueCount="13">
  <si>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ID</t>
  </si>
  <si>
    <t>GCA</t>
  </si>
  <si>
    <t>SCA</t>
  </si>
  <si>
    <t>F</t>
  </si>
  <si>
    <t>M</t>
  </si>
  <si>
    <t>contrib</t>
  </si>
  <si>
    <t>Gain</t>
  </si>
  <si>
    <t>coanc</t>
  </si>
  <si>
    <t>group</t>
  </si>
  <si>
    <t>NS =</t>
  </si>
  <si>
    <t>input NS =</t>
  </si>
  <si>
    <t>Total Gain =</t>
  </si>
  <si>
    <t>SCA/Total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</si>
</sst>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b/>
      <sz val="11"/>
      <color theme="2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4" borderId="2" xfId="0" applyFill="1" applyBorder="1"/>
    <xf numFmtId="0" fontId="0" fillId="4" borderId="1" xfId="0" applyFill="1" applyBorder="1"/>
    <xf numFmtId="0" fontId="1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4" borderId="7" xfId="0" applyFill="1" applyBorder="1"/>
    <xf numFmtId="0" fontId="1" fillId="0" borderId="8" xfId="0" applyFont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1" fillId="0" borderId="11" xfId="0" applyFont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3" xfId="0" applyBorder="1" applyAlignment="1">
      <alignment horizontal="center"/>
    </xf>
    <xf numFmtId="0" fontId="0" fillId="0" borderId="17" xfId="0" applyBorder="1"/>
    <xf numFmtId="0" fontId="1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6" fillId="3" borderId="24" xfId="0" applyFont="1" applyFill="1" applyBorder="1"/>
    <xf numFmtId="0" fontId="1" fillId="5" borderId="15" xfId="0" applyFont="1" applyFill="1" applyBorder="1" applyAlignment="1">
      <alignment horizontal="center"/>
    </xf>
    <xf numFmtId="0" fontId="7" fillId="2" borderId="0" xfId="0" applyFont="1" applyFill="1"/>
    <xf numFmtId="0" fontId="1" fillId="5" borderId="25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7" fillId="0" borderId="27" xfId="0" applyFont="1" applyBorder="1"/>
    <xf numFmtId="0" fontId="1" fillId="0" borderId="28" xfId="0" applyFont="1" applyBorder="1" applyAlignment="1">
      <alignment horizontal="center"/>
    </xf>
    <xf numFmtId="164" fontId="3" fillId="3" borderId="12" xfId="0" applyNumberFormat="1" applyFont="1" applyFill="1" applyBorder="1"/>
    <xf numFmtId="164" fontId="3" fillId="3" borderId="18" xfId="0" applyNumberFormat="1" applyFont="1" applyFill="1" applyBorder="1"/>
    <xf numFmtId="165" fontId="2" fillId="3" borderId="14" xfId="0" applyNumberFormat="1" applyFont="1" applyFill="1" applyBorder="1"/>
    <xf numFmtId="165" fontId="5" fillId="3" borderId="7" xfId="0" applyNumberFormat="1" applyFont="1" applyFill="1" applyBorder="1"/>
    <xf numFmtId="165" fontId="5" fillId="3" borderId="10" xfId="0" applyNumberFormat="1" applyFont="1" applyFill="1" applyBorder="1"/>
    <xf numFmtId="165" fontId="2" fillId="3" borderId="26" xfId="0" applyNumberFormat="1" applyFont="1" applyFill="1" applyBorder="1"/>
    <xf numFmtId="165" fontId="2" fillId="3" borderId="10" xfId="0" applyNumberFormat="1" applyFont="1" applyFill="1" applyBorder="1"/>
    <xf numFmtId="0" fontId="8" fillId="0" borderId="0" xfId="0" applyFont="1"/>
    <xf numFmtId="0" fontId="9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11" fontId="0" fillId="4" borderId="1" xfId="0" applyNumberFormat="1" applyFill="1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F6BB-64D2-4F6B-8A13-38369390AE99}">
  <dimension ref="A1:AU75"/>
  <sheetViews>
    <sheetView tabSelected="1" workbookViewId="0"/>
  </sheetViews>
  <sheetFormatPr defaultRowHeight="15" x14ac:dyDescent="0.25"/>
  <cols>
    <col min="1" max="1" width="3.5703125" customWidth="1"/>
    <col min="2" max="2" width="5.28515625" customWidth="1"/>
    <col min="5" max="5" width="3.42578125" customWidth="1"/>
    <col min="6" max="37" width="4.7109375" customWidth="1"/>
    <col min="38" max="38" width="4.28515625" customWidth="1"/>
    <col min="39" max="39" width="11.140625" customWidth="1"/>
    <col min="42" max="42" width="11.140625" customWidth="1"/>
    <col min="46" max="46" width="12" bestFit="1" customWidth="1"/>
  </cols>
  <sheetData>
    <row r="1" spans="1:4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7" ht="15.75" thickBot="1" x14ac:dyDescent="0.3">
      <c r="A2" s="1"/>
      <c r="B2" s="1"/>
      <c r="C2" s="1"/>
      <c r="D2" s="1"/>
      <c r="E2" s="1"/>
      <c r="F2" s="48" t="s">
        <v>2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50"/>
      <c r="AL2" s="1"/>
      <c r="AM2" s="19"/>
      <c r="AN2" s="9" t="s">
        <v>1</v>
      </c>
      <c r="AO2" s="6"/>
      <c r="AP2" s="6"/>
      <c r="AQ2" s="23" t="s">
        <v>8</v>
      </c>
      <c r="AR2" s="1"/>
    </row>
    <row r="3" spans="1:47" x14ac:dyDescent="0.25">
      <c r="A3" s="1"/>
      <c r="B3" s="7" t="s">
        <v>0</v>
      </c>
      <c r="C3" s="8" t="s">
        <v>1</v>
      </c>
      <c r="D3" s="9" t="s">
        <v>4</v>
      </c>
      <c r="E3" s="3"/>
      <c r="F3" s="10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  <c r="U3" s="2">
        <v>16</v>
      </c>
      <c r="V3" s="2">
        <v>17</v>
      </c>
      <c r="W3" s="2">
        <v>18</v>
      </c>
      <c r="X3" s="2">
        <v>19</v>
      </c>
      <c r="Y3" s="2">
        <v>20</v>
      </c>
      <c r="Z3" s="2">
        <v>21</v>
      </c>
      <c r="AA3" s="2">
        <v>22</v>
      </c>
      <c r="AB3" s="2">
        <v>23</v>
      </c>
      <c r="AC3" s="2">
        <v>24</v>
      </c>
      <c r="AD3" s="2">
        <v>25</v>
      </c>
      <c r="AE3" s="2">
        <v>26</v>
      </c>
      <c r="AF3" s="2">
        <v>27</v>
      </c>
      <c r="AG3" s="2">
        <v>28</v>
      </c>
      <c r="AH3" s="2">
        <v>29</v>
      </c>
      <c r="AI3" s="2">
        <v>30</v>
      </c>
      <c r="AJ3" s="2">
        <v>31</v>
      </c>
      <c r="AK3" s="15">
        <v>32</v>
      </c>
      <c r="AL3" s="1"/>
      <c r="AM3" s="10" t="s">
        <v>3</v>
      </c>
      <c r="AN3" s="15" t="s">
        <v>5</v>
      </c>
      <c r="AO3" s="6"/>
      <c r="AP3" s="6"/>
      <c r="AQ3" s="24" t="s">
        <v>7</v>
      </c>
      <c r="AR3" s="1"/>
      <c r="AU3" s="45"/>
    </row>
    <row r="4" spans="1:47" x14ac:dyDescent="0.25">
      <c r="A4" s="1"/>
      <c r="B4" s="10">
        <v>1</v>
      </c>
      <c r="C4" s="4">
        <v>2.1480472749501801E-2</v>
      </c>
      <c r="D4" s="47">
        <v>0.15126103726818699</v>
      </c>
      <c r="E4" s="1"/>
      <c r="F4" s="16">
        <v>-0.434983916653844</v>
      </c>
      <c r="G4" s="5">
        <v>0.446855880216942</v>
      </c>
      <c r="H4" s="5">
        <v>0.31312722822695499</v>
      </c>
      <c r="I4" s="5">
        <v>-0.115827013368139</v>
      </c>
      <c r="J4" s="5">
        <v>0.30211944000895702</v>
      </c>
      <c r="K4" s="5">
        <v>0.30011992234726098</v>
      </c>
      <c r="L4" s="5">
        <v>0.89553321424028898</v>
      </c>
      <c r="M4" s="5">
        <v>-0.695926678204557</v>
      </c>
      <c r="N4" s="5">
        <v>5.51890427201766E-2</v>
      </c>
      <c r="O4" s="5">
        <v>-0.124724667944412</v>
      </c>
      <c r="P4" s="5">
        <v>-0.61868159489153796</v>
      </c>
      <c r="Q4" s="5">
        <v>-0.59706730871833602</v>
      </c>
      <c r="R4" s="5">
        <v>-0.53598266423415697</v>
      </c>
      <c r="S4" s="5">
        <v>-0.50073237778990098</v>
      </c>
      <c r="T4" s="5">
        <v>0.79330295715116805</v>
      </c>
      <c r="U4" s="5">
        <v>0.119460247897091</v>
      </c>
      <c r="V4" s="5">
        <v>0.48034421389540899</v>
      </c>
      <c r="W4" s="5">
        <v>0.30177928444246499</v>
      </c>
      <c r="X4" s="5">
        <v>0.200935538834041</v>
      </c>
      <c r="Y4" s="5">
        <v>-1.1800926989778699</v>
      </c>
      <c r="Z4" s="5">
        <v>0.60886411232320703</v>
      </c>
      <c r="AA4" s="5">
        <v>1.54292709352438</v>
      </c>
      <c r="AB4" s="5">
        <v>-0.78215893039606599</v>
      </c>
      <c r="AC4" s="5">
        <v>-6.9131028383823595E-2</v>
      </c>
      <c r="AD4" s="5">
        <v>-0.33937191956373702</v>
      </c>
      <c r="AE4" s="5">
        <v>-0.66186665362113295</v>
      </c>
      <c r="AF4" s="5">
        <v>1.2854920159258301</v>
      </c>
      <c r="AG4" s="5">
        <v>0.14801359821770499</v>
      </c>
      <c r="AH4" s="5">
        <v>1.4870165092311201</v>
      </c>
      <c r="AI4" s="5">
        <v>1.77719177427821</v>
      </c>
      <c r="AJ4" s="5">
        <v>-0.268068370963779</v>
      </c>
      <c r="AK4" s="11">
        <v>-0.76979526760558004</v>
      </c>
      <c r="AL4" s="1"/>
      <c r="AM4" s="35">
        <v>0</v>
      </c>
      <c r="AN4" s="20">
        <f>(AM4+D4)*C4</f>
        <v>3.2491585891006669E-3</v>
      </c>
      <c r="AO4" s="1"/>
      <c r="AP4" s="1"/>
      <c r="AQ4" s="25">
        <f>((D4+AM4)/2)^2</f>
        <v>5.7199753488619632E-3</v>
      </c>
      <c r="AR4" s="1"/>
    </row>
    <row r="5" spans="1:47" x14ac:dyDescent="0.25">
      <c r="A5" s="1"/>
      <c r="B5" s="10">
        <v>2</v>
      </c>
      <c r="C5" s="4">
        <v>-0.776893958139101</v>
      </c>
      <c r="D5" s="47">
        <v>8.1879492474061399E-2</v>
      </c>
      <c r="E5" s="1"/>
      <c r="F5" s="16">
        <v>-0.31106606132674203</v>
      </c>
      <c r="G5" s="5">
        <v>1.0616902070682801</v>
      </c>
      <c r="H5" s="5">
        <v>-0.793277857968961</v>
      </c>
      <c r="I5" s="5">
        <v>-5.2320114957321001E-2</v>
      </c>
      <c r="J5" s="5">
        <v>2.2634366145426301E-3</v>
      </c>
      <c r="K5" s="5">
        <v>-1.38440246098697E-2</v>
      </c>
      <c r="L5" s="5">
        <v>-0.45081728400312798</v>
      </c>
      <c r="M5" s="5">
        <v>1.4059236823755601</v>
      </c>
      <c r="N5" s="5">
        <v>1.0359743735072999</v>
      </c>
      <c r="O5" s="5">
        <v>0.62008059593771403</v>
      </c>
      <c r="P5" s="5">
        <v>0.32938572499785501</v>
      </c>
      <c r="Q5" s="5">
        <v>0.48326615148084501</v>
      </c>
      <c r="R5" s="5">
        <v>0.48932427325149702</v>
      </c>
      <c r="S5" s="5">
        <v>-1.4062596397906899</v>
      </c>
      <c r="T5" s="5">
        <v>-0.41806580635093099</v>
      </c>
      <c r="U5" s="5">
        <v>-9.2371006090777294E-2</v>
      </c>
      <c r="V5" s="5">
        <v>0.1051689937139</v>
      </c>
      <c r="W5" s="5">
        <v>-8.21786110945881E-2</v>
      </c>
      <c r="X5" s="5">
        <v>-0.34206160209854303</v>
      </c>
      <c r="Y5" s="5">
        <v>0.71695503519300996</v>
      </c>
      <c r="Z5" s="5">
        <v>-0.71411409306074003</v>
      </c>
      <c r="AA5" s="5">
        <v>0.10749583246319799</v>
      </c>
      <c r="AB5" s="5">
        <v>-1.00540219734886</v>
      </c>
      <c r="AC5" s="5">
        <v>-0.20815857449305</v>
      </c>
      <c r="AD5" s="5">
        <v>2.42074207316713E-2</v>
      </c>
      <c r="AE5" s="5">
        <v>0.96260163867803406</v>
      </c>
      <c r="AF5" s="5">
        <v>-0.78358539445074005</v>
      </c>
      <c r="AG5" s="5">
        <v>0.59372513037907204</v>
      </c>
      <c r="AH5" s="5">
        <v>-0.52716452164598704</v>
      </c>
      <c r="AI5" s="5">
        <v>0.81250908151503298</v>
      </c>
      <c r="AJ5" s="5">
        <v>-0.74564153502122898</v>
      </c>
      <c r="AK5" s="11">
        <v>5.4927778039017801E-3</v>
      </c>
      <c r="AL5" s="1"/>
      <c r="AM5" s="35">
        <v>0</v>
      </c>
      <c r="AN5" s="20">
        <f t="shared" ref="AN5:AN35" si="0">(AM5+D5)*C5</f>
        <v>-6.3611682998594293E-2</v>
      </c>
      <c r="AO5" s="1"/>
      <c r="AP5" s="1"/>
      <c r="AQ5" s="26">
        <f t="shared" ref="AQ5:AQ35" si="1">((D5+AM5)/2)^2</f>
        <v>1.6760628219524693E-3</v>
      </c>
      <c r="AR5" s="1"/>
      <c r="AT5" s="44"/>
    </row>
    <row r="6" spans="1:47" x14ac:dyDescent="0.25">
      <c r="A6" s="1"/>
      <c r="B6" s="10">
        <v>3</v>
      </c>
      <c r="C6" s="4">
        <v>0.84872050089753504</v>
      </c>
      <c r="D6" s="47">
        <v>8.1879492474061399E-2</v>
      </c>
      <c r="E6" s="1"/>
      <c r="F6" s="16">
        <v>7.89934977031512E-2</v>
      </c>
      <c r="G6" s="5">
        <v>-0.49500938187259602</v>
      </c>
      <c r="H6" s="5">
        <v>0.69887099552753995</v>
      </c>
      <c r="I6" s="5">
        <v>0.46258047930391999</v>
      </c>
      <c r="J6" s="5">
        <v>0.15841030091321201</v>
      </c>
      <c r="K6" s="5">
        <v>-0.694960183933793</v>
      </c>
      <c r="L6" s="5">
        <v>0.38781798660567002</v>
      </c>
      <c r="M6" s="5">
        <v>0.21188382055733301</v>
      </c>
      <c r="N6" s="5">
        <v>-0.92048829496186002</v>
      </c>
      <c r="O6" s="5">
        <v>1.2572255179703</v>
      </c>
      <c r="P6" s="5">
        <v>-1.1282315933706399</v>
      </c>
      <c r="Q6" s="5">
        <v>0.613412229192147</v>
      </c>
      <c r="R6" s="5">
        <v>-0.39054867373237001</v>
      </c>
      <c r="S6" s="5">
        <v>-0.71187487908258795</v>
      </c>
      <c r="T6" s="5">
        <v>0.24254088039218</v>
      </c>
      <c r="U6" s="5">
        <v>-9.2176893515939703E-2</v>
      </c>
      <c r="V6" s="5">
        <v>0.44689934257638197</v>
      </c>
      <c r="W6" s="5">
        <v>-1.94535007703826E-2</v>
      </c>
      <c r="X6" s="5">
        <v>-0.13229174207820299</v>
      </c>
      <c r="Y6" s="5">
        <v>-2.6008038345771201E-2</v>
      </c>
      <c r="Z6" s="5">
        <v>-3.93623394944475E-2</v>
      </c>
      <c r="AA6" s="5">
        <v>-0.73022359394872605</v>
      </c>
      <c r="AB6" s="5">
        <v>0.75505352424016903</v>
      </c>
      <c r="AC6" s="5">
        <v>0.55649552077819298</v>
      </c>
      <c r="AD6" s="5">
        <v>0.130929279388145</v>
      </c>
      <c r="AE6" s="5">
        <v>0.91349887892374304</v>
      </c>
      <c r="AF6" s="5">
        <v>1.1966092128482799</v>
      </c>
      <c r="AG6" s="5">
        <v>-0.75628743364351203</v>
      </c>
      <c r="AH6" s="5">
        <v>0.33864683105666399</v>
      </c>
      <c r="AI6" s="5">
        <v>1.2969604768371501</v>
      </c>
      <c r="AJ6" s="5">
        <v>0.113761356986759</v>
      </c>
      <c r="AK6" s="11">
        <v>-0.702152439106556</v>
      </c>
      <c r="AL6" s="1"/>
      <c r="AM6" s="35">
        <v>0</v>
      </c>
      <c r="AN6" s="20">
        <f t="shared" si="0"/>
        <v>6.9492803865821337E-2</v>
      </c>
      <c r="AO6" s="1"/>
      <c r="AP6" s="1"/>
      <c r="AQ6" s="26">
        <f t="shared" si="1"/>
        <v>1.6760628219524693E-3</v>
      </c>
      <c r="AR6" s="1"/>
      <c r="AT6" s="44"/>
    </row>
    <row r="7" spans="1:47" x14ac:dyDescent="0.25">
      <c r="A7" s="1"/>
      <c r="B7" s="10">
        <v>4</v>
      </c>
      <c r="C7" s="4">
        <v>-1.4798982060638699</v>
      </c>
      <c r="D7" s="47">
        <v>4.39059762461134E-2</v>
      </c>
      <c r="E7" s="1"/>
      <c r="F7" s="16">
        <v>0.61664935539192101</v>
      </c>
      <c r="G7" s="5">
        <v>-0.66860244442349404</v>
      </c>
      <c r="H7" s="5">
        <v>1.1168181019191801</v>
      </c>
      <c r="I7" s="5">
        <v>7.6997287163419997E-2</v>
      </c>
      <c r="J7" s="5">
        <v>-0.86183422330200299</v>
      </c>
      <c r="K7" s="5">
        <v>1.5562700161291201</v>
      </c>
      <c r="L7" s="5">
        <v>-0.358044581610591</v>
      </c>
      <c r="M7" s="5">
        <v>0.386298799781915</v>
      </c>
      <c r="N7" s="5">
        <v>-0.68508048482917605</v>
      </c>
      <c r="O7" s="5">
        <v>0.39402388423247697</v>
      </c>
      <c r="P7" s="5">
        <v>-4.4612447907725901E-2</v>
      </c>
      <c r="Q7" s="5">
        <v>-0.36435292258681801</v>
      </c>
      <c r="R7" s="5">
        <v>-0.86225144105687901</v>
      </c>
      <c r="S7" s="5">
        <v>9.9858782560002399E-2</v>
      </c>
      <c r="T7" s="5">
        <v>-0.77187005280891097</v>
      </c>
      <c r="U7" s="5">
        <v>-0.57363299200282103</v>
      </c>
      <c r="V7" s="5">
        <v>-5.4220276875750303E-2</v>
      </c>
      <c r="W7" s="5">
        <v>-0.20643200317049201</v>
      </c>
      <c r="X7" s="5">
        <v>-0.214369876470862</v>
      </c>
      <c r="Y7" s="5">
        <v>0.242443588146422</v>
      </c>
      <c r="Z7" s="5">
        <v>-0.95122512012191796</v>
      </c>
      <c r="AA7" s="5">
        <v>0.63944568764211196</v>
      </c>
      <c r="AB7" s="5">
        <v>1.15747059700847</v>
      </c>
      <c r="AC7" s="5">
        <v>-0.127060347697215</v>
      </c>
      <c r="AD7" s="5">
        <v>2.0356186711463199E-2</v>
      </c>
      <c r="AE7" s="5">
        <v>-0.14887737976470899</v>
      </c>
      <c r="AF7" s="5">
        <v>7.3279685176316903E-2</v>
      </c>
      <c r="AG7" s="5">
        <v>9.7207665263212201E-2</v>
      </c>
      <c r="AH7" s="5">
        <v>-1.0717604664285201</v>
      </c>
      <c r="AI7" s="5">
        <v>0.38207392752667402</v>
      </c>
      <c r="AJ7" s="5">
        <v>6.7387443732790903E-2</v>
      </c>
      <c r="AK7" s="11">
        <v>9.1817207090549802E-2</v>
      </c>
      <c r="AL7" s="1"/>
      <c r="AM7" s="35">
        <v>0</v>
      </c>
      <c r="AN7" s="20">
        <f t="shared" si="0"/>
        <v>-6.4976375482106108E-2</v>
      </c>
      <c r="AO7" s="1"/>
      <c r="AP7" s="1"/>
      <c r="AQ7" s="26">
        <f t="shared" si="1"/>
        <v>4.8193368753106852E-4</v>
      </c>
      <c r="AR7" s="1"/>
      <c r="AT7" s="44"/>
    </row>
    <row r="8" spans="1:47" x14ac:dyDescent="0.25">
      <c r="A8" s="1"/>
      <c r="B8" s="10">
        <v>5</v>
      </c>
      <c r="C8" s="4">
        <v>0.150842686937322</v>
      </c>
      <c r="D8" s="47">
        <v>4.39059762461134E-2</v>
      </c>
      <c r="E8" s="1"/>
      <c r="F8" s="16">
        <v>-5.7920197505246997E-2</v>
      </c>
      <c r="G8" s="5">
        <v>-0.38957781012943798</v>
      </c>
      <c r="H8" s="5">
        <v>0.69640151445495502</v>
      </c>
      <c r="I8" s="5">
        <v>-1.3457679626110299</v>
      </c>
      <c r="J8" s="5">
        <v>-1.16019464713021</v>
      </c>
      <c r="K8" s="5">
        <v>-1.48223022489518</v>
      </c>
      <c r="L8" s="5">
        <v>-0.19698333081858799</v>
      </c>
      <c r="M8" s="5">
        <v>-0.63587470924511802</v>
      </c>
      <c r="N8" s="5">
        <v>-2.08178450163089</v>
      </c>
      <c r="O8" s="5">
        <v>-3.62295932467432E-2</v>
      </c>
      <c r="P8" s="5">
        <v>4.3613279302207097E-2</v>
      </c>
      <c r="Q8" s="5">
        <v>0.731460048501132</v>
      </c>
      <c r="R8" s="5">
        <v>1.8408106347722299</v>
      </c>
      <c r="S8" s="5">
        <v>0.69836974396551899</v>
      </c>
      <c r="T8" s="5">
        <v>1.00413954810524</v>
      </c>
      <c r="U8" s="5">
        <v>0.411297493929628</v>
      </c>
      <c r="V8" s="5">
        <v>-0.110966962652503</v>
      </c>
      <c r="W8" s="5">
        <v>-7.0725037694730306E-2</v>
      </c>
      <c r="X8" s="5">
        <v>-0.110236378702275</v>
      </c>
      <c r="Y8" s="5">
        <v>0.19191590866619301</v>
      </c>
      <c r="Z8" s="5">
        <v>-9.1607610414232904E-2</v>
      </c>
      <c r="AA8" s="5">
        <v>0.290969537446712</v>
      </c>
      <c r="AB8" s="5">
        <v>0.15608919847719699</v>
      </c>
      <c r="AC8" s="5">
        <v>0.60016585797469102</v>
      </c>
      <c r="AD8" s="5">
        <v>0.85869581637718895</v>
      </c>
      <c r="AE8" s="5">
        <v>-0.46870924102527101</v>
      </c>
      <c r="AF8" s="5">
        <v>0.28793656780360799</v>
      </c>
      <c r="AG8" s="5">
        <v>-0.13197587004668801</v>
      </c>
      <c r="AH8" s="5">
        <v>-0.174351039023596</v>
      </c>
      <c r="AI8" s="5">
        <v>-0.71276757637209998</v>
      </c>
      <c r="AJ8" s="5">
        <v>1.6221808309928101</v>
      </c>
      <c r="AK8" s="11">
        <v>-0.76726917951616502</v>
      </c>
      <c r="AL8" s="1"/>
      <c r="AM8" s="35">
        <v>0</v>
      </c>
      <c r="AN8" s="20">
        <f t="shared" si="0"/>
        <v>6.6228954295699796E-3</v>
      </c>
      <c r="AO8" s="1"/>
      <c r="AP8" s="1"/>
      <c r="AQ8" s="26">
        <f t="shared" si="1"/>
        <v>4.8193368753106852E-4</v>
      </c>
      <c r="AR8" s="1"/>
      <c r="AT8" s="44"/>
    </row>
    <row r="9" spans="1:47" x14ac:dyDescent="0.25">
      <c r="A9" s="1"/>
      <c r="B9" s="10">
        <v>6</v>
      </c>
      <c r="C9" s="4">
        <v>0.44424194900973002</v>
      </c>
      <c r="D9" s="47">
        <v>4.3802414837267697E-2</v>
      </c>
      <c r="E9" s="1"/>
      <c r="F9" s="16">
        <v>-0.75404898972395595</v>
      </c>
      <c r="G9" s="5">
        <v>-7.3833150890645793E-2</v>
      </c>
      <c r="H9" s="5">
        <v>0.64584438838867098</v>
      </c>
      <c r="I9" s="5">
        <v>0.575023816036627</v>
      </c>
      <c r="J9" s="5">
        <v>-0.13937575902346599</v>
      </c>
      <c r="K9" s="5">
        <v>0.44190179847844402</v>
      </c>
      <c r="L9" s="5">
        <v>-0.57467505827957099</v>
      </c>
      <c r="M9" s="5">
        <v>1.43044932555188</v>
      </c>
      <c r="N9" s="5">
        <v>-0.28319908757465501</v>
      </c>
      <c r="O9" s="5">
        <v>0.2276409940161</v>
      </c>
      <c r="P9" s="5">
        <v>7.1452314840162803E-2</v>
      </c>
      <c r="Q9" s="5">
        <v>-0.297876682036672</v>
      </c>
      <c r="R9" s="5">
        <v>3.3534451256695103E-2</v>
      </c>
      <c r="S9" s="5">
        <v>5.7918534324135199E-2</v>
      </c>
      <c r="T9" s="5">
        <v>0.33245407796076099</v>
      </c>
      <c r="U9" s="5">
        <v>1.27553791607783</v>
      </c>
      <c r="V9" s="5">
        <v>-0.45943900120185699</v>
      </c>
      <c r="W9" s="5">
        <v>9.3923236816302297E-2</v>
      </c>
      <c r="X9" s="5">
        <v>0.26768024392505901</v>
      </c>
      <c r="Y9" s="5">
        <v>0.57741707345502802</v>
      </c>
      <c r="Z9" s="5">
        <v>-0.68899669087221105</v>
      </c>
      <c r="AA9" s="5">
        <v>1.3057892960953199</v>
      </c>
      <c r="AB9" s="5">
        <v>-0.17542704173038501</v>
      </c>
      <c r="AC9" s="5">
        <v>0.33491859086125098</v>
      </c>
      <c r="AD9" s="5">
        <v>6.9398325877139497E-2</v>
      </c>
      <c r="AE9" s="5">
        <v>-0.26447046597481</v>
      </c>
      <c r="AF9" s="5">
        <v>-4.2194156982516703E-2</v>
      </c>
      <c r="AG9" s="5">
        <v>-0.23895142644796499</v>
      </c>
      <c r="AH9" s="5">
        <v>-0.96674908185456598</v>
      </c>
      <c r="AI9" s="5">
        <v>-6.7356165790662698E-2</v>
      </c>
      <c r="AJ9" s="5">
        <v>-1.00553953211001</v>
      </c>
      <c r="AK9" s="11">
        <v>-0.21051646104371699</v>
      </c>
      <c r="AL9" s="1"/>
      <c r="AM9" s="35">
        <v>0</v>
      </c>
      <c r="AN9" s="20">
        <f t="shared" si="0"/>
        <v>1.9458870138640519E-2</v>
      </c>
      <c r="AO9" s="1"/>
      <c r="AP9" s="1"/>
      <c r="AQ9" s="26">
        <f t="shared" si="1"/>
        <v>4.7966288639402231E-4</v>
      </c>
      <c r="AR9" s="1"/>
    </row>
    <row r="10" spans="1:47" x14ac:dyDescent="0.25">
      <c r="A10" s="1"/>
      <c r="B10" s="10">
        <v>7</v>
      </c>
      <c r="C10" s="4">
        <v>-1.6507078436493901E-2</v>
      </c>
      <c r="D10" s="47">
        <v>4.3691172428956399E-2</v>
      </c>
      <c r="E10" s="1"/>
      <c r="F10" s="16">
        <v>0.48855310384356698</v>
      </c>
      <c r="G10" s="5">
        <v>-0.28414494933613399</v>
      </c>
      <c r="H10" s="5">
        <v>-1.03975071353129</v>
      </c>
      <c r="I10" s="5">
        <v>-1.48575225078263</v>
      </c>
      <c r="J10" s="5">
        <v>-7.2146233976141103E-2</v>
      </c>
      <c r="K10" s="5">
        <v>0.416670383229514</v>
      </c>
      <c r="L10" s="5">
        <v>1.20794859816251</v>
      </c>
      <c r="M10" s="5">
        <v>-0.177694496115295</v>
      </c>
      <c r="N10" s="5">
        <v>-0.397296134457365</v>
      </c>
      <c r="O10" s="5">
        <v>-0.185804479322112</v>
      </c>
      <c r="P10" s="5">
        <v>-1.68270531471306</v>
      </c>
      <c r="Q10" s="5">
        <v>0.176507032160446</v>
      </c>
      <c r="R10" s="5">
        <v>-0.60389771219842703</v>
      </c>
      <c r="S10" s="5">
        <v>0.34556657551991199</v>
      </c>
      <c r="T10" s="5">
        <v>1.46372308203944</v>
      </c>
      <c r="U10" s="5">
        <v>1.10042276521278</v>
      </c>
      <c r="V10" s="5">
        <v>4.1786847270099903E-2</v>
      </c>
      <c r="W10" s="5">
        <v>0.9502128553525</v>
      </c>
      <c r="X10" s="5">
        <v>0.77197394838552502</v>
      </c>
      <c r="Y10" s="5">
        <v>-0.99653432189476199</v>
      </c>
      <c r="Z10" s="5">
        <v>1.3245981932186801</v>
      </c>
      <c r="AA10" s="5">
        <v>-0.83658030949607598</v>
      </c>
      <c r="AB10" s="5">
        <v>-0.416945447164003</v>
      </c>
      <c r="AC10" s="5">
        <v>1.8316584972490401E-2</v>
      </c>
      <c r="AD10" s="5">
        <v>9.7217351126826501E-2</v>
      </c>
      <c r="AE10" s="5">
        <v>0.779806681405397</v>
      </c>
      <c r="AF10" s="5">
        <v>0.39513227547706398</v>
      </c>
      <c r="AG10" s="5">
        <v>0.39354074180635501</v>
      </c>
      <c r="AH10" s="5">
        <v>-0.93684762174180403</v>
      </c>
      <c r="AI10" s="5">
        <v>0.65676765359934897</v>
      </c>
      <c r="AJ10" s="5">
        <v>-3.5985024382943702E-2</v>
      </c>
      <c r="AK10" s="11">
        <v>-0.77383951943278495</v>
      </c>
      <c r="AL10" s="1"/>
      <c r="AM10" s="35">
        <v>0</v>
      </c>
      <c r="AN10" s="20">
        <f t="shared" si="0"/>
        <v>-7.2121361026716304E-4</v>
      </c>
      <c r="AO10" s="1"/>
      <c r="AP10" s="1"/>
      <c r="AQ10" s="26">
        <f t="shared" si="1"/>
        <v>4.7722963705419994E-4</v>
      </c>
      <c r="AR10" s="1"/>
    </row>
    <row r="11" spans="1:47" x14ac:dyDescent="0.25">
      <c r="A11" s="1"/>
      <c r="B11" s="10">
        <v>8</v>
      </c>
      <c r="C11" s="4">
        <v>0.70231000920858999</v>
      </c>
      <c r="D11" s="47">
        <v>3.7916518665398302E-2</v>
      </c>
      <c r="E11" s="1"/>
      <c r="F11" s="16">
        <v>-0.31215488128556101</v>
      </c>
      <c r="G11" s="5">
        <v>-0.41508555963837801</v>
      </c>
      <c r="H11" s="5">
        <v>-0.202912646009454</v>
      </c>
      <c r="I11" s="5">
        <v>-2.9490267053457E-2</v>
      </c>
      <c r="J11" s="5">
        <v>0.29274208568992699</v>
      </c>
      <c r="K11" s="5">
        <v>-1.42063232309028</v>
      </c>
      <c r="L11" s="5">
        <v>1.22963013902497</v>
      </c>
      <c r="M11" s="5">
        <v>0.138877956419582</v>
      </c>
      <c r="N11" s="5">
        <v>0.12555660142348801</v>
      </c>
      <c r="O11" s="5">
        <v>-4.8041375740258602E-2</v>
      </c>
      <c r="P11" s="5">
        <v>-0.63699393584536601</v>
      </c>
      <c r="Q11" s="5">
        <v>0.339761909356042</v>
      </c>
      <c r="R11" s="5">
        <v>1.18388272855467</v>
      </c>
      <c r="S11" s="5">
        <v>0.93650114239654003</v>
      </c>
      <c r="T11" s="5">
        <v>1.1230235725986599</v>
      </c>
      <c r="U11" s="5">
        <v>0.29718071261812701</v>
      </c>
      <c r="V11" s="5">
        <v>1.2826115398872699</v>
      </c>
      <c r="W11" s="5">
        <v>-0.44631959184850001</v>
      </c>
      <c r="X11" s="5">
        <v>0.48181984839905401</v>
      </c>
      <c r="Y11" s="5">
        <v>-0.54542898774779003</v>
      </c>
      <c r="Z11" s="5">
        <v>-0.971311177438829</v>
      </c>
      <c r="AA11" s="5">
        <v>1.13899490257465</v>
      </c>
      <c r="AB11" s="5">
        <v>-0.39448243472174299</v>
      </c>
      <c r="AC11" s="5">
        <v>-9.0590396860817296E-2</v>
      </c>
      <c r="AD11" s="5">
        <v>-0.43922323890287002</v>
      </c>
      <c r="AE11" s="5">
        <v>-0.18309840675036801</v>
      </c>
      <c r="AF11" s="5">
        <v>0.97810675597747598</v>
      </c>
      <c r="AG11" s="5">
        <v>0.70682613603961997</v>
      </c>
      <c r="AH11" s="5">
        <v>0.68395296380884896</v>
      </c>
      <c r="AI11" s="5">
        <v>6.9929841696265094E-2</v>
      </c>
      <c r="AJ11" s="5">
        <v>0.34716340566057202</v>
      </c>
      <c r="AK11" s="11">
        <v>-1.05567958287923</v>
      </c>
      <c r="AL11" s="1"/>
      <c r="AM11" s="35">
        <v>5.6768416600844036E-2</v>
      </c>
      <c r="AN11" s="20">
        <f t="shared" si="0"/>
        <v>6.6498177758749402E-2</v>
      </c>
      <c r="AO11" s="1"/>
      <c r="AP11" s="1"/>
      <c r="AQ11" s="26">
        <f t="shared" si="1"/>
        <v>2.2413092415931252E-3</v>
      </c>
      <c r="AR11" s="1"/>
    </row>
    <row r="12" spans="1:47" x14ac:dyDescent="0.25">
      <c r="A12" s="1"/>
      <c r="B12" s="10">
        <v>9</v>
      </c>
      <c r="C12" s="4">
        <v>1.4631251659512401</v>
      </c>
      <c r="D12" s="47">
        <v>3.5811870911942198E-2</v>
      </c>
      <c r="E12" s="1"/>
      <c r="F12" s="16">
        <v>-0.75589082700490995</v>
      </c>
      <c r="G12" s="5">
        <v>1.05676076074331</v>
      </c>
      <c r="H12" s="5">
        <v>-0.50826118641650098</v>
      </c>
      <c r="I12" s="5">
        <v>0.66287043680268998</v>
      </c>
      <c r="J12" s="5">
        <v>-0.19312043180550101</v>
      </c>
      <c r="K12" s="5">
        <v>-1.1934510985156701</v>
      </c>
      <c r="L12" s="5">
        <v>0.62803950275621301</v>
      </c>
      <c r="M12" s="5">
        <v>0.18697506695830801</v>
      </c>
      <c r="N12" s="5">
        <v>0.600122255347322</v>
      </c>
      <c r="O12" s="5">
        <v>-0.944387850971381</v>
      </c>
      <c r="P12" s="5">
        <v>-0.40634632635252699</v>
      </c>
      <c r="Q12" s="5">
        <v>8.8480550839595395E-3</v>
      </c>
      <c r="R12" s="5">
        <v>0.64584962352311204</v>
      </c>
      <c r="S12" s="5">
        <v>-0.52580802704646601</v>
      </c>
      <c r="T12" s="5">
        <v>1.01909410221272</v>
      </c>
      <c r="U12" s="5">
        <v>0.120745924013915</v>
      </c>
      <c r="V12" s="5">
        <v>1.2660709882907499</v>
      </c>
      <c r="W12" s="5">
        <v>-0.192262339608161</v>
      </c>
      <c r="X12" s="5">
        <v>0.94635496656217999</v>
      </c>
      <c r="Y12" s="5">
        <v>0.84156750541053005</v>
      </c>
      <c r="Z12" s="5">
        <v>-0.219435925427277</v>
      </c>
      <c r="AA12" s="5">
        <v>0.64861668479050305</v>
      </c>
      <c r="AB12" s="5">
        <v>-0.88325977582923998</v>
      </c>
      <c r="AC12" s="5">
        <v>2.2498245174659301E-2</v>
      </c>
      <c r="AD12" s="5">
        <v>0.47277428909316599</v>
      </c>
      <c r="AE12" s="5">
        <v>-1.7046370124624</v>
      </c>
      <c r="AF12" s="5">
        <v>0.28785509091477202</v>
      </c>
      <c r="AG12" s="5">
        <v>0.30939860373992101</v>
      </c>
      <c r="AH12" s="5">
        <v>0.60234065044758001</v>
      </c>
      <c r="AI12" s="5">
        <v>0.33462065878027503</v>
      </c>
      <c r="AJ12" s="5">
        <v>-1.6338334135610999</v>
      </c>
      <c r="AK12" s="11">
        <v>9.9305017474735996E-2</v>
      </c>
      <c r="AL12" s="1"/>
      <c r="AM12" s="35">
        <v>5.4728147653709584E-2</v>
      </c>
      <c r="AN12" s="20">
        <f t="shared" si="0"/>
        <v>0.13247137968909761</v>
      </c>
      <c r="AO12" s="1"/>
      <c r="AP12" s="1"/>
      <c r="AQ12" s="26">
        <f t="shared" si="1"/>
        <v>2.0493737404671422E-3</v>
      </c>
      <c r="AR12" s="1"/>
    </row>
    <row r="13" spans="1:47" x14ac:dyDescent="0.25">
      <c r="A13" s="1"/>
      <c r="B13" s="10">
        <v>10</v>
      </c>
      <c r="C13" s="4">
        <v>0.63496901828990904</v>
      </c>
      <c r="D13" s="47">
        <v>3.5811870911942198E-2</v>
      </c>
      <c r="E13" s="1"/>
      <c r="F13" s="16">
        <v>-0.48794504583549497</v>
      </c>
      <c r="G13" s="5">
        <v>-1.275136474847</v>
      </c>
      <c r="H13" s="5">
        <v>0.47351855071661603</v>
      </c>
      <c r="I13" s="5">
        <v>0.89406567555294503</v>
      </c>
      <c r="J13" s="5">
        <v>-0.32385407557516199</v>
      </c>
      <c r="K13" s="5">
        <v>3.32979031979014E-2</v>
      </c>
      <c r="L13" s="5">
        <v>-0.702798003984765</v>
      </c>
      <c r="M13" s="5">
        <v>0.138926774824563</v>
      </c>
      <c r="N13" s="5">
        <v>-1.00342458904686</v>
      </c>
      <c r="O13" s="5">
        <v>-1.1006193397903499E-2</v>
      </c>
      <c r="P13" s="5">
        <v>0.60809674955654403</v>
      </c>
      <c r="Q13" s="5">
        <v>-0.67665830481641498</v>
      </c>
      <c r="R13" s="5">
        <v>1.30833887306427</v>
      </c>
      <c r="S13" s="5">
        <v>1.0095558748270299</v>
      </c>
      <c r="T13" s="5">
        <v>0.64110059461496705</v>
      </c>
      <c r="U13" s="5">
        <v>-1.36431699952305</v>
      </c>
      <c r="V13" s="5">
        <v>-0.18553929479001099</v>
      </c>
      <c r="W13" s="5">
        <v>-0.68503118843104505</v>
      </c>
      <c r="X13" s="5">
        <v>-0.49216678052241503</v>
      </c>
      <c r="Y13" s="5">
        <v>-2.5109347939331901E-2</v>
      </c>
      <c r="Z13" s="5">
        <v>-0.65260560865012496</v>
      </c>
      <c r="AA13" s="5">
        <v>0.42788226117282202</v>
      </c>
      <c r="AB13" s="5">
        <v>-0.337873563743328</v>
      </c>
      <c r="AC13" s="5">
        <v>-1.3999704885766899</v>
      </c>
      <c r="AD13" s="5">
        <v>3.5078359211701902E-2</v>
      </c>
      <c r="AE13" s="5">
        <v>1.0853928273232401</v>
      </c>
      <c r="AF13" s="5">
        <v>0.299080574806668</v>
      </c>
      <c r="AG13" s="5">
        <v>-9.5127954568765799E-2</v>
      </c>
      <c r="AH13" s="5">
        <v>-1.5953802999242299</v>
      </c>
      <c r="AI13" s="5">
        <v>-0.34355956575955698</v>
      </c>
      <c r="AJ13" s="5">
        <v>-0.32866313695452598</v>
      </c>
      <c r="AK13" s="11">
        <v>-0.69123029373661504</v>
      </c>
      <c r="AL13" s="1"/>
      <c r="AM13" s="35">
        <v>7.1373181020011139E-2</v>
      </c>
      <c r="AN13" s="20">
        <f t="shared" si="0"/>
        <v>6.8059187200585333E-2</v>
      </c>
      <c r="AO13" s="1"/>
      <c r="AP13" s="1"/>
      <c r="AQ13" s="26">
        <f t="shared" si="1"/>
        <v>2.8721588394138835E-3</v>
      </c>
      <c r="AR13" s="1"/>
    </row>
    <row r="14" spans="1:47" x14ac:dyDescent="0.25">
      <c r="A14" s="1"/>
      <c r="B14" s="10">
        <v>11</v>
      </c>
      <c r="C14" s="4">
        <v>-0.20707581177443199</v>
      </c>
      <c r="D14" s="47">
        <v>2.6087156827085199E-2</v>
      </c>
      <c r="E14" s="1"/>
      <c r="F14" s="16">
        <v>0.39716538801503298</v>
      </c>
      <c r="G14" s="5">
        <v>1.48997492179583</v>
      </c>
      <c r="H14" s="5">
        <v>-0.50769098624078302</v>
      </c>
      <c r="I14" s="5">
        <v>-0.91194037433912001</v>
      </c>
      <c r="J14" s="5">
        <v>0.36735079577125901</v>
      </c>
      <c r="K14" s="5">
        <v>-0.813470714890972</v>
      </c>
      <c r="L14" s="5">
        <v>-0.88348879351528298</v>
      </c>
      <c r="M14" s="5">
        <v>-0.27147268031682198</v>
      </c>
      <c r="N14" s="5">
        <v>-0.706513884133952</v>
      </c>
      <c r="O14" s="5">
        <v>-0.48348267037652098</v>
      </c>
      <c r="P14" s="5">
        <v>-0.11149199524987</v>
      </c>
      <c r="Q14" s="5">
        <v>0.33511987004904098</v>
      </c>
      <c r="R14" s="5">
        <v>-1.45018121690318</v>
      </c>
      <c r="S14" s="5">
        <v>0.80599540784021795</v>
      </c>
      <c r="T14" s="5">
        <v>-0.82783487961961</v>
      </c>
      <c r="U14" s="5">
        <v>0.234456658862426</v>
      </c>
      <c r="V14" s="5">
        <v>-0.91741172509366997</v>
      </c>
      <c r="W14" s="5">
        <v>0.75211762225985102</v>
      </c>
      <c r="X14" s="5">
        <v>0.37435476024897701</v>
      </c>
      <c r="Y14" s="5">
        <v>0.46904845362660802</v>
      </c>
      <c r="Z14" s="5">
        <v>-1.149442316327</v>
      </c>
      <c r="AA14" s="5">
        <v>-7.8639506999654801E-2</v>
      </c>
      <c r="AB14" s="5">
        <v>1.1240216065534001</v>
      </c>
      <c r="AC14" s="5">
        <v>0.55421468994900502</v>
      </c>
      <c r="AD14" s="5">
        <v>1.17077830931855</v>
      </c>
      <c r="AE14" s="5">
        <v>0.76500644547268803</v>
      </c>
      <c r="AF14" s="5">
        <v>-0.32116439691783399</v>
      </c>
      <c r="AG14" s="5">
        <v>-0.17198935950951599</v>
      </c>
      <c r="AH14" s="5">
        <v>1.1032080922593901</v>
      </c>
      <c r="AI14" s="5">
        <v>0.833582216335231</v>
      </c>
      <c r="AJ14" s="5">
        <v>0.95503618303559001</v>
      </c>
      <c r="AK14" s="11">
        <v>1.37576995454546</v>
      </c>
      <c r="AL14" s="1"/>
      <c r="AM14" s="35">
        <v>0</v>
      </c>
      <c r="AN14" s="20">
        <f t="shared" si="0"/>
        <v>-5.4020191768555832E-3</v>
      </c>
      <c r="AO14" s="1"/>
      <c r="AP14" s="1"/>
      <c r="AQ14" s="26">
        <f t="shared" si="1"/>
        <v>1.7013493783023449E-4</v>
      </c>
      <c r="AR14" s="1"/>
    </row>
    <row r="15" spans="1:47" x14ac:dyDescent="0.25">
      <c r="A15" s="1"/>
      <c r="B15" s="10">
        <v>12</v>
      </c>
      <c r="C15" s="4">
        <v>-0.61269409169411204</v>
      </c>
      <c r="D15" s="47">
        <v>2.5223040251778201E-2</v>
      </c>
      <c r="E15" s="1"/>
      <c r="F15" s="16">
        <v>0.872991112285464</v>
      </c>
      <c r="G15" s="5">
        <v>-2.34024981986399E-2</v>
      </c>
      <c r="H15" s="5">
        <v>4.4619231634932199E-2</v>
      </c>
      <c r="I15" s="5">
        <v>0.84202144445986504</v>
      </c>
      <c r="J15" s="5">
        <v>0.553432066676524</v>
      </c>
      <c r="K15" s="5">
        <v>-0.36318591633495401</v>
      </c>
      <c r="L15" s="5">
        <v>0.912778956577182</v>
      </c>
      <c r="M15" s="5">
        <v>-0.42708612842219601</v>
      </c>
      <c r="N15" s="5">
        <v>0.49116900213762299</v>
      </c>
      <c r="O15" s="5">
        <v>-0.40370283742552199</v>
      </c>
      <c r="P15" s="5">
        <v>-1.1881089629969801</v>
      </c>
      <c r="Q15" s="5">
        <v>1.0451054808836</v>
      </c>
      <c r="R15" s="5">
        <v>-1.53494946714651</v>
      </c>
      <c r="S15" s="5">
        <v>0.94178504864481805</v>
      </c>
      <c r="T15" s="5">
        <v>-0.18177533535814</v>
      </c>
      <c r="U15" s="5">
        <v>5.0382772393921998E-2</v>
      </c>
      <c r="V15" s="5">
        <v>0.43726644367533601</v>
      </c>
      <c r="W15" s="5">
        <v>0.148703644932764</v>
      </c>
      <c r="X15" s="5">
        <v>-0.150208080206304</v>
      </c>
      <c r="Y15" s="5">
        <v>0.35415685888750598</v>
      </c>
      <c r="Z15" s="5">
        <v>0.78106909195555996</v>
      </c>
      <c r="AA15" s="5">
        <v>-6.1331050180943203E-2</v>
      </c>
      <c r="AB15" s="5">
        <v>1.1328269556870201</v>
      </c>
      <c r="AC15" s="5">
        <v>0.56482647244915196</v>
      </c>
      <c r="AD15" s="5">
        <v>-0.52196115776706498</v>
      </c>
      <c r="AE15" s="5">
        <v>5.7125294210491798E-2</v>
      </c>
      <c r="AF15" s="5">
        <v>0.28367773378405697</v>
      </c>
      <c r="AG15" s="5">
        <v>0.60331670587390296</v>
      </c>
      <c r="AH15" s="5">
        <v>-0.210385446768551</v>
      </c>
      <c r="AI15" s="5">
        <v>0.52752019675023798</v>
      </c>
      <c r="AJ15" s="5">
        <v>-0.61375939775392696</v>
      </c>
      <c r="AK15" s="11">
        <v>-8.14404620079392E-3</v>
      </c>
      <c r="AL15" s="1"/>
      <c r="AM15" s="35">
        <v>0</v>
      </c>
      <c r="AN15" s="20">
        <f t="shared" si="0"/>
        <v>-1.5454007736827272E-2</v>
      </c>
      <c r="AO15" s="1"/>
      <c r="AP15" s="1"/>
      <c r="AQ15" s="26">
        <f t="shared" si="1"/>
        <v>1.5905043988570584E-4</v>
      </c>
      <c r="AR15" s="1"/>
    </row>
    <row r="16" spans="1:47" x14ac:dyDescent="0.25">
      <c r="A16" s="1"/>
      <c r="B16" s="10">
        <v>13</v>
      </c>
      <c r="C16" s="4">
        <v>0.64786087361003097</v>
      </c>
      <c r="D16" s="47">
        <v>2.4826038917217699E-2</v>
      </c>
      <c r="E16" s="1"/>
      <c r="F16" s="16">
        <v>0.12806505116136099</v>
      </c>
      <c r="G16" s="5">
        <v>1.17202012990522</v>
      </c>
      <c r="H16" s="5">
        <v>-0.217238784099507</v>
      </c>
      <c r="I16" s="5">
        <v>0.69031548163852996</v>
      </c>
      <c r="J16" s="5">
        <v>-0.16153185117621899</v>
      </c>
      <c r="K16" s="5">
        <v>-1.81061754022552</v>
      </c>
      <c r="L16" s="5">
        <v>0.126275920268477</v>
      </c>
      <c r="M16" s="5">
        <v>-0.29592489991280302</v>
      </c>
      <c r="N16" s="5">
        <v>0.53894441662270298</v>
      </c>
      <c r="O16" s="5">
        <v>-0.203638798178818</v>
      </c>
      <c r="P16" s="5">
        <v>1.0993987637684099</v>
      </c>
      <c r="Q16" s="5">
        <v>-0.19205838658178701</v>
      </c>
      <c r="R16" s="5">
        <v>0.38820365755661002</v>
      </c>
      <c r="S16" s="5">
        <v>1.3423527476249899</v>
      </c>
      <c r="T16" s="5">
        <v>1.08535406021222</v>
      </c>
      <c r="U16" s="5">
        <v>-0.28476401749468599</v>
      </c>
      <c r="V16" s="5">
        <v>-0.20634901527542801</v>
      </c>
      <c r="W16" s="5">
        <v>-0.15069441669214201</v>
      </c>
      <c r="X16" s="5">
        <v>-0.34079652148456102</v>
      </c>
      <c r="Y16" s="5">
        <v>0.484594963529006</v>
      </c>
      <c r="Z16" s="5">
        <v>-6.4265110805627995E-2</v>
      </c>
      <c r="AA16" s="5">
        <v>0.61845998313640604</v>
      </c>
      <c r="AB16" s="5">
        <v>0.91011481639134495</v>
      </c>
      <c r="AC16" s="5">
        <v>0.46413063844859997</v>
      </c>
      <c r="AD16" s="5">
        <v>0.12973381509578299</v>
      </c>
      <c r="AE16" s="5">
        <v>-0.65482244620514796</v>
      </c>
      <c r="AF16" s="5">
        <v>-0.42189624062153902</v>
      </c>
      <c r="AG16" s="5">
        <v>-0.294791876251915</v>
      </c>
      <c r="AH16" s="5">
        <v>1.0361837585606101E-2</v>
      </c>
      <c r="AI16" s="5">
        <v>-0.33495857755163699</v>
      </c>
      <c r="AJ16" s="5">
        <v>0.71331720482247096</v>
      </c>
      <c r="AK16" s="11">
        <v>0.47041569428861202</v>
      </c>
      <c r="AL16" s="1"/>
      <c r="AM16" s="35">
        <v>2.5961677982200192E-2</v>
      </c>
      <c r="AN16" s="20">
        <f t="shared" si="0"/>
        <v>3.2903374639115808E-2</v>
      </c>
      <c r="AO16" s="1"/>
      <c r="AP16" s="1"/>
      <c r="AQ16" s="26">
        <f t="shared" si="1"/>
        <v>6.4484804696385441E-4</v>
      </c>
      <c r="AR16" s="1"/>
    </row>
    <row r="17" spans="1:44" x14ac:dyDescent="0.25">
      <c r="A17" s="1"/>
      <c r="B17" s="10">
        <v>14</v>
      </c>
      <c r="C17" s="4">
        <v>-1.7737961416533701</v>
      </c>
      <c r="D17" s="47">
        <v>2.2161691265388701E-2</v>
      </c>
      <c r="E17" s="1"/>
      <c r="F17" s="16">
        <v>-0.80123534949868103</v>
      </c>
      <c r="G17" s="5">
        <v>0.71658723262471202</v>
      </c>
      <c r="H17" s="5">
        <v>-4.2660929228972903E-2</v>
      </c>
      <c r="I17" s="5">
        <v>0.17031401358274501</v>
      </c>
      <c r="J17" s="5">
        <v>-0.61340341092547102</v>
      </c>
      <c r="K17" s="5">
        <v>0.77863222563422496</v>
      </c>
      <c r="L17" s="5">
        <v>-1.1904126599194501E-2</v>
      </c>
      <c r="M17" s="5">
        <v>1.3721094088558401</v>
      </c>
      <c r="N17" s="5">
        <v>0.71108006445829197</v>
      </c>
      <c r="O17" s="5">
        <v>0.33705559244687699</v>
      </c>
      <c r="P17" s="5">
        <v>-0.48696946672442398</v>
      </c>
      <c r="Q17" s="5">
        <v>0.92399910172464494</v>
      </c>
      <c r="R17" s="5">
        <v>-0.87631424659883095</v>
      </c>
      <c r="S17" s="5">
        <v>0.34705131312977799</v>
      </c>
      <c r="T17" s="5">
        <v>-0.80205765129314299</v>
      </c>
      <c r="U17" s="5">
        <v>0.332969935174314</v>
      </c>
      <c r="V17" s="5">
        <v>-0.21291765638603599</v>
      </c>
      <c r="W17" s="5">
        <v>0.67694606032904703</v>
      </c>
      <c r="X17" s="5">
        <v>-0.248105212738295</v>
      </c>
      <c r="Y17" s="5">
        <v>0.104203015361855</v>
      </c>
      <c r="Z17" s="5">
        <v>-3.3225935373242699E-2</v>
      </c>
      <c r="AA17" s="5">
        <v>-0.62291050228182698</v>
      </c>
      <c r="AB17" s="5">
        <v>-7.5921942397085301E-2</v>
      </c>
      <c r="AC17" s="5">
        <v>-0.99937778353579898</v>
      </c>
      <c r="AD17" s="5">
        <v>-0.38805345225055199</v>
      </c>
      <c r="AE17" s="5">
        <v>-0.76516516801775203</v>
      </c>
      <c r="AF17" s="5">
        <v>0.14852048005157301</v>
      </c>
      <c r="AG17" s="5">
        <v>0.123585352851733</v>
      </c>
      <c r="AH17" s="5">
        <v>0.499320782251781</v>
      </c>
      <c r="AI17" s="5">
        <v>-0.65282540656834898</v>
      </c>
      <c r="AJ17" s="5">
        <v>0.52137213313028996</v>
      </c>
      <c r="AK17" s="11">
        <v>-0.31356594421703998</v>
      </c>
      <c r="AL17" s="1"/>
      <c r="AM17" s="35">
        <v>0</v>
      </c>
      <c r="AN17" s="20">
        <f t="shared" si="0"/>
        <v>-3.9310322459059674E-2</v>
      </c>
      <c r="AO17" s="1"/>
      <c r="AP17" s="1"/>
      <c r="AQ17" s="26">
        <f t="shared" si="1"/>
        <v>1.2278513993560147E-4</v>
      </c>
      <c r="AR17" s="1"/>
    </row>
    <row r="18" spans="1:44" x14ac:dyDescent="0.25">
      <c r="A18" s="1"/>
      <c r="B18" s="10">
        <v>15</v>
      </c>
      <c r="C18" s="4">
        <v>3.1494589192657902E-3</v>
      </c>
      <c r="D18" s="47">
        <v>2.2161691265388701E-2</v>
      </c>
      <c r="E18" s="1"/>
      <c r="F18" s="16">
        <v>1.7657355898360101E-2</v>
      </c>
      <c r="G18" s="5">
        <v>1.51969483427033</v>
      </c>
      <c r="H18" s="5">
        <v>-4.4200337896327803E-2</v>
      </c>
      <c r="I18" s="5">
        <v>-0.243427361266641</v>
      </c>
      <c r="J18" s="5">
        <v>0.33979777710727199</v>
      </c>
      <c r="K18" s="5">
        <v>-0.37745110449472602</v>
      </c>
      <c r="L18" s="5">
        <v>0.15565605899176799</v>
      </c>
      <c r="M18" s="5">
        <v>1.3527470806450601</v>
      </c>
      <c r="N18" s="5">
        <v>0.482923470823311</v>
      </c>
      <c r="O18" s="5">
        <v>1.11396400665144</v>
      </c>
      <c r="P18" s="5">
        <v>0.52086929287309403</v>
      </c>
      <c r="Q18" s="5">
        <v>0.100759677034953</v>
      </c>
      <c r="R18" s="5">
        <v>-0.700887175570993</v>
      </c>
      <c r="S18" s="5">
        <v>-1.3290940569421199</v>
      </c>
      <c r="T18" s="5">
        <v>1.1365362769857601</v>
      </c>
      <c r="U18" s="5">
        <v>0.15494678452709901</v>
      </c>
      <c r="V18" s="5">
        <v>-0.51580141626867304</v>
      </c>
      <c r="W18" s="5">
        <v>0.16900460362988501</v>
      </c>
      <c r="X18" s="5">
        <v>-7.3041292569581695E-2</v>
      </c>
      <c r="Y18" s="5">
        <v>-0.54107560095296903</v>
      </c>
      <c r="Z18" s="5">
        <v>0.20474908049589499</v>
      </c>
      <c r="AA18" s="5">
        <v>-0.81455502052520601</v>
      </c>
      <c r="AB18" s="5">
        <v>0.61952719943011203</v>
      </c>
      <c r="AC18" s="5">
        <v>0.92804660695053298</v>
      </c>
      <c r="AD18" s="5">
        <v>0.30663283254320101</v>
      </c>
      <c r="AE18" s="5">
        <v>0.24964623145046999</v>
      </c>
      <c r="AF18" s="5">
        <v>-0.87905684083692603</v>
      </c>
      <c r="AG18" s="5">
        <v>-0.70872389563127802</v>
      </c>
      <c r="AH18" s="5">
        <v>-1.3112662203024901</v>
      </c>
      <c r="AI18" s="5">
        <v>-0.48407794161422402</v>
      </c>
      <c r="AJ18" s="5">
        <v>1.16659327714896</v>
      </c>
      <c r="AK18" s="11">
        <v>0.90439335819698696</v>
      </c>
      <c r="AL18" s="1"/>
      <c r="AM18" s="35">
        <v>8.7034574087400188E-2</v>
      </c>
      <c r="AN18" s="20">
        <f t="shared" si="0"/>
        <v>3.4390915186585495E-4</v>
      </c>
      <c r="AO18" s="1"/>
      <c r="AP18" s="1"/>
      <c r="AQ18" s="26">
        <f t="shared" si="1"/>
        <v>2.9809560917491711E-3</v>
      </c>
      <c r="AR18" s="1"/>
    </row>
    <row r="19" spans="1:44" x14ac:dyDescent="0.25">
      <c r="A19" s="1"/>
      <c r="B19" s="10">
        <v>16</v>
      </c>
      <c r="C19" s="4">
        <v>0.160448176777199</v>
      </c>
      <c r="D19" s="47">
        <v>2.0271430367169399E-2</v>
      </c>
      <c r="E19" s="1"/>
      <c r="F19" s="16">
        <v>0.485951983525303</v>
      </c>
      <c r="G19" s="5">
        <v>0.94172120301494699</v>
      </c>
      <c r="H19" s="5">
        <v>0.370265171846487</v>
      </c>
      <c r="I19" s="5">
        <v>-0.57741622612256305</v>
      </c>
      <c r="J19" s="5">
        <v>0.108002072234411</v>
      </c>
      <c r="K19" s="5">
        <v>-0.94000944070632897</v>
      </c>
      <c r="L19" s="5">
        <v>-0.56435311332694005</v>
      </c>
      <c r="M19" s="5">
        <v>0.56513163948886003</v>
      </c>
      <c r="N19" s="5">
        <v>0.51913489883158903</v>
      </c>
      <c r="O19" s="5">
        <v>-0.221267014277688</v>
      </c>
      <c r="P19" s="5">
        <v>0.89165766608814701</v>
      </c>
      <c r="Q19" s="5">
        <v>0.85441608537705904</v>
      </c>
      <c r="R19" s="5">
        <v>-0.86103318975570597</v>
      </c>
      <c r="S19" s="5">
        <v>0.41146591526012299</v>
      </c>
      <c r="T19" s="5">
        <v>-0.35168671366284099</v>
      </c>
      <c r="U19" s="5">
        <v>0.74468146120784695</v>
      </c>
      <c r="V19" s="5">
        <v>-1.08365020975482</v>
      </c>
      <c r="W19" s="5">
        <v>-0.733213502854136</v>
      </c>
      <c r="X19" s="5">
        <v>0.34831943852456099</v>
      </c>
      <c r="Y19" s="5">
        <v>-6.0421434161821497E-2</v>
      </c>
      <c r="Z19" s="5">
        <v>0.45699506098046799</v>
      </c>
      <c r="AA19" s="5">
        <v>-7.9985440701432597E-2</v>
      </c>
      <c r="AB19" s="5">
        <v>0.96974800510293002</v>
      </c>
      <c r="AC19" s="5">
        <v>0.64082248446338097</v>
      </c>
      <c r="AD19" s="5">
        <v>1.07589641396501</v>
      </c>
      <c r="AE19" s="5">
        <v>0.35941344125081698</v>
      </c>
      <c r="AF19" s="5">
        <v>1.13486132897757</v>
      </c>
      <c r="AG19" s="5">
        <v>-0.50062802735805201</v>
      </c>
      <c r="AH19" s="5">
        <v>0.38119290352764201</v>
      </c>
      <c r="AI19" s="5">
        <v>-0.70980029828227198</v>
      </c>
      <c r="AJ19" s="5">
        <v>-0.43380976438860003</v>
      </c>
      <c r="AK19" s="11">
        <v>0.73384548903129299</v>
      </c>
      <c r="AL19" s="1"/>
      <c r="AM19" s="35">
        <v>1.8564384599578532E-2</v>
      </c>
      <c r="AN19" s="20">
        <f t="shared" si="0"/>
        <v>6.231135705071362E-3</v>
      </c>
      <c r="AO19" s="1"/>
      <c r="AP19" s="1"/>
      <c r="AQ19" s="26">
        <f t="shared" si="1"/>
        <v>3.7705513103287059E-4</v>
      </c>
      <c r="AR19" s="1"/>
    </row>
    <row r="20" spans="1:44" x14ac:dyDescent="0.25">
      <c r="A20" s="1"/>
      <c r="B20" s="10">
        <v>17</v>
      </c>
      <c r="C20" s="4">
        <v>-1.1057766407718601</v>
      </c>
      <c r="D20" s="47">
        <v>2.0271430367169399E-2</v>
      </c>
      <c r="E20" s="1"/>
      <c r="F20" s="16">
        <v>7.3191662373699798E-2</v>
      </c>
      <c r="G20" s="5">
        <v>0.110503987309486</v>
      </c>
      <c r="H20" s="5">
        <v>-0.30177456497056898</v>
      </c>
      <c r="I20" s="5">
        <v>0.497037095957651</v>
      </c>
      <c r="J20" s="5">
        <v>-0.15746123204058199</v>
      </c>
      <c r="K20" s="5">
        <v>-1.10558093238628</v>
      </c>
      <c r="L20" s="5">
        <v>-0.13383479465567</v>
      </c>
      <c r="M20" s="5">
        <v>-0.50468407735923104</v>
      </c>
      <c r="N20" s="5">
        <v>0.48146558515865101</v>
      </c>
      <c r="O20" s="5">
        <v>-1.44221999725675</v>
      </c>
      <c r="P20" s="5">
        <v>-0.47886843433437898</v>
      </c>
      <c r="Q20" s="5">
        <v>0.96695982850096596</v>
      </c>
      <c r="R20" s="5">
        <v>-0.24345904017411699</v>
      </c>
      <c r="S20" s="5">
        <v>-0.89700703716224095</v>
      </c>
      <c r="T20" s="5">
        <v>-0.20614116360242199</v>
      </c>
      <c r="U20" s="5">
        <v>-1.5178849108386001</v>
      </c>
      <c r="V20" s="5">
        <v>-0.86919644886414404</v>
      </c>
      <c r="W20" s="5">
        <v>0.19495109006196701</v>
      </c>
      <c r="X20" s="5">
        <v>0.33699933855887798</v>
      </c>
      <c r="Y20" s="5">
        <v>-0.35801571538138199</v>
      </c>
      <c r="Z20" s="5">
        <v>-0.53704045451259697</v>
      </c>
      <c r="AA20" s="5">
        <v>0.91823200904069402</v>
      </c>
      <c r="AB20" s="5">
        <v>0.90310228441025397</v>
      </c>
      <c r="AC20" s="5">
        <v>0.66503313218202498</v>
      </c>
      <c r="AD20" s="5">
        <v>0.917525745867799</v>
      </c>
      <c r="AE20" s="5">
        <v>0.720118406649638</v>
      </c>
      <c r="AF20" s="5">
        <v>-0.40728426925070799</v>
      </c>
      <c r="AG20" s="5">
        <v>-1.03242037284453</v>
      </c>
      <c r="AH20" s="5">
        <v>0.65802391946101102</v>
      </c>
      <c r="AI20" s="5">
        <v>-0.16401698167027901</v>
      </c>
      <c r="AJ20" s="5">
        <v>0.156540416800938</v>
      </c>
      <c r="AK20" s="11">
        <v>0.26934241689457</v>
      </c>
      <c r="AL20" s="1"/>
      <c r="AM20" s="35">
        <v>0</v>
      </c>
      <c r="AN20" s="20">
        <f t="shared" si="0"/>
        <v>-2.2415674175049253E-2</v>
      </c>
      <c r="AO20" s="1"/>
      <c r="AP20" s="1"/>
      <c r="AQ20" s="26">
        <f t="shared" si="1"/>
        <v>1.0273272228274942E-4</v>
      </c>
      <c r="AR20" s="1"/>
    </row>
    <row r="21" spans="1:44" x14ac:dyDescent="0.25">
      <c r="A21" s="1"/>
      <c r="B21" s="10">
        <v>18</v>
      </c>
      <c r="C21" s="4">
        <v>0.99290622508019399</v>
      </c>
      <c r="D21" s="47">
        <v>2.0271430367169399E-2</v>
      </c>
      <c r="E21" s="1"/>
      <c r="F21" s="16">
        <v>-0.40035606392863199</v>
      </c>
      <c r="G21" s="5">
        <v>-1.2130941046177699</v>
      </c>
      <c r="H21" s="5">
        <v>-0.47475378413693697</v>
      </c>
      <c r="I21" s="5">
        <v>-0.184063980437041</v>
      </c>
      <c r="J21" s="5">
        <v>-0.46525873260793299</v>
      </c>
      <c r="K21" s="5">
        <v>0.80658579486831505</v>
      </c>
      <c r="L21" s="5">
        <v>0.34251966955858798</v>
      </c>
      <c r="M21" s="5">
        <v>-0.812605795996173</v>
      </c>
      <c r="N21" s="5">
        <v>-0.76149066952787903</v>
      </c>
      <c r="O21" s="5">
        <v>-7.2475705587384198E-2</v>
      </c>
      <c r="P21" s="5">
        <v>-0.62669979809116005</v>
      </c>
      <c r="Q21" s="5">
        <v>0.73794720376337097</v>
      </c>
      <c r="R21" s="5">
        <v>0.76168379082295301</v>
      </c>
      <c r="S21" s="5">
        <v>4.8767112837504603E-3</v>
      </c>
      <c r="T21" s="5">
        <v>0.14633893544745399</v>
      </c>
      <c r="U21" s="5">
        <v>-0.168739052833421</v>
      </c>
      <c r="V21" s="5">
        <v>4.14856613141902E-3</v>
      </c>
      <c r="W21" s="5">
        <v>-0.88976802785416698</v>
      </c>
      <c r="X21" s="5">
        <v>-0.32758215808049401</v>
      </c>
      <c r="Y21" s="5">
        <v>-0.12316860206571199</v>
      </c>
      <c r="Z21" s="5">
        <v>-0.46696640625439001</v>
      </c>
      <c r="AA21" s="5">
        <v>-3.4005225480438397E-2</v>
      </c>
      <c r="AB21" s="5">
        <v>-0.36931600532189302</v>
      </c>
      <c r="AC21" s="5">
        <v>-0.14657645593152499</v>
      </c>
      <c r="AD21" s="5">
        <v>-0.209607576536119</v>
      </c>
      <c r="AE21" s="5">
        <v>0.69452166133438198</v>
      </c>
      <c r="AF21" s="5">
        <v>-0.85723258286223503</v>
      </c>
      <c r="AG21" s="5">
        <v>-0.37691642481378301</v>
      </c>
      <c r="AH21" s="5">
        <v>0.14845942243774399</v>
      </c>
      <c r="AI21" s="5">
        <v>-0.60271423572112703</v>
      </c>
      <c r="AJ21" s="5">
        <v>-0.57871415761292599</v>
      </c>
      <c r="AK21" s="11">
        <v>-1.18627134922845</v>
      </c>
      <c r="AL21" s="1"/>
      <c r="AM21" s="35">
        <v>9.6722222399505342E-2</v>
      </c>
      <c r="AN21" s="20">
        <f t="shared" si="0"/>
        <v>0.11616372612690201</v>
      </c>
      <c r="AO21" s="1"/>
      <c r="AP21" s="1"/>
      <c r="AQ21" s="26">
        <f t="shared" si="1"/>
        <v>3.4218786969223152E-3</v>
      </c>
      <c r="AR21" s="1"/>
    </row>
    <row r="22" spans="1:44" x14ac:dyDescent="0.25">
      <c r="A22" s="1"/>
      <c r="B22" s="10">
        <v>19</v>
      </c>
      <c r="C22" s="4">
        <v>0.568112532718829</v>
      </c>
      <c r="D22" s="47">
        <v>1.9680728328684598E-2</v>
      </c>
      <c r="E22" s="1"/>
      <c r="F22" s="16">
        <v>1.4515211365546701</v>
      </c>
      <c r="G22" s="5">
        <v>0.38862894789541802</v>
      </c>
      <c r="H22" s="5">
        <v>1.6905789940400699</v>
      </c>
      <c r="I22" s="5">
        <v>-1.3712609416827299</v>
      </c>
      <c r="J22" s="5">
        <v>-7.1710394851998302E-2</v>
      </c>
      <c r="K22" s="5">
        <v>-1.90410831333567</v>
      </c>
      <c r="L22" s="5">
        <v>5.4684354419737402E-2</v>
      </c>
      <c r="M22" s="5">
        <v>2.6794066234623898E-2</v>
      </c>
      <c r="N22" s="5">
        <v>0.26765106293951102</v>
      </c>
      <c r="O22" s="5">
        <v>-0.23461426116671999</v>
      </c>
      <c r="P22" s="5">
        <v>-0.90258831131085604</v>
      </c>
      <c r="Q22" s="5">
        <v>0.57548441651818705</v>
      </c>
      <c r="R22" s="5">
        <v>0.976151524775424</v>
      </c>
      <c r="S22" s="5">
        <v>0.65620955102975997</v>
      </c>
      <c r="T22" s="5">
        <v>-1.3741161328061101E-2</v>
      </c>
      <c r="U22" s="5">
        <v>-0.247888077335012</v>
      </c>
      <c r="V22" s="5">
        <v>-0.91815691677201405</v>
      </c>
      <c r="W22" s="5">
        <v>0.64737536991828104</v>
      </c>
      <c r="X22" s="5">
        <v>0.82392571505705203</v>
      </c>
      <c r="Y22" s="5">
        <v>-0.73397072098536198</v>
      </c>
      <c r="Z22" s="5">
        <v>0.13838492215076501</v>
      </c>
      <c r="AA22" s="5">
        <v>0.34924164656149498</v>
      </c>
      <c r="AB22" s="5">
        <v>0.71291015232087895</v>
      </c>
      <c r="AC22" s="5">
        <v>0.723733993018847</v>
      </c>
      <c r="AD22" s="5">
        <v>0.87555739672158095</v>
      </c>
      <c r="AE22" s="5">
        <v>-6.6042558902451906E-2</v>
      </c>
      <c r="AF22" s="5">
        <v>-0.56018247327190995</v>
      </c>
      <c r="AG22" s="5">
        <v>-0.46810045851960203</v>
      </c>
      <c r="AH22" s="5">
        <v>-0.41934471081364799</v>
      </c>
      <c r="AI22" s="5">
        <v>1.28660037104514E-2</v>
      </c>
      <c r="AJ22" s="5">
        <v>1.7575244394471501</v>
      </c>
      <c r="AK22" s="11">
        <v>-0.79644912487853803</v>
      </c>
      <c r="AL22" s="1"/>
      <c r="AM22" s="35">
        <v>5.3466772954031905E-2</v>
      </c>
      <c r="AN22" s="20">
        <f t="shared" si="0"/>
        <v>4.1556012215777871E-2</v>
      </c>
      <c r="AO22" s="1"/>
      <c r="AP22" s="1"/>
      <c r="AQ22" s="26">
        <f t="shared" si="1"/>
        <v>1.3376392359762534E-3</v>
      </c>
      <c r="AR22" s="1"/>
    </row>
    <row r="23" spans="1:44" x14ac:dyDescent="0.25">
      <c r="A23" s="1"/>
      <c r="B23" s="10">
        <v>20</v>
      </c>
      <c r="C23" s="4">
        <v>0.72505214984788802</v>
      </c>
      <c r="D23" s="47">
        <v>1.9389893364423101E-2</v>
      </c>
      <c r="E23" s="1"/>
      <c r="F23" s="16">
        <v>-1.4264841752017901</v>
      </c>
      <c r="G23" s="5">
        <v>0.49493382752453102</v>
      </c>
      <c r="H23" s="5">
        <v>-1.83905549981636</v>
      </c>
      <c r="I23" s="5">
        <v>0.59128491236099601</v>
      </c>
      <c r="J23" s="5">
        <v>0.36601998164240301</v>
      </c>
      <c r="K23" s="5">
        <v>0.75620336700743696</v>
      </c>
      <c r="L23" s="5">
        <v>1.2794715443289801E-2</v>
      </c>
      <c r="M23" s="5">
        <v>0.215983060780473</v>
      </c>
      <c r="N23" s="5">
        <v>1.8088466630103399</v>
      </c>
      <c r="O23" s="5">
        <v>0.177719713005004</v>
      </c>
      <c r="P23" s="5">
        <v>1.1457623520885301</v>
      </c>
      <c r="Q23" s="5">
        <v>-0.68273917026007902</v>
      </c>
      <c r="R23" s="5">
        <v>-0.52084475010508602</v>
      </c>
      <c r="S23" s="5">
        <v>0.44359735813251799</v>
      </c>
      <c r="T23" s="5">
        <v>0.74514927726856295</v>
      </c>
      <c r="U23" s="5">
        <v>5.0844250528916397E-2</v>
      </c>
      <c r="V23" s="5">
        <v>-0.79769749765033804</v>
      </c>
      <c r="W23" s="5">
        <v>1.95355940724078</v>
      </c>
      <c r="X23" s="5">
        <v>-0.25452244092471499</v>
      </c>
      <c r="Y23" s="5">
        <v>0.136853739060461</v>
      </c>
      <c r="Z23" s="5">
        <v>-0.64707037003699897</v>
      </c>
      <c r="AA23" s="5">
        <v>0.13006722872416299</v>
      </c>
      <c r="AB23" s="5">
        <v>-0.991399812747632</v>
      </c>
      <c r="AC23" s="5">
        <v>-7.7407555565376707E-2</v>
      </c>
      <c r="AD23" s="5">
        <v>-1.11583398588133</v>
      </c>
      <c r="AE23" s="5">
        <v>0.32907057550112501</v>
      </c>
      <c r="AF23" s="5">
        <v>-1.1386728869490299</v>
      </c>
      <c r="AG23" s="5">
        <v>-0.21824570653568301</v>
      </c>
      <c r="AH23" s="5">
        <v>1.2087270562641901</v>
      </c>
      <c r="AI23" s="5">
        <v>-0.65862261722091298</v>
      </c>
      <c r="AJ23" s="5">
        <v>0.42190511660978602</v>
      </c>
      <c r="AK23" s="11">
        <v>0.160690779062891</v>
      </c>
      <c r="AL23" s="1"/>
      <c r="AM23" s="35">
        <v>0</v>
      </c>
      <c r="AN23" s="20">
        <f t="shared" si="0"/>
        <v>1.4058683869196268E-2</v>
      </c>
      <c r="AO23" s="1"/>
      <c r="AP23" s="1"/>
      <c r="AQ23" s="26">
        <f t="shared" si="1"/>
        <v>9.3991991170924756E-5</v>
      </c>
      <c r="AR23" s="1"/>
    </row>
    <row r="24" spans="1:44" x14ac:dyDescent="0.25">
      <c r="A24" s="1"/>
      <c r="B24" s="10">
        <v>21</v>
      </c>
      <c r="C24" s="4">
        <v>-1.0248550139501</v>
      </c>
      <c r="D24" s="47">
        <v>1.9389893364423101E-2</v>
      </c>
      <c r="E24" s="1"/>
      <c r="F24" s="16">
        <v>1.47452859954598E-2</v>
      </c>
      <c r="G24" s="5">
        <v>0.14611222597686799</v>
      </c>
      <c r="H24" s="46">
        <v>-4.2417640958754797E-2</v>
      </c>
      <c r="I24" s="5">
        <v>-0.45353448539254698</v>
      </c>
      <c r="J24" s="5">
        <v>0.48509601990004197</v>
      </c>
      <c r="K24" s="5">
        <v>0.70445038433616802</v>
      </c>
      <c r="L24" s="5">
        <v>-0.53268263879228595</v>
      </c>
      <c r="M24" s="5">
        <v>0.42090404626908201</v>
      </c>
      <c r="N24" s="5">
        <v>0.67501032354968304</v>
      </c>
      <c r="O24" s="5">
        <v>-0.56798241971135199</v>
      </c>
      <c r="P24" s="5">
        <v>1.29910211462941E-2</v>
      </c>
      <c r="Q24" s="5">
        <v>0.76352338492571503</v>
      </c>
      <c r="R24" s="5">
        <v>-0.67203617718577902</v>
      </c>
      <c r="S24" s="5">
        <v>0.71331244728973497</v>
      </c>
      <c r="T24" s="5">
        <v>0.43208306967156801</v>
      </c>
      <c r="U24" s="5">
        <v>-0.45828362343720702</v>
      </c>
      <c r="V24" s="5">
        <v>-3.1078975765623299E-2</v>
      </c>
      <c r="W24" s="5">
        <v>-0.34311959686598598</v>
      </c>
      <c r="X24" s="5">
        <v>0.58052381080953996</v>
      </c>
      <c r="Y24" s="5">
        <v>1.15334580905137</v>
      </c>
      <c r="Z24" s="5">
        <v>-1.04620214587098</v>
      </c>
      <c r="AA24" s="5">
        <v>0.495465738664852</v>
      </c>
      <c r="AB24" s="5">
        <v>-0.53146926372298697</v>
      </c>
      <c r="AC24" s="5">
        <v>1.14583985253609</v>
      </c>
      <c r="AD24" s="5">
        <v>0.87742241135094801</v>
      </c>
      <c r="AE24" s="5">
        <v>-9.0825594707514404E-2</v>
      </c>
      <c r="AF24" s="5">
        <v>1.01591690775761</v>
      </c>
      <c r="AG24" s="5">
        <v>1.2860156526805</v>
      </c>
      <c r="AH24" s="5">
        <v>9.2044465631613295E-2</v>
      </c>
      <c r="AI24" s="5">
        <v>0.85728728482634997</v>
      </c>
      <c r="AJ24" s="5">
        <v>8.2113322410873602E-2</v>
      </c>
      <c r="AK24" s="11">
        <v>0.12710979068058101</v>
      </c>
      <c r="AL24" s="1"/>
      <c r="AM24" s="35">
        <v>0</v>
      </c>
      <c r="AN24" s="20">
        <f t="shared" si="0"/>
        <v>-1.9871829434486791E-2</v>
      </c>
      <c r="AO24" s="1"/>
      <c r="AP24" s="1"/>
      <c r="AQ24" s="26">
        <f t="shared" si="1"/>
        <v>9.3991991170924756E-5</v>
      </c>
      <c r="AR24" s="1"/>
    </row>
    <row r="25" spans="1:44" x14ac:dyDescent="0.25">
      <c r="A25" s="1"/>
      <c r="B25" s="10">
        <v>22</v>
      </c>
      <c r="C25" s="4">
        <v>0.347267391448704</v>
      </c>
      <c r="D25" s="47">
        <v>1.78417135751388E-2</v>
      </c>
      <c r="E25" s="1"/>
      <c r="F25" s="16">
        <v>-7.8321351171312906E-2</v>
      </c>
      <c r="G25" s="5">
        <v>-0.73030932700317497</v>
      </c>
      <c r="H25" s="5">
        <v>0.174763484843386</v>
      </c>
      <c r="I25" s="5">
        <v>3.85734697814131E-2</v>
      </c>
      <c r="J25" s="5">
        <v>-0.885340781302976</v>
      </c>
      <c r="K25" s="5">
        <v>-0.41033407493914698</v>
      </c>
      <c r="L25" s="5">
        <v>0.10039548095388399</v>
      </c>
      <c r="M25" s="5">
        <v>0.18272487505042401</v>
      </c>
      <c r="N25" s="5">
        <v>0.23936532733652399</v>
      </c>
      <c r="O25" s="5">
        <v>0.30392019564716899</v>
      </c>
      <c r="P25" s="5">
        <v>-0.51764027659110001</v>
      </c>
      <c r="Q25" s="5">
        <v>-1.18563574816662</v>
      </c>
      <c r="R25" s="5">
        <v>0.54158695569536797</v>
      </c>
      <c r="S25" s="5">
        <v>-0.52369474956001905</v>
      </c>
      <c r="T25" s="5">
        <v>-1.0046790455999799</v>
      </c>
      <c r="U25" s="5">
        <v>-1.2543772128883901</v>
      </c>
      <c r="V25" s="5">
        <v>-0.63075655705378897</v>
      </c>
      <c r="W25" s="5">
        <v>8.3960556128026595E-2</v>
      </c>
      <c r="X25" s="5">
        <v>0.70479914230516405</v>
      </c>
      <c r="Y25" s="5">
        <v>-0.41356693250524101</v>
      </c>
      <c r="Z25" s="5">
        <v>-0.82527706691703995</v>
      </c>
      <c r="AA25" s="5">
        <v>-0.23497111494998801</v>
      </c>
      <c r="AB25" s="5">
        <v>0.25256830012935999</v>
      </c>
      <c r="AC25" s="5">
        <v>-1.0012912213174801</v>
      </c>
      <c r="AD25" s="5">
        <v>0.72924505532258899</v>
      </c>
      <c r="AE25" s="5">
        <v>0.559990982972292</v>
      </c>
      <c r="AF25" s="5">
        <v>0.16393099784939</v>
      </c>
      <c r="AG25" s="5">
        <v>0.67326031316809998</v>
      </c>
      <c r="AH25" s="5">
        <v>-0.86652617451262004</v>
      </c>
      <c r="AI25" s="5">
        <v>0.425730804460561</v>
      </c>
      <c r="AJ25" s="5">
        <v>-9.0723084344464494E-2</v>
      </c>
      <c r="AK25" s="11">
        <v>7.3890095191356795E-4</v>
      </c>
      <c r="AL25" s="1"/>
      <c r="AM25" s="35">
        <v>0.15528867244109615</v>
      </c>
      <c r="AN25" s="20">
        <f t="shared" si="0"/>
        <v>6.0122537532365093E-2</v>
      </c>
      <c r="AO25" s="1"/>
      <c r="AP25" s="1"/>
      <c r="AQ25" s="26">
        <f t="shared" si="1"/>
        <v>7.4935326405326311E-3</v>
      </c>
      <c r="AR25" s="1"/>
    </row>
    <row r="26" spans="1:44" x14ac:dyDescent="0.25">
      <c r="A26" s="1"/>
      <c r="B26" s="10">
        <v>23</v>
      </c>
      <c r="C26" s="4">
        <v>0.93519631204917897</v>
      </c>
      <c r="D26" s="47">
        <v>1.78417135751388E-2</v>
      </c>
      <c r="E26" s="1"/>
      <c r="F26" s="16">
        <v>0.59730520354539596</v>
      </c>
      <c r="G26" s="5">
        <v>-0.43932766130796302</v>
      </c>
      <c r="H26" s="5">
        <v>-0.60034721667691004</v>
      </c>
      <c r="I26" s="5">
        <v>0.76312333354093198</v>
      </c>
      <c r="J26" s="5">
        <v>0.42566105739937099</v>
      </c>
      <c r="K26" s="5">
        <v>0.73976799907098301</v>
      </c>
      <c r="L26" s="5">
        <v>-0.209960841554621</v>
      </c>
      <c r="M26" s="5">
        <v>1.5435991641027</v>
      </c>
      <c r="N26" s="5">
        <v>8.4707179183703102E-2</v>
      </c>
      <c r="O26" s="5">
        <v>0.52331557147332897</v>
      </c>
      <c r="P26" s="5">
        <v>-1.2579605650899299</v>
      </c>
      <c r="Q26" s="5">
        <v>0.68001153063817199</v>
      </c>
      <c r="R26" s="5">
        <v>1.2033558395845401</v>
      </c>
      <c r="S26" s="5">
        <v>-0.61187491312151399</v>
      </c>
      <c r="T26" s="5">
        <v>-5.2274722522021498E-2</v>
      </c>
      <c r="U26" s="5">
        <v>-0.56870374767700804</v>
      </c>
      <c r="V26" s="5">
        <v>0.10363195950333801</v>
      </c>
      <c r="W26" s="5">
        <v>-0.71714744313747103</v>
      </c>
      <c r="X26" s="5">
        <v>0.67273754883589598</v>
      </c>
      <c r="Y26" s="5">
        <v>0.18113598277314599</v>
      </c>
      <c r="Z26" s="5">
        <v>-6.4782807281430405E-2</v>
      </c>
      <c r="AA26" s="5">
        <v>0.40749842634785799</v>
      </c>
      <c r="AB26" s="5">
        <v>0.386343578042602</v>
      </c>
      <c r="AC26" s="5">
        <v>0.78432893113356605</v>
      </c>
      <c r="AD26" s="5">
        <v>-0.22196157608182401</v>
      </c>
      <c r="AE26" s="5">
        <v>-0.44446217931135301</v>
      </c>
      <c r="AF26" s="5">
        <v>0.57219504625192796</v>
      </c>
      <c r="AG26" s="5">
        <v>0.54570097753703894</v>
      </c>
      <c r="AH26" s="5">
        <v>0.35928895369501601</v>
      </c>
      <c r="AI26" s="5">
        <v>-0.69047572341580898</v>
      </c>
      <c r="AJ26" s="5">
        <v>0.214099465709429</v>
      </c>
      <c r="AK26" s="11">
        <v>0.96094390652251205</v>
      </c>
      <c r="AL26" s="1"/>
      <c r="AM26" s="35">
        <v>4.7995136356601097E-2</v>
      </c>
      <c r="AN26" s="20">
        <f t="shared" si="0"/>
        <v>6.1570379253098391E-2</v>
      </c>
      <c r="AO26" s="1"/>
      <c r="AP26" s="1"/>
      <c r="AQ26" s="26">
        <f t="shared" si="1"/>
        <v>1.0836227022336098E-3</v>
      </c>
      <c r="AR26" s="1"/>
    </row>
    <row r="27" spans="1:44" x14ac:dyDescent="0.25">
      <c r="A27" s="1"/>
      <c r="B27" s="10">
        <v>24</v>
      </c>
      <c r="C27" s="4">
        <v>-0.61847720715231802</v>
      </c>
      <c r="D27" s="47">
        <v>1.55081347702881E-2</v>
      </c>
      <c r="E27" s="1"/>
      <c r="F27" s="16">
        <v>-8.3346334998755003E-2</v>
      </c>
      <c r="G27" s="5">
        <v>-0.45745415917059601</v>
      </c>
      <c r="H27" s="5">
        <v>0.44423524332218101</v>
      </c>
      <c r="I27" s="5">
        <v>0.95502733311259003</v>
      </c>
      <c r="J27" s="5">
        <v>0.46133041585545898</v>
      </c>
      <c r="K27" s="5">
        <v>-0.111334459513432</v>
      </c>
      <c r="L27" s="5">
        <v>0.19069821693573899</v>
      </c>
      <c r="M27" s="5">
        <v>-8.2397491278085409E-3</v>
      </c>
      <c r="N27" s="5">
        <v>0.409184932758627</v>
      </c>
      <c r="O27" s="5">
        <v>-2.0951810121078802</v>
      </c>
      <c r="P27" s="5">
        <v>-0.51143443132894995</v>
      </c>
      <c r="Q27" s="5">
        <v>0.81666852817101898</v>
      </c>
      <c r="R27" s="5">
        <v>-7.7203974462896494E-2</v>
      </c>
      <c r="S27" s="5">
        <v>-0.60528136820534395</v>
      </c>
      <c r="T27" s="5">
        <v>-0.18439830047254999</v>
      </c>
      <c r="U27" s="5">
        <v>0.17406696868701499</v>
      </c>
      <c r="V27" s="5">
        <v>0.97612975153824599</v>
      </c>
      <c r="W27" s="5">
        <v>1.0758511899837</v>
      </c>
      <c r="X27" s="5">
        <v>0.41463836572951801</v>
      </c>
      <c r="Y27" s="5">
        <v>0.22327968313749399</v>
      </c>
      <c r="Z27" s="5">
        <v>0.74429006240947804</v>
      </c>
      <c r="AA27" s="5">
        <v>-1.2039367802880899E-2</v>
      </c>
      <c r="AB27" s="5">
        <v>-9.6310943974502808E-3</v>
      </c>
      <c r="AC27" s="5">
        <v>-3.8175765709371902E-2</v>
      </c>
      <c r="AD27" s="5">
        <v>-0.18471404689408799</v>
      </c>
      <c r="AE27" s="5">
        <v>-0.491982634124639</v>
      </c>
      <c r="AF27" s="5">
        <v>0.32351964418829599</v>
      </c>
      <c r="AG27" s="5">
        <v>-0.37965634040401303</v>
      </c>
      <c r="AH27" s="5">
        <v>4.8359019179795501E-3</v>
      </c>
      <c r="AI27" s="5">
        <v>0.209143727570584</v>
      </c>
      <c r="AJ27" s="5">
        <v>-1.1090722770268</v>
      </c>
      <c r="AK27" s="11">
        <v>0.87985727541749204</v>
      </c>
      <c r="AL27" s="1"/>
      <c r="AM27" s="35">
        <v>0</v>
      </c>
      <c r="AN27" s="20">
        <f t="shared" si="0"/>
        <v>-9.5914278808695401E-3</v>
      </c>
      <c r="AO27" s="1"/>
      <c r="AP27" s="1"/>
      <c r="AQ27" s="26">
        <f t="shared" si="1"/>
        <v>6.0125561013354686E-5</v>
      </c>
      <c r="AR27" s="1"/>
    </row>
    <row r="28" spans="1:44" x14ac:dyDescent="0.25">
      <c r="A28" s="1"/>
      <c r="B28" s="10">
        <v>25</v>
      </c>
      <c r="C28" s="4">
        <v>-0.62365580821993605</v>
      </c>
      <c r="D28" s="47">
        <v>1.55081347702881E-2</v>
      </c>
      <c r="E28" s="1"/>
      <c r="F28" s="16">
        <v>0.69624430156122397</v>
      </c>
      <c r="G28" s="5">
        <v>-0.44067210460156098</v>
      </c>
      <c r="H28" s="5">
        <v>0.74666974244655804</v>
      </c>
      <c r="I28" s="5">
        <v>1.0070651925510301</v>
      </c>
      <c r="J28" s="5">
        <v>-1.1565382676998199</v>
      </c>
      <c r="K28" s="5">
        <v>-0.21559669703298001</v>
      </c>
      <c r="L28" s="5">
        <v>-0.99487682085801699</v>
      </c>
      <c r="M28" s="5">
        <v>-0.194285595998825</v>
      </c>
      <c r="N28" s="5">
        <v>1.1832975250817299</v>
      </c>
      <c r="O28" s="5">
        <v>-0.17807723048113799</v>
      </c>
      <c r="P28" s="5">
        <v>6.3301225939872793E-2</v>
      </c>
      <c r="Q28" s="5">
        <v>0.85708298888518197</v>
      </c>
      <c r="R28" s="5">
        <v>-0.53370621820549002</v>
      </c>
      <c r="S28" s="5">
        <v>0.84832143589128495</v>
      </c>
      <c r="T28" s="5">
        <v>-0.80622264242829</v>
      </c>
      <c r="U28" s="5">
        <v>-0.90211779370225398</v>
      </c>
      <c r="V28" s="5">
        <v>-1.22704363347735</v>
      </c>
      <c r="W28" s="5">
        <v>-0.24947396666011501</v>
      </c>
      <c r="X28" s="5">
        <v>-6.5563616335380298E-2</v>
      </c>
      <c r="Y28" s="5">
        <v>0.27270799842572502</v>
      </c>
      <c r="Z28" s="5">
        <v>-0.29906414518360602</v>
      </c>
      <c r="AA28" s="5">
        <v>-0.77624196992735595</v>
      </c>
      <c r="AB28" s="5">
        <v>-0.67020339818235697</v>
      </c>
      <c r="AC28" s="5">
        <v>0.551579537595839</v>
      </c>
      <c r="AD28" s="5">
        <v>-6.0623253986039599E-2</v>
      </c>
      <c r="AE28" s="5">
        <v>-0.39925709074580601</v>
      </c>
      <c r="AF28" s="5">
        <v>0.20261912901523699</v>
      </c>
      <c r="AG28" s="5">
        <v>-0.29818857007944899</v>
      </c>
      <c r="AH28" s="5">
        <v>-1.4771801739638799E-2</v>
      </c>
      <c r="AI28" s="5">
        <v>1.2961350095672799</v>
      </c>
      <c r="AJ28" s="5">
        <v>0.306131014298332</v>
      </c>
      <c r="AK28" s="11">
        <v>-0.656670165437366</v>
      </c>
      <c r="AL28" s="1"/>
      <c r="AM28" s="35">
        <v>0</v>
      </c>
      <c r="AN28" s="20">
        <f t="shared" si="0"/>
        <v>-9.6717383241477183E-3</v>
      </c>
      <c r="AO28" s="1"/>
      <c r="AP28" s="1"/>
      <c r="AQ28" s="26">
        <f t="shared" si="1"/>
        <v>6.0125561013354686E-5</v>
      </c>
      <c r="AR28" s="1"/>
    </row>
    <row r="29" spans="1:44" x14ac:dyDescent="0.25">
      <c r="A29" s="1"/>
      <c r="B29" s="10">
        <v>26</v>
      </c>
      <c r="C29" s="4">
        <v>0.18182197569224501</v>
      </c>
      <c r="D29" s="47">
        <v>1.3723895919170099E-2</v>
      </c>
      <c r="E29" s="1"/>
      <c r="F29" s="16">
        <v>-1.13656404873442</v>
      </c>
      <c r="G29" s="5">
        <v>0.33505841219245702</v>
      </c>
      <c r="H29" s="5">
        <v>-0.82030046154018299</v>
      </c>
      <c r="I29" s="5">
        <v>-0.62979388211520004</v>
      </c>
      <c r="J29" s="5">
        <v>-1.46582223602883</v>
      </c>
      <c r="K29" s="5">
        <v>0.585735370740462</v>
      </c>
      <c r="L29" s="5">
        <v>0.77885197704876896</v>
      </c>
      <c r="M29" s="5">
        <v>-0.732475789189316</v>
      </c>
      <c r="N29" s="5">
        <v>0.60387332510208802</v>
      </c>
      <c r="O29" s="5">
        <v>-1.1558360178353699</v>
      </c>
      <c r="P29" s="5">
        <v>-0.31565725394279598</v>
      </c>
      <c r="Q29" s="5">
        <v>0.67707269763868405</v>
      </c>
      <c r="R29" s="5">
        <v>0.60945715620872598</v>
      </c>
      <c r="S29" s="5">
        <v>-0.72767389013459605</v>
      </c>
      <c r="T29" s="5">
        <v>0.27891151494064398</v>
      </c>
      <c r="U29" s="5">
        <v>-0.252645371776622</v>
      </c>
      <c r="V29" s="5">
        <v>1.07719143327791</v>
      </c>
      <c r="W29" s="5">
        <v>2.1952416480795899E-2</v>
      </c>
      <c r="X29" s="5">
        <v>0.801860945014922</v>
      </c>
      <c r="Y29" s="5">
        <v>-0.40428904617654099</v>
      </c>
      <c r="Z29" s="5">
        <v>0.205604968458063</v>
      </c>
      <c r="AA29" s="5">
        <v>0.32150553543304999</v>
      </c>
      <c r="AB29" s="5">
        <v>1.0435655558064001</v>
      </c>
      <c r="AC29" s="5">
        <v>-0.39968753087984898</v>
      </c>
      <c r="AD29" s="5">
        <v>-0.84023008821705103</v>
      </c>
      <c r="AE29" s="5">
        <v>-0.28981442304140798</v>
      </c>
      <c r="AF29" s="5">
        <v>-0.21294823216258199</v>
      </c>
      <c r="AG29" s="5">
        <v>-0.118958077755507</v>
      </c>
      <c r="AH29" s="5">
        <v>-0.59599976105785202</v>
      </c>
      <c r="AI29" s="5">
        <v>1.49774435027294</v>
      </c>
      <c r="AJ29" s="5">
        <v>0.87204290212334801</v>
      </c>
      <c r="AK29" s="11">
        <v>-0.357270103346019</v>
      </c>
      <c r="AL29" s="1"/>
      <c r="AM29" s="35">
        <v>1.1387065029304757E-2</v>
      </c>
      <c r="AN29" s="20">
        <f t="shared" si="0"/>
        <v>4.5657245311825087E-3</v>
      </c>
      <c r="AO29" s="1"/>
      <c r="AP29" s="1"/>
      <c r="AQ29" s="26">
        <f t="shared" si="1"/>
        <v>1.5764008993895731E-4</v>
      </c>
      <c r="AR29" s="1"/>
    </row>
    <row r="30" spans="1:44" x14ac:dyDescent="0.25">
      <c r="A30" s="1"/>
      <c r="B30" s="10">
        <v>27</v>
      </c>
      <c r="C30" s="4">
        <v>-0.47583168572865397</v>
      </c>
      <c r="D30" s="47">
        <v>1.3568691426374801E-2</v>
      </c>
      <c r="E30" s="1"/>
      <c r="F30" s="16">
        <v>0.72653509024960194</v>
      </c>
      <c r="G30" s="5">
        <v>0.21506958336218901</v>
      </c>
      <c r="H30" s="5">
        <v>0.34868048335242802</v>
      </c>
      <c r="I30" s="5">
        <v>0.34533731446195698</v>
      </c>
      <c r="J30" s="5">
        <v>-0.53820750162259301</v>
      </c>
      <c r="K30" s="5">
        <v>-0.76119226281178998</v>
      </c>
      <c r="L30" s="5">
        <v>0.84372976734271299</v>
      </c>
      <c r="M30" s="5">
        <v>-0.33039855100314502</v>
      </c>
      <c r="N30" s="5">
        <v>-0.345864298141774</v>
      </c>
      <c r="O30" s="5">
        <v>-8.2543308444701202E-2</v>
      </c>
      <c r="P30" s="5">
        <v>6.7557936590955103E-2</v>
      </c>
      <c r="Q30" s="5">
        <v>1.0026363212050899</v>
      </c>
      <c r="R30" s="5">
        <v>0.42780647878318501</v>
      </c>
      <c r="S30" s="5">
        <v>-0.75370203931564095</v>
      </c>
      <c r="T30" s="5">
        <v>5.0436872846374298E-2</v>
      </c>
      <c r="U30" s="5">
        <v>-0.32177228304074401</v>
      </c>
      <c r="V30" s="5">
        <v>-0.96289920956005504</v>
      </c>
      <c r="W30" s="5">
        <v>-0.900072933534808</v>
      </c>
      <c r="X30" s="5">
        <v>-0.66999351292795295</v>
      </c>
      <c r="Y30" s="5">
        <v>-0.16718713657549999</v>
      </c>
      <c r="Z30" s="5">
        <v>-0.12234060978398199</v>
      </c>
      <c r="AA30" s="5">
        <v>1.0753590777077</v>
      </c>
      <c r="AB30" s="5">
        <v>0.50722041597468903</v>
      </c>
      <c r="AC30" s="5">
        <v>1.5110427856203901</v>
      </c>
      <c r="AD30" s="5">
        <v>2.80465453464121E-2</v>
      </c>
      <c r="AE30" s="5">
        <v>-0.42279590245195298</v>
      </c>
      <c r="AF30" s="5">
        <v>-0.36260316647019297</v>
      </c>
      <c r="AG30" s="5">
        <v>0.600091676473956</v>
      </c>
      <c r="AH30" s="5">
        <v>5.64717661996543E-2</v>
      </c>
      <c r="AI30" s="5">
        <v>0.54567758193991001</v>
      </c>
      <c r="AJ30" s="5">
        <v>0.40813173105335598</v>
      </c>
      <c r="AK30" s="11">
        <v>0.33608054846888902</v>
      </c>
      <c r="AL30" s="1"/>
      <c r="AM30" s="35">
        <v>4.9246709295561693E-2</v>
      </c>
      <c r="AN30" s="20">
        <f t="shared" si="0"/>
        <v>-2.9889558015239948E-2</v>
      </c>
      <c r="AO30" s="1"/>
      <c r="AP30" s="1"/>
      <c r="AQ30" s="26">
        <f t="shared" si="1"/>
        <v>9.8644364196436474E-4</v>
      </c>
      <c r="AR30" s="1"/>
    </row>
    <row r="31" spans="1:44" x14ac:dyDescent="0.25">
      <c r="A31" s="1"/>
      <c r="B31" s="10">
        <v>28</v>
      </c>
      <c r="C31" s="4">
        <v>-7.8833803397557703E-2</v>
      </c>
      <c r="D31" s="47">
        <v>1.3568691426374801E-2</v>
      </c>
      <c r="E31" s="1"/>
      <c r="F31" s="16">
        <v>-0.579157311844815</v>
      </c>
      <c r="G31" s="5">
        <v>7.2521764927212906E-2</v>
      </c>
      <c r="H31" s="5">
        <v>0.178638455955138</v>
      </c>
      <c r="I31" s="5">
        <v>6.5921100180988998E-2</v>
      </c>
      <c r="J31" s="5">
        <v>-0.38661353036392199</v>
      </c>
      <c r="K31" s="5">
        <v>-0.95359671784107203</v>
      </c>
      <c r="L31" s="5">
        <v>1.1182207116129299</v>
      </c>
      <c r="M31" s="5">
        <v>0.441977394208448</v>
      </c>
      <c r="N31" s="5">
        <v>0.68712376516386797</v>
      </c>
      <c r="O31" s="5">
        <v>0.82617721976683201</v>
      </c>
      <c r="P31" s="5">
        <v>0.99845443915669096</v>
      </c>
      <c r="Q31" s="5">
        <v>-6.3899151650138302E-3</v>
      </c>
      <c r="R31" s="5">
        <v>0.36976675067659998</v>
      </c>
      <c r="S31" s="5">
        <v>-0.70171007019639797</v>
      </c>
      <c r="T31" s="5">
        <v>0.983129574784533</v>
      </c>
      <c r="U31" s="5">
        <v>-0.22567540374488401</v>
      </c>
      <c r="V31" s="5">
        <v>0.48698202363375898</v>
      </c>
      <c r="W31" s="5">
        <v>0.80124709734381805</v>
      </c>
      <c r="X31" s="5">
        <v>-0.30717453131356698</v>
      </c>
      <c r="Y31" s="5">
        <v>-8.8543988429937506E-2</v>
      </c>
      <c r="Z31" s="5">
        <v>0.75022971336222699</v>
      </c>
      <c r="AA31" s="5">
        <v>0.86696784598504195</v>
      </c>
      <c r="AB31" s="5">
        <v>-0.70748454292254004</v>
      </c>
      <c r="AC31" s="5">
        <v>0.73959323825465595</v>
      </c>
      <c r="AD31" s="5">
        <v>0.11863156087063501</v>
      </c>
      <c r="AE31" s="5">
        <v>-0.457130258865385</v>
      </c>
      <c r="AF31" s="5">
        <v>-0.39840669591858302</v>
      </c>
      <c r="AG31" s="5">
        <v>-0.403575516130604</v>
      </c>
      <c r="AH31" s="5">
        <v>-0.23397875915542299</v>
      </c>
      <c r="AI31" s="5">
        <v>0.20709708085574999</v>
      </c>
      <c r="AJ31" s="5">
        <v>-0.25967412329109602</v>
      </c>
      <c r="AK31" s="11">
        <v>0.24634514987887501</v>
      </c>
      <c r="AL31" s="1"/>
      <c r="AM31" s="35">
        <v>0</v>
      </c>
      <c r="AN31" s="20">
        <f t="shared" si="0"/>
        <v>-1.0696715522689579E-3</v>
      </c>
      <c r="AO31" s="1"/>
      <c r="AP31" s="1"/>
      <c r="AQ31" s="26">
        <f t="shared" si="1"/>
        <v>4.602734675604426E-5</v>
      </c>
      <c r="AR31" s="1"/>
    </row>
    <row r="32" spans="1:44" x14ac:dyDescent="0.25">
      <c r="A32" s="1"/>
      <c r="B32" s="10">
        <v>29</v>
      </c>
      <c r="C32" s="4">
        <v>0.67748319148169001</v>
      </c>
      <c r="D32" s="47">
        <v>1.35540300843888E-2</v>
      </c>
      <c r="E32" s="1"/>
      <c r="F32" s="16">
        <v>-0.45302107607632802</v>
      </c>
      <c r="G32" s="5">
        <v>-1.08062857364648</v>
      </c>
      <c r="H32" s="5">
        <v>0.35632317478012498</v>
      </c>
      <c r="I32" s="5">
        <v>-0.94385657302873305</v>
      </c>
      <c r="J32" s="5">
        <v>-0.32580937537545701</v>
      </c>
      <c r="K32" s="5">
        <v>0.170339252169418</v>
      </c>
      <c r="L32" s="5">
        <v>-0.46630108833446798</v>
      </c>
      <c r="M32" s="5">
        <v>1.06065508134748</v>
      </c>
      <c r="N32" s="5">
        <v>0.13477395099581199</v>
      </c>
      <c r="O32" s="5">
        <v>-0.32736334343198298</v>
      </c>
      <c r="P32" s="5">
        <v>2.5703167016932899E-2</v>
      </c>
      <c r="Q32" s="5">
        <v>-0.58703102351802605</v>
      </c>
      <c r="R32" s="5">
        <v>0.40201186340879003</v>
      </c>
      <c r="S32" s="5">
        <v>-0.59019130103461004</v>
      </c>
      <c r="T32" s="5">
        <v>1.5262979286846401</v>
      </c>
      <c r="U32" s="5">
        <v>1.3475729596436701</v>
      </c>
      <c r="V32" s="5">
        <v>-1.28302218383673E-2</v>
      </c>
      <c r="W32" s="5">
        <v>-0.422224654023797</v>
      </c>
      <c r="X32" s="5">
        <v>-0.67361690765369797</v>
      </c>
      <c r="Y32" s="5">
        <v>0.109520535020318</v>
      </c>
      <c r="Z32" s="5">
        <v>-0.44851694327607</v>
      </c>
      <c r="AA32" s="5">
        <v>0.49003358384297602</v>
      </c>
      <c r="AB32" s="5">
        <v>-0.27771032442538601</v>
      </c>
      <c r="AC32" s="5">
        <v>1.0438723752758801</v>
      </c>
      <c r="AD32" s="5">
        <v>8.5490405398112701E-2</v>
      </c>
      <c r="AE32" s="5">
        <v>0.75249005546131398</v>
      </c>
      <c r="AF32" s="5">
        <v>-0.71841666125787695</v>
      </c>
      <c r="AG32" s="5">
        <v>0.48992612269730901</v>
      </c>
      <c r="AH32" s="5">
        <v>0.52508443404174598</v>
      </c>
      <c r="AI32" s="5">
        <v>0.15243003823096099</v>
      </c>
      <c r="AJ32" s="5">
        <v>0.203609428584656</v>
      </c>
      <c r="AK32" s="11">
        <v>-1.4545250914721</v>
      </c>
      <c r="AL32" s="1"/>
      <c r="AM32" s="35">
        <v>8.6216724484948451E-2</v>
      </c>
      <c r="AN32" s="20">
        <f t="shared" si="0"/>
        <v>6.7593009222170999E-2</v>
      </c>
      <c r="AO32" s="1"/>
      <c r="AP32" s="1"/>
      <c r="AQ32" s="26">
        <f t="shared" si="1"/>
        <v>2.4885508668337324E-3</v>
      </c>
      <c r="AR32" s="1"/>
    </row>
    <row r="33" spans="1:44" x14ac:dyDescent="0.25">
      <c r="A33" s="1"/>
      <c r="B33" s="10">
        <v>30</v>
      </c>
      <c r="C33" s="4">
        <v>1.6397195168077701E-2</v>
      </c>
      <c r="D33" s="47">
        <v>1.35540300843888E-2</v>
      </c>
      <c r="E33" s="1"/>
      <c r="F33" s="16">
        <v>-6.7434604828021999E-3</v>
      </c>
      <c r="G33" s="5">
        <v>-0.99757741972985903</v>
      </c>
      <c r="H33" s="5">
        <v>0.35939424532786601</v>
      </c>
      <c r="I33" s="5">
        <v>-6.9803396587633404E-2</v>
      </c>
      <c r="J33" s="5">
        <v>-0.323851476014485</v>
      </c>
      <c r="K33" s="5">
        <v>0.25185537129520202</v>
      </c>
      <c r="L33" s="5">
        <v>0.42492576226092499</v>
      </c>
      <c r="M33" s="5">
        <v>-0.60128934251533595</v>
      </c>
      <c r="N33" s="5">
        <v>-0.74557605920455805</v>
      </c>
      <c r="O33" s="5">
        <v>-0.33813409737223898</v>
      </c>
      <c r="P33" s="5">
        <v>0.97699524374953295</v>
      </c>
      <c r="Q33" s="5">
        <v>-6.7807898279590897E-2</v>
      </c>
      <c r="R33" s="5">
        <v>-0.32246376274921701</v>
      </c>
      <c r="S33" s="5">
        <v>0.222044597340296</v>
      </c>
      <c r="T33" s="5">
        <v>-1.2985395222284699</v>
      </c>
      <c r="U33" s="5">
        <v>0.372136446326439</v>
      </c>
      <c r="V33" s="5">
        <v>1.32066671590144</v>
      </c>
      <c r="W33" s="5">
        <v>-0.28607606717563899</v>
      </c>
      <c r="X33" s="5">
        <v>-0.93250114262729999</v>
      </c>
      <c r="Y33" s="5">
        <v>-1.7393313184667201</v>
      </c>
      <c r="Z33" s="5">
        <v>-1.3823100667017501</v>
      </c>
      <c r="AA33" s="5">
        <v>-0.56325153955035001</v>
      </c>
      <c r="AB33" s="5">
        <v>-0.410589378243706</v>
      </c>
      <c r="AC33" s="5">
        <v>0.119626391573667</v>
      </c>
      <c r="AD33" s="5">
        <v>0.34257609557784202</v>
      </c>
      <c r="AE33" s="5">
        <v>0.926150550992765</v>
      </c>
      <c r="AF33" s="5">
        <v>0.28214009501297899</v>
      </c>
      <c r="AG33" s="5">
        <v>-0.66512599961281704</v>
      </c>
      <c r="AH33" s="5">
        <v>0.26457159295798799</v>
      </c>
      <c r="AI33" s="5">
        <v>1.0646128569974</v>
      </c>
      <c r="AJ33" s="5">
        <v>0.44683278130947002</v>
      </c>
      <c r="AK33" s="11">
        <v>-0.78908695733865897</v>
      </c>
      <c r="AL33" s="1"/>
      <c r="AM33" s="35">
        <v>0.18524631509520681</v>
      </c>
      <c r="AN33" s="20">
        <f t="shared" si="0"/>
        <v>3.2597680593910443E-3</v>
      </c>
      <c r="AO33" s="1"/>
      <c r="AP33" s="1"/>
      <c r="AQ33" s="26">
        <f t="shared" si="1"/>
        <v>9.8803943108815902E-3</v>
      </c>
      <c r="AR33" s="1"/>
    </row>
    <row r="34" spans="1:44" x14ac:dyDescent="0.25">
      <c r="A34" s="1"/>
      <c r="B34" s="10">
        <v>31</v>
      </c>
      <c r="C34" s="4">
        <v>0.278726904094102</v>
      </c>
      <c r="D34" s="47">
        <v>1.30193165512862E-2</v>
      </c>
      <c r="E34" s="1"/>
      <c r="F34" s="16">
        <v>0.54855791545963095</v>
      </c>
      <c r="G34" s="5">
        <v>-0.27833474637980299</v>
      </c>
      <c r="H34" s="5">
        <v>1.01626365461116E-2</v>
      </c>
      <c r="I34" s="5">
        <v>1.1829416109284201</v>
      </c>
      <c r="J34" s="5">
        <v>0.264740849469151</v>
      </c>
      <c r="K34" s="5">
        <v>1.30749063854475</v>
      </c>
      <c r="L34" s="5">
        <v>-0.40915915330325697</v>
      </c>
      <c r="M34" s="5">
        <v>-0.27311000620966802</v>
      </c>
      <c r="N34" s="5">
        <v>0.73559301044737702</v>
      </c>
      <c r="O34" s="5">
        <v>0.249219067948936</v>
      </c>
      <c r="P34" s="5">
        <v>-0.76886301226433196</v>
      </c>
      <c r="Q34" s="5">
        <v>1.1000925298169599</v>
      </c>
      <c r="R34" s="5">
        <v>-0.427885880295515</v>
      </c>
      <c r="S34" s="5">
        <v>0.141803412050548</v>
      </c>
      <c r="T34" s="5">
        <v>-0.907994821440539</v>
      </c>
      <c r="U34" s="5">
        <v>0.153353494912459</v>
      </c>
      <c r="V34" s="5">
        <v>-0.288983254181024</v>
      </c>
      <c r="W34" s="5">
        <v>-0.35496515404768503</v>
      </c>
      <c r="X34" s="5">
        <v>0.47539667419798998</v>
      </c>
      <c r="Y34" s="5">
        <v>1.0480170448572299</v>
      </c>
      <c r="Z34" s="5">
        <v>-0.63570313832583503</v>
      </c>
      <c r="AA34" s="5">
        <v>-0.61982525274817701</v>
      </c>
      <c r="AB34" s="5">
        <v>-0.51778645410053603</v>
      </c>
      <c r="AC34" s="5">
        <v>-0.50568054877186897</v>
      </c>
      <c r="AD34" s="5">
        <v>-0.44898415838441302</v>
      </c>
      <c r="AE34" s="5">
        <v>1.41509533442911</v>
      </c>
      <c r="AF34" s="5">
        <v>1.1160233964745201</v>
      </c>
      <c r="AG34" s="5">
        <v>-0.96442984892122097</v>
      </c>
      <c r="AH34" s="5">
        <v>0.66952528209601503</v>
      </c>
      <c r="AI34" s="5">
        <v>0.46324702367027998</v>
      </c>
      <c r="AJ34" s="5">
        <v>1.0415586388197999</v>
      </c>
      <c r="AK34" s="11">
        <v>0.33459590476521101</v>
      </c>
      <c r="AL34" s="1"/>
      <c r="AM34" s="35">
        <v>0</v>
      </c>
      <c r="AN34" s="20">
        <f t="shared" si="0"/>
        <v>3.6288337957611034E-3</v>
      </c>
      <c r="AO34" s="1"/>
      <c r="AP34" s="1"/>
      <c r="AQ34" s="26">
        <f t="shared" si="1"/>
        <v>4.2375650865648697E-5</v>
      </c>
      <c r="AR34" s="1"/>
    </row>
    <row r="35" spans="1:44" ht="15.75" thickBot="1" x14ac:dyDescent="0.3">
      <c r="A35" s="1"/>
      <c r="B35" s="12">
        <v>32</v>
      </c>
      <c r="C35" s="13">
        <v>0.62209240007535604</v>
      </c>
      <c r="D35" s="47">
        <v>1.2711400667221699E-2</v>
      </c>
      <c r="E35" s="1"/>
      <c r="F35" s="17">
        <v>0.446017122925082</v>
      </c>
      <c r="G35" s="18">
        <v>-0.20052941708192401</v>
      </c>
      <c r="H35" s="18">
        <v>-1.4662865067583699</v>
      </c>
      <c r="I35" s="18">
        <v>-0.37634346422760701</v>
      </c>
      <c r="J35" s="18">
        <v>0.29029563905484601</v>
      </c>
      <c r="K35" s="18">
        <v>-0.48755442949670302</v>
      </c>
      <c r="L35" s="18">
        <v>-0.50554214698076305</v>
      </c>
      <c r="M35" s="18">
        <v>0.33398412440421399</v>
      </c>
      <c r="N35" s="18">
        <v>-0.15088631878308401</v>
      </c>
      <c r="O35" s="18">
        <v>-0.19461138703198699</v>
      </c>
      <c r="P35" s="18">
        <v>0.58612314663956799</v>
      </c>
      <c r="Q35" s="18">
        <v>0.95012617085516704</v>
      </c>
      <c r="R35" s="18">
        <v>-0.49785046406126998</v>
      </c>
      <c r="S35" s="18">
        <v>1.4604036501069699</v>
      </c>
      <c r="T35" s="18">
        <v>0.61912454834189201</v>
      </c>
      <c r="U35" s="18">
        <v>-0.424078685139468</v>
      </c>
      <c r="V35" s="18">
        <v>3.7114492380576403E-2</v>
      </c>
      <c r="W35" s="18">
        <v>-0.46188775359082102</v>
      </c>
      <c r="X35" s="18">
        <v>-1.1054027518120599</v>
      </c>
      <c r="Y35" s="18">
        <v>-0.21360501732588799</v>
      </c>
      <c r="Z35" s="18">
        <v>0.92724049232801697</v>
      </c>
      <c r="AA35" s="18">
        <v>0.20991892488390099</v>
      </c>
      <c r="AB35" s="18">
        <v>0.24851704301205099</v>
      </c>
      <c r="AC35" s="18">
        <v>-0.16441832020500499</v>
      </c>
      <c r="AD35" s="18">
        <v>-0.18830366680516</v>
      </c>
      <c r="AE35" s="18">
        <v>-9.9227066244294601E-2</v>
      </c>
      <c r="AF35" s="18">
        <v>-0.20502049183002399</v>
      </c>
      <c r="AG35" s="18">
        <v>0.21086402381855501</v>
      </c>
      <c r="AH35" s="18">
        <v>0.27412840784307202</v>
      </c>
      <c r="AI35" s="18">
        <v>-0.53624582470984605</v>
      </c>
      <c r="AJ35" s="18">
        <v>-1.2129503781392399</v>
      </c>
      <c r="AK35" s="14">
        <v>0.89091898133760705</v>
      </c>
      <c r="AL35" s="1"/>
      <c r="AM35" s="36">
        <v>0</v>
      </c>
      <c r="AN35" s="20">
        <f t="shared" si="0"/>
        <v>7.9076657493914286E-3</v>
      </c>
      <c r="AO35" s="1"/>
      <c r="AP35" s="1"/>
      <c r="AQ35" s="27">
        <f t="shared" si="1"/>
        <v>4.0394926730661062E-5</v>
      </c>
      <c r="AR35" s="1"/>
    </row>
    <row r="36" spans="1:44" x14ac:dyDescent="0.25">
      <c r="A36" s="1"/>
      <c r="B36" s="1"/>
      <c r="C36" s="1"/>
      <c r="D36" s="30">
        <f>SUM(D4:D35)</f>
        <v>0.99999999999999989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33">
        <f>SUM(AM4:AM35)</f>
        <v>1</v>
      </c>
      <c r="AN36" s="34" t="s">
        <v>1</v>
      </c>
      <c r="AO36" s="8" t="s">
        <v>2</v>
      </c>
      <c r="AP36" s="21"/>
      <c r="AQ36" s="38"/>
      <c r="AR36" s="1"/>
    </row>
    <row r="37" spans="1:44" ht="15.75" thickBot="1" x14ac:dyDescent="0.3">
      <c r="A37" s="1"/>
      <c r="B37" s="1"/>
      <c r="C37" s="1"/>
      <c r="D37" s="30">
        <f>CORREL(C4:C35,D4:D35)</f>
        <v>3.4284442716231538E-3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2" t="s">
        <v>6</v>
      </c>
      <c r="AN37" s="37">
        <f>0.5*SUM(AN4:AN35)</f>
        <v>0.25188585583854117</v>
      </c>
      <c r="AO37" s="37">
        <f>2*SUM(F44:AK75)</f>
        <v>0.40124188032725899</v>
      </c>
      <c r="AP37" s="22" t="s">
        <v>9</v>
      </c>
      <c r="AQ37" s="39">
        <f>1/SUM(AQ4:AQ35)</f>
        <v>19.999999825425608</v>
      </c>
      <c r="AR37" s="1"/>
    </row>
    <row r="38" spans="1:44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29" t="s">
        <v>10</v>
      </c>
      <c r="AN39" s="28">
        <v>20</v>
      </c>
      <c r="AO39" s="1"/>
      <c r="AP39" s="31" t="s">
        <v>11</v>
      </c>
      <c r="AQ39" s="40">
        <f>AN37+AO37</f>
        <v>0.65312773616580011</v>
      </c>
      <c r="AR39" s="1"/>
    </row>
    <row r="40" spans="1:44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32" t="s">
        <v>12</v>
      </c>
      <c r="AQ40" s="41">
        <f>AO37/AQ39</f>
        <v>0.61433906127269644</v>
      </c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3" spans="1:44" x14ac:dyDescent="0.25">
      <c r="E43" s="42"/>
      <c r="F43" s="43">
        <v>1</v>
      </c>
      <c r="G43" s="43">
        <v>2</v>
      </c>
      <c r="H43" s="43">
        <v>3</v>
      </c>
      <c r="I43" s="43">
        <v>4</v>
      </c>
      <c r="J43" s="43">
        <v>5</v>
      </c>
      <c r="K43" s="43">
        <v>6</v>
      </c>
      <c r="L43" s="43">
        <v>7</v>
      </c>
      <c r="M43" s="43">
        <v>8</v>
      </c>
      <c r="N43" s="43">
        <v>9</v>
      </c>
      <c r="O43" s="43">
        <v>10</v>
      </c>
      <c r="P43" s="43">
        <v>11</v>
      </c>
      <c r="Q43" s="43">
        <v>12</v>
      </c>
      <c r="R43" s="43">
        <v>13</v>
      </c>
      <c r="S43" s="43">
        <v>14</v>
      </c>
      <c r="T43" s="43">
        <v>15</v>
      </c>
      <c r="U43" s="43">
        <v>16</v>
      </c>
      <c r="V43" s="43">
        <v>17</v>
      </c>
      <c r="W43" s="43">
        <v>18</v>
      </c>
      <c r="X43" s="43">
        <v>19</v>
      </c>
      <c r="Y43" s="43">
        <v>20</v>
      </c>
      <c r="Z43" s="43">
        <v>21</v>
      </c>
      <c r="AA43" s="43">
        <v>22</v>
      </c>
      <c r="AB43" s="43">
        <v>23</v>
      </c>
      <c r="AC43" s="43">
        <v>24</v>
      </c>
      <c r="AD43" s="43">
        <v>25</v>
      </c>
      <c r="AE43" s="43">
        <v>26</v>
      </c>
      <c r="AF43" s="43">
        <v>27</v>
      </c>
      <c r="AG43" s="43">
        <v>28</v>
      </c>
      <c r="AH43" s="43">
        <v>29</v>
      </c>
      <c r="AI43" s="43">
        <v>30</v>
      </c>
      <c r="AJ43" s="43">
        <v>31</v>
      </c>
      <c r="AK43" s="43">
        <v>32</v>
      </c>
    </row>
    <row r="44" spans="1:44" x14ac:dyDescent="0.25">
      <c r="E44" s="43">
        <v>1</v>
      </c>
      <c r="F44" s="42"/>
      <c r="G44" s="42" cm="1">
        <f t="array" ref="G44">INDEX($D$4:$D$35,$E44)*INDEX($AM$4:$AM$35,G$43)*G4</f>
        <v>0</v>
      </c>
      <c r="H44" s="42" cm="1">
        <f t="array" ref="H44">INDEX($D$4:$D$35,$E44)*INDEX($AM$4:$AM$35,H$43)*H4</f>
        <v>0</v>
      </c>
      <c r="I44" s="42" cm="1">
        <f t="array" ref="I44">INDEX($D$4:$D$35,$E44)*INDEX($AM$4:$AM$35,I$43)*I4</f>
        <v>0</v>
      </c>
      <c r="J44" s="42" cm="1">
        <f t="array" ref="J44">INDEX($D$4:$D$35,$E44)*INDEX($AM$4:$AM$35,J$43)*J4</f>
        <v>0</v>
      </c>
      <c r="K44" s="42" cm="1">
        <f t="array" ref="K44">INDEX($D$4:$D$35,$E44)*INDEX($AM$4:$AM$35,K$43)*K4</f>
        <v>0</v>
      </c>
      <c r="L44" s="42" cm="1">
        <f t="array" ref="L44">INDEX($D$4:$D$35,$E44)*INDEX($AM$4:$AM$35,L$43)*L4</f>
        <v>0</v>
      </c>
      <c r="M44" s="42" cm="1">
        <f t="array" ref="M44">INDEX($D$4:$D$35,$E44)*INDEX($AM$4:$AM$35,M$43)*M4</f>
        <v>-5.9758177038365598E-3</v>
      </c>
      <c r="N44" s="42" cm="1">
        <f t="array" ref="N44">INDEX($D$4:$D$35,$E44)*INDEX($AM$4:$AM$35,N$43)*N4</f>
        <v>4.5686794132655627E-4</v>
      </c>
      <c r="O44" s="42" cm="1">
        <f t="array" ref="O44">INDEX($D$4:$D$35,$E44)*INDEX($AM$4:$AM$35,O$43)*O4</f>
        <v>-1.3465251945277605E-3</v>
      </c>
      <c r="P44" s="42" cm="1">
        <f t="array" ref="P44">INDEX($D$4:$D$35,$E44)*INDEX($AM$4:$AM$35,P$43)*P4</f>
        <v>0</v>
      </c>
      <c r="Q44" s="42" cm="1">
        <f t="array" ref="Q44">INDEX($D$4:$D$35,$E44)*INDEX($AM$4:$AM$35,Q$43)*Q4</f>
        <v>0</v>
      </c>
      <c r="R44" s="42" cm="1">
        <f t="array" ref="R44">INDEX($D$4:$D$35,$E44)*INDEX($AM$4:$AM$35,R$43)*R4</f>
        <v>-2.1047987452892792E-3</v>
      </c>
      <c r="S44" s="42" cm="1">
        <f t="array" ref="S44">INDEX($D$4:$D$35,$E44)*INDEX($AM$4:$AM$35,S$43)*S4</f>
        <v>0</v>
      </c>
      <c r="T44" s="42" cm="1">
        <f t="array" ref="T44">INDEX($D$4:$D$35,$E44)*INDEX($AM$4:$AM$35,T$43)*T4</f>
        <v>1.0443785796745392E-2</v>
      </c>
      <c r="U44" s="42" cm="1">
        <f t="array" ref="U44">INDEX($D$4:$D$35,$E44)*INDEX($AM$4:$AM$35,U$43)*U4</f>
        <v>3.3545250784702265E-4</v>
      </c>
      <c r="V44" s="42" cm="1">
        <f t="array" ref="V44">INDEX($D$4:$D$35,$E44)*INDEX($AM$4:$AM$35,V$43)*V4</f>
        <v>0</v>
      </c>
      <c r="W44" s="42" cm="1">
        <f t="array" ref="W44">INDEX($D$4:$D$35,$E44)*INDEX($AM$4:$AM$35,W$43)*W4</f>
        <v>4.4151225778489116E-3</v>
      </c>
      <c r="X44" s="42" cm="1">
        <f t="array" ref="X44">INDEX($D$4:$D$35,$E44)*INDEX($AM$4:$AM$35,X$43)*X4</f>
        <v>1.6250540210361721E-3</v>
      </c>
      <c r="Y44" s="42" cm="1">
        <f t="array" ref="Y44">INDEX($D$4:$D$35,$E44)*INDEX($AM$4:$AM$35,Y$43)*Y4</f>
        <v>0</v>
      </c>
      <c r="Z44" s="42" cm="1">
        <f t="array" ref="Z44">INDEX($D$4:$D$35,$E44)*INDEX($AM$4:$AM$35,Z$43)*Z4</f>
        <v>0</v>
      </c>
      <c r="AA44" s="42" cm="1">
        <f t="array" ref="AA44">INDEX($D$4:$D$35,$E44)*INDEX($AM$4:$AM$35,AA$43)*AA4</f>
        <v>3.624200839857785E-2</v>
      </c>
      <c r="AB44" s="42" cm="1">
        <f t="array" ref="AB44">INDEX($D$4:$D$35,$E44)*INDEX($AM$4:$AM$35,AB$43)*AB4</f>
        <v>-5.6783127952908692E-3</v>
      </c>
      <c r="AC44" s="42" cm="1">
        <f t="array" ref="AC44">INDEX($D$4:$D$35,$E44)*INDEX($AM$4:$AM$35,AC$43)*AC4</f>
        <v>0</v>
      </c>
      <c r="AD44" s="42" cm="1">
        <f t="array" ref="AD44">INDEX($D$4:$D$35,$E44)*INDEX($AM$4:$AM$35,AD$43)*AD4</f>
        <v>0</v>
      </c>
      <c r="AE44" s="42" cm="1">
        <f t="array" ref="AE44">INDEX($D$4:$D$35,$E44)*INDEX($AM$4:$AM$35,AE$43)*AE4</f>
        <v>-1.1400118768934351E-3</v>
      </c>
      <c r="AF44" s="42" cm="1">
        <f t="array" ref="AF44">INDEX($D$4:$D$35,$E44)*INDEX($AM$4:$AM$35,AF$43)*AF4</f>
        <v>9.5757692840992524E-3</v>
      </c>
      <c r="AG44" s="42" cm="1">
        <f t="array" ref="AG44">INDEX($D$4:$D$35,$E44)*INDEX($AM$4:$AM$35,AG$43)*AG4</f>
        <v>0</v>
      </c>
      <c r="AH44" s="42" cm="1">
        <f t="array" ref="AH44">INDEX($D$4:$D$35,$E44)*INDEX($AM$4:$AM$35,AH$43)*AH4</f>
        <v>1.9392526058606797E-2</v>
      </c>
      <c r="AI44" s="42" cm="1">
        <f t="array" ref="AI44">INDEX($D$4:$D$35,$E44)*INDEX($AM$4:$AM$35,AI$43)*AI4</f>
        <v>4.9797890564503712E-2</v>
      </c>
      <c r="AJ44" s="42" cm="1">
        <f t="array" ref="AJ44">INDEX($D$4:$D$35,$E44)*INDEX($AM$4:$AM$35,AJ$43)*AJ4</f>
        <v>0</v>
      </c>
      <c r="AK44" s="42" cm="1">
        <f t="array" ref="AK44">INDEX($D$4:$D$35,$E44)*INDEX($AM$4:$AM$35,AK$43)*AK4</f>
        <v>0</v>
      </c>
    </row>
    <row r="45" spans="1:44" x14ac:dyDescent="0.25">
      <c r="E45" s="43">
        <v>2</v>
      </c>
      <c r="F45" s="42"/>
      <c r="G45" s="42"/>
      <c r="H45" s="42" cm="1">
        <f t="array" ref="H45">INDEX($D$4:$D$35,$E45)*INDEX($AM$4:$AM$35,H$43)*H5</f>
        <v>0</v>
      </c>
      <c r="I45" s="42" cm="1">
        <f t="array" ref="I45">INDEX($D$4:$D$35,$E45)*INDEX($AM$4:$AM$35,I$43)*I5</f>
        <v>0</v>
      </c>
      <c r="J45" s="42" cm="1">
        <f t="array" ref="J45">INDEX($D$4:$D$35,$E45)*INDEX($AM$4:$AM$35,J$43)*J5</f>
        <v>0</v>
      </c>
      <c r="K45" s="42" cm="1">
        <f t="array" ref="K45">INDEX($D$4:$D$35,$E45)*INDEX($AM$4:$AM$35,K$43)*K5</f>
        <v>0</v>
      </c>
      <c r="L45" s="42" cm="1">
        <f t="array" ref="L45">INDEX($D$4:$D$35,$E45)*INDEX($AM$4:$AM$35,L$43)*L5</f>
        <v>0</v>
      </c>
      <c r="M45" s="42" cm="1">
        <f t="array" ref="M45">INDEX($D$4:$D$35,$E45)*INDEX($AM$4:$AM$35,M$43)*M5</f>
        <v>6.5349710733787203E-3</v>
      </c>
      <c r="N45" s="42" cm="1">
        <f t="array" ref="N45">INDEX($D$4:$D$35,$E45)*INDEX($AM$4:$AM$35,N$43)*N5</f>
        <v>4.6423181850643574E-3</v>
      </c>
      <c r="O45" s="42" cm="1">
        <f t="array" ref="O45">INDEX($D$4:$D$35,$E45)*INDEX($AM$4:$AM$35,O$43)*O5</f>
        <v>3.6237509023172095E-3</v>
      </c>
      <c r="P45" s="42" cm="1">
        <f t="array" ref="P45">INDEX($D$4:$D$35,$E45)*INDEX($AM$4:$AM$35,P$43)*P5</f>
        <v>0</v>
      </c>
      <c r="Q45" s="42" cm="1">
        <f t="array" ref="Q45">INDEX($D$4:$D$35,$E45)*INDEX($AM$4:$AM$35,Q$43)*Q5</f>
        <v>0</v>
      </c>
      <c r="R45" s="42" cm="1">
        <f t="array" ref="R45">INDEX($D$4:$D$35,$E45)*INDEX($AM$4:$AM$35,R$43)*R5</f>
        <v>1.0401708063523802E-3</v>
      </c>
      <c r="S45" s="42" cm="1">
        <f t="array" ref="S45">INDEX($D$4:$D$35,$E45)*INDEX($AM$4:$AM$35,S$43)*S5</f>
        <v>0</v>
      </c>
      <c r="T45" s="42" cm="1">
        <f t="array" ref="T45">INDEX($D$4:$D$35,$E45)*INDEX($AM$4:$AM$35,T$43)*T5</f>
        <v>-2.9792819020358209E-3</v>
      </c>
      <c r="U45" s="42" cm="1">
        <f t="array" ref="U45">INDEX($D$4:$D$35,$E45)*INDEX($AM$4:$AM$35,U$43)*U5</f>
        <v>-1.4040784478242129E-4</v>
      </c>
      <c r="V45" s="42" cm="1">
        <f t="array" ref="V45">INDEX($D$4:$D$35,$E45)*INDEX($AM$4:$AM$35,V$43)*V5</f>
        <v>0</v>
      </c>
      <c r="W45" s="42" cm="1">
        <f t="array" ref="W45">INDEX($D$4:$D$35,$E45)*INDEX($AM$4:$AM$35,W$43)*W5</f>
        <v>-6.5081897388269373E-4</v>
      </c>
      <c r="X45" s="42" cm="1">
        <f t="array" ref="X45">INDEX($D$4:$D$35,$E45)*INDEX($AM$4:$AM$35,X$43)*X5</f>
        <v>-1.497488307578751E-3</v>
      </c>
      <c r="Y45" s="42" cm="1">
        <f t="array" ref="Y45">INDEX($D$4:$D$35,$E45)*INDEX($AM$4:$AM$35,Y$43)*Y5</f>
        <v>0</v>
      </c>
      <c r="Z45" s="42" cm="1">
        <f t="array" ref="Z45">INDEX($D$4:$D$35,$E45)*INDEX($AM$4:$AM$35,Z$43)*Z5</f>
        <v>0</v>
      </c>
      <c r="AA45" s="42" cm="1">
        <f t="array" ref="AA45">INDEX($D$4:$D$35,$E45)*INDEX($AM$4:$AM$35,AA$43)*AA5</f>
        <v>1.3668049612390353E-3</v>
      </c>
      <c r="AB45" s="42" cm="1">
        <f t="array" ref="AB45">INDEX($D$4:$D$35,$E45)*INDEX($AM$4:$AM$35,AB$43)*AB5</f>
        <v>-3.9510470552746183E-3</v>
      </c>
      <c r="AC45" s="42" cm="1">
        <f t="array" ref="AC45">INDEX($D$4:$D$35,$E45)*INDEX($AM$4:$AM$35,AC$43)*AC5</f>
        <v>0</v>
      </c>
      <c r="AD45" s="42" cm="1">
        <f t="array" ref="AD45">INDEX($D$4:$D$35,$E45)*INDEX($AM$4:$AM$35,AD$43)*AD5</f>
        <v>0</v>
      </c>
      <c r="AE45" s="42" cm="1">
        <f t="array" ref="AE45">INDEX($D$4:$D$35,$E45)*INDEX($AM$4:$AM$35,AE$43)*AE5</f>
        <v>8.9749810347731595E-4</v>
      </c>
      <c r="AF45" s="42" cm="1">
        <f t="array" ref="AF45">INDEX($D$4:$D$35,$E45)*INDEX($AM$4:$AM$35,AF$43)*AF5</f>
        <v>-3.1596479093836415E-3</v>
      </c>
      <c r="AG45" s="42" cm="1">
        <f t="array" ref="AG45">INDEX($D$4:$D$35,$E45)*INDEX($AM$4:$AM$35,AG$43)*AG5</f>
        <v>0</v>
      </c>
      <c r="AH45" s="42" cm="1">
        <f t="array" ref="AH45">INDEX($D$4:$D$35,$E45)*INDEX($AM$4:$AM$35,AH$43)*AH5</f>
        <v>-3.7214555472667335E-3</v>
      </c>
      <c r="AI45" s="42" cm="1">
        <f t="array" ref="AI45">INDEX($D$4:$D$35,$E45)*INDEX($AM$4:$AM$35,AI$43)*AI5</f>
        <v>1.2324035585710179E-2</v>
      </c>
      <c r="AJ45" s="42" cm="1">
        <f t="array" ref="AJ45">INDEX($D$4:$D$35,$E45)*INDEX($AM$4:$AM$35,AJ$43)*AJ5</f>
        <v>0</v>
      </c>
      <c r="AK45" s="42" cm="1">
        <f t="array" ref="AK45">INDEX($D$4:$D$35,$E45)*INDEX($AM$4:$AM$35,AK$43)*AK5</f>
        <v>0</v>
      </c>
    </row>
    <row r="46" spans="1:44" x14ac:dyDescent="0.25">
      <c r="E46" s="43">
        <v>3</v>
      </c>
      <c r="F46" s="42"/>
      <c r="G46" s="42"/>
      <c r="H46" s="42"/>
      <c r="I46" s="42" cm="1">
        <f t="array" ref="I46">INDEX($D$4:$D$35,$E46)*INDEX($AM$4:$AM$35,I$43)*I6</f>
        <v>0</v>
      </c>
      <c r="J46" s="42" cm="1">
        <f t="array" ref="J46">INDEX($D$4:$D$35,$E46)*INDEX($AM$4:$AM$35,J$43)*J6</f>
        <v>0</v>
      </c>
      <c r="K46" s="42" cm="1">
        <f t="array" ref="K46">INDEX($D$4:$D$35,$E46)*INDEX($AM$4:$AM$35,K$43)*K6</f>
        <v>0</v>
      </c>
      <c r="L46" s="42" cm="1">
        <f t="array" ref="L46">INDEX($D$4:$D$35,$E46)*INDEX($AM$4:$AM$35,L$43)*L6</f>
        <v>0</v>
      </c>
      <c r="M46" s="42" cm="1">
        <f t="array" ref="M46">INDEX($D$4:$D$35,$E46)*INDEX($AM$4:$AM$35,M$43)*M6</f>
        <v>9.8487183594454884E-4</v>
      </c>
      <c r="N46" s="42" cm="1">
        <f t="array" ref="N46">INDEX($D$4:$D$35,$E46)*INDEX($AM$4:$AM$35,N$43)*N6</f>
        <v>-4.1248120224956662E-3</v>
      </c>
      <c r="O46" s="42" cm="1">
        <f t="array" ref="O46">INDEX($D$4:$D$35,$E46)*INDEX($AM$4:$AM$35,O$43)*O6</f>
        <v>7.3472257235714638E-3</v>
      </c>
      <c r="P46" s="42" cm="1">
        <f t="array" ref="P46">INDEX($D$4:$D$35,$E46)*INDEX($AM$4:$AM$35,P$43)*P6</f>
        <v>0</v>
      </c>
      <c r="Q46" s="42" cm="1">
        <f t="array" ref="Q46">INDEX($D$4:$D$35,$E46)*INDEX($AM$4:$AM$35,Q$43)*Q6</f>
        <v>0</v>
      </c>
      <c r="R46" s="42" cm="1">
        <f t="array" ref="R46">INDEX($D$4:$D$35,$E46)*INDEX($AM$4:$AM$35,R$43)*R6</f>
        <v>-8.3020064828719217E-4</v>
      </c>
      <c r="S46" s="42" cm="1">
        <f t="array" ref="S46">INDEX($D$4:$D$35,$E46)*INDEX($AM$4:$AM$35,S$43)*S6</f>
        <v>0</v>
      </c>
      <c r="T46" s="42" cm="1">
        <f t="array" ref="T46">INDEX($D$4:$D$35,$E46)*INDEX($AM$4:$AM$35,T$43)*T6</f>
        <v>1.7284304156884257E-3</v>
      </c>
      <c r="U46" s="42" cm="1">
        <f t="array" ref="U46">INDEX($D$4:$D$35,$E46)*INDEX($AM$4:$AM$35,U$43)*U6</f>
        <v>-1.4011278544040951E-4</v>
      </c>
      <c r="V46" s="42" cm="1">
        <f t="array" ref="V46">INDEX($D$4:$D$35,$E46)*INDEX($AM$4:$AM$35,V$43)*V6</f>
        <v>0</v>
      </c>
      <c r="W46" s="42" cm="1">
        <f t="array" ref="W46">INDEX($D$4:$D$35,$E46)*INDEX($AM$4:$AM$35,W$43)*W6</f>
        <v>-1.5406329263990652E-4</v>
      </c>
      <c r="X46" s="42" cm="1">
        <f t="array" ref="X46">INDEX($D$4:$D$35,$E46)*INDEX($AM$4:$AM$35,X$43)*X6</f>
        <v>-5.7915105272254885E-4</v>
      </c>
      <c r="Y46" s="42" cm="1">
        <f t="array" ref="Y46">INDEX($D$4:$D$35,$E46)*INDEX($AM$4:$AM$35,Y$43)*Y6</f>
        <v>0</v>
      </c>
      <c r="Z46" s="42" cm="1">
        <f t="array" ref="Z46">INDEX($D$4:$D$35,$E46)*INDEX($AM$4:$AM$35,Z$43)*Z6</f>
        <v>0</v>
      </c>
      <c r="AA46" s="42" cm="1">
        <f t="array" ref="AA46">INDEX($D$4:$D$35,$E46)*INDEX($AM$4:$AM$35,AA$43)*AA6</f>
        <v>-9.2847620987038301E-3</v>
      </c>
      <c r="AB46" s="42" cm="1">
        <f t="array" ref="AB46">INDEX($D$4:$D$35,$E46)*INDEX($AM$4:$AM$35,AB$43)*AB6</f>
        <v>2.967222482097577E-3</v>
      </c>
      <c r="AC46" s="42" cm="1">
        <f t="array" ref="AC46">INDEX($D$4:$D$35,$E46)*INDEX($AM$4:$AM$35,AC$43)*AC6</f>
        <v>0</v>
      </c>
      <c r="AD46" s="42" cm="1">
        <f t="array" ref="AD46">INDEX($D$4:$D$35,$E46)*INDEX($AM$4:$AM$35,AD$43)*AD6</f>
        <v>0</v>
      </c>
      <c r="AE46" s="42" cm="1">
        <f t="array" ref="AE46">INDEX($D$4:$D$35,$E46)*INDEX($AM$4:$AM$35,AE$43)*AE6</f>
        <v>8.5171630549959749E-4</v>
      </c>
      <c r="AF46" s="42" cm="1">
        <f t="array" ref="AF46">INDEX($D$4:$D$35,$E46)*INDEX($AM$4:$AM$35,AF$43)*AF6</f>
        <v>4.8250820197784528E-3</v>
      </c>
      <c r="AG46" s="42" cm="1">
        <f t="array" ref="AG46">INDEX($D$4:$D$35,$E46)*INDEX($AM$4:$AM$35,AG$43)*AG6</f>
        <v>0</v>
      </c>
      <c r="AH46" s="42" cm="1">
        <f t="array" ref="AH46">INDEX($D$4:$D$35,$E46)*INDEX($AM$4:$AM$35,AH$43)*AH6</f>
        <v>2.3906372228259306E-3</v>
      </c>
      <c r="AI46" s="42" cm="1">
        <f t="array" ref="AI46">INDEX($D$4:$D$35,$E46)*INDEX($AM$4:$AM$35,AI$43)*AI6</f>
        <v>1.9672133436338644E-2</v>
      </c>
      <c r="AJ46" s="42" cm="1">
        <f t="array" ref="AJ46">INDEX($D$4:$D$35,$E46)*INDEX($AM$4:$AM$35,AJ$43)*AJ6</f>
        <v>0</v>
      </c>
      <c r="AK46" s="42" cm="1">
        <f t="array" ref="AK46">INDEX($D$4:$D$35,$E46)*INDEX($AM$4:$AM$35,AK$43)*AK6</f>
        <v>0</v>
      </c>
    </row>
    <row r="47" spans="1:44" x14ac:dyDescent="0.25">
      <c r="E47" s="43">
        <v>4</v>
      </c>
      <c r="F47" s="42"/>
      <c r="G47" s="42"/>
      <c r="H47" s="42"/>
      <c r="I47" s="42"/>
      <c r="J47" s="42" cm="1">
        <f t="array" ref="J47">INDEX($D$4:$D$35,$E47)*INDEX($AM$4:$AM$35,J$43)*J7</f>
        <v>0</v>
      </c>
      <c r="K47" s="42" cm="1">
        <f t="array" ref="K47">INDEX($D$4:$D$35,$E47)*INDEX($AM$4:$AM$35,K$43)*K7</f>
        <v>0</v>
      </c>
      <c r="L47" s="42" cm="1">
        <f t="array" ref="L47">INDEX($D$4:$D$35,$E47)*INDEX($AM$4:$AM$35,L$43)*L7</f>
        <v>0</v>
      </c>
      <c r="M47" s="42" cm="1">
        <f t="array" ref="M47">INDEX($D$4:$D$35,$E47)*INDEX($AM$4:$AM$35,M$43)*M7</f>
        <v>9.6283923212553521E-4</v>
      </c>
      <c r="N47" s="42" cm="1">
        <f t="array" ref="N47">INDEX($D$4:$D$35,$E47)*INDEX($AM$4:$AM$35,N$43)*N7</f>
        <v>-1.6461749307637114E-3</v>
      </c>
      <c r="O47" s="42" cm="1">
        <f t="array" ref="O47">INDEX($D$4:$D$35,$E47)*INDEX($AM$4:$AM$35,O$43)*O7</f>
        <v>1.2347562672856398E-3</v>
      </c>
      <c r="P47" s="42" cm="1">
        <f t="array" ref="P47">INDEX($D$4:$D$35,$E47)*INDEX($AM$4:$AM$35,P$43)*P7</f>
        <v>0</v>
      </c>
      <c r="Q47" s="42" cm="1">
        <f t="array" ref="Q47">INDEX($D$4:$D$35,$E47)*INDEX($AM$4:$AM$35,Q$43)*Q7</f>
        <v>0</v>
      </c>
      <c r="R47" s="42" cm="1">
        <f t="array" ref="R47">INDEX($D$4:$D$35,$E47)*INDEX($AM$4:$AM$35,R$43)*R7</f>
        <v>-9.828569789036793E-4</v>
      </c>
      <c r="S47" s="42" cm="1">
        <f t="array" ref="S47">INDEX($D$4:$D$35,$E47)*INDEX($AM$4:$AM$35,S$43)*S7</f>
        <v>0</v>
      </c>
      <c r="T47" s="42" cm="1">
        <f t="array" ref="T47">INDEX($D$4:$D$35,$E47)*INDEX($AM$4:$AM$35,T$43)*T7</f>
        <v>-2.9495763194565495E-3</v>
      </c>
      <c r="U47" s="42" cm="1">
        <f t="array" ref="U47">INDEX($D$4:$D$35,$E47)*INDEX($AM$4:$AM$35,U$43)*U7</f>
        <v>-4.6756104078617621E-4</v>
      </c>
      <c r="V47" s="42" cm="1">
        <f t="array" ref="V47">INDEX($D$4:$D$35,$E47)*INDEX($AM$4:$AM$35,V$43)*V7</f>
        <v>0</v>
      </c>
      <c r="W47" s="42" cm="1">
        <f t="array" ref="W47">INDEX($D$4:$D$35,$E47)*INDEX($AM$4:$AM$35,W$43)*W7</f>
        <v>-8.7665140220256617E-4</v>
      </c>
      <c r="X47" s="42" cm="1">
        <f t="array" ref="X47">INDEX($D$4:$D$35,$E47)*INDEX($AM$4:$AM$35,X$43)*X7</f>
        <v>-5.0323561377449628E-4</v>
      </c>
      <c r="Y47" s="42" cm="1">
        <f t="array" ref="Y47">INDEX($D$4:$D$35,$E47)*INDEX($AM$4:$AM$35,Y$43)*Y7</f>
        <v>0</v>
      </c>
      <c r="Z47" s="42" cm="1">
        <f t="array" ref="Z47">INDEX($D$4:$D$35,$E47)*INDEX($AM$4:$AM$35,Z$43)*Z7</f>
        <v>0</v>
      </c>
      <c r="AA47" s="42" cm="1">
        <f t="array" ref="AA47">INDEX($D$4:$D$35,$E47)*INDEX($AM$4:$AM$35,AA$43)*AA7</f>
        <v>4.3598051311225933E-3</v>
      </c>
      <c r="AB47" s="42" cm="1">
        <f t="array" ref="AB47">INDEX($D$4:$D$35,$E47)*INDEX($AM$4:$AM$35,AB$43)*AB7</f>
        <v>2.4391069040587154E-3</v>
      </c>
      <c r="AC47" s="42" cm="1">
        <f t="array" ref="AC47">INDEX($D$4:$D$35,$E47)*INDEX($AM$4:$AM$35,AC$43)*AC7</f>
        <v>0</v>
      </c>
      <c r="AD47" s="42" cm="1">
        <f t="array" ref="AD47">INDEX($D$4:$D$35,$E47)*INDEX($AM$4:$AM$35,AD$43)*AD7</f>
        <v>0</v>
      </c>
      <c r="AE47" s="42" cm="1">
        <f t="array" ref="AE47">INDEX($D$4:$D$35,$E47)*INDEX($AM$4:$AM$35,AE$43)*AE7</f>
        <v>-7.4432765558570457E-5</v>
      </c>
      <c r="AF47" s="42" cm="1">
        <f t="array" ref="AF47">INDEX($D$4:$D$35,$E47)*INDEX($AM$4:$AM$35,AF$43)*AF7</f>
        <v>1.5844715618070136E-4</v>
      </c>
      <c r="AG47" s="42" cm="1">
        <f t="array" ref="AG47">INDEX($D$4:$D$35,$E47)*INDEX($AM$4:$AM$35,AG$43)*AG7</f>
        <v>0</v>
      </c>
      <c r="AH47" s="42" cm="1">
        <f t="array" ref="AH47">INDEX($D$4:$D$35,$E47)*INDEX($AM$4:$AM$35,AH$43)*AH7</f>
        <v>-4.0570736407386458E-3</v>
      </c>
      <c r="AI47" s="42" cm="1">
        <f t="array" ref="AI47">INDEX($D$4:$D$35,$E47)*INDEX($AM$4:$AM$35,AI$43)*AI7</f>
        <v>3.1075678421625093E-3</v>
      </c>
      <c r="AJ47" s="42" cm="1">
        <f t="array" ref="AJ47">INDEX($D$4:$D$35,$E47)*INDEX($AM$4:$AM$35,AJ$43)*AJ7</f>
        <v>0</v>
      </c>
      <c r="AK47" s="42" cm="1">
        <f t="array" ref="AK47">INDEX($D$4:$D$35,$E47)*INDEX($AM$4:$AM$35,AK$43)*AK7</f>
        <v>0</v>
      </c>
    </row>
    <row r="48" spans="1:44" x14ac:dyDescent="0.25">
      <c r="E48" s="43">
        <v>5</v>
      </c>
      <c r="F48" s="42"/>
      <c r="G48" s="42"/>
      <c r="H48" s="42"/>
      <c r="I48" s="42"/>
      <c r="J48" s="42"/>
      <c r="K48" s="42" cm="1">
        <f t="array" ref="K48">INDEX($D$4:$D$35,$E48)*INDEX($AM$4:$AM$35,K$43)*K8</f>
        <v>0</v>
      </c>
      <c r="L48" s="42" cm="1">
        <f t="array" ref="L48">INDEX($D$4:$D$35,$E48)*INDEX($AM$4:$AM$35,L$43)*L8</f>
        <v>0</v>
      </c>
      <c r="M48" s="42" cm="1">
        <f t="array" ref="M48">INDEX($D$4:$D$35,$E48)*INDEX($AM$4:$AM$35,M$43)*M8</f>
        <v>-1.5849003857202259E-3</v>
      </c>
      <c r="N48" s="42" cm="1">
        <f t="array" ref="N48">INDEX($D$4:$D$35,$E48)*INDEX($AM$4:$AM$35,N$43)*N8</f>
        <v>-5.0023048878581194E-3</v>
      </c>
      <c r="O48" s="42" cm="1">
        <f t="array" ref="O48">INDEX($D$4:$D$35,$E48)*INDEX($AM$4:$AM$35,O$43)*O8</f>
        <v>-1.1353300932445976E-4</v>
      </c>
      <c r="P48" s="42" cm="1">
        <f t="array" ref="P48">INDEX($D$4:$D$35,$E48)*INDEX($AM$4:$AM$35,P$43)*P8</f>
        <v>0</v>
      </c>
      <c r="Q48" s="42" cm="1">
        <f t="array" ref="Q48">INDEX($D$4:$D$35,$E48)*INDEX($AM$4:$AM$35,Q$43)*Q8</f>
        <v>0</v>
      </c>
      <c r="R48" s="42" cm="1">
        <f t="array" ref="R48">INDEX($D$4:$D$35,$E48)*INDEX($AM$4:$AM$35,R$43)*R8</f>
        <v>2.0982900034453517E-3</v>
      </c>
      <c r="S48" s="42" cm="1">
        <f t="array" ref="S48">INDEX($D$4:$D$35,$E48)*INDEX($AM$4:$AM$35,S$43)*S8</f>
        <v>0</v>
      </c>
      <c r="T48" s="42" cm="1">
        <f t="array" ref="T48">INDEX($D$4:$D$35,$E48)*INDEX($AM$4:$AM$35,T$43)*T8</f>
        <v>3.8371565547112309E-3</v>
      </c>
      <c r="U48" s="42" cm="1">
        <f t="array" ref="U48">INDEX($D$4:$D$35,$E48)*INDEX($AM$4:$AM$35,U$43)*U8</f>
        <v>3.3524341698522309E-4</v>
      </c>
      <c r="V48" s="42" cm="1">
        <f t="array" ref="V48">INDEX($D$4:$D$35,$E48)*INDEX($AM$4:$AM$35,V$43)*V8</f>
        <v>0</v>
      </c>
      <c r="W48" s="42" cm="1">
        <f t="array" ref="W48">INDEX($D$4:$D$35,$E48)*INDEX($AM$4:$AM$35,W$43)*W8</f>
        <v>-3.0034685762705087E-4</v>
      </c>
      <c r="X48" s="42" cm="1">
        <f t="array" ref="X48">INDEX($D$4:$D$35,$E48)*INDEX($AM$4:$AM$35,X$43)*X8</f>
        <v>-2.5878109653180461E-4</v>
      </c>
      <c r="Y48" s="42" cm="1">
        <f t="array" ref="Y48">INDEX($D$4:$D$35,$E48)*INDEX($AM$4:$AM$35,Y$43)*Y8</f>
        <v>0</v>
      </c>
      <c r="Z48" s="42" cm="1">
        <f t="array" ref="Z48">INDEX($D$4:$D$35,$E48)*INDEX($AM$4:$AM$35,Z$43)*Z8</f>
        <v>0</v>
      </c>
      <c r="AA48" s="42" cm="1">
        <f t="array" ref="AA48">INDEX($D$4:$D$35,$E48)*INDEX($AM$4:$AM$35,AA$43)*AA8</f>
        <v>1.9838596254175417E-3</v>
      </c>
      <c r="AB48" s="42" cm="1">
        <f t="array" ref="AB48">INDEX($D$4:$D$35,$E48)*INDEX($AM$4:$AM$35,AB$43)*AB8</f>
        <v>3.2892260299199319E-4</v>
      </c>
      <c r="AC48" s="42" cm="1">
        <f t="array" ref="AC48">INDEX($D$4:$D$35,$E48)*INDEX($AM$4:$AM$35,AC$43)*AC8</f>
        <v>0</v>
      </c>
      <c r="AD48" s="42" cm="1">
        <f t="array" ref="AD48">INDEX($D$4:$D$35,$E48)*INDEX($AM$4:$AM$35,AD$43)*AD8</f>
        <v>0</v>
      </c>
      <c r="AE48" s="42" cm="1">
        <f t="array" ref="AE48">INDEX($D$4:$D$35,$E48)*INDEX($AM$4:$AM$35,AE$43)*AE8</f>
        <v>-2.3433596902032152E-4</v>
      </c>
      <c r="AF48" s="42" cm="1">
        <f t="array" ref="AF48">INDEX($D$4:$D$35,$E48)*INDEX($AM$4:$AM$35,AF$43)*AF8</f>
        <v>6.2258360170545717E-4</v>
      </c>
      <c r="AG48" s="42" cm="1">
        <f t="array" ref="AG48">INDEX($D$4:$D$35,$E48)*INDEX($AM$4:$AM$35,AG$43)*AG8</f>
        <v>0</v>
      </c>
      <c r="AH48" s="42" cm="1">
        <f t="array" ref="AH48">INDEX($D$4:$D$35,$E48)*INDEX($AM$4:$AM$35,AH$43)*AH8</f>
        <v>-6.5999355902273587E-4</v>
      </c>
      <c r="AI48" s="42" cm="1">
        <f t="array" ref="AI48">INDEX($D$4:$D$35,$E48)*INDEX($AM$4:$AM$35,AI$43)*AI8</f>
        <v>-5.7972382821526404E-3</v>
      </c>
      <c r="AJ48" s="42" cm="1">
        <f t="array" ref="AJ48">INDEX($D$4:$D$35,$E48)*INDEX($AM$4:$AM$35,AJ$43)*AJ8</f>
        <v>0</v>
      </c>
      <c r="AK48" s="42" cm="1">
        <f t="array" ref="AK48">INDEX($D$4:$D$35,$E48)*INDEX($AM$4:$AM$35,AK$43)*AK8</f>
        <v>0</v>
      </c>
    </row>
    <row r="49" spans="5:37" x14ac:dyDescent="0.25">
      <c r="E49" s="43">
        <v>6</v>
      </c>
      <c r="F49" s="42"/>
      <c r="G49" s="42"/>
      <c r="H49" s="42"/>
      <c r="I49" s="42"/>
      <c r="J49" s="42"/>
      <c r="K49" s="42"/>
      <c r="L49" s="42" cm="1">
        <f t="array" ref="L49">INDEX($D$4:$D$35,$E49)*INDEX($AM$4:$AM$35,L$43)*L9</f>
        <v>0</v>
      </c>
      <c r="M49" s="42" cm="1">
        <f t="array" ref="M49">INDEX($D$4:$D$35,$E49)*INDEX($AM$4:$AM$35,M$43)*M9</f>
        <v>3.5569463291568099E-3</v>
      </c>
      <c r="N49" s="42" cm="1">
        <f t="array" ref="N49">INDEX($D$4:$D$35,$E49)*INDEX($AM$4:$AM$35,N$43)*N9</f>
        <v>-6.7889194030174493E-4</v>
      </c>
      <c r="O49" s="42" cm="1">
        <f t="array" ref="O49">INDEX($D$4:$D$35,$E49)*INDEX($AM$4:$AM$35,O$43)*O9</f>
        <v>7.1167806503514099E-4</v>
      </c>
      <c r="P49" s="42" cm="1">
        <f t="array" ref="P49">INDEX($D$4:$D$35,$E49)*INDEX($AM$4:$AM$35,P$43)*P9</f>
        <v>0</v>
      </c>
      <c r="Q49" s="42" cm="1">
        <f t="array" ref="Q49">INDEX($D$4:$D$35,$E49)*INDEX($AM$4:$AM$35,Q$43)*Q9</f>
        <v>0</v>
      </c>
      <c r="R49" s="42" cm="1">
        <f t="array" ref="R49">INDEX($D$4:$D$35,$E49)*INDEX($AM$4:$AM$35,R$43)*R9</f>
        <v>3.8134847750803989E-5</v>
      </c>
      <c r="S49" s="42" cm="1">
        <f t="array" ref="S49">INDEX($D$4:$D$35,$E49)*INDEX($AM$4:$AM$35,S$43)*S9</f>
        <v>0</v>
      </c>
      <c r="T49" s="42" cm="1">
        <f t="array" ref="T49">INDEX($D$4:$D$35,$E49)*INDEX($AM$4:$AM$35,T$43)*T9</f>
        <v>1.2674228329714332E-3</v>
      </c>
      <c r="U49" s="42" cm="1">
        <f t="array" ref="U49">INDEX($D$4:$D$35,$E49)*INDEX($AM$4:$AM$35,U$43)*U9</f>
        <v>1.0372226306328064E-3</v>
      </c>
      <c r="V49" s="42" cm="1">
        <f t="array" ref="V49">INDEX($D$4:$D$35,$E49)*INDEX($AM$4:$AM$35,V$43)*V9</f>
        <v>0</v>
      </c>
      <c r="W49" s="42" cm="1">
        <f t="array" ref="W49">INDEX($D$4:$D$35,$E49)*INDEX($AM$4:$AM$35,W$43)*W9</f>
        <v>3.9792146945516439E-4</v>
      </c>
      <c r="X49" s="42" cm="1">
        <f t="array" ref="X49">INDEX($D$4:$D$35,$E49)*INDEX($AM$4:$AM$35,X$43)*X9</f>
        <v>6.2690010973662095E-4</v>
      </c>
      <c r="Y49" s="42" cm="1">
        <f t="array" ref="Y49">INDEX($D$4:$D$35,$E49)*INDEX($AM$4:$AM$35,Y$43)*Y9</f>
        <v>0</v>
      </c>
      <c r="Z49" s="42" cm="1">
        <f t="array" ref="Z49">INDEX($D$4:$D$35,$E49)*INDEX($AM$4:$AM$35,Z$43)*Z9</f>
        <v>0</v>
      </c>
      <c r="AA49" s="42" cm="1">
        <f t="array" ref="AA49">INDEX($D$4:$D$35,$E49)*INDEX($AM$4:$AM$35,AA$43)*AA9</f>
        <v>8.8820034058989163E-3</v>
      </c>
      <c r="AB49" s="42" cm="1">
        <f t="array" ref="AB49">INDEX($D$4:$D$35,$E49)*INDEX($AM$4:$AM$35,AB$43)*AB9</f>
        <v>-3.6880077380765811E-4</v>
      </c>
      <c r="AC49" s="42" cm="1">
        <f t="array" ref="AC49">INDEX($D$4:$D$35,$E49)*INDEX($AM$4:$AM$35,AC$43)*AC9</f>
        <v>0</v>
      </c>
      <c r="AD49" s="42" cm="1">
        <f t="array" ref="AD49">INDEX($D$4:$D$35,$E49)*INDEX($AM$4:$AM$35,AD$43)*AD9</f>
        <v>0</v>
      </c>
      <c r="AE49" s="42" cm="1">
        <f t="array" ref="AE49">INDEX($D$4:$D$35,$E49)*INDEX($AM$4:$AM$35,AE$43)*AE9</f>
        <v>-1.3191282925890054E-4</v>
      </c>
      <c r="AF49" s="42" cm="1">
        <f t="array" ref="AF49">INDEX($D$4:$D$35,$E49)*INDEX($AM$4:$AM$35,AF$43)*AF9</f>
        <v>-9.1018062017375517E-5</v>
      </c>
      <c r="AG49" s="42" cm="1">
        <f t="array" ref="AG49">INDEX($D$4:$D$35,$E49)*INDEX($AM$4:$AM$35,AG$43)*AG9</f>
        <v>0</v>
      </c>
      <c r="AH49" s="42" cm="1">
        <f t="array" ref="AH49">INDEX($D$4:$D$35,$E49)*INDEX($AM$4:$AM$35,AH$43)*AH9</f>
        <v>-3.6509286150908696E-3</v>
      </c>
      <c r="AI49" s="42" cm="1">
        <f t="array" ref="AI49">INDEX($D$4:$D$35,$E49)*INDEX($AM$4:$AM$35,AI$43)*AI9</f>
        <v>-5.4654382129816091E-4</v>
      </c>
      <c r="AJ49" s="42" cm="1">
        <f t="array" ref="AJ49">INDEX($D$4:$D$35,$E49)*INDEX($AM$4:$AM$35,AJ$43)*AJ9</f>
        <v>0</v>
      </c>
      <c r="AK49" s="42" cm="1">
        <f t="array" ref="AK49">INDEX($D$4:$D$35,$E49)*INDEX($AM$4:$AM$35,AK$43)*AK9</f>
        <v>0</v>
      </c>
    </row>
    <row r="50" spans="5:37" x14ac:dyDescent="0.25">
      <c r="E50" s="43">
        <v>7</v>
      </c>
      <c r="F50" s="42"/>
      <c r="G50" s="42"/>
      <c r="H50" s="42"/>
      <c r="I50" s="42"/>
      <c r="J50" s="42"/>
      <c r="K50" s="42"/>
      <c r="L50" s="42"/>
      <c r="M50" s="42" cm="1">
        <f t="array" ref="M50">INDEX($D$4:$D$35,$E50)*INDEX($AM$4:$AM$35,M$43)*M10</f>
        <v>-4.4073186995293367E-4</v>
      </c>
      <c r="N50" s="42" cm="1">
        <f t="array" ref="N50">INDEX($D$4:$D$35,$E50)*INDEX($AM$4:$AM$35,N$43)*N10</f>
        <v>-9.4998946157366269E-4</v>
      </c>
      <c r="O50" s="42" cm="1">
        <f t="array" ref="O50">INDEX($D$4:$D$35,$E50)*INDEX($AM$4:$AM$35,O$43)*O10</f>
        <v>-5.7940859295480148E-4</v>
      </c>
      <c r="P50" s="42" cm="1">
        <f t="array" ref="P50">INDEX($D$4:$D$35,$E50)*INDEX($AM$4:$AM$35,P$43)*P10</f>
        <v>0</v>
      </c>
      <c r="Q50" s="42" cm="1">
        <f t="array" ref="Q50">INDEX($D$4:$D$35,$E50)*INDEX($AM$4:$AM$35,Q$43)*Q10</f>
        <v>0</v>
      </c>
      <c r="R50" s="42" cm="1">
        <f t="array" ref="R50">INDEX($D$4:$D$35,$E50)*INDEX($AM$4:$AM$35,R$43)*R10</f>
        <v>-6.8499884949683001E-4</v>
      </c>
      <c r="S50" s="42" cm="1">
        <f t="array" ref="S50">INDEX($D$4:$D$35,$E50)*INDEX($AM$4:$AM$35,S$43)*S10</f>
        <v>0</v>
      </c>
      <c r="T50" s="42" cm="1">
        <f t="array" ref="T50">INDEX($D$4:$D$35,$E50)*INDEX($AM$4:$AM$35,T$43)*T10</f>
        <v>5.5660157225566453E-3</v>
      </c>
      <c r="U50" s="42" cm="1">
        <f t="array" ref="U50">INDEX($D$4:$D$35,$E50)*INDEX($AM$4:$AM$35,U$43)*U10</f>
        <v>8.9255260618475107E-4</v>
      </c>
      <c r="V50" s="42" cm="1">
        <f t="array" ref="V50">INDEX($D$4:$D$35,$E50)*INDEX($AM$4:$AM$35,V$43)*V10</f>
        <v>0</v>
      </c>
      <c r="W50" s="42" cm="1">
        <f t="array" ref="W50">INDEX($D$4:$D$35,$E50)*INDEX($AM$4:$AM$35,W$43)*W10</f>
        <v>4.0155114387274678E-3</v>
      </c>
      <c r="X50" s="42" cm="1">
        <f t="array" ref="X50">INDEX($D$4:$D$35,$E50)*INDEX($AM$4:$AM$35,X$43)*X10</f>
        <v>1.8033512119369907E-3</v>
      </c>
      <c r="Y50" s="42" cm="1">
        <f t="array" ref="Y50">INDEX($D$4:$D$35,$E50)*INDEX($AM$4:$AM$35,Y$43)*Y10</f>
        <v>0</v>
      </c>
      <c r="Z50" s="42" cm="1">
        <f t="array" ref="Z50">INDEX($D$4:$D$35,$E50)*INDEX($AM$4:$AM$35,Z$43)*Z10</f>
        <v>0</v>
      </c>
      <c r="AA50" s="42" cm="1">
        <f t="array" ref="AA50">INDEX($D$4:$D$35,$E50)*INDEX($AM$4:$AM$35,AA$43)*AA10</f>
        <v>-5.6759833724768349E-3</v>
      </c>
      <c r="AB50" s="42" cm="1">
        <f t="array" ref="AB50">INDEX($D$4:$D$35,$E50)*INDEX($AM$4:$AM$35,AB$43)*AB10</f>
        <v>-8.7431950023315159E-4</v>
      </c>
      <c r="AC50" s="42" cm="1">
        <f t="array" ref="AC50">INDEX($D$4:$D$35,$E50)*INDEX($AM$4:$AM$35,AC$43)*AC10</f>
        <v>0</v>
      </c>
      <c r="AD50" s="42" cm="1">
        <f t="array" ref="AD50">INDEX($D$4:$D$35,$E50)*INDEX($AM$4:$AM$35,AD$43)*AD10</f>
        <v>0</v>
      </c>
      <c r="AE50" s="42" cm="1">
        <f t="array" ref="AE50">INDEX($D$4:$D$35,$E50)*INDEX($AM$4:$AM$35,AE$43)*AE10</f>
        <v>3.8796491414084763E-4</v>
      </c>
      <c r="AF50" s="42" cm="1">
        <f t="array" ref="AF50">INDEX($D$4:$D$35,$E50)*INDEX($AM$4:$AM$35,AF$43)*AF10</f>
        <v>8.5018496468242208E-4</v>
      </c>
      <c r="AG50" s="42" cm="1">
        <f t="array" ref="AG50">INDEX($D$4:$D$35,$E50)*INDEX($AM$4:$AM$35,AG$43)*AG10</f>
        <v>0</v>
      </c>
      <c r="AH50" s="42" cm="1">
        <f t="array" ref="AH50">INDEX($D$4:$D$35,$E50)*INDEX($AM$4:$AM$35,AH$43)*AH10</f>
        <v>-3.5290204647102047E-3</v>
      </c>
      <c r="AI50" s="42" cm="1">
        <f t="array" ref="AI50">INDEX($D$4:$D$35,$E50)*INDEX($AM$4:$AM$35,AI$43)*AI10</f>
        <v>5.31563352689192E-3</v>
      </c>
      <c r="AJ50" s="42" cm="1">
        <f t="array" ref="AJ50">INDEX($D$4:$D$35,$E50)*INDEX($AM$4:$AM$35,AJ$43)*AJ10</f>
        <v>0</v>
      </c>
      <c r="AK50" s="42" cm="1">
        <f t="array" ref="AK50">INDEX($D$4:$D$35,$E50)*INDEX($AM$4:$AM$35,AK$43)*AK10</f>
        <v>0</v>
      </c>
    </row>
    <row r="51" spans="5:37" x14ac:dyDescent="0.25">
      <c r="E51" s="43">
        <v>8</v>
      </c>
      <c r="F51" s="42"/>
      <c r="G51" s="42"/>
      <c r="H51" s="42"/>
      <c r="I51" s="42"/>
      <c r="J51" s="42"/>
      <c r="K51" s="42"/>
      <c r="L51" s="42"/>
      <c r="M51" s="42"/>
      <c r="N51" s="42" cm="1">
        <f t="array" ref="N51">INDEX($D$4:$D$35,$E51)*INDEX($AM$4:$AM$35,N$43)*N11</f>
        <v>2.6054260808131084E-4</v>
      </c>
      <c r="O51" s="42" cm="1">
        <f t="array" ref="O51">INDEX($D$4:$D$35,$E51)*INDEX($AM$4:$AM$35,O$43)*O11</f>
        <v>-1.3001065437832243E-4</v>
      </c>
      <c r="P51" s="42" cm="1">
        <f t="array" ref="P51">INDEX($D$4:$D$35,$E51)*INDEX($AM$4:$AM$35,P$43)*P11</f>
        <v>0</v>
      </c>
      <c r="Q51" s="42" cm="1">
        <f t="array" ref="Q51">INDEX($D$4:$D$35,$E51)*INDEX($AM$4:$AM$35,Q$43)*Q11</f>
        <v>0</v>
      </c>
      <c r="R51" s="42" cm="1">
        <f t="array" ref="R51">INDEX($D$4:$D$35,$E51)*INDEX($AM$4:$AM$35,R$43)*R11</f>
        <v>1.165386274943048E-3</v>
      </c>
      <c r="S51" s="42" cm="1">
        <f t="array" ref="S51">INDEX($D$4:$D$35,$E51)*INDEX($AM$4:$AM$35,S$43)*S11</f>
        <v>0</v>
      </c>
      <c r="T51" s="42" cm="1">
        <f t="array" ref="T51">INDEX($D$4:$D$35,$E51)*INDEX($AM$4:$AM$35,T$43)*T11</f>
        <v>3.7060317541373583E-3</v>
      </c>
      <c r="U51" s="42" cm="1">
        <f t="array" ref="U51">INDEX($D$4:$D$35,$E51)*INDEX($AM$4:$AM$35,U$43)*U11</f>
        <v>2.09184563088898E-4</v>
      </c>
      <c r="V51" s="42" cm="1">
        <f t="array" ref="V51">INDEX($D$4:$D$35,$E51)*INDEX($AM$4:$AM$35,V$43)*V11</f>
        <v>0</v>
      </c>
      <c r="W51" s="42" cm="1">
        <f t="array" ref="W51">INDEX($D$4:$D$35,$E51)*INDEX($AM$4:$AM$35,W$43)*W11</f>
        <v>-1.6368190596742277E-3</v>
      </c>
      <c r="X51" s="42" cm="1">
        <f t="array" ref="X51">INDEX($D$4:$D$35,$E51)*INDEX($AM$4:$AM$35,X$43)*X11</f>
        <v>9.7678080060297455E-4</v>
      </c>
      <c r="Y51" s="42" cm="1">
        <f t="array" ref="Y51">INDEX($D$4:$D$35,$E51)*INDEX($AM$4:$AM$35,Y$43)*Y11</f>
        <v>0</v>
      </c>
      <c r="Z51" s="42" cm="1">
        <f t="array" ref="Z51">INDEX($D$4:$D$35,$E51)*INDEX($AM$4:$AM$35,Z$43)*Z11</f>
        <v>0</v>
      </c>
      <c r="AA51" s="42" cm="1">
        <f t="array" ref="AA51">INDEX($D$4:$D$35,$E51)*INDEX($AM$4:$AM$35,AA$43)*AA11</f>
        <v>6.7064086462196252E-3</v>
      </c>
      <c r="AB51" s="42" cm="1">
        <f t="array" ref="AB51">INDEX($D$4:$D$35,$E51)*INDEX($AM$4:$AM$35,AB$43)*AB11</f>
        <v>-7.178824813036497E-4</v>
      </c>
      <c r="AC51" s="42" cm="1">
        <f t="array" ref="AC51">INDEX($D$4:$D$35,$E51)*INDEX($AM$4:$AM$35,AC$43)*AC11</f>
        <v>0</v>
      </c>
      <c r="AD51" s="42" cm="1">
        <f t="array" ref="AD51">INDEX($D$4:$D$35,$E51)*INDEX($AM$4:$AM$35,AD$43)*AD11</f>
        <v>0</v>
      </c>
      <c r="AE51" s="42" cm="1">
        <f t="array" ref="AE51">INDEX($D$4:$D$35,$E51)*INDEX($AM$4:$AM$35,AE$43)*AE11</f>
        <v>-7.9054176950491348E-5</v>
      </c>
      <c r="AF51" s="42" cm="1">
        <f t="array" ref="AF51">INDEX($D$4:$D$35,$E51)*INDEX($AM$4:$AM$35,AF$43)*AF11</f>
        <v>1.8263833107950958E-3</v>
      </c>
      <c r="AG51" s="42" cm="1">
        <f t="array" ref="AG51">INDEX($D$4:$D$35,$E51)*INDEX($AM$4:$AM$35,AG$43)*AG11</f>
        <v>0</v>
      </c>
      <c r="AH51" s="42" cm="1">
        <f t="array" ref="AH51">INDEX($D$4:$D$35,$E51)*INDEX($AM$4:$AM$35,AH$43)*AH11</f>
        <v>2.2358682584526063E-3</v>
      </c>
      <c r="AI51" s="42" cm="1">
        <f t="array" ref="AI51">INDEX($D$4:$D$35,$E51)*INDEX($AM$4:$AM$35,AI$43)*AI11</f>
        <v>4.9117989089590653E-4</v>
      </c>
      <c r="AJ51" s="42" cm="1">
        <f t="array" ref="AJ51">INDEX($D$4:$D$35,$E51)*INDEX($AM$4:$AM$35,AJ$43)*AJ11</f>
        <v>0</v>
      </c>
      <c r="AK51" s="42" cm="1">
        <f t="array" ref="AK51">INDEX($D$4:$D$35,$E51)*INDEX($AM$4:$AM$35,AK$43)*AK11</f>
        <v>0</v>
      </c>
    </row>
    <row r="52" spans="5:37" x14ac:dyDescent="0.25">
      <c r="E52" s="43">
        <v>9</v>
      </c>
      <c r="F52" s="42"/>
      <c r="G52" s="42"/>
      <c r="H52" s="42"/>
      <c r="I52" s="42"/>
      <c r="J52" s="42"/>
      <c r="K52" s="42"/>
      <c r="L52" s="42"/>
      <c r="M52" s="42"/>
      <c r="N52" s="42"/>
      <c r="O52" s="42" cm="1">
        <f t="array" ref="O52">INDEX($D$4:$D$35,$E52)*INDEX($AM$4:$AM$35,O$43)*O12</f>
        <v>-2.4138620949827232E-3</v>
      </c>
      <c r="P52" s="42" cm="1">
        <f t="array" ref="P52">INDEX($D$4:$D$35,$E52)*INDEX($AM$4:$AM$35,P$43)*P12</f>
        <v>0</v>
      </c>
      <c r="Q52" s="42" cm="1">
        <f t="array" ref="Q52">INDEX($D$4:$D$35,$E52)*INDEX($AM$4:$AM$35,Q$43)*Q12</f>
        <v>0</v>
      </c>
      <c r="R52" s="42" cm="1">
        <f t="array" ref="R52">INDEX($D$4:$D$35,$E52)*INDEX($AM$4:$AM$35,R$43)*R12</f>
        <v>6.0046981385585615E-4</v>
      </c>
      <c r="S52" s="42" cm="1">
        <f t="array" ref="S52">INDEX($D$4:$D$35,$E52)*INDEX($AM$4:$AM$35,S$43)*S12</f>
        <v>0</v>
      </c>
      <c r="T52" s="42" cm="1">
        <f t="array" ref="T52">INDEX($D$4:$D$35,$E52)*INDEX($AM$4:$AM$35,T$43)*T12</f>
        <v>3.1763847842551009E-3</v>
      </c>
      <c r="U52" s="42" cm="1">
        <f t="array" ref="U52">INDEX($D$4:$D$35,$E52)*INDEX($AM$4:$AM$35,U$43)*U12</f>
        <v>8.027495057054579E-5</v>
      </c>
      <c r="V52" s="42" cm="1">
        <f t="array" ref="V52">INDEX($D$4:$D$35,$E52)*INDEX($AM$4:$AM$35,V$43)*V12</f>
        <v>0</v>
      </c>
      <c r="W52" s="42" cm="1">
        <f t="array" ref="W52">INDEX($D$4:$D$35,$E52)*INDEX($AM$4:$AM$35,W$43)*W12</f>
        <v>-6.6595901155100759E-4</v>
      </c>
      <c r="X52" s="42" cm="1">
        <f t="array" ref="X52">INDEX($D$4:$D$35,$E52)*INDEX($AM$4:$AM$35,X$43)*X12</f>
        <v>1.8120286023789246E-3</v>
      </c>
      <c r="Y52" s="42" cm="1">
        <f t="array" ref="Y52">INDEX($D$4:$D$35,$E52)*INDEX($AM$4:$AM$35,Y$43)*Y12</f>
        <v>0</v>
      </c>
      <c r="Z52" s="42" cm="1">
        <f t="array" ref="Z52">INDEX($D$4:$D$35,$E52)*INDEX($AM$4:$AM$35,Z$43)*Z12</f>
        <v>0</v>
      </c>
      <c r="AA52" s="42" cm="1">
        <f t="array" ref="AA52">INDEX($D$4:$D$35,$E52)*INDEX($AM$4:$AM$35,AA$43)*AA12</f>
        <v>3.6070727675457217E-3</v>
      </c>
      <c r="AB52" s="42" cm="1">
        <f t="array" ref="AB52">INDEX($D$4:$D$35,$E52)*INDEX($AM$4:$AM$35,AB$43)*AB12</f>
        <v>-1.5181430407334886E-3</v>
      </c>
      <c r="AC52" s="42" cm="1">
        <f t="array" ref="AC52">INDEX($D$4:$D$35,$E52)*INDEX($AM$4:$AM$35,AC$43)*AC12</f>
        <v>0</v>
      </c>
      <c r="AD52" s="42" cm="1">
        <f t="array" ref="AD52">INDEX($D$4:$D$35,$E52)*INDEX($AM$4:$AM$35,AD$43)*AD12</f>
        <v>0</v>
      </c>
      <c r="AE52" s="42" cm="1">
        <f t="array" ref="AE52">INDEX($D$4:$D$35,$E52)*INDEX($AM$4:$AM$35,AE$43)*AE12</f>
        <v>-6.9513751198529451E-4</v>
      </c>
      <c r="AF52" s="42" cm="1">
        <f t="array" ref="AF52">INDEX($D$4:$D$35,$E52)*INDEX($AM$4:$AM$35,AF$43)*AF12</f>
        <v>5.0766607318899256E-4</v>
      </c>
      <c r="AG52" s="42" cm="1">
        <f t="array" ref="AG52">INDEX($D$4:$D$35,$E52)*INDEX($AM$4:$AM$35,AG$43)*AG12</f>
        <v>0</v>
      </c>
      <c r="AH52" s="42" cm="1">
        <f t="array" ref="AH52">INDEX($D$4:$D$35,$E52)*INDEX($AM$4:$AM$35,AH$43)*AH12</f>
        <v>1.859776275299682E-3</v>
      </c>
      <c r="AI52" s="42" cm="1">
        <f t="array" ref="AI52">INDEX($D$4:$D$35,$E52)*INDEX($AM$4:$AM$35,AI$43)*AI12</f>
        <v>2.2198791800921887E-3</v>
      </c>
      <c r="AJ52" s="42" cm="1">
        <f t="array" ref="AJ52">INDEX($D$4:$D$35,$E52)*INDEX($AM$4:$AM$35,AJ$43)*AJ12</f>
        <v>0</v>
      </c>
      <c r="AK52" s="42" cm="1">
        <f t="array" ref="AK52">INDEX($D$4:$D$35,$E52)*INDEX($AM$4:$AM$35,AK$43)*AK12</f>
        <v>0</v>
      </c>
    </row>
    <row r="53" spans="5:37" x14ac:dyDescent="0.25">
      <c r="E53" s="43">
        <v>10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 cm="1">
        <f t="array" ref="P53">INDEX($D$4:$D$35,$E53)*INDEX($AM$4:$AM$35,P$43)*P13</f>
        <v>0</v>
      </c>
      <c r="Q53" s="42" cm="1">
        <f t="array" ref="Q53">INDEX($D$4:$D$35,$E53)*INDEX($AM$4:$AM$35,Q$43)*Q13</f>
        <v>0</v>
      </c>
      <c r="R53" s="42" cm="1">
        <f t="array" ref="R53">INDEX($D$4:$D$35,$E53)*INDEX($AM$4:$AM$35,R$43)*R13</f>
        <v>1.21641009138278E-3</v>
      </c>
      <c r="S53" s="42" cm="1">
        <f t="array" ref="S53">INDEX($D$4:$D$35,$E53)*INDEX($AM$4:$AM$35,S$43)*S13</f>
        <v>0</v>
      </c>
      <c r="T53" s="42" cm="1">
        <f t="array" ref="T53">INDEX($D$4:$D$35,$E53)*INDEX($AM$4:$AM$35,T$43)*T13</f>
        <v>1.9982278079034707E-3</v>
      </c>
      <c r="U53" s="42" cm="1">
        <f t="array" ref="U53">INDEX($D$4:$D$35,$E53)*INDEX($AM$4:$AM$35,U$43)*U13</f>
        <v>-9.0703251967865037E-4</v>
      </c>
      <c r="V53" s="42" cm="1">
        <f t="array" ref="V53">INDEX($D$4:$D$35,$E53)*INDEX($AM$4:$AM$35,V$43)*V13</f>
        <v>0</v>
      </c>
      <c r="W53" s="42" cm="1">
        <f t="array" ref="W53">INDEX($D$4:$D$35,$E53)*INDEX($AM$4:$AM$35,W$43)*W13</f>
        <v>-2.3728135944819546E-3</v>
      </c>
      <c r="X53" s="42" cm="1">
        <f t="array" ref="X53">INDEX($D$4:$D$35,$E53)*INDEX($AM$4:$AM$35,X$43)*X13</f>
        <v>-9.4237396638502228E-4</v>
      </c>
      <c r="Y53" s="42" cm="1">
        <f t="array" ref="Y53">INDEX($D$4:$D$35,$E53)*INDEX($AM$4:$AM$35,Y$43)*Y13</f>
        <v>0</v>
      </c>
      <c r="Z53" s="42" cm="1">
        <f t="array" ref="Z53">INDEX($D$4:$D$35,$E53)*INDEX($AM$4:$AM$35,Z$43)*Z13</f>
        <v>0</v>
      </c>
      <c r="AA53" s="42" cm="1">
        <f t="array" ref="AA53">INDEX($D$4:$D$35,$E53)*INDEX($AM$4:$AM$35,AA$43)*AA13</f>
        <v>2.3795293710196131E-3</v>
      </c>
      <c r="AB53" s="42" cm="1">
        <f t="array" ref="AB53">INDEX($D$4:$D$35,$E53)*INDEX($AM$4:$AM$35,AB$43)*AB13</f>
        <v>-5.8073560404489947E-4</v>
      </c>
      <c r="AC53" s="42" cm="1">
        <f t="array" ref="AC53">INDEX($D$4:$D$35,$E53)*INDEX($AM$4:$AM$35,AC$43)*AC13</f>
        <v>0</v>
      </c>
      <c r="AD53" s="42" cm="1">
        <f t="array" ref="AD53">INDEX($D$4:$D$35,$E53)*INDEX($AM$4:$AM$35,AD$43)*AD13</f>
        <v>0</v>
      </c>
      <c r="AE53" s="42" cm="1">
        <f t="array" ref="AE53">INDEX($D$4:$D$35,$E53)*INDEX($AM$4:$AM$35,AE$43)*AE13</f>
        <v>4.4261462352167708E-4</v>
      </c>
      <c r="AF53" s="42" cm="1">
        <f t="array" ref="AF53">INDEX($D$4:$D$35,$E53)*INDEX($AM$4:$AM$35,AF$43)*AF13</f>
        <v>5.2746352512543385E-4</v>
      </c>
      <c r="AG53" s="42" cm="1">
        <f t="array" ref="AG53">INDEX($D$4:$D$35,$E53)*INDEX($AM$4:$AM$35,AG$43)*AG13</f>
        <v>0</v>
      </c>
      <c r="AH53" s="42" cm="1">
        <f t="array" ref="AH53">INDEX($D$4:$D$35,$E53)*INDEX($AM$4:$AM$35,AH$43)*AH13</f>
        <v>-4.9258678285698529E-3</v>
      </c>
      <c r="AI53" s="42" cm="1">
        <f t="array" ref="AI53">INDEX($D$4:$D$35,$E53)*INDEX($AM$4:$AM$35,AI$43)*AI13</f>
        <v>-2.279180042054566E-3</v>
      </c>
      <c r="AJ53" s="42" cm="1">
        <f t="array" ref="AJ53">INDEX($D$4:$D$35,$E53)*INDEX($AM$4:$AM$35,AJ$43)*AJ13</f>
        <v>0</v>
      </c>
      <c r="AK53" s="42" cm="1">
        <f t="array" ref="AK53">INDEX($D$4:$D$35,$E53)*INDEX($AM$4:$AM$35,AK$43)*AK13</f>
        <v>0</v>
      </c>
    </row>
    <row r="54" spans="5:37" x14ac:dyDescent="0.25">
      <c r="E54" s="43">
        <v>11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 cm="1">
        <f t="array" ref="Q54">INDEX($D$4:$D$35,$E54)*INDEX($AM$4:$AM$35,Q$43)*Q14</f>
        <v>0</v>
      </c>
      <c r="R54" s="42" cm="1">
        <f t="array" ref="R54">INDEX($D$4:$D$35,$E54)*INDEX($AM$4:$AM$35,R$43)*R14</f>
        <v>-9.8215896138641092E-4</v>
      </c>
      <c r="S54" s="42" cm="1">
        <f t="array" ref="S54">INDEX($D$4:$D$35,$E54)*INDEX($AM$4:$AM$35,S$43)*S14</f>
        <v>0</v>
      </c>
      <c r="T54" s="42" cm="1">
        <f t="array" ref="T54">INDEX($D$4:$D$35,$E54)*INDEX($AM$4:$AM$35,T$43)*T14</f>
        <v>-1.8795863319398505E-3</v>
      </c>
      <c r="U54" s="42" cm="1">
        <f t="array" ref="U54">INDEX($D$4:$D$35,$E54)*INDEX($AM$4:$AM$35,U$43)*U14</f>
        <v>1.1354548715220842E-4</v>
      </c>
      <c r="V54" s="42" cm="1">
        <f t="array" ref="V54">INDEX($D$4:$D$35,$E54)*INDEX($AM$4:$AM$35,V$43)*V14</f>
        <v>0</v>
      </c>
      <c r="W54" s="42" cm="1">
        <f t="array" ref="W54">INDEX($D$4:$D$35,$E54)*INDEX($AM$4:$AM$35,W$43)*W14</f>
        <v>1.8977490392705564E-3</v>
      </c>
      <c r="X54" s="42" cm="1">
        <f t="array" ref="X54">INDEX($D$4:$D$35,$E54)*INDEX($AM$4:$AM$35,X$43)*X14</f>
        <v>5.2214855627620268E-4</v>
      </c>
      <c r="Y54" s="42" cm="1">
        <f t="array" ref="Y54">INDEX($D$4:$D$35,$E54)*INDEX($AM$4:$AM$35,Y$43)*Y14</f>
        <v>0</v>
      </c>
      <c r="Z54" s="42" cm="1">
        <f t="array" ref="Z54">INDEX($D$4:$D$35,$E54)*INDEX($AM$4:$AM$35,Z$43)*Z14</f>
        <v>0</v>
      </c>
      <c r="AA54" s="42" cm="1">
        <f t="array" ref="AA54">INDEX($D$4:$D$35,$E54)*INDEX($AM$4:$AM$35,AA$43)*AA14</f>
        <v>-3.1857178461720522E-4</v>
      </c>
      <c r="AB54" s="42" cm="1">
        <f t="array" ref="AB54">INDEX($D$4:$D$35,$E54)*INDEX($AM$4:$AM$35,AB$43)*AB14</f>
        <v>1.4073387261857664E-3</v>
      </c>
      <c r="AC54" s="42" cm="1">
        <f t="array" ref="AC54">INDEX($D$4:$D$35,$E54)*INDEX($AM$4:$AM$35,AC$43)*AC14</f>
        <v>0</v>
      </c>
      <c r="AD54" s="42" cm="1">
        <f t="array" ref="AD54">INDEX($D$4:$D$35,$E54)*INDEX($AM$4:$AM$35,AD$43)*AD14</f>
        <v>0</v>
      </c>
      <c r="AE54" s="42" cm="1">
        <f t="array" ref="AE54">INDEX($D$4:$D$35,$E54)*INDEX($AM$4:$AM$35,AE$43)*AE14</f>
        <v>2.2724987035037289E-4</v>
      </c>
      <c r="AF54" s="42" cm="1">
        <f t="array" ref="AF54">INDEX($D$4:$D$35,$E54)*INDEX($AM$4:$AM$35,AF$43)*AF14</f>
        <v>-4.1260202959425736E-4</v>
      </c>
      <c r="AG54" s="42" cm="1">
        <f t="array" ref="AG54">INDEX($D$4:$D$35,$E54)*INDEX($AM$4:$AM$35,AG$43)*AG14</f>
        <v>0</v>
      </c>
      <c r="AH54" s="42" cm="1">
        <f t="array" ref="AH54">INDEX($D$4:$D$35,$E54)*INDEX($AM$4:$AM$35,AH$43)*AH14</f>
        <v>2.4812796122117486E-3</v>
      </c>
      <c r="AI54" s="42" cm="1">
        <f t="array" ref="AI54">INDEX($D$4:$D$35,$E54)*INDEX($AM$4:$AM$35,AI$43)*AI14</f>
        <v>4.0283274674098174E-3</v>
      </c>
      <c r="AJ54" s="42" cm="1">
        <f t="array" ref="AJ54">INDEX($D$4:$D$35,$E54)*INDEX($AM$4:$AM$35,AJ$43)*AJ14</f>
        <v>0</v>
      </c>
      <c r="AK54" s="42" cm="1">
        <f t="array" ref="AK54">INDEX($D$4:$D$35,$E54)*INDEX($AM$4:$AM$35,AK$43)*AK14</f>
        <v>0</v>
      </c>
    </row>
    <row r="55" spans="5:37" x14ac:dyDescent="0.25">
      <c r="E55" s="43">
        <v>12</v>
      </c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 cm="1">
        <f t="array" ref="R55">INDEX($D$4:$D$35,$E55)*INDEX($AM$4:$AM$35,R$43)*R15</f>
        <v>-1.0051347182771218E-3</v>
      </c>
      <c r="S55" s="42" cm="1">
        <f t="array" ref="S55">INDEX($D$4:$D$35,$E55)*INDEX($AM$4:$AM$35,S$43)*S15</f>
        <v>0</v>
      </c>
      <c r="T55" s="42" cm="1">
        <f t="array" ref="T55">INDEX($D$4:$D$35,$E55)*INDEX($AM$4:$AM$35,T$43)*T15</f>
        <v>-3.9904713389814943E-4</v>
      </c>
      <c r="U55" s="42" cm="1">
        <f t="array" ref="U55">INDEX($D$4:$D$35,$E55)*INDEX($AM$4:$AM$35,U$43)*U15</f>
        <v>2.359174425789872E-5</v>
      </c>
      <c r="V55" s="42" cm="1">
        <f t="array" ref="V55">INDEX($D$4:$D$35,$E55)*INDEX($AM$4:$AM$35,V$43)*V15</f>
        <v>0</v>
      </c>
      <c r="W55" s="42" cm="1">
        <f t="array" ref="W55">INDEX($D$4:$D$35,$E55)*INDEX($AM$4:$AM$35,W$43)*W15</f>
        <v>3.6278165154403737E-4</v>
      </c>
      <c r="X55" s="42" cm="1">
        <f t="array" ref="X55">INDEX($D$4:$D$35,$E55)*INDEX($AM$4:$AM$35,X$43)*X15</f>
        <v>-2.0256980078842192E-4</v>
      </c>
      <c r="Y55" s="42" cm="1">
        <f t="array" ref="Y55">INDEX($D$4:$D$35,$E55)*INDEX($AM$4:$AM$35,Y$43)*Y15</f>
        <v>0</v>
      </c>
      <c r="Z55" s="42" cm="1">
        <f t="array" ref="Z55">INDEX($D$4:$D$35,$E55)*INDEX($AM$4:$AM$35,Z$43)*Z15</f>
        <v>0</v>
      </c>
      <c r="AA55" s="42" cm="1">
        <f t="array" ref="AA55">INDEX($D$4:$D$35,$E55)*INDEX($AM$4:$AM$35,AA$43)*AA15</f>
        <v>-2.4022467328078722E-4</v>
      </c>
      <c r="AB55" s="42" cm="1">
        <f t="array" ref="AB55">INDEX($D$4:$D$35,$E55)*INDEX($AM$4:$AM$35,AB$43)*AB15</f>
        <v>1.3713813447404702E-3</v>
      </c>
      <c r="AC55" s="42" cm="1">
        <f t="array" ref="AC55">INDEX($D$4:$D$35,$E55)*INDEX($AM$4:$AM$35,AC$43)*AC15</f>
        <v>0</v>
      </c>
      <c r="AD55" s="42" cm="1">
        <f t="array" ref="AD55">INDEX($D$4:$D$35,$E55)*INDEX($AM$4:$AM$35,AD$43)*AD15</f>
        <v>0</v>
      </c>
      <c r="AE55" s="42" cm="1">
        <f t="array" ref="AE55">INDEX($D$4:$D$35,$E55)*INDEX($AM$4:$AM$35,AE$43)*AE15</f>
        <v>1.6407321328301024E-5</v>
      </c>
      <c r="AF55" s="42" cm="1">
        <f t="array" ref="AF55">INDEX($D$4:$D$35,$E55)*INDEX($AM$4:$AM$35,AF$43)*AF15</f>
        <v>3.5237078801767701E-4</v>
      </c>
      <c r="AG55" s="42" cm="1">
        <f t="array" ref="AG55">INDEX($D$4:$D$35,$E55)*INDEX($AM$4:$AM$35,AG$43)*AG15</f>
        <v>0</v>
      </c>
      <c r="AH55" s="42" cm="1">
        <f t="array" ref="AH55">INDEX($D$4:$D$35,$E55)*INDEX($AM$4:$AM$35,AH$43)*AH15</f>
        <v>-4.5751427254310832E-4</v>
      </c>
      <c r="AI55" s="42" cm="1">
        <f t="array" ref="AI55">INDEX($D$4:$D$35,$E55)*INDEX($AM$4:$AM$35,AI$43)*AI15</f>
        <v>2.4648250695947066E-3</v>
      </c>
      <c r="AJ55" s="42" cm="1">
        <f t="array" ref="AJ55">INDEX($D$4:$D$35,$E55)*INDEX($AM$4:$AM$35,AJ$43)*AJ15</f>
        <v>0</v>
      </c>
      <c r="AK55" s="42" cm="1">
        <f t="array" ref="AK55">INDEX($D$4:$D$35,$E55)*INDEX($AM$4:$AM$35,AK$43)*AK15</f>
        <v>0</v>
      </c>
    </row>
    <row r="56" spans="5:37" x14ac:dyDescent="0.25">
      <c r="E56" s="43">
        <v>13</v>
      </c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 cm="1">
        <f t="array" ref="S56">INDEX($D$4:$D$35,$E56)*INDEX($AM$4:$AM$35,S$43)*S16</f>
        <v>0</v>
      </c>
      <c r="T56" s="42" cm="1">
        <f t="array" ref="T56">INDEX($D$4:$D$35,$E56)*INDEX($AM$4:$AM$35,T$43)*T16</f>
        <v>2.345150266229501E-3</v>
      </c>
      <c r="U56" s="42" cm="1">
        <f t="array" ref="U56">INDEX($D$4:$D$35,$E56)*INDEX($AM$4:$AM$35,U$43)*U16</f>
        <v>-1.3124207869605106E-4</v>
      </c>
      <c r="V56" s="42" cm="1">
        <f t="array" ref="V56">INDEX($D$4:$D$35,$E56)*INDEX($AM$4:$AM$35,V$43)*V16</f>
        <v>0</v>
      </c>
      <c r="W56" s="42" cm="1">
        <f t="array" ref="W56">INDEX($D$4:$D$35,$E56)*INDEX($AM$4:$AM$35,W$43)*W16</f>
        <v>-3.6185190257328543E-4</v>
      </c>
      <c r="X56" s="42" cm="1">
        <f t="array" ref="X56">INDEX($D$4:$D$35,$E56)*INDEX($AM$4:$AM$35,X$43)*X16</f>
        <v>-4.5236246056402441E-4</v>
      </c>
      <c r="Y56" s="42" cm="1">
        <f t="array" ref="Y56">INDEX($D$4:$D$35,$E56)*INDEX($AM$4:$AM$35,Y$43)*Y16</f>
        <v>0</v>
      </c>
      <c r="Z56" s="42" cm="1">
        <f t="array" ref="Z56">INDEX($D$4:$D$35,$E56)*INDEX($AM$4:$AM$35,Z$43)*Z16</f>
        <v>0</v>
      </c>
      <c r="AA56" s="42" cm="1">
        <f t="array" ref="AA56">INDEX($D$4:$D$35,$E56)*INDEX($AM$4:$AM$35,AA$43)*AA16</f>
        <v>2.3842885507082217E-3</v>
      </c>
      <c r="AB56" s="42" cm="1">
        <f t="array" ref="AB56">INDEX($D$4:$D$35,$E56)*INDEX($AM$4:$AM$35,AB$43)*AB16</f>
        <v>1.0844283090278837E-3</v>
      </c>
      <c r="AC56" s="42" cm="1">
        <f t="array" ref="AC56">INDEX($D$4:$D$35,$E56)*INDEX($AM$4:$AM$35,AC$43)*AC16</f>
        <v>0</v>
      </c>
      <c r="AD56" s="42" cm="1">
        <f t="array" ref="AD56">INDEX($D$4:$D$35,$E56)*INDEX($AM$4:$AM$35,AD$43)*AD16</f>
        <v>0</v>
      </c>
      <c r="AE56" s="42" cm="1">
        <f t="array" ref="AE56">INDEX($D$4:$D$35,$E56)*INDEX($AM$4:$AM$35,AE$43)*AE16</f>
        <v>-1.8511550262081947E-4</v>
      </c>
      <c r="AF56" s="42" cm="1">
        <f t="array" ref="AF56">INDEX($D$4:$D$35,$E56)*INDEX($AM$4:$AM$35,AF$43)*AF16</f>
        <v>-5.158106481890014E-4</v>
      </c>
      <c r="AG56" s="42" cm="1">
        <f t="array" ref="AG56">INDEX($D$4:$D$35,$E56)*INDEX($AM$4:$AM$35,AG$43)*AG16</f>
        <v>0</v>
      </c>
      <c r="AH56" s="42" cm="1">
        <f t="array" ref="AH56">INDEX($D$4:$D$35,$E56)*INDEX($AM$4:$AM$35,AH$43)*AH16</f>
        <v>2.2178681890977047E-5</v>
      </c>
      <c r="AI56" s="42" cm="1">
        <f t="array" ref="AI56">INDEX($D$4:$D$35,$E56)*INDEX($AM$4:$AM$35,AI$43)*AI16</f>
        <v>-1.540451797288568E-3</v>
      </c>
      <c r="AJ56" s="42" cm="1">
        <f t="array" ref="AJ56">INDEX($D$4:$D$35,$E56)*INDEX($AM$4:$AM$35,AJ$43)*AJ16</f>
        <v>0</v>
      </c>
      <c r="AK56" s="42" cm="1">
        <f t="array" ref="AK56">INDEX($D$4:$D$35,$E56)*INDEX($AM$4:$AM$35,AK$43)*AK16</f>
        <v>0</v>
      </c>
    </row>
    <row r="57" spans="5:37" x14ac:dyDescent="0.25">
      <c r="E57" s="43">
        <v>14</v>
      </c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 cm="1">
        <f t="array" ref="T57">INDEX($D$4:$D$35,$E57)*INDEX($AM$4:$AM$35,T$43)*T17</f>
        <v>-1.54703555472981E-3</v>
      </c>
      <c r="U57" s="42" cm="1">
        <f t="array" ref="U57">INDEX($D$4:$D$35,$E57)*INDEX($AM$4:$AM$35,U$43)*U17</f>
        <v>1.3698987807399081E-4</v>
      </c>
      <c r="V57" s="42" cm="1">
        <f t="array" ref="V57">INDEX($D$4:$D$35,$E57)*INDEX($AM$4:$AM$35,V$43)*V17</f>
        <v>0</v>
      </c>
      <c r="W57" s="42" cm="1">
        <f t="array" ref="W57">INDEX($D$4:$D$35,$E57)*INDEX($AM$4:$AM$35,W$43)*W17</f>
        <v>1.4510528560070205E-3</v>
      </c>
      <c r="X57" s="42" cm="1">
        <f t="array" ref="X57">INDEX($D$4:$D$35,$E57)*INDEX($AM$4:$AM$35,X$43)*X17</f>
        <v>-2.9398336861934544E-4</v>
      </c>
      <c r="Y57" s="42" cm="1">
        <f t="array" ref="Y57">INDEX($D$4:$D$35,$E57)*INDEX($AM$4:$AM$35,Y$43)*Y17</f>
        <v>0</v>
      </c>
      <c r="Z57" s="42" cm="1">
        <f t="array" ref="Z57">INDEX($D$4:$D$35,$E57)*INDEX($AM$4:$AM$35,Z$43)*Z17</f>
        <v>0</v>
      </c>
      <c r="AA57" s="42" cm="1">
        <f t="array" ref="AA57">INDEX($D$4:$D$35,$E57)*INDEX($AM$4:$AM$35,AA$43)*AA17</f>
        <v>-2.1437213377681909E-3</v>
      </c>
      <c r="AB57" s="42" cm="1">
        <f t="array" ref="AB57">INDEX($D$4:$D$35,$E57)*INDEX($AM$4:$AM$35,AB$43)*AB17</f>
        <v>-8.0754631723035786E-5</v>
      </c>
      <c r="AC57" s="42" cm="1">
        <f t="array" ref="AC57">INDEX($D$4:$D$35,$E57)*INDEX($AM$4:$AM$35,AC$43)*AC17</f>
        <v>0</v>
      </c>
      <c r="AD57" s="42" cm="1">
        <f t="array" ref="AD57">INDEX($D$4:$D$35,$E57)*INDEX($AM$4:$AM$35,AD$43)*AD17</f>
        <v>0</v>
      </c>
      <c r="AE57" s="42" cm="1">
        <f t="array" ref="AE57">INDEX($D$4:$D$35,$E57)*INDEX($AM$4:$AM$35,AE$43)*AE17</f>
        <v>-1.9309449523536828E-4</v>
      </c>
      <c r="AF57" s="42" cm="1">
        <f t="array" ref="AF57">INDEX($D$4:$D$35,$E57)*INDEX($AM$4:$AM$35,AF$43)*AF17</f>
        <v>1.6209382126682848E-4</v>
      </c>
      <c r="AG57" s="42" cm="1">
        <f t="array" ref="AG57">INDEX($D$4:$D$35,$E57)*INDEX($AM$4:$AM$35,AG$43)*AG17</f>
        <v>0</v>
      </c>
      <c r="AH57" s="42" cm="1">
        <f t="array" ref="AH57">INDEX($D$4:$D$35,$E57)*INDEX($AM$4:$AM$35,AH$43)*AH17</f>
        <v>9.5405642789696038E-4</v>
      </c>
      <c r="AI57" s="42" cm="1">
        <f t="array" ref="AI57">INDEX($D$4:$D$35,$E57)*INDEX($AM$4:$AM$35,AI$43)*AI17</f>
        <v>-2.680090912080262E-3</v>
      </c>
      <c r="AJ57" s="42" cm="1">
        <f t="array" ref="AJ57">INDEX($D$4:$D$35,$E57)*INDEX($AM$4:$AM$35,AJ$43)*AJ17</f>
        <v>0</v>
      </c>
      <c r="AK57" s="42" cm="1">
        <f t="array" ref="AK57">INDEX($D$4:$D$35,$E57)*INDEX($AM$4:$AM$35,AK$43)*AK17</f>
        <v>0</v>
      </c>
    </row>
    <row r="58" spans="5:37" x14ac:dyDescent="0.25">
      <c r="E58" s="43">
        <v>15</v>
      </c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 cm="1">
        <f t="array" ref="U58">INDEX($D$4:$D$35,$E58)*INDEX($AM$4:$AM$35,U$43)*U18</f>
        <v>6.374792099236245E-5</v>
      </c>
      <c r="V58" s="42" cm="1">
        <f t="array" ref="V58">INDEX($D$4:$D$35,$E58)*INDEX($AM$4:$AM$35,V$43)*V18</f>
        <v>0</v>
      </c>
      <c r="W58" s="42" cm="1">
        <f t="array" ref="W58">INDEX($D$4:$D$35,$E58)*INDEX($AM$4:$AM$35,W$43)*W18</f>
        <v>3.6226610530280139E-4</v>
      </c>
      <c r="X58" s="42" cm="1">
        <f t="array" ref="X58">INDEX($D$4:$D$35,$E58)*INDEX($AM$4:$AM$35,X$43)*X18</f>
        <v>-8.6547658555512691E-5</v>
      </c>
      <c r="Y58" s="42" cm="1">
        <f t="array" ref="Y58">INDEX($D$4:$D$35,$E58)*INDEX($AM$4:$AM$35,Y$43)*Y18</f>
        <v>0</v>
      </c>
      <c r="Z58" s="42" cm="1">
        <f t="array" ref="Z58">INDEX($D$4:$D$35,$E58)*INDEX($AM$4:$AM$35,Z$43)*Z18</f>
        <v>0</v>
      </c>
      <c r="AA58" s="42" cm="1">
        <f t="array" ref="AA58">INDEX($D$4:$D$35,$E58)*INDEX($AM$4:$AM$35,AA$43)*AA18</f>
        <v>-2.8032582078637955E-3</v>
      </c>
      <c r="AB58" s="42" cm="1">
        <f t="array" ref="AB58">INDEX($D$4:$D$35,$E58)*INDEX($AM$4:$AM$35,AB$43)*AB18</f>
        <v>6.5896220845771097E-4</v>
      </c>
      <c r="AC58" s="42" cm="1">
        <f t="array" ref="AC58">INDEX($D$4:$D$35,$E58)*INDEX($AM$4:$AM$35,AC$43)*AC18</f>
        <v>0</v>
      </c>
      <c r="AD58" s="42" cm="1">
        <f t="array" ref="AD58">INDEX($D$4:$D$35,$E58)*INDEX($AM$4:$AM$35,AD$43)*AD18</f>
        <v>0</v>
      </c>
      <c r="AE58" s="42" cm="1">
        <f t="array" ref="AE58">INDEX($D$4:$D$35,$E58)*INDEX($AM$4:$AM$35,AE$43)*AE18</f>
        <v>6.2999879064309488E-5</v>
      </c>
      <c r="AF58" s="42" cm="1">
        <f t="array" ref="AF58">INDEX($D$4:$D$35,$E58)*INDEX($AM$4:$AM$35,AF$43)*AF18</f>
        <v>-9.5939416834987844E-4</v>
      </c>
      <c r="AG58" s="42" cm="1">
        <f t="array" ref="AG58">INDEX($D$4:$D$35,$E58)*INDEX($AM$4:$AM$35,AG$43)*AG18</f>
        <v>0</v>
      </c>
      <c r="AH58" s="42" cm="1">
        <f t="array" ref="AH58">INDEX($D$4:$D$35,$E58)*INDEX($AM$4:$AM$35,AH$43)*AH18</f>
        <v>-2.5054474210386827E-3</v>
      </c>
      <c r="AI58" s="42" cm="1">
        <f t="array" ref="AI58">INDEX($D$4:$D$35,$E58)*INDEX($AM$4:$AM$35,AI$43)*AI18</f>
        <v>-1.9873198545972493E-3</v>
      </c>
      <c r="AJ58" s="42" cm="1">
        <f t="array" ref="AJ58">INDEX($D$4:$D$35,$E58)*INDEX($AM$4:$AM$35,AJ$43)*AJ18</f>
        <v>0</v>
      </c>
      <c r="AK58" s="42" cm="1">
        <f t="array" ref="AK58">INDEX($D$4:$D$35,$E58)*INDEX($AM$4:$AM$35,AK$43)*AK18</f>
        <v>0</v>
      </c>
    </row>
    <row r="59" spans="5:37" x14ac:dyDescent="0.25">
      <c r="E59" s="43">
        <v>16</v>
      </c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 cm="1">
        <f t="array" ref="V59">INDEX($D$4:$D$35,$E59)*INDEX($AM$4:$AM$35,V$43)*V19</f>
        <v>0</v>
      </c>
      <c r="W59" s="42" cm="1">
        <f t="array" ref="W59">INDEX($D$4:$D$35,$E59)*INDEX($AM$4:$AM$35,W$43)*W19</f>
        <v>-1.4376100992850977E-3</v>
      </c>
      <c r="X59" s="42" cm="1">
        <f t="array" ref="X59">INDEX($D$4:$D$35,$E59)*INDEX($AM$4:$AM$35,X$43)*X19</f>
        <v>3.7752531457818449E-4</v>
      </c>
      <c r="Y59" s="42" cm="1">
        <f t="array" ref="Y59">INDEX($D$4:$D$35,$E59)*INDEX($AM$4:$AM$35,Y$43)*Y19</f>
        <v>0</v>
      </c>
      <c r="Z59" s="42" cm="1">
        <f t="array" ref="Z59">INDEX($D$4:$D$35,$E59)*INDEX($AM$4:$AM$35,Z$43)*Z19</f>
        <v>0</v>
      </c>
      <c r="AA59" s="42" cm="1">
        <f t="array" ref="AA59">INDEX($D$4:$D$35,$E59)*INDEX($AM$4:$AM$35,AA$43)*AA19</f>
        <v>-2.5178804925773631E-4</v>
      </c>
      <c r="AB59" s="42" cm="1">
        <f t="array" ref="AB59">INDEX($D$4:$D$35,$E59)*INDEX($AM$4:$AM$35,AB$43)*AB19</f>
        <v>9.4349698926568125E-4</v>
      </c>
      <c r="AC59" s="42" cm="1">
        <f t="array" ref="AC59">INDEX($D$4:$D$35,$E59)*INDEX($AM$4:$AM$35,AC$43)*AC19</f>
        <v>0</v>
      </c>
      <c r="AD59" s="42" cm="1">
        <f t="array" ref="AD59">INDEX($D$4:$D$35,$E59)*INDEX($AM$4:$AM$35,AD$43)*AD19</f>
        <v>0</v>
      </c>
      <c r="AE59" s="42" cm="1">
        <f t="array" ref="AE59">INDEX($D$4:$D$35,$E59)*INDEX($AM$4:$AM$35,AE$43)*AE19</f>
        <v>8.2964157912673051E-5</v>
      </c>
      <c r="AF59" s="42" cm="1">
        <f t="array" ref="AF59">INDEX($D$4:$D$35,$E59)*INDEX($AM$4:$AM$35,AF$43)*AF19</f>
        <v>1.1329334700139286E-3</v>
      </c>
      <c r="AG59" s="42" cm="1">
        <f t="array" ref="AG59">INDEX($D$4:$D$35,$E59)*INDEX($AM$4:$AM$35,AG$43)*AG19</f>
        <v>0</v>
      </c>
      <c r="AH59" s="42" cm="1">
        <f t="array" ref="AH59">INDEX($D$4:$D$35,$E59)*INDEX($AM$4:$AM$35,AH$43)*AH19</f>
        <v>6.6622468504490913E-4</v>
      </c>
      <c r="AI59" s="42" cm="1">
        <f t="array" ref="AI59">INDEX($D$4:$D$35,$E59)*INDEX($AM$4:$AM$35,AI$43)*AI19</f>
        <v>-2.6654476003877786E-3</v>
      </c>
      <c r="AJ59" s="42" cm="1">
        <f t="array" ref="AJ59">INDEX($D$4:$D$35,$E59)*INDEX($AM$4:$AM$35,AJ$43)*AJ19</f>
        <v>0</v>
      </c>
      <c r="AK59" s="42" cm="1">
        <f t="array" ref="AK59">INDEX($D$4:$D$35,$E59)*INDEX($AM$4:$AM$35,AK$43)*AK19</f>
        <v>0</v>
      </c>
    </row>
    <row r="60" spans="5:37" x14ac:dyDescent="0.25">
      <c r="E60" s="43">
        <v>17</v>
      </c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 cm="1">
        <f t="array" ref="W60">INDEX($D$4:$D$35,$E60)*INDEX($AM$4:$AM$35,W$43)*W20</f>
        <v>3.822401726765219E-4</v>
      </c>
      <c r="X60" s="42" cm="1">
        <f t="array" ref="X60">INDEX($D$4:$D$35,$E60)*INDEX($AM$4:$AM$35,X$43)*X20</f>
        <v>3.6525604726797198E-4</v>
      </c>
      <c r="Y60" s="42" cm="1">
        <f t="array" ref="Y60">INDEX($D$4:$D$35,$E60)*INDEX($AM$4:$AM$35,Y$43)*Y20</f>
        <v>0</v>
      </c>
      <c r="Z60" s="42" cm="1">
        <f t="array" ref="Z60">INDEX($D$4:$D$35,$E60)*INDEX($AM$4:$AM$35,Z$43)*Z20</f>
        <v>0</v>
      </c>
      <c r="AA60" s="42" cm="1">
        <f t="array" ref="AA60">INDEX($D$4:$D$35,$E60)*INDEX($AM$4:$AM$35,AA$43)*AA20</f>
        <v>2.8905241290772495E-3</v>
      </c>
      <c r="AB60" s="42" cm="1">
        <f t="array" ref="AB60">INDEX($D$4:$D$35,$E60)*INDEX($AM$4:$AM$35,AB$43)*AB20</f>
        <v>8.7865536392580008E-4</v>
      </c>
      <c r="AC60" s="42" cm="1">
        <f t="array" ref="AC60">INDEX($D$4:$D$35,$E60)*INDEX($AM$4:$AM$35,AC$43)*AC20</f>
        <v>0</v>
      </c>
      <c r="AD60" s="42" cm="1">
        <f t="array" ref="AD60">INDEX($D$4:$D$35,$E60)*INDEX($AM$4:$AM$35,AD$43)*AD20</f>
        <v>0</v>
      </c>
      <c r="AE60" s="42" cm="1">
        <f t="array" ref="AE60">INDEX($D$4:$D$35,$E60)*INDEX($AM$4:$AM$35,AE$43)*AE20</f>
        <v>1.6622644105124233E-4</v>
      </c>
      <c r="AF60" s="42" cm="1">
        <f t="array" ref="AF60">INDEX($D$4:$D$35,$E60)*INDEX($AM$4:$AM$35,AF$43)*AF20</f>
        <v>-4.0659239033195719E-4</v>
      </c>
      <c r="AG60" s="42" cm="1">
        <f t="array" ref="AG60">INDEX($D$4:$D$35,$E60)*INDEX($AM$4:$AM$35,AG$43)*AG20</f>
        <v>0</v>
      </c>
      <c r="AH60" s="42" cm="1">
        <f t="array" ref="AH60">INDEX($D$4:$D$35,$E60)*INDEX($AM$4:$AM$35,AH$43)*AH20</f>
        <v>1.150052307999325E-3</v>
      </c>
      <c r="AI60" s="42" cm="1">
        <f t="array" ref="AI60">INDEX($D$4:$D$35,$E60)*INDEX($AM$4:$AM$35,AI$43)*AI20</f>
        <v>-6.1591784516556384E-4</v>
      </c>
      <c r="AJ60" s="42" cm="1">
        <f t="array" ref="AJ60">INDEX($D$4:$D$35,$E60)*INDEX($AM$4:$AM$35,AJ$43)*AJ20</f>
        <v>0</v>
      </c>
      <c r="AK60" s="42" cm="1">
        <f t="array" ref="AK60">INDEX($D$4:$D$35,$E60)*INDEX($AM$4:$AM$35,AK$43)*AK20</f>
        <v>0</v>
      </c>
    </row>
    <row r="61" spans="5:37" x14ac:dyDescent="0.25">
      <c r="E61" s="43">
        <v>18</v>
      </c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 cm="1">
        <f t="array" ref="X61">INDEX($D$4:$D$35,$E61)*INDEX($AM$4:$AM$35,X$43)*X21</f>
        <v>-3.5504925537142742E-4</v>
      </c>
      <c r="Y61" s="42" cm="1">
        <f t="array" ref="Y61">INDEX($D$4:$D$35,$E61)*INDEX($AM$4:$AM$35,Y$43)*Y21</f>
        <v>0</v>
      </c>
      <c r="Z61" s="42" cm="1">
        <f t="array" ref="Z61">INDEX($D$4:$D$35,$E61)*INDEX($AM$4:$AM$35,Z$43)*Z21</f>
        <v>0</v>
      </c>
      <c r="AA61" s="42" cm="1">
        <f t="array" ref="AA61">INDEX($D$4:$D$35,$E61)*INDEX($AM$4:$AM$35,AA$43)*AA21</f>
        <v>-1.0704584875951931E-4</v>
      </c>
      <c r="AB61" s="42" cm="1">
        <f t="array" ref="AB61">INDEX($D$4:$D$35,$E61)*INDEX($AM$4:$AM$35,AB$43)*AB21</f>
        <v>-3.5931864492141924E-4</v>
      </c>
      <c r="AC61" s="42" cm="1">
        <f t="array" ref="AC61">INDEX($D$4:$D$35,$E61)*INDEX($AM$4:$AM$35,AC$43)*AC21</f>
        <v>0</v>
      </c>
      <c r="AD61" s="42" cm="1">
        <f t="array" ref="AD61">INDEX($D$4:$D$35,$E61)*INDEX($AM$4:$AM$35,AD$43)*AD21</f>
        <v>0</v>
      </c>
      <c r="AE61" s="42" cm="1">
        <f t="array" ref="AE61">INDEX($D$4:$D$35,$E61)*INDEX($AM$4:$AM$35,AE$43)*AE21</f>
        <v>1.6031789068374672E-4</v>
      </c>
      <c r="AF61" s="42" cm="1">
        <f t="array" ref="AF61">INDEX($D$4:$D$35,$E61)*INDEX($AM$4:$AM$35,AF$43)*AF21</f>
        <v>-8.5577634898008727E-4</v>
      </c>
      <c r="AG61" s="42" cm="1">
        <f t="array" ref="AG61">INDEX($D$4:$D$35,$E61)*INDEX($AM$4:$AM$35,AG$43)*AG21</f>
        <v>0</v>
      </c>
      <c r="AH61" s="42" cm="1">
        <f t="array" ref="AH61">INDEX($D$4:$D$35,$E61)*INDEX($AM$4:$AM$35,AH$43)*AH21</f>
        <v>2.5946792566237497E-4</v>
      </c>
      <c r="AI61" s="42" cm="1">
        <f t="array" ref="AI61">INDEX($D$4:$D$35,$E61)*INDEX($AM$4:$AM$35,AI$43)*AI21</f>
        <v>-2.2633171854255277E-3</v>
      </c>
      <c r="AJ61" s="42" cm="1">
        <f t="array" ref="AJ61">INDEX($D$4:$D$35,$E61)*INDEX($AM$4:$AM$35,AJ$43)*AJ21</f>
        <v>0</v>
      </c>
      <c r="AK61" s="42" cm="1">
        <f t="array" ref="AK61">INDEX($D$4:$D$35,$E61)*INDEX($AM$4:$AM$35,AK$43)*AK21</f>
        <v>0</v>
      </c>
    </row>
    <row r="62" spans="5:37" x14ac:dyDescent="0.25">
      <c r="E62" s="43">
        <v>19</v>
      </c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 cm="1">
        <f t="array" ref="Y62">INDEX($D$4:$D$35,$E62)*INDEX($AM$4:$AM$35,Y$43)*Y22</f>
        <v>0</v>
      </c>
      <c r="Z62" s="42" cm="1">
        <f t="array" ref="Z62">INDEX($D$4:$D$35,$E62)*INDEX($AM$4:$AM$35,Z$43)*Z22</f>
        <v>0</v>
      </c>
      <c r="AA62" s="42" cm="1">
        <f t="array" ref="AA62">INDEX($D$4:$D$35,$E62)*INDEX($AM$4:$AM$35,AA$43)*AA22</f>
        <v>1.067350285831131E-3</v>
      </c>
      <c r="AB62" s="42" cm="1">
        <f t="array" ref="AB62">INDEX($D$4:$D$35,$E62)*INDEX($AM$4:$AM$35,AB$43)*AB22</f>
        <v>6.7340012967679328E-4</v>
      </c>
      <c r="AC62" s="42" cm="1">
        <f t="array" ref="AC62">INDEX($D$4:$D$35,$E62)*INDEX($AM$4:$AM$35,AC$43)*AC22</f>
        <v>0</v>
      </c>
      <c r="AD62" s="42" cm="1">
        <f t="array" ref="AD62">INDEX($D$4:$D$35,$E62)*INDEX($AM$4:$AM$35,AD$43)*AD22</f>
        <v>0</v>
      </c>
      <c r="AE62" s="42" cm="1">
        <f t="array" ref="AE62">INDEX($D$4:$D$35,$E62)*INDEX($AM$4:$AM$35,AE$43)*AE22</f>
        <v>-1.4800516092028128E-5</v>
      </c>
      <c r="AF62" s="42" cm="1">
        <f t="array" ref="AF62">INDEX($D$4:$D$35,$E62)*INDEX($AM$4:$AM$35,AF$43)*AF22</f>
        <v>-5.4293507488930345E-4</v>
      </c>
      <c r="AG62" s="42" cm="1">
        <f t="array" ref="AG62">INDEX($D$4:$D$35,$E62)*INDEX($AM$4:$AM$35,AG$43)*AG22</f>
        <v>0</v>
      </c>
      <c r="AH62" s="42" cm="1">
        <f t="array" ref="AH62">INDEX($D$4:$D$35,$E62)*INDEX($AM$4:$AM$35,AH$43)*AH22</f>
        <v>-7.1154743154133336E-4</v>
      </c>
      <c r="AI62" s="42" cm="1">
        <f t="array" ref="AI62">INDEX($D$4:$D$35,$E62)*INDEX($AM$4:$AM$35,AI$43)*AI22</f>
        <v>4.6906649902349786E-5</v>
      </c>
      <c r="AJ62" s="42" cm="1">
        <f t="array" ref="AJ62">INDEX($D$4:$D$35,$E62)*INDEX($AM$4:$AM$35,AJ$43)*AJ22</f>
        <v>0</v>
      </c>
      <c r="AK62" s="42" cm="1">
        <f t="array" ref="AK62">INDEX($D$4:$D$35,$E62)*INDEX($AM$4:$AM$35,AK$43)*AK22</f>
        <v>0</v>
      </c>
    </row>
    <row r="63" spans="5:37" x14ac:dyDescent="0.25">
      <c r="E63" s="43">
        <v>20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 cm="1">
        <f t="array" ref="Z63">INDEX($D$4:$D$35,$E63)*INDEX($AM$4:$AM$35,Z$43)*Z23</f>
        <v>0</v>
      </c>
      <c r="AA63" s="42" cm="1">
        <f t="array" ref="AA63">INDEX($D$4:$D$35,$E63)*INDEX($AM$4:$AM$35,AA$43)*AA23</f>
        <v>3.9163643167269358E-4</v>
      </c>
      <c r="AB63" s="42" cm="1">
        <f t="array" ref="AB63">INDEX($D$4:$D$35,$E63)*INDEX($AM$4:$AM$35,AB$43)*AB23</f>
        <v>-9.2261706475123219E-4</v>
      </c>
      <c r="AC63" s="42" cm="1">
        <f t="array" ref="AC63">INDEX($D$4:$D$35,$E63)*INDEX($AM$4:$AM$35,AC$43)*AC23</f>
        <v>0</v>
      </c>
      <c r="AD63" s="42" cm="1">
        <f t="array" ref="AD63">INDEX($D$4:$D$35,$E63)*INDEX($AM$4:$AM$35,AD$43)*AD23</f>
        <v>0</v>
      </c>
      <c r="AE63" s="42" cm="1">
        <f t="array" ref="AE63">INDEX($D$4:$D$35,$E63)*INDEX($AM$4:$AM$35,AE$43)*AE23</f>
        <v>7.2656800964045933E-5</v>
      </c>
      <c r="AF63" s="42" cm="1">
        <f t="array" ref="AF63">INDEX($D$4:$D$35,$E63)*INDEX($AM$4:$AM$35,AF$43)*AF23</f>
        <v>-1.0873055787269214E-3</v>
      </c>
      <c r="AG63" s="42" cm="1">
        <f t="array" ref="AG63">INDEX($D$4:$D$35,$E63)*INDEX($AM$4:$AM$35,AG$43)*AG23</f>
        <v>0</v>
      </c>
      <c r="AH63" s="42" cm="1">
        <f t="array" ref="AH63">INDEX($D$4:$D$35,$E63)*INDEX($AM$4:$AM$35,AH$43)*AH23</f>
        <v>2.0206690215615816E-3</v>
      </c>
      <c r="AI63" s="42" cm="1">
        <f t="array" ref="AI63">INDEX($D$4:$D$35,$E63)*INDEX($AM$4:$AM$35,AI$43)*AI23</f>
        <v>-2.3657107253839361E-3</v>
      </c>
      <c r="AJ63" s="42" cm="1">
        <f t="array" ref="AJ63">INDEX($D$4:$D$35,$E63)*INDEX($AM$4:$AM$35,AJ$43)*AJ23</f>
        <v>0</v>
      </c>
      <c r="AK63" s="42" cm="1">
        <f t="array" ref="AK63">INDEX($D$4:$D$35,$E63)*INDEX($AM$4:$AM$35,AK$43)*AK23</f>
        <v>0</v>
      </c>
    </row>
    <row r="64" spans="5:37" x14ac:dyDescent="0.25">
      <c r="E64" s="43">
        <v>21</v>
      </c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 cm="1">
        <f t="array" ref="AA64">INDEX($D$4:$D$35,$E64)*INDEX($AM$4:$AM$35,AA$43)*AA24</f>
        <v>1.4918625991354737E-3</v>
      </c>
      <c r="AB64" s="42" cm="1">
        <f t="array" ref="AB64">INDEX($D$4:$D$35,$E64)*INDEX($AM$4:$AM$35,AB$43)*AB24</f>
        <v>-4.9459623231381524E-4</v>
      </c>
      <c r="AC64" s="42" cm="1">
        <f t="array" ref="AC64">INDEX($D$4:$D$35,$E64)*INDEX($AM$4:$AM$35,AC$43)*AC24</f>
        <v>0</v>
      </c>
      <c r="AD64" s="42" cm="1">
        <f t="array" ref="AD64">INDEX($D$4:$D$35,$E64)*INDEX($AM$4:$AM$35,AD$43)*AD24</f>
        <v>0</v>
      </c>
      <c r="AE64" s="42" cm="1">
        <f t="array" ref="AE64">INDEX($D$4:$D$35,$E64)*INDEX($AM$4:$AM$35,AE$43)*AE24</f>
        <v>-2.0053744237252283E-5</v>
      </c>
      <c r="AF64" s="42" cm="1">
        <f t="array" ref="AF64">INDEX($D$4:$D$35,$E64)*INDEX($AM$4:$AM$35,AF$43)*AF24</f>
        <v>9.700873130364595E-4</v>
      </c>
      <c r="AG64" s="42" cm="1">
        <f t="array" ref="AG64">INDEX($D$4:$D$35,$E64)*INDEX($AM$4:$AM$35,AG$43)*AG24</f>
        <v>0</v>
      </c>
      <c r="AH64" s="42" cm="1">
        <f t="array" ref="AH64">INDEX($D$4:$D$35,$E64)*INDEX($AM$4:$AM$35,AH$43)*AH24</f>
        <v>1.5387377931526893E-4</v>
      </c>
      <c r="AI64" s="42" cm="1">
        <f t="array" ref="AI64">INDEX($D$4:$D$35,$E64)*INDEX($AM$4:$AM$35,AI$43)*AI24</f>
        <v>3.0792955957185311E-3</v>
      </c>
      <c r="AJ64" s="42" cm="1">
        <f t="array" ref="AJ64">INDEX($D$4:$D$35,$E64)*INDEX($AM$4:$AM$35,AJ$43)*AJ24</f>
        <v>0</v>
      </c>
      <c r="AK64" s="42" cm="1">
        <f t="array" ref="AK64">INDEX($D$4:$D$35,$E64)*INDEX($AM$4:$AM$35,AK$43)*AK24</f>
        <v>0</v>
      </c>
    </row>
    <row r="65" spans="5:37" x14ac:dyDescent="0.25">
      <c r="E65" s="43">
        <v>22</v>
      </c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 cm="1">
        <f t="array" ref="AB65">INDEX($D$4:$D$35,$E65)*INDEX($AM$4:$AM$35,AB$43)*AB25</f>
        <v>2.1627814411601256E-4</v>
      </c>
      <c r="AC65" s="42" cm="1">
        <f t="array" ref="AC65">INDEX($D$4:$D$35,$E65)*INDEX($AM$4:$AM$35,AC$43)*AC25</f>
        <v>0</v>
      </c>
      <c r="AD65" s="42" cm="1">
        <f t="array" ref="AD65">INDEX($D$4:$D$35,$E65)*INDEX($AM$4:$AM$35,AD$43)*AD25</f>
        <v>0</v>
      </c>
      <c r="AE65" s="42" cm="1">
        <f t="array" ref="AE65">INDEX($D$4:$D$35,$E65)*INDEX($AM$4:$AM$35,AE$43)*AE25</f>
        <v>1.1377042957782306E-4</v>
      </c>
      <c r="AF65" s="42" cm="1">
        <f t="array" ref="AF65">INDEX($D$4:$D$35,$E65)*INDEX($AM$4:$AM$35,AF$43)*AF25</f>
        <v>1.440372633685378E-4</v>
      </c>
      <c r="AG65" s="42" cm="1">
        <f t="array" ref="AG65">INDEX($D$4:$D$35,$E65)*INDEX($AM$4:$AM$35,AG$43)*AG25</f>
        <v>0</v>
      </c>
      <c r="AH65" s="42" cm="1">
        <f t="array" ref="AH65">INDEX($D$4:$D$35,$E65)*INDEX($AM$4:$AM$35,AH$43)*AH25</f>
        <v>-1.3329374438616666E-3</v>
      </c>
      <c r="AI65" s="42" cm="1">
        <f t="array" ref="AI65">INDEX($D$4:$D$35,$E65)*INDEX($AM$4:$AM$35,AI$43)*AI25</f>
        <v>1.4070878606500976E-3</v>
      </c>
      <c r="AJ65" s="42" cm="1">
        <f t="array" ref="AJ65">INDEX($D$4:$D$35,$E65)*INDEX($AM$4:$AM$35,AJ$43)*AJ25</f>
        <v>0</v>
      </c>
      <c r="AK65" s="42" cm="1">
        <f t="array" ref="AK65">INDEX($D$4:$D$35,$E65)*INDEX($AM$4:$AM$35,AK$43)*AK25</f>
        <v>0</v>
      </c>
    </row>
    <row r="66" spans="5:37" x14ac:dyDescent="0.25">
      <c r="E66" s="43">
        <v>23</v>
      </c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 cm="1">
        <f t="array" ref="AC66">INDEX($D$4:$D$35,$E66)*INDEX($AM$4:$AM$35,AC$43)*AC26</f>
        <v>0</v>
      </c>
      <c r="AD66" s="42" cm="1">
        <f t="array" ref="AD66">INDEX($D$4:$D$35,$E66)*INDEX($AM$4:$AM$35,AD$43)*AD26</f>
        <v>0</v>
      </c>
      <c r="AE66" s="42" cm="1">
        <f t="array" ref="AE66">INDEX($D$4:$D$35,$E66)*INDEX($AM$4:$AM$35,AE$43)*AE26</f>
        <v>-9.0299048750665435E-5</v>
      </c>
      <c r="AF66" s="42" cm="1">
        <f t="array" ref="AF66">INDEX($D$4:$D$35,$E66)*INDEX($AM$4:$AM$35,AF$43)*AF26</f>
        <v>5.0275670651917707E-4</v>
      </c>
      <c r="AG66" s="42" cm="1">
        <f t="array" ref="AG66">INDEX($D$4:$D$35,$E66)*INDEX($AM$4:$AM$35,AG$43)*AG26</f>
        <v>0</v>
      </c>
      <c r="AH66" s="42" cm="1">
        <f t="array" ref="AH66">INDEX($D$4:$D$35,$E66)*INDEX($AM$4:$AM$35,AH$43)*AH26</f>
        <v>5.526777074164336E-4</v>
      </c>
      <c r="AI66" s="42" cm="1">
        <f t="array" ref="AI66">INDEX($D$4:$D$35,$E66)*INDEX($AM$4:$AM$35,AI$43)*AI26</f>
        <v>-2.2820993884222979E-3</v>
      </c>
      <c r="AJ66" s="42" cm="1">
        <f t="array" ref="AJ66">INDEX($D$4:$D$35,$E66)*INDEX($AM$4:$AM$35,AJ$43)*AJ26</f>
        <v>0</v>
      </c>
      <c r="AK66" s="42" cm="1">
        <f t="array" ref="AK66">INDEX($D$4:$D$35,$E66)*INDEX($AM$4:$AM$35,AK$43)*AK26</f>
        <v>0</v>
      </c>
    </row>
    <row r="67" spans="5:37" x14ac:dyDescent="0.25">
      <c r="E67" s="43">
        <v>24</v>
      </c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 cm="1">
        <f t="array" ref="AD67">INDEX($D$4:$D$35,$E67)*INDEX($AM$4:$AM$35,AD$43)*AD27</f>
        <v>0</v>
      </c>
      <c r="AE67" s="42" cm="1">
        <f t="array" ref="AE67">INDEX($D$4:$D$35,$E67)*INDEX($AM$4:$AM$35,AE$43)*AE27</f>
        <v>-8.6880265766268891E-5</v>
      </c>
      <c r="AF67" s="42" cm="1">
        <f t="array" ref="AF67">INDEX($D$4:$D$35,$E67)*INDEX($AM$4:$AM$35,AF$43)*AF27</f>
        <v>2.470799123861692E-4</v>
      </c>
      <c r="AG67" s="42" cm="1">
        <f t="array" ref="AG67">INDEX($D$4:$D$35,$E67)*INDEX($AM$4:$AM$35,AG$43)*AG27</f>
        <v>0</v>
      </c>
      <c r="AH67" s="42" cm="1">
        <f t="array" ref="AH67">INDEX($D$4:$D$35,$E67)*INDEX($AM$4:$AM$35,AH$43)*AH27</f>
        <v>6.4658938366499482E-6</v>
      </c>
      <c r="AI67" s="42" cm="1">
        <f t="array" ref="AI67">INDEX($D$4:$D$35,$E67)*INDEX($AM$4:$AM$35,AI$43)*AI27</f>
        <v>6.0083329155302602E-4</v>
      </c>
      <c r="AJ67" s="42" cm="1">
        <f t="array" ref="AJ67">INDEX($D$4:$D$35,$E67)*INDEX($AM$4:$AM$35,AJ$43)*AJ27</f>
        <v>0</v>
      </c>
      <c r="AK67" s="42" cm="1">
        <f t="array" ref="AK67">INDEX($D$4:$D$35,$E67)*INDEX($AM$4:$AM$35,AK$43)*AK27</f>
        <v>0</v>
      </c>
    </row>
    <row r="68" spans="5:37" x14ac:dyDescent="0.25">
      <c r="E68" s="43">
        <v>25</v>
      </c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 cm="1">
        <f t="array" ref="AE68">INDEX($D$4:$D$35,$E68)*INDEX($AM$4:$AM$35,AE$43)*AE28</f>
        <v>-7.0505663710632532E-5</v>
      </c>
      <c r="AF68" s="42" cm="1">
        <f t="array" ref="AF68">INDEX($D$4:$D$35,$E68)*INDEX($AM$4:$AM$35,AF$43)*AF28</f>
        <v>1.5474521422170201E-4</v>
      </c>
      <c r="AG68" s="42" cm="1">
        <f t="array" ref="AG68">INDEX($D$4:$D$35,$E68)*INDEX($AM$4:$AM$35,AG$43)*AG28</f>
        <v>0</v>
      </c>
      <c r="AH68" s="42" cm="1">
        <f t="array" ref="AH68">INDEX($D$4:$D$35,$E68)*INDEX($AM$4:$AM$35,AH$43)*AH28</f>
        <v>-1.9750793842496085E-5</v>
      </c>
      <c r="AI68" s="42" cm="1">
        <f t="array" ref="AI68">INDEX($D$4:$D$35,$E68)*INDEX($AM$4:$AM$35,AI$43)*AI28</f>
        <v>3.7235688258095015E-3</v>
      </c>
      <c r="AJ68" s="42" cm="1">
        <f t="array" ref="AJ68">INDEX($D$4:$D$35,$E68)*INDEX($AM$4:$AM$35,AJ$43)*AJ28</f>
        <v>0</v>
      </c>
      <c r="AK68" s="42" cm="1">
        <f t="array" ref="AK68">INDEX($D$4:$D$35,$E68)*INDEX($AM$4:$AM$35,AK$43)*AK28</f>
        <v>0</v>
      </c>
    </row>
    <row r="69" spans="5:37" x14ac:dyDescent="0.25">
      <c r="E69" s="43">
        <v>26</v>
      </c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 cm="1">
        <f t="array" ref="AF69">INDEX($D$4:$D$35,$E69)*INDEX($AM$4:$AM$35,AF$43)*AF29</f>
        <v>-1.4392249217190129E-4</v>
      </c>
      <c r="AG69" s="42" cm="1">
        <f t="array" ref="AG69">INDEX($D$4:$D$35,$E69)*INDEX($AM$4:$AM$35,AG$43)*AG29</f>
        <v>0</v>
      </c>
      <c r="AH69" s="42" cm="1">
        <f t="array" ref="AH69">INDEX($D$4:$D$35,$E69)*INDEX($AM$4:$AM$35,AH$43)*AH29</f>
        <v>-7.0520441185726213E-4</v>
      </c>
      <c r="AI69" s="42" cm="1">
        <f t="array" ref="AI69">INDEX($D$4:$D$35,$E69)*INDEX($AM$4:$AM$35,AI$43)*AI29</f>
        <v>3.8077171807745246E-3</v>
      </c>
      <c r="AJ69" s="42" cm="1">
        <f t="array" ref="AJ69">INDEX($D$4:$D$35,$E69)*INDEX($AM$4:$AM$35,AJ$43)*AJ29</f>
        <v>0</v>
      </c>
      <c r="AK69" s="42" cm="1">
        <f t="array" ref="AK69">INDEX($D$4:$D$35,$E69)*INDEX($AM$4:$AM$35,AK$43)*AK29</f>
        <v>0</v>
      </c>
    </row>
    <row r="70" spans="5:37" x14ac:dyDescent="0.25">
      <c r="E70" s="43">
        <v>27</v>
      </c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 cm="1">
        <f t="array" ref="AG70">INDEX($D$4:$D$35,$E70)*INDEX($AM$4:$AM$35,AG$43)*AG30</f>
        <v>0</v>
      </c>
      <c r="AH70" s="42" cm="1">
        <f t="array" ref="AH70">INDEX($D$4:$D$35,$E70)*INDEX($AM$4:$AM$35,AH$43)*AH30</f>
        <v>6.6063390105044169E-5</v>
      </c>
      <c r="AI70" s="42" cm="1">
        <f t="array" ref="AI70">INDEX($D$4:$D$35,$E70)*INDEX($AM$4:$AM$35,AI$43)*AI30</f>
        <v>1.3715879337772036E-3</v>
      </c>
      <c r="AJ70" s="42" cm="1">
        <f t="array" ref="AJ70">INDEX($D$4:$D$35,$E70)*INDEX($AM$4:$AM$35,AJ$43)*AJ30</f>
        <v>0</v>
      </c>
      <c r="AK70" s="42" cm="1">
        <f t="array" ref="AK70">INDEX($D$4:$D$35,$E70)*INDEX($AM$4:$AM$35,AK$43)*AK30</f>
        <v>0</v>
      </c>
    </row>
    <row r="71" spans="5:37" x14ac:dyDescent="0.25">
      <c r="E71" s="43">
        <v>28</v>
      </c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 cm="1">
        <f t="array" ref="AH71">INDEX($D$4:$D$35,$E71)*INDEX($AM$4:$AM$35,AH$43)*AH31</f>
        <v>-2.7371961393467996E-4</v>
      </c>
      <c r="AI71" s="42" cm="1">
        <f t="array" ref="AI71">INDEX($D$4:$D$35,$E71)*INDEX($AM$4:$AM$35,AI$43)*AI31</f>
        <v>5.205488856852257E-4</v>
      </c>
      <c r="AJ71" s="42" cm="1">
        <f t="array" ref="AJ71">INDEX($D$4:$D$35,$E71)*INDEX($AM$4:$AM$35,AJ$43)*AJ31</f>
        <v>0</v>
      </c>
      <c r="AK71" s="42" cm="1">
        <f t="array" ref="AK71">INDEX($D$4:$D$35,$E71)*INDEX($AM$4:$AM$35,AK$43)*AK31</f>
        <v>0</v>
      </c>
    </row>
    <row r="72" spans="5:37" x14ac:dyDescent="0.25">
      <c r="E72" s="43">
        <v>29</v>
      </c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 cm="1">
        <f t="array" ref="AI72">INDEX($D$4:$D$35,$E72)*INDEX($AM$4:$AM$35,AI$43)*AI32</f>
        <v>3.8272654209560051E-4</v>
      </c>
      <c r="AJ72" s="42" cm="1">
        <f t="array" ref="AJ72">INDEX($D$4:$D$35,$E72)*INDEX($AM$4:$AM$35,AJ$43)*AJ32</f>
        <v>0</v>
      </c>
      <c r="AK72" s="42" cm="1">
        <f t="array" ref="AK72">INDEX($D$4:$D$35,$E72)*INDEX($AM$4:$AM$35,AK$43)*AK32</f>
        <v>0</v>
      </c>
    </row>
    <row r="73" spans="5:37" x14ac:dyDescent="0.25">
      <c r="E73" s="43">
        <v>30</v>
      </c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 cm="1">
        <f t="array" ref="AJ73">INDEX($D$4:$D$35,$E73)*INDEX($AM$4:$AM$35,AJ$43)*AJ33</f>
        <v>0</v>
      </c>
      <c r="AK73" s="42" cm="1">
        <f t="array" ref="AK73">INDEX($D$4:$D$35,$E73)*INDEX($AM$4:$AM$35,AK$43)*AK33</f>
        <v>0</v>
      </c>
    </row>
    <row r="74" spans="5:37" x14ac:dyDescent="0.25">
      <c r="E74" s="43">
        <v>31</v>
      </c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 cm="1">
        <f t="array" ref="AK74">INDEX($D$4:$D$35,$E74)*INDEX($AM$4:$AM$35,AK$43)*AK34</f>
        <v>0</v>
      </c>
    </row>
    <row r="75" spans="5:37" x14ac:dyDescent="0.25">
      <c r="E75" s="43">
        <v>32</v>
      </c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</sheetData>
  <mergeCells count="1">
    <mergeCell ref="F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Lstibůrek Milan</dc:creator>
  <cp:lastModifiedBy>Lstibůrek Milan</cp:lastModifiedBy>
  <dcterms:created xsi:type="dcterms:W3CDTF">2025-06-10T07:31:26Z</dcterms:created>
  <dcterms:modified xsi:type="dcterms:W3CDTF">2025-07-03T16:19:24Z</dcterms:modified>
</cp:coreProperties>
</file>