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0" documentId="8_{3881590D-E798-405B-B3C6-8D9089FADC66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Yoga Group Attendance" sheetId="1" r:id="rId1"/>
    <sheet name="Yoga Tracker for Stress &amp; Pai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B16" i="2"/>
  <c r="B15" i="2"/>
  <c r="B13" i="2"/>
  <c r="H10" i="2"/>
  <c r="H3" i="2"/>
  <c r="H4" i="2"/>
  <c r="H5" i="2"/>
  <c r="H6" i="2"/>
  <c r="H7" i="2"/>
  <c r="H8" i="2"/>
  <c r="H9" i="2"/>
  <c r="G3" i="2"/>
  <c r="G4" i="2"/>
  <c r="G5" i="2"/>
  <c r="G6" i="2"/>
  <c r="G7" i="2"/>
  <c r="G8" i="2"/>
  <c r="G9" i="2"/>
  <c r="G10" i="2"/>
  <c r="H2" i="2"/>
  <c r="G2" i="2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<sst xmlns="http://schemas.openxmlformats.org/spreadsheetml/2006/main" count="47" uniqueCount="34">
  <si>
    <t>Participant ID</t>
  </si>
  <si>
    <t>Yoga Groups Signed up For</t>
  </si>
  <si>
    <t>Yoga Groups Attended</t>
  </si>
  <si>
    <t>Participation Percentage</t>
  </si>
  <si>
    <t>1234-1</t>
  </si>
  <si>
    <t>1234-2</t>
  </si>
  <si>
    <t>1234-3</t>
  </si>
  <si>
    <t>1234-4</t>
  </si>
  <si>
    <t>1234-5</t>
  </si>
  <si>
    <t>1234-6</t>
  </si>
  <si>
    <t>1234-7</t>
  </si>
  <si>
    <t>1234-8</t>
  </si>
  <si>
    <t>1234-9</t>
  </si>
  <si>
    <t>1234-10</t>
  </si>
  <si>
    <t>1234-11</t>
  </si>
  <si>
    <t>1234-12</t>
  </si>
  <si>
    <t>1234-13</t>
  </si>
  <si>
    <t>1234-14</t>
  </si>
  <si>
    <t>1234-15</t>
  </si>
  <si>
    <t>1234-16</t>
  </si>
  <si>
    <t>1234-17</t>
  </si>
  <si>
    <t>1234-18</t>
  </si>
  <si>
    <t>1234-19</t>
  </si>
  <si>
    <t>1234-20</t>
  </si>
  <si>
    <t>Date</t>
  </si>
  <si>
    <t>Pain Level (Pre)</t>
  </si>
  <si>
    <t>Pain Level (Post)</t>
  </si>
  <si>
    <t>Stress Level (Pre)</t>
  </si>
  <si>
    <t>Stress Level Post</t>
  </si>
  <si>
    <t>Pain Change</t>
  </si>
  <si>
    <t>Stress Change</t>
  </si>
  <si>
    <t>Stress Level (Post)</t>
  </si>
  <si>
    <t>How to Rate Pain and Stress:</t>
  </si>
  <si>
    <t>Use a 0–10 scale where 0 = none and 10 = the worst imaginable. This helps track changes and improvements over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</si>
</sst>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Yoga:Average Pain and Stress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'Yoga Tracker for Stress &amp; Pain'!$A$13:$A$16</c:f>
              <c:strCache>
                <c:ptCount val="4"/>
                <c:pt idx="0">
                  <c:v>Pain Level (Pre)</c:v>
                </c:pt>
                <c:pt idx="1">
                  <c:v>Pain Level (Post)</c:v>
                </c:pt>
                <c:pt idx="2">
                  <c:v>Stress Level (Pre)</c:v>
                </c:pt>
                <c:pt idx="3">
                  <c:v>Stress Level (Post)</c:v>
                </c:pt>
              </c:strCache>
            </c:strRef>
          </c:cat>
          <c:val>
            <c:numRef>
              <c:f>'Yoga Tracker for Stress &amp; Pain'!$B$13:$B$16</c:f>
              <c:numCache>
                <c:formatCode>General</c:formatCode>
                <c:ptCount val="4"/>
                <c:pt idx="0">
                  <c:v>5.4444444444444446</c:v>
                </c:pt>
                <c:pt idx="1">
                  <c:v>3.6666666666666665</c:v>
                </c:pt>
                <c:pt idx="2">
                  <c:v>5.1111111111111107</c:v>
                </c:pt>
                <c:pt idx="3">
                  <c:v>2.2222222222222223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A-4EA2-950C-FFE5EF22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2742663"/>
        <c:axId val="732744711"/>
      </c:barChart>
      <c:catAx>
        <c:axId val="732742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44711"/>
        <c:crosses val="autoZero"/>
        <c:auto val="1"/>
        <c:lblAlgn val="ctr"/>
        <c:lblOffset val="100"/>
        <c:noMultiLvlLbl val="0"/>
      </c:catAx>
      <c:valAx>
        <c:axId val="732744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42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10</xdr:row>
      <xdr:rowOff>28575</xdr:rowOff>
    </xdr:from>
    <xdr:to>
      <xdr:col>8</xdr:col>
      <xdr:colOff>9525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9482B-6892-3E2D-CF8C-C146E794D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pane ySplit="1" topLeftCell="A2" activePane="bottomLeft" state="frozen"/>
      <selection pane="bottomLeft" sqref="A1:A10"/>
    </sheetView>
  </sheetViews>
  <sheetFormatPr defaultRowHeight="15"/>
  <cols>
    <col min="1" max="1" width="12.42578125" style="1" bestFit="1" customWidth="1"/>
    <col min="2" max="2" width="23.5703125" bestFit="1" customWidth="1"/>
    <col min="3" max="3" width="19.85546875" bestFit="1" customWidth="1"/>
    <col min="4" max="4" width="22.7109375" bestFit="1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>
        <v>6</v>
      </c>
      <c r="C2">
        <v>6</v>
      </c>
      <c r="D2" s="2">
        <f>C2/B2</f>
        <v>1</v>
      </c>
    </row>
    <row r="3" spans="1:4">
      <c r="A3" s="1" t="s">
        <v>5</v>
      </c>
      <c r="B3">
        <v>6</v>
      </c>
      <c r="C3">
        <v>6</v>
      </c>
      <c r="D3" s="2">
        <f t="shared" ref="D3:D21" si="0">C3/B3</f>
        <v>1</v>
      </c>
    </row>
    <row r="4" spans="1:4">
      <c r="A4" s="1" t="s">
        <v>6</v>
      </c>
      <c r="B4">
        <v>6</v>
      </c>
      <c r="C4">
        <v>6</v>
      </c>
      <c r="D4" s="2">
        <f t="shared" si="0"/>
        <v>1</v>
      </c>
    </row>
    <row r="5" spans="1:4">
      <c r="A5" s="1" t="s">
        <v>7</v>
      </c>
      <c r="B5">
        <v>6</v>
      </c>
      <c r="C5">
        <v>6</v>
      </c>
      <c r="D5" s="2">
        <f t="shared" si="0"/>
        <v>1</v>
      </c>
    </row>
    <row r="6" spans="1:4">
      <c r="A6" s="1" t="s">
        <v>8</v>
      </c>
      <c r="B6">
        <v>6</v>
      </c>
      <c r="C6">
        <v>5</v>
      </c>
      <c r="D6" s="2">
        <f t="shared" si="0"/>
        <v>0.83333333333333337</v>
      </c>
    </row>
    <row r="7" spans="1:4">
      <c r="A7" s="1" t="s">
        <v>9</v>
      </c>
      <c r="B7">
        <v>5</v>
      </c>
      <c r="C7">
        <v>5</v>
      </c>
      <c r="D7" s="2">
        <f t="shared" si="0"/>
        <v>1</v>
      </c>
    </row>
    <row r="8" spans="1:4">
      <c r="A8" s="1" t="s">
        <v>10</v>
      </c>
      <c r="B8">
        <v>5</v>
      </c>
      <c r="C8">
        <v>5</v>
      </c>
      <c r="D8" s="2">
        <f t="shared" si="0"/>
        <v>1</v>
      </c>
    </row>
    <row r="9" spans="1:4">
      <c r="A9" s="1" t="s">
        <v>11</v>
      </c>
      <c r="B9">
        <v>5</v>
      </c>
      <c r="C9">
        <v>4</v>
      </c>
      <c r="D9" s="2">
        <f t="shared" si="0"/>
        <v>0.8</v>
      </c>
    </row>
    <row r="10" spans="1:4">
      <c r="A10" s="1" t="s">
        <v>12</v>
      </c>
      <c r="B10">
        <v>5</v>
      </c>
      <c r="C10">
        <v>4</v>
      </c>
      <c r="D10" s="2">
        <f t="shared" si="0"/>
        <v>0.8</v>
      </c>
    </row>
    <row r="11" spans="1:4">
      <c r="A11" s="1" t="s">
        <v>13</v>
      </c>
      <c r="B11">
        <v>6</v>
      </c>
      <c r="C11">
        <v>1</v>
      </c>
      <c r="D11" s="2">
        <f t="shared" si="0"/>
        <v>0.16666666666666666</v>
      </c>
    </row>
    <row r="12" spans="1:4">
      <c r="A12" s="1" t="s">
        <v>14</v>
      </c>
      <c r="B12">
        <v>6</v>
      </c>
      <c r="C12">
        <v>1</v>
      </c>
      <c r="D12" s="2">
        <f t="shared" si="0"/>
        <v>0.16666666666666666</v>
      </c>
    </row>
    <row r="13" spans="1:4">
      <c r="A13" s="1" t="s">
        <v>15</v>
      </c>
      <c r="B13">
        <v>6</v>
      </c>
      <c r="C13">
        <v>3</v>
      </c>
      <c r="D13" s="2">
        <f t="shared" si="0"/>
        <v>0.5</v>
      </c>
    </row>
    <row r="14" spans="1:4">
      <c r="A14" s="1" t="s">
        <v>16</v>
      </c>
      <c r="B14">
        <v>6</v>
      </c>
      <c r="C14">
        <v>3</v>
      </c>
      <c r="D14" s="2">
        <f t="shared" si="0"/>
        <v>0.5</v>
      </c>
    </row>
    <row r="15" spans="1:4">
      <c r="A15" s="1" t="s">
        <v>17</v>
      </c>
      <c r="B15">
        <v>6</v>
      </c>
      <c r="C15">
        <v>4</v>
      </c>
      <c r="D15" s="2">
        <f>C15/B15</f>
        <v>0.66666666666666663</v>
      </c>
    </row>
    <row r="16" spans="1:4">
      <c r="A16" s="1" t="s">
        <v>18</v>
      </c>
      <c r="B16">
        <v>5</v>
      </c>
      <c r="C16">
        <v>5</v>
      </c>
      <c r="D16" s="2">
        <f t="shared" si="0"/>
        <v>1</v>
      </c>
    </row>
    <row r="17" spans="1:4">
      <c r="A17" s="1" t="s">
        <v>19</v>
      </c>
      <c r="B17">
        <v>5</v>
      </c>
      <c r="C17">
        <v>3</v>
      </c>
      <c r="D17" s="2">
        <f t="shared" si="0"/>
        <v>0.6</v>
      </c>
    </row>
    <row r="18" spans="1:4">
      <c r="A18" s="1" t="s">
        <v>20</v>
      </c>
      <c r="B18">
        <v>5</v>
      </c>
      <c r="C18">
        <v>2</v>
      </c>
      <c r="D18" s="2">
        <f t="shared" si="0"/>
        <v>0.4</v>
      </c>
    </row>
    <row r="19" spans="1:4">
      <c r="A19" s="1" t="s">
        <v>21</v>
      </c>
      <c r="B19">
        <v>3</v>
      </c>
      <c r="C19">
        <v>3</v>
      </c>
      <c r="D19" s="2">
        <f t="shared" si="0"/>
        <v>1</v>
      </c>
    </row>
    <row r="20" spans="1:4">
      <c r="A20" s="1" t="s">
        <v>22</v>
      </c>
      <c r="B20">
        <v>3</v>
      </c>
      <c r="C20">
        <v>2</v>
      </c>
      <c r="D20" s="2">
        <f t="shared" si="0"/>
        <v>0.66666666666666663</v>
      </c>
    </row>
    <row r="21" spans="1:4">
      <c r="A21" s="1" t="s">
        <v>23</v>
      </c>
      <c r="B21">
        <v>3</v>
      </c>
      <c r="C21">
        <v>1</v>
      </c>
      <c r="D21" s="2">
        <f t="shared" si="0"/>
        <v>0.33333333333333331</v>
      </c>
    </row>
  </sheetData>
  <conditionalFormatting sqref="D2:D21">
    <cfRule type="cellIs" dxfId="3" priority="4" operator="greaterThan">
      <formula>0.75</formula>
    </cfRule>
  </conditionalFormatting>
  <conditionalFormatting sqref="D2:D21">
    <cfRule type="cellIs" dxfId="2" priority="3" operator="between">
      <formula>0.25</formula>
      <formula>0.75</formula>
    </cfRule>
  </conditionalFormatting>
  <conditionalFormatting sqref="D2:D21">
    <cfRule type="cellIs" dxfId="1" priority="2" operator="lessThan">
      <formula>0.25</formula>
    </cfRule>
  </conditionalFormatting>
  <conditionalFormatting sqref="D15">
    <cfRule type="cellIs" dxfId="0" priority="1" operator="between">
      <formula>0.25</formula>
      <formula>0.75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AB20-1324-4FD0-A58D-7F330D48C0E0}">
  <dimension ref="A1:H31"/>
  <sheetViews>
    <sheetView tabSelected="1" workbookViewId="0">
      <pane ySplit="1" topLeftCell="A2" activePane="bottomLeft" state="frozen"/>
      <selection pane="bottomLeft" activeCell="B33" sqref="B33"/>
    </sheetView>
  </sheetViews>
  <sheetFormatPr defaultRowHeight="15"/>
  <cols>
    <col min="1" max="1" width="26" bestFit="1" customWidth="1"/>
    <col min="2" max="2" width="17" bestFit="1" customWidth="1"/>
    <col min="3" max="3" width="14" bestFit="1" customWidth="1"/>
    <col min="4" max="4" width="15" bestFit="1" customWidth="1"/>
    <col min="5" max="5" width="15.5703125" bestFit="1" customWidth="1"/>
    <col min="6" max="6" width="15.28515625" bestFit="1" customWidth="1"/>
    <col min="7" max="7" width="11.5703125" bestFit="1" customWidth="1"/>
    <col min="8" max="8" width="13.140625" bestFit="1" customWidth="1"/>
  </cols>
  <sheetData>
    <row r="1" spans="1:8" s="1" customFormat="1">
      <c r="A1" s="1" t="s">
        <v>24</v>
      </c>
      <c r="B1" s="1" t="s">
        <v>0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</row>
    <row r="2" spans="1:8">
      <c r="A2" s="3">
        <v>45870</v>
      </c>
      <c r="B2" s="1" t="s">
        <v>4</v>
      </c>
      <c r="C2">
        <v>10</v>
      </c>
      <c r="D2">
        <v>6</v>
      </c>
      <c r="E2">
        <v>10</v>
      </c>
      <c r="F2">
        <v>6</v>
      </c>
      <c r="G2">
        <f>C2-D2</f>
        <v>4</v>
      </c>
      <c r="H2">
        <f>E2-F2</f>
        <v>4</v>
      </c>
    </row>
    <row r="3" spans="1:8">
      <c r="A3" s="3">
        <v>45870</v>
      </c>
      <c r="B3" s="1" t="s">
        <v>5</v>
      </c>
      <c r="C3">
        <v>4</v>
      </c>
      <c r="D3">
        <v>2</v>
      </c>
      <c r="E3">
        <v>2</v>
      </c>
      <c r="F3">
        <v>0</v>
      </c>
      <c r="G3">
        <f t="shared" ref="G3:G10" si="0">C3-D3</f>
        <v>2</v>
      </c>
      <c r="H3">
        <f t="shared" ref="H3:H9" si="1">E3-F3</f>
        <v>2</v>
      </c>
    </row>
    <row r="4" spans="1:8">
      <c r="A4" s="3">
        <v>45870</v>
      </c>
      <c r="B4" s="1" t="s">
        <v>6</v>
      </c>
      <c r="C4">
        <v>8</v>
      </c>
      <c r="D4">
        <v>6</v>
      </c>
      <c r="E4">
        <v>8</v>
      </c>
      <c r="F4">
        <v>4</v>
      </c>
      <c r="G4">
        <f t="shared" si="0"/>
        <v>2</v>
      </c>
      <c r="H4">
        <f t="shared" si="1"/>
        <v>4</v>
      </c>
    </row>
    <row r="5" spans="1:8">
      <c r="A5" s="3">
        <v>45870</v>
      </c>
      <c r="B5" s="1" t="s">
        <v>7</v>
      </c>
      <c r="C5">
        <v>6</v>
      </c>
      <c r="D5">
        <v>2</v>
      </c>
      <c r="E5">
        <v>2</v>
      </c>
      <c r="F5">
        <v>1</v>
      </c>
      <c r="G5">
        <f t="shared" si="0"/>
        <v>4</v>
      </c>
      <c r="H5">
        <f t="shared" si="1"/>
        <v>1</v>
      </c>
    </row>
    <row r="6" spans="1:8">
      <c r="A6" s="3">
        <v>45870</v>
      </c>
      <c r="B6" s="1" t="s">
        <v>8</v>
      </c>
      <c r="C6">
        <v>7</v>
      </c>
      <c r="D6">
        <v>6</v>
      </c>
      <c r="E6">
        <v>2</v>
      </c>
      <c r="F6">
        <v>2</v>
      </c>
      <c r="G6">
        <f t="shared" si="0"/>
        <v>1</v>
      </c>
      <c r="H6">
        <f t="shared" si="1"/>
        <v>0</v>
      </c>
    </row>
    <row r="7" spans="1:8">
      <c r="A7" s="3">
        <v>45872</v>
      </c>
      <c r="B7" s="1" t="s">
        <v>9</v>
      </c>
      <c r="C7">
        <v>10</v>
      </c>
      <c r="D7">
        <v>9</v>
      </c>
      <c r="E7">
        <v>6</v>
      </c>
      <c r="F7">
        <v>2</v>
      </c>
      <c r="G7">
        <f t="shared" si="0"/>
        <v>1</v>
      </c>
      <c r="H7">
        <f t="shared" si="1"/>
        <v>4</v>
      </c>
    </row>
    <row r="8" spans="1:8">
      <c r="A8" s="3">
        <v>45872</v>
      </c>
      <c r="B8" s="1" t="s">
        <v>10</v>
      </c>
      <c r="C8">
        <v>4</v>
      </c>
      <c r="D8">
        <v>2</v>
      </c>
      <c r="E8">
        <v>4</v>
      </c>
      <c r="F8">
        <v>2</v>
      </c>
      <c r="G8">
        <f t="shared" si="0"/>
        <v>2</v>
      </c>
      <c r="H8">
        <f t="shared" si="1"/>
        <v>2</v>
      </c>
    </row>
    <row r="9" spans="1:8">
      <c r="A9" s="3">
        <v>45872</v>
      </c>
      <c r="B9" s="1" t="s">
        <v>11</v>
      </c>
      <c r="C9">
        <v>0</v>
      </c>
      <c r="D9">
        <v>0</v>
      </c>
      <c r="E9">
        <v>4</v>
      </c>
      <c r="F9">
        <v>1</v>
      </c>
      <c r="G9">
        <f t="shared" si="0"/>
        <v>0</v>
      </c>
      <c r="H9">
        <f t="shared" si="1"/>
        <v>3</v>
      </c>
    </row>
    <row r="10" spans="1:8">
      <c r="A10" s="3">
        <v>45872</v>
      </c>
      <c r="B10" s="1" t="s">
        <v>12</v>
      </c>
      <c r="C10">
        <v>0</v>
      </c>
      <c r="D10">
        <v>0</v>
      </c>
      <c r="E10">
        <v>8</v>
      </c>
      <c r="F10">
        <v>2</v>
      </c>
      <c r="G10">
        <f t="shared" si="0"/>
        <v>0</v>
      </c>
      <c r="H10">
        <f>E10-F10</f>
        <v>6</v>
      </c>
    </row>
    <row r="13" spans="1:8">
      <c r="A13" t="s">
        <v>25</v>
      </c>
      <c r="B13">
        <f>AVERAGE(C2:C10)</f>
        <v>5.4444444444444446</v>
      </c>
    </row>
    <row r="14" spans="1:8">
      <c r="A14" t="s">
        <v>26</v>
      </c>
      <c r="B14">
        <f>AVERAGE( D2:D10)</f>
        <v>3.6666666666666665</v>
      </c>
    </row>
    <row r="15" spans="1:8">
      <c r="A15" t="s">
        <v>27</v>
      </c>
      <c r="B15">
        <f>AVERAGE(E2:E10)</f>
        <v>5.1111111111111107</v>
      </c>
    </row>
    <row r="16" spans="1:8">
      <c r="A16" t="s">
        <v>31</v>
      </c>
      <c r="B16">
        <f>AVERAGE(F2:F10)</f>
        <v>2.2222222222222223</v>
      </c>
    </row>
    <row r="30" spans="1:1">
      <c r="A30" s="4" t="s">
        <v>32</v>
      </c>
    </row>
    <row r="31" spans="1:1">
      <c r="A31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2025-08-03T18:38:39Z</dcterms:created>
  <dcterms:modified xsi:type="dcterms:W3CDTF">2025-08-03T23:28:49Z</dcterms:modified>
  <cp:category/>
  <cp:contentStatus/>
</cp:coreProperties>
</file>