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F:\newGame\ntd\excel\"/>
    </mc:Choice>
  </mc:AlternateContent>
  <xr:revisionPtr revIDLastSave="0" documentId="13_ncr:1_{107919CA-7AF2-4C87-BA2F-AF40BBDEFB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atic_hero_level" sheetId="1" r:id="rId1"/>
    <sheet name="Sheet1" sheetId="2" r:id="rId2"/>
  </sheets>
  <externalReferences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62" i="1" l="1"/>
  <c r="C962" i="1"/>
  <c r="I962" i="1" s="1"/>
  <c r="B962" i="1"/>
  <c r="K962" i="1" s="1"/>
  <c r="L961" i="1"/>
  <c r="K961" i="1"/>
  <c r="I961" i="1"/>
  <c r="F961" i="1"/>
  <c r="D961" i="1"/>
  <c r="C961" i="1"/>
  <c r="B961" i="1"/>
  <c r="E961" i="1" s="1"/>
  <c r="L960" i="1"/>
  <c r="F960" i="1"/>
  <c r="E960" i="1"/>
  <c r="D960" i="1"/>
  <c r="C960" i="1"/>
  <c r="K960" i="1" s="1"/>
  <c r="B960" i="1"/>
  <c r="L959" i="1"/>
  <c r="C959" i="1"/>
  <c r="B959" i="1"/>
  <c r="K959" i="1" s="1"/>
  <c r="L958" i="1"/>
  <c r="I958" i="1"/>
  <c r="C958" i="1"/>
  <c r="F958" i="1" s="1"/>
  <c r="B958" i="1"/>
  <c r="K958" i="1" s="1"/>
  <c r="L957" i="1"/>
  <c r="K957" i="1"/>
  <c r="F957" i="1"/>
  <c r="D957" i="1"/>
  <c r="C957" i="1"/>
  <c r="B957" i="1"/>
  <c r="E957" i="1" s="1"/>
  <c r="L956" i="1"/>
  <c r="F956" i="1"/>
  <c r="E956" i="1"/>
  <c r="D956" i="1"/>
  <c r="C956" i="1"/>
  <c r="K956" i="1" s="1"/>
  <c r="B956" i="1"/>
  <c r="L955" i="1"/>
  <c r="C955" i="1"/>
  <c r="B955" i="1"/>
  <c r="K955" i="1" s="1"/>
  <c r="L954" i="1"/>
  <c r="I954" i="1"/>
  <c r="C954" i="1"/>
  <c r="F954" i="1" s="1"/>
  <c r="B954" i="1"/>
  <c r="K954" i="1" s="1"/>
  <c r="L953" i="1"/>
  <c r="K953" i="1"/>
  <c r="I953" i="1"/>
  <c r="F953" i="1"/>
  <c r="D953" i="1"/>
  <c r="C953" i="1"/>
  <c r="B953" i="1"/>
  <c r="E953" i="1" s="1"/>
  <c r="L952" i="1"/>
  <c r="F952" i="1"/>
  <c r="E952" i="1"/>
  <c r="D952" i="1"/>
  <c r="C952" i="1"/>
  <c r="K952" i="1" s="1"/>
  <c r="B952" i="1"/>
  <c r="L951" i="1"/>
  <c r="C951" i="1"/>
  <c r="B951" i="1"/>
  <c r="K951" i="1" s="1"/>
  <c r="L950" i="1"/>
  <c r="I950" i="1"/>
  <c r="C950" i="1"/>
  <c r="F950" i="1" s="1"/>
  <c r="B950" i="1"/>
  <c r="K950" i="1" s="1"/>
  <c r="L949" i="1"/>
  <c r="K949" i="1"/>
  <c r="I949" i="1"/>
  <c r="F949" i="1"/>
  <c r="D949" i="1"/>
  <c r="C949" i="1"/>
  <c r="B949" i="1"/>
  <c r="E949" i="1" s="1"/>
  <c r="L948" i="1"/>
  <c r="F948" i="1"/>
  <c r="E948" i="1"/>
  <c r="D948" i="1"/>
  <c r="C948" i="1"/>
  <c r="K948" i="1" s="1"/>
  <c r="B948" i="1"/>
  <c r="L947" i="1"/>
  <c r="C947" i="1"/>
  <c r="B947" i="1"/>
  <c r="K947" i="1" s="1"/>
  <c r="L946" i="1"/>
  <c r="I946" i="1"/>
  <c r="C946" i="1"/>
  <c r="F946" i="1" s="1"/>
  <c r="B946" i="1"/>
  <c r="K946" i="1" s="1"/>
  <c r="L945" i="1"/>
  <c r="K945" i="1"/>
  <c r="I945" i="1"/>
  <c r="F945" i="1"/>
  <c r="D945" i="1"/>
  <c r="C945" i="1"/>
  <c r="E945" i="1" s="1"/>
  <c r="B945" i="1"/>
  <c r="L944" i="1"/>
  <c r="F944" i="1"/>
  <c r="E944" i="1"/>
  <c r="D944" i="1"/>
  <c r="C944" i="1"/>
  <c r="B944" i="1"/>
  <c r="K944" i="1" s="1"/>
  <c r="L943" i="1"/>
  <c r="C943" i="1"/>
  <c r="B943" i="1"/>
  <c r="K943" i="1" s="1"/>
  <c r="L942" i="1"/>
  <c r="C942" i="1"/>
  <c r="K942" i="1" s="1"/>
  <c r="B942" i="1"/>
  <c r="E942" i="1" s="1"/>
  <c r="L941" i="1"/>
  <c r="K941" i="1"/>
  <c r="I941" i="1"/>
  <c r="F941" i="1"/>
  <c r="D941" i="1"/>
  <c r="C941" i="1"/>
  <c r="E941" i="1" s="1"/>
  <c r="B941" i="1"/>
  <c r="L940" i="1"/>
  <c r="F940" i="1"/>
  <c r="E940" i="1"/>
  <c r="D940" i="1"/>
  <c r="C940" i="1"/>
  <c r="B940" i="1"/>
  <c r="K940" i="1" s="1"/>
  <c r="L939" i="1"/>
  <c r="C939" i="1"/>
  <c r="B939" i="1"/>
  <c r="K939" i="1" s="1"/>
  <c r="L938" i="1"/>
  <c r="I938" i="1"/>
  <c r="C938" i="1"/>
  <c r="K938" i="1" s="1"/>
  <c r="B938" i="1"/>
  <c r="E938" i="1" s="1"/>
  <c r="L937" i="1"/>
  <c r="K937" i="1"/>
  <c r="I937" i="1"/>
  <c r="F937" i="1"/>
  <c r="D937" i="1"/>
  <c r="C937" i="1"/>
  <c r="E937" i="1" s="1"/>
  <c r="B937" i="1"/>
  <c r="L936" i="1"/>
  <c r="F936" i="1"/>
  <c r="E936" i="1"/>
  <c r="D936" i="1"/>
  <c r="C936" i="1"/>
  <c r="B936" i="1"/>
  <c r="K936" i="1" s="1"/>
  <c r="L935" i="1"/>
  <c r="C935" i="1"/>
  <c r="B935" i="1"/>
  <c r="K935" i="1" s="1"/>
  <c r="L934" i="1"/>
  <c r="I934" i="1"/>
  <c r="C934" i="1"/>
  <c r="K934" i="1" s="1"/>
  <c r="B934" i="1"/>
  <c r="E934" i="1" s="1"/>
  <c r="L933" i="1"/>
  <c r="K933" i="1"/>
  <c r="I933" i="1"/>
  <c r="F933" i="1"/>
  <c r="D933" i="1"/>
  <c r="C933" i="1"/>
  <c r="E933" i="1" s="1"/>
  <c r="B933" i="1"/>
  <c r="A933" i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34" i="2"/>
  <c r="B34" i="2"/>
  <c r="G34" i="2" s="1"/>
  <c r="C34" i="2"/>
  <c r="H34" i="2" s="1"/>
  <c r="D34" i="2"/>
  <c r="I34" i="2" s="1"/>
  <c r="BS34" i="2" s="1"/>
  <c r="E34" i="2"/>
  <c r="J34" i="2"/>
  <c r="AE34" i="2" s="1"/>
  <c r="L34" i="2"/>
  <c r="N34" i="2"/>
  <c r="O34" i="2" s="1"/>
  <c r="P34" i="2"/>
  <c r="R34" i="2"/>
  <c r="T34" i="2"/>
  <c r="U34" i="2" s="1"/>
  <c r="V34" i="2"/>
  <c r="X34" i="2"/>
  <c r="Z34" i="2"/>
  <c r="AB34" i="2"/>
  <c r="AC34" i="2" s="1"/>
  <c r="AD34" i="2"/>
  <c r="AF34" i="2"/>
  <c r="AH34" i="2"/>
  <c r="AJ34" i="2"/>
  <c r="AL34" i="2"/>
  <c r="AM34" i="2" s="1"/>
  <c r="AN34" i="2"/>
  <c r="AO34" i="2" s="1"/>
  <c r="AP34" i="2"/>
  <c r="AR34" i="2"/>
  <c r="AS34" i="2" s="1"/>
  <c r="AT34" i="2"/>
  <c r="AV34" i="2"/>
  <c r="AX34" i="2"/>
  <c r="AY34" i="2" s="1"/>
  <c r="AZ34" i="2"/>
  <c r="BB34" i="2"/>
  <c r="BD34" i="2"/>
  <c r="BE34" i="2" s="1"/>
  <c r="BF34" i="2"/>
  <c r="BH34" i="2"/>
  <c r="BI34" i="2"/>
  <c r="BJ34" i="2"/>
  <c r="BL34" i="2"/>
  <c r="BM34" i="2" s="1"/>
  <c r="BN34" i="2"/>
  <c r="BP34" i="2"/>
  <c r="BQ34" i="2" s="1"/>
  <c r="BR34" i="2"/>
  <c r="L932" i="1"/>
  <c r="C932" i="1"/>
  <c r="B932" i="1"/>
  <c r="K932" i="1" s="1"/>
  <c r="L931" i="1"/>
  <c r="K931" i="1"/>
  <c r="I931" i="1"/>
  <c r="F931" i="1"/>
  <c r="E931" i="1"/>
  <c r="C931" i="1"/>
  <c r="B931" i="1"/>
  <c r="D931" i="1" s="1"/>
  <c r="L930" i="1"/>
  <c r="K930" i="1"/>
  <c r="F930" i="1"/>
  <c r="E930" i="1"/>
  <c r="C930" i="1"/>
  <c r="B930" i="1"/>
  <c r="I930" i="1" s="1"/>
  <c r="L929" i="1"/>
  <c r="C929" i="1"/>
  <c r="B929" i="1"/>
  <c r="K929" i="1" s="1"/>
  <c r="L928" i="1"/>
  <c r="C928" i="1"/>
  <c r="B928" i="1"/>
  <c r="K928" i="1" s="1"/>
  <c r="L927" i="1"/>
  <c r="K927" i="1"/>
  <c r="I927" i="1"/>
  <c r="F927" i="1"/>
  <c r="E927" i="1"/>
  <c r="C927" i="1"/>
  <c r="B927" i="1"/>
  <c r="D927" i="1" s="1"/>
  <c r="L926" i="1"/>
  <c r="K926" i="1"/>
  <c r="F926" i="1"/>
  <c r="E926" i="1"/>
  <c r="C926" i="1"/>
  <c r="B926" i="1"/>
  <c r="I926" i="1" s="1"/>
  <c r="L925" i="1"/>
  <c r="C925" i="1"/>
  <c r="B925" i="1"/>
  <c r="E925" i="1" s="1"/>
  <c r="L924" i="1"/>
  <c r="C924" i="1"/>
  <c r="B924" i="1"/>
  <c r="K924" i="1" s="1"/>
  <c r="L923" i="1"/>
  <c r="K923" i="1"/>
  <c r="I923" i="1"/>
  <c r="F923" i="1"/>
  <c r="E923" i="1"/>
  <c r="C923" i="1"/>
  <c r="B923" i="1"/>
  <c r="D923" i="1" s="1"/>
  <c r="L922" i="1"/>
  <c r="K922" i="1"/>
  <c r="F922" i="1"/>
  <c r="E922" i="1"/>
  <c r="C922" i="1"/>
  <c r="B922" i="1"/>
  <c r="I922" i="1" s="1"/>
  <c r="L921" i="1"/>
  <c r="C921" i="1"/>
  <c r="B921" i="1"/>
  <c r="K921" i="1" s="1"/>
  <c r="L920" i="1"/>
  <c r="C920" i="1"/>
  <c r="B920" i="1"/>
  <c r="K920" i="1" s="1"/>
  <c r="L919" i="1"/>
  <c r="K919" i="1"/>
  <c r="I919" i="1"/>
  <c r="F919" i="1"/>
  <c r="E919" i="1"/>
  <c r="C919" i="1"/>
  <c r="B919" i="1"/>
  <c r="D919" i="1" s="1"/>
  <c r="L918" i="1"/>
  <c r="K918" i="1"/>
  <c r="F918" i="1"/>
  <c r="E918" i="1"/>
  <c r="C918" i="1"/>
  <c r="B918" i="1"/>
  <c r="I918" i="1" s="1"/>
  <c r="L917" i="1"/>
  <c r="C917" i="1"/>
  <c r="B917" i="1"/>
  <c r="E917" i="1" s="1"/>
  <c r="L916" i="1"/>
  <c r="C916" i="1"/>
  <c r="B916" i="1"/>
  <c r="K916" i="1" s="1"/>
  <c r="L915" i="1"/>
  <c r="K915" i="1"/>
  <c r="C915" i="1"/>
  <c r="F915" i="1" s="1"/>
  <c r="B915" i="1"/>
  <c r="D915" i="1" s="1"/>
  <c r="L914" i="1"/>
  <c r="K914" i="1"/>
  <c r="F914" i="1"/>
  <c r="E914" i="1"/>
  <c r="C914" i="1"/>
  <c r="B914" i="1"/>
  <c r="I914" i="1" s="1"/>
  <c r="L913" i="1"/>
  <c r="C913" i="1"/>
  <c r="B913" i="1"/>
  <c r="K913" i="1" s="1"/>
  <c r="L912" i="1"/>
  <c r="C912" i="1"/>
  <c r="B912" i="1"/>
  <c r="K912" i="1" s="1"/>
  <c r="L911" i="1"/>
  <c r="K911" i="1"/>
  <c r="C911" i="1"/>
  <c r="F911" i="1" s="1"/>
  <c r="B911" i="1"/>
  <c r="D911" i="1" s="1"/>
  <c r="L910" i="1"/>
  <c r="K910" i="1"/>
  <c r="F910" i="1"/>
  <c r="E910" i="1"/>
  <c r="C910" i="1"/>
  <c r="B910" i="1"/>
  <c r="I910" i="1" s="1"/>
  <c r="L909" i="1"/>
  <c r="C909" i="1"/>
  <c r="B909" i="1"/>
  <c r="E909" i="1" s="1"/>
  <c r="L908" i="1"/>
  <c r="C908" i="1"/>
  <c r="B908" i="1"/>
  <c r="K908" i="1" s="1"/>
  <c r="L907" i="1"/>
  <c r="K907" i="1"/>
  <c r="C907" i="1"/>
  <c r="F907" i="1" s="1"/>
  <c r="B907" i="1"/>
  <c r="D907" i="1" s="1"/>
  <c r="L906" i="1"/>
  <c r="K906" i="1"/>
  <c r="F906" i="1"/>
  <c r="E906" i="1"/>
  <c r="C906" i="1"/>
  <c r="B906" i="1"/>
  <c r="I906" i="1" s="1"/>
  <c r="L905" i="1"/>
  <c r="C905" i="1"/>
  <c r="B905" i="1"/>
  <c r="K905" i="1" s="1"/>
  <c r="L904" i="1"/>
  <c r="C904" i="1"/>
  <c r="B904" i="1"/>
  <c r="K904" i="1" s="1"/>
  <c r="A904" i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L903" i="1"/>
  <c r="K903" i="1"/>
  <c r="C903" i="1"/>
  <c r="F903" i="1" s="1"/>
  <c r="B903" i="1"/>
  <c r="D903" i="1" s="1"/>
  <c r="A903" i="1"/>
  <c r="A33" i="2"/>
  <c r="B33" i="2"/>
  <c r="G33" i="2" s="1"/>
  <c r="C33" i="2"/>
  <c r="H33" i="2" s="1"/>
  <c r="D33" i="2"/>
  <c r="E33" i="2"/>
  <c r="J33" i="2" s="1"/>
  <c r="I33" i="2"/>
  <c r="AO33" i="2" s="1"/>
  <c r="L33" i="2"/>
  <c r="N33" i="2"/>
  <c r="O33" i="2" s="1"/>
  <c r="P33" i="2"/>
  <c r="R33" i="2"/>
  <c r="T33" i="2"/>
  <c r="U33" i="2" s="1"/>
  <c r="V33" i="2"/>
  <c r="W33" i="2" s="1"/>
  <c r="X33" i="2"/>
  <c r="Z33" i="2"/>
  <c r="AB33" i="2"/>
  <c r="AD33" i="2"/>
  <c r="AF33" i="2"/>
  <c r="AH33" i="2"/>
  <c r="AI33" i="2" s="1"/>
  <c r="AJ33" i="2"/>
  <c r="AL33" i="2"/>
  <c r="AM33" i="2" s="1"/>
  <c r="AN33" i="2"/>
  <c r="AP33" i="2"/>
  <c r="AR33" i="2"/>
  <c r="AS33" i="2" s="1"/>
  <c r="AT33" i="2"/>
  <c r="AV33" i="2"/>
  <c r="AX33" i="2"/>
  <c r="AZ33" i="2"/>
  <c r="BB33" i="2"/>
  <c r="BD33" i="2"/>
  <c r="BE33" i="2" s="1"/>
  <c r="BF33" i="2"/>
  <c r="BH33" i="2"/>
  <c r="BJ33" i="2"/>
  <c r="BL33" i="2"/>
  <c r="BN33" i="2"/>
  <c r="BP33" i="2"/>
  <c r="BQ33" i="2" s="1"/>
  <c r="BR33" i="2"/>
  <c r="BS33" i="2" s="1"/>
  <c r="L902" i="1"/>
  <c r="C902" i="1"/>
  <c r="B902" i="1"/>
  <c r="K902" i="1" s="1"/>
  <c r="L901" i="1"/>
  <c r="K901" i="1"/>
  <c r="I901" i="1"/>
  <c r="F901" i="1"/>
  <c r="C901" i="1"/>
  <c r="B901" i="1"/>
  <c r="E901" i="1" s="1"/>
  <c r="L900" i="1"/>
  <c r="I900" i="1"/>
  <c r="E900" i="1"/>
  <c r="D900" i="1"/>
  <c r="C900" i="1"/>
  <c r="K900" i="1" s="1"/>
  <c r="B900" i="1"/>
  <c r="L899" i="1"/>
  <c r="C899" i="1"/>
  <c r="B899" i="1"/>
  <c r="K899" i="1" s="1"/>
  <c r="L898" i="1"/>
  <c r="C898" i="1"/>
  <c r="F898" i="1" s="1"/>
  <c r="B898" i="1"/>
  <c r="K898" i="1" s="1"/>
  <c r="L897" i="1"/>
  <c r="K897" i="1"/>
  <c r="I897" i="1"/>
  <c r="F897" i="1"/>
  <c r="C897" i="1"/>
  <c r="B897" i="1"/>
  <c r="E897" i="1" s="1"/>
  <c r="L896" i="1"/>
  <c r="I896" i="1"/>
  <c r="E896" i="1"/>
  <c r="D896" i="1"/>
  <c r="C896" i="1"/>
  <c r="K896" i="1" s="1"/>
  <c r="B896" i="1"/>
  <c r="L895" i="1"/>
  <c r="C895" i="1"/>
  <c r="B895" i="1"/>
  <c r="K895" i="1" s="1"/>
  <c r="L894" i="1"/>
  <c r="C894" i="1"/>
  <c r="F894" i="1" s="1"/>
  <c r="B894" i="1"/>
  <c r="K894" i="1" s="1"/>
  <c r="L893" i="1"/>
  <c r="K893" i="1"/>
  <c r="I893" i="1"/>
  <c r="F893" i="1"/>
  <c r="C893" i="1"/>
  <c r="B893" i="1"/>
  <c r="E893" i="1" s="1"/>
  <c r="L892" i="1"/>
  <c r="I892" i="1"/>
  <c r="E892" i="1"/>
  <c r="D892" i="1"/>
  <c r="C892" i="1"/>
  <c r="K892" i="1" s="1"/>
  <c r="B892" i="1"/>
  <c r="L891" i="1"/>
  <c r="C891" i="1"/>
  <c r="B891" i="1"/>
  <c r="K891" i="1" s="1"/>
  <c r="L890" i="1"/>
  <c r="C890" i="1"/>
  <c r="F890" i="1" s="1"/>
  <c r="B890" i="1"/>
  <c r="K890" i="1" s="1"/>
  <c r="L889" i="1"/>
  <c r="K889" i="1"/>
  <c r="I889" i="1"/>
  <c r="F889" i="1"/>
  <c r="C889" i="1"/>
  <c r="B889" i="1"/>
  <c r="E889" i="1" s="1"/>
  <c r="L888" i="1"/>
  <c r="I888" i="1"/>
  <c r="E888" i="1"/>
  <c r="D888" i="1"/>
  <c r="C888" i="1"/>
  <c r="K888" i="1" s="1"/>
  <c r="B888" i="1"/>
  <c r="L887" i="1"/>
  <c r="C887" i="1"/>
  <c r="B887" i="1"/>
  <c r="K887" i="1" s="1"/>
  <c r="L886" i="1"/>
  <c r="C886" i="1"/>
  <c r="F886" i="1" s="1"/>
  <c r="B886" i="1"/>
  <c r="K886" i="1" s="1"/>
  <c r="L885" i="1"/>
  <c r="K885" i="1"/>
  <c r="I885" i="1"/>
  <c r="F885" i="1"/>
  <c r="C885" i="1"/>
  <c r="B885" i="1"/>
  <c r="E885" i="1" s="1"/>
  <c r="L884" i="1"/>
  <c r="I884" i="1"/>
  <c r="E884" i="1"/>
  <c r="D884" i="1"/>
  <c r="C884" i="1"/>
  <c r="K884" i="1" s="1"/>
  <c r="B884" i="1"/>
  <c r="L883" i="1"/>
  <c r="C883" i="1"/>
  <c r="B883" i="1"/>
  <c r="K883" i="1" s="1"/>
  <c r="L882" i="1"/>
  <c r="C882" i="1"/>
  <c r="F882" i="1" s="1"/>
  <c r="B882" i="1"/>
  <c r="K882" i="1" s="1"/>
  <c r="L881" i="1"/>
  <c r="K881" i="1"/>
  <c r="I881" i="1"/>
  <c r="F881" i="1"/>
  <c r="C881" i="1"/>
  <c r="B881" i="1"/>
  <c r="E881" i="1" s="1"/>
  <c r="L880" i="1"/>
  <c r="I880" i="1"/>
  <c r="E880" i="1"/>
  <c r="D880" i="1"/>
  <c r="C880" i="1"/>
  <c r="K880" i="1" s="1"/>
  <c r="B880" i="1"/>
  <c r="L879" i="1"/>
  <c r="C879" i="1"/>
  <c r="B879" i="1"/>
  <c r="K879" i="1" s="1"/>
  <c r="L878" i="1"/>
  <c r="C878" i="1"/>
  <c r="F878" i="1" s="1"/>
  <c r="B878" i="1"/>
  <c r="K878" i="1" s="1"/>
  <c r="L877" i="1"/>
  <c r="K877" i="1"/>
  <c r="I877" i="1"/>
  <c r="F877" i="1"/>
  <c r="C877" i="1"/>
  <c r="B877" i="1"/>
  <c r="E877" i="1" s="1"/>
  <c r="L876" i="1"/>
  <c r="I876" i="1"/>
  <c r="E876" i="1"/>
  <c r="D876" i="1"/>
  <c r="C876" i="1"/>
  <c r="K876" i="1" s="1"/>
  <c r="B876" i="1"/>
  <c r="L875" i="1"/>
  <c r="C875" i="1"/>
  <c r="B875" i="1"/>
  <c r="F875" i="1" s="1"/>
  <c r="L874" i="1"/>
  <c r="C874" i="1"/>
  <c r="F874" i="1" s="1"/>
  <c r="B874" i="1"/>
  <c r="K874" i="1" s="1"/>
  <c r="A874" i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L873" i="1"/>
  <c r="K873" i="1"/>
  <c r="I873" i="1"/>
  <c r="F873" i="1"/>
  <c r="C873" i="1"/>
  <c r="B873" i="1"/>
  <c r="E873" i="1" s="1"/>
  <c r="A873" i="1"/>
  <c r="A32" i="2"/>
  <c r="B32" i="2"/>
  <c r="C32" i="2"/>
  <c r="H32" i="2" s="1"/>
  <c r="D32" i="2"/>
  <c r="I32" i="2" s="1"/>
  <c r="E32" i="2"/>
  <c r="G32" i="2"/>
  <c r="BM32" i="2" s="1"/>
  <c r="J32" i="2"/>
  <c r="L32" i="2"/>
  <c r="N32" i="2"/>
  <c r="O32" i="2" s="1"/>
  <c r="P32" i="2"/>
  <c r="R32" i="2"/>
  <c r="S32" i="2" s="1"/>
  <c r="T32" i="2"/>
  <c r="U32" i="2" s="1"/>
  <c r="V32" i="2"/>
  <c r="X32" i="2"/>
  <c r="Z32" i="2"/>
  <c r="AA32" i="2" s="1"/>
  <c r="AB32" i="2"/>
  <c r="AD32" i="2"/>
  <c r="AE32" i="2" s="1"/>
  <c r="AF32" i="2"/>
  <c r="AG32" i="2" s="1"/>
  <c r="AH32" i="2"/>
  <c r="AJ32" i="2"/>
  <c r="AL32" i="2"/>
  <c r="AM32" i="2" s="1"/>
  <c r="AN32" i="2"/>
  <c r="AP32" i="2"/>
  <c r="AQ32" i="2" s="1"/>
  <c r="AR32" i="2"/>
  <c r="AS32" i="2" s="1"/>
  <c r="AT32" i="2"/>
  <c r="AV32" i="2"/>
  <c r="AX32" i="2"/>
  <c r="AY32" i="2" s="1"/>
  <c r="AZ32" i="2"/>
  <c r="BB32" i="2"/>
  <c r="BC32" i="2" s="1"/>
  <c r="BD32" i="2"/>
  <c r="BE32" i="2" s="1"/>
  <c r="BF32" i="2"/>
  <c r="BH32" i="2"/>
  <c r="BI32" i="2"/>
  <c r="BJ32" i="2"/>
  <c r="BK32" i="2" s="1"/>
  <c r="BL32" i="2"/>
  <c r="BN32" i="2"/>
  <c r="BO32" i="2" s="1"/>
  <c r="BP32" i="2"/>
  <c r="BQ32" i="2" s="1"/>
  <c r="BR32" i="2"/>
  <c r="L872" i="1"/>
  <c r="C872" i="1"/>
  <c r="B872" i="1"/>
  <c r="K872" i="1" s="1"/>
  <c r="L871" i="1"/>
  <c r="K871" i="1"/>
  <c r="I871" i="1"/>
  <c r="F871" i="1"/>
  <c r="C871" i="1"/>
  <c r="B871" i="1"/>
  <c r="E871" i="1" s="1"/>
  <c r="L870" i="1"/>
  <c r="E870" i="1"/>
  <c r="D870" i="1"/>
  <c r="C870" i="1"/>
  <c r="K870" i="1" s="1"/>
  <c r="B870" i="1"/>
  <c r="L869" i="1"/>
  <c r="C869" i="1"/>
  <c r="B869" i="1"/>
  <c r="K869" i="1" s="1"/>
  <c r="L868" i="1"/>
  <c r="C868" i="1"/>
  <c r="B868" i="1"/>
  <c r="K868" i="1" s="1"/>
  <c r="L867" i="1"/>
  <c r="K867" i="1"/>
  <c r="I867" i="1"/>
  <c r="F867" i="1"/>
  <c r="E867" i="1"/>
  <c r="C867" i="1"/>
  <c r="B867" i="1"/>
  <c r="D867" i="1" s="1"/>
  <c r="L866" i="1"/>
  <c r="E866" i="1"/>
  <c r="D866" i="1"/>
  <c r="C866" i="1"/>
  <c r="B866" i="1"/>
  <c r="K866" i="1" s="1"/>
  <c r="L865" i="1"/>
  <c r="C865" i="1"/>
  <c r="B865" i="1"/>
  <c r="K865" i="1" s="1"/>
  <c r="L864" i="1"/>
  <c r="K864" i="1"/>
  <c r="C864" i="1"/>
  <c r="B864" i="1"/>
  <c r="I864" i="1" s="1"/>
  <c r="L863" i="1"/>
  <c r="K863" i="1"/>
  <c r="I863" i="1"/>
  <c r="F863" i="1"/>
  <c r="E863" i="1"/>
  <c r="C863" i="1"/>
  <c r="B863" i="1"/>
  <c r="D863" i="1" s="1"/>
  <c r="L862" i="1"/>
  <c r="E862" i="1"/>
  <c r="D862" i="1"/>
  <c r="C862" i="1"/>
  <c r="B862" i="1"/>
  <c r="K862" i="1" s="1"/>
  <c r="L861" i="1"/>
  <c r="C861" i="1"/>
  <c r="B861" i="1"/>
  <c r="K861" i="1" s="1"/>
  <c r="L860" i="1"/>
  <c r="K860" i="1"/>
  <c r="C860" i="1"/>
  <c r="B860" i="1"/>
  <c r="I860" i="1" s="1"/>
  <c r="L859" i="1"/>
  <c r="K859" i="1"/>
  <c r="I859" i="1"/>
  <c r="F859" i="1"/>
  <c r="E859" i="1"/>
  <c r="C859" i="1"/>
  <c r="B859" i="1"/>
  <c r="D859" i="1" s="1"/>
  <c r="L858" i="1"/>
  <c r="E858" i="1"/>
  <c r="D858" i="1"/>
  <c r="C858" i="1"/>
  <c r="B858" i="1"/>
  <c r="K858" i="1" s="1"/>
  <c r="L857" i="1"/>
  <c r="C857" i="1"/>
  <c r="B857" i="1"/>
  <c r="K857" i="1" s="1"/>
  <c r="L856" i="1"/>
  <c r="K856" i="1"/>
  <c r="C856" i="1"/>
  <c r="B856" i="1"/>
  <c r="I856" i="1" s="1"/>
  <c r="L855" i="1"/>
  <c r="K855" i="1"/>
  <c r="I855" i="1"/>
  <c r="F855" i="1"/>
  <c r="E855" i="1"/>
  <c r="C855" i="1"/>
  <c r="B855" i="1"/>
  <c r="D855" i="1" s="1"/>
  <c r="L854" i="1"/>
  <c r="E854" i="1"/>
  <c r="D854" i="1"/>
  <c r="C854" i="1"/>
  <c r="B854" i="1"/>
  <c r="K854" i="1" s="1"/>
  <c r="L853" i="1"/>
  <c r="C853" i="1"/>
  <c r="B853" i="1"/>
  <c r="K853" i="1" s="1"/>
  <c r="L852" i="1"/>
  <c r="K852" i="1"/>
  <c r="C852" i="1"/>
  <c r="B852" i="1"/>
  <c r="I852" i="1" s="1"/>
  <c r="L851" i="1"/>
  <c r="K851" i="1"/>
  <c r="I851" i="1"/>
  <c r="F851" i="1"/>
  <c r="E851" i="1"/>
  <c r="C851" i="1"/>
  <c r="B851" i="1"/>
  <c r="D851" i="1" s="1"/>
  <c r="L850" i="1"/>
  <c r="E850" i="1"/>
  <c r="D850" i="1"/>
  <c r="C850" i="1"/>
  <c r="B850" i="1"/>
  <c r="K850" i="1" s="1"/>
  <c r="L849" i="1"/>
  <c r="C849" i="1"/>
  <c r="B849" i="1"/>
  <c r="K849" i="1" s="1"/>
  <c r="L848" i="1"/>
  <c r="K848" i="1"/>
  <c r="C848" i="1"/>
  <c r="B848" i="1"/>
  <c r="I848" i="1" s="1"/>
  <c r="L847" i="1"/>
  <c r="K847" i="1"/>
  <c r="I847" i="1"/>
  <c r="F847" i="1"/>
  <c r="E847" i="1"/>
  <c r="C847" i="1"/>
  <c r="B847" i="1"/>
  <c r="D847" i="1" s="1"/>
  <c r="L846" i="1"/>
  <c r="E846" i="1"/>
  <c r="D846" i="1"/>
  <c r="C846" i="1"/>
  <c r="B846" i="1"/>
  <c r="K846" i="1" s="1"/>
  <c r="L845" i="1"/>
  <c r="C845" i="1"/>
  <c r="B845" i="1"/>
  <c r="K845" i="1" s="1"/>
  <c r="A845" i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L844" i="1"/>
  <c r="K844" i="1"/>
  <c r="C844" i="1"/>
  <c r="B844" i="1"/>
  <c r="I844" i="1" s="1"/>
  <c r="A844" i="1"/>
  <c r="L843" i="1"/>
  <c r="K843" i="1"/>
  <c r="I843" i="1"/>
  <c r="F843" i="1"/>
  <c r="E843" i="1"/>
  <c r="C843" i="1"/>
  <c r="B843" i="1"/>
  <c r="D843" i="1" s="1"/>
  <c r="A843" i="1"/>
  <c r="A31" i="2"/>
  <c r="B31" i="2"/>
  <c r="G31" i="2" s="1"/>
  <c r="C31" i="2"/>
  <c r="H31" i="2" s="1"/>
  <c r="D31" i="2"/>
  <c r="I31" i="2" s="1"/>
  <c r="E31" i="2"/>
  <c r="J31" i="2"/>
  <c r="L31" i="2"/>
  <c r="N31" i="2"/>
  <c r="P31" i="2"/>
  <c r="R31" i="2"/>
  <c r="T31" i="2"/>
  <c r="V31" i="2"/>
  <c r="X31" i="2"/>
  <c r="Z31" i="2"/>
  <c r="AB31" i="2"/>
  <c r="AD31" i="2"/>
  <c r="AE31" i="2" s="1"/>
  <c r="AF31" i="2"/>
  <c r="AH31" i="2"/>
  <c r="AJ31" i="2"/>
  <c r="AL31" i="2"/>
  <c r="AN31" i="2"/>
  <c r="AP31" i="2"/>
  <c r="AR31" i="2"/>
  <c r="AT31" i="2"/>
  <c r="AV31" i="2"/>
  <c r="AX31" i="2"/>
  <c r="AZ31" i="2"/>
  <c r="BB31" i="2"/>
  <c r="BD31" i="2"/>
  <c r="BF31" i="2"/>
  <c r="BH31" i="2"/>
  <c r="BI31" i="2" s="1"/>
  <c r="BJ31" i="2"/>
  <c r="BL31" i="2"/>
  <c r="BN31" i="2"/>
  <c r="BP31" i="2"/>
  <c r="BR31" i="2"/>
  <c r="L842" i="1"/>
  <c r="C842" i="1"/>
  <c r="B842" i="1"/>
  <c r="K842" i="1" s="1"/>
  <c r="L841" i="1"/>
  <c r="K841" i="1"/>
  <c r="C841" i="1"/>
  <c r="B841" i="1"/>
  <c r="L840" i="1"/>
  <c r="K840" i="1"/>
  <c r="C840" i="1"/>
  <c r="B840" i="1"/>
  <c r="L839" i="1"/>
  <c r="C839" i="1"/>
  <c r="B839" i="1"/>
  <c r="K839" i="1" s="1"/>
  <c r="L838" i="1"/>
  <c r="C838" i="1"/>
  <c r="B838" i="1"/>
  <c r="K838" i="1" s="1"/>
  <c r="L837" i="1"/>
  <c r="K837" i="1"/>
  <c r="C837" i="1"/>
  <c r="B837" i="1"/>
  <c r="L836" i="1"/>
  <c r="K836" i="1"/>
  <c r="C836" i="1"/>
  <c r="B836" i="1"/>
  <c r="L835" i="1"/>
  <c r="C835" i="1"/>
  <c r="B835" i="1"/>
  <c r="K835" i="1" s="1"/>
  <c r="L834" i="1"/>
  <c r="C834" i="1"/>
  <c r="B834" i="1"/>
  <c r="K834" i="1" s="1"/>
  <c r="L833" i="1"/>
  <c r="K833" i="1"/>
  <c r="C833" i="1"/>
  <c r="B833" i="1"/>
  <c r="L832" i="1"/>
  <c r="K832" i="1"/>
  <c r="C832" i="1"/>
  <c r="B832" i="1"/>
  <c r="L831" i="1"/>
  <c r="C831" i="1"/>
  <c r="B831" i="1"/>
  <c r="K831" i="1" s="1"/>
  <c r="L830" i="1"/>
  <c r="C830" i="1"/>
  <c r="B830" i="1"/>
  <c r="K830" i="1" s="1"/>
  <c r="L829" i="1"/>
  <c r="K829" i="1"/>
  <c r="C829" i="1"/>
  <c r="B829" i="1"/>
  <c r="L828" i="1"/>
  <c r="K828" i="1"/>
  <c r="C828" i="1"/>
  <c r="B828" i="1"/>
  <c r="L827" i="1"/>
  <c r="C827" i="1"/>
  <c r="B827" i="1"/>
  <c r="K827" i="1" s="1"/>
  <c r="L826" i="1"/>
  <c r="C826" i="1"/>
  <c r="B826" i="1"/>
  <c r="K826" i="1" s="1"/>
  <c r="L825" i="1"/>
  <c r="K825" i="1"/>
  <c r="C825" i="1"/>
  <c r="B825" i="1"/>
  <c r="L824" i="1"/>
  <c r="K824" i="1"/>
  <c r="C824" i="1"/>
  <c r="B824" i="1"/>
  <c r="L823" i="1"/>
  <c r="C823" i="1"/>
  <c r="B823" i="1"/>
  <c r="K823" i="1" s="1"/>
  <c r="L822" i="1"/>
  <c r="C822" i="1"/>
  <c r="B822" i="1"/>
  <c r="K822" i="1" s="1"/>
  <c r="L821" i="1"/>
  <c r="K821" i="1"/>
  <c r="C821" i="1"/>
  <c r="B821" i="1"/>
  <c r="L820" i="1"/>
  <c r="K820" i="1"/>
  <c r="C820" i="1"/>
  <c r="B820" i="1"/>
  <c r="L819" i="1"/>
  <c r="C819" i="1"/>
  <c r="B819" i="1"/>
  <c r="K819" i="1" s="1"/>
  <c r="L818" i="1"/>
  <c r="C818" i="1"/>
  <c r="B818" i="1"/>
  <c r="K818" i="1" s="1"/>
  <c r="L817" i="1"/>
  <c r="K817" i="1"/>
  <c r="C817" i="1"/>
  <c r="B817" i="1"/>
  <c r="L816" i="1"/>
  <c r="K816" i="1"/>
  <c r="C816" i="1"/>
  <c r="B816" i="1"/>
  <c r="A816" i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L815" i="1"/>
  <c r="C815" i="1"/>
  <c r="B815" i="1"/>
  <c r="K815" i="1" s="1"/>
  <c r="A815" i="1"/>
  <c r="L814" i="1"/>
  <c r="C814" i="1"/>
  <c r="B814" i="1"/>
  <c r="K814" i="1" s="1"/>
  <c r="A814" i="1"/>
  <c r="L813" i="1"/>
  <c r="K813" i="1"/>
  <c r="C813" i="1"/>
  <c r="B813" i="1"/>
  <c r="A813" i="1"/>
  <c r="A30" i="2"/>
  <c r="B30" i="2"/>
  <c r="G30" i="2" s="1"/>
  <c r="C30" i="2"/>
  <c r="H30" i="2" s="1"/>
  <c r="D30" i="2"/>
  <c r="I30" i="2" s="1"/>
  <c r="E30" i="2"/>
  <c r="J30" i="2"/>
  <c r="AE30" i="2" s="1"/>
  <c r="L30" i="2"/>
  <c r="N30" i="2"/>
  <c r="P30" i="2"/>
  <c r="R30" i="2"/>
  <c r="T30" i="2"/>
  <c r="V30" i="2"/>
  <c r="X30" i="2"/>
  <c r="Z30" i="2"/>
  <c r="AB30" i="2"/>
  <c r="AD30" i="2"/>
  <c r="AF30" i="2"/>
  <c r="AH30" i="2"/>
  <c r="AJ30" i="2"/>
  <c r="AL30" i="2"/>
  <c r="AN30" i="2"/>
  <c r="AP30" i="2"/>
  <c r="AR30" i="2"/>
  <c r="AT30" i="2"/>
  <c r="AV30" i="2"/>
  <c r="AX30" i="2"/>
  <c r="AZ30" i="2"/>
  <c r="BB30" i="2"/>
  <c r="BD30" i="2"/>
  <c r="BF30" i="2"/>
  <c r="BH30" i="2"/>
  <c r="BJ30" i="2"/>
  <c r="BL30" i="2"/>
  <c r="BN30" i="2"/>
  <c r="BP30" i="2"/>
  <c r="BR30" i="2"/>
  <c r="L812" i="1"/>
  <c r="C812" i="1"/>
  <c r="B812" i="1"/>
  <c r="K812" i="1" s="1"/>
  <c r="L811" i="1"/>
  <c r="K811" i="1"/>
  <c r="C811" i="1"/>
  <c r="B811" i="1"/>
  <c r="L810" i="1"/>
  <c r="C810" i="1"/>
  <c r="B810" i="1"/>
  <c r="K810" i="1" s="1"/>
  <c r="L809" i="1"/>
  <c r="C809" i="1"/>
  <c r="B809" i="1"/>
  <c r="K809" i="1" s="1"/>
  <c r="L808" i="1"/>
  <c r="K808" i="1"/>
  <c r="C808" i="1"/>
  <c r="B808" i="1"/>
  <c r="L807" i="1"/>
  <c r="K807" i="1"/>
  <c r="C807" i="1"/>
  <c r="B807" i="1"/>
  <c r="L806" i="1"/>
  <c r="C806" i="1"/>
  <c r="B806" i="1"/>
  <c r="K806" i="1" s="1"/>
  <c r="L805" i="1"/>
  <c r="C805" i="1"/>
  <c r="B805" i="1"/>
  <c r="K805" i="1" s="1"/>
  <c r="L804" i="1"/>
  <c r="K804" i="1"/>
  <c r="C804" i="1"/>
  <c r="B804" i="1"/>
  <c r="L803" i="1"/>
  <c r="K803" i="1"/>
  <c r="C803" i="1"/>
  <c r="B803" i="1"/>
  <c r="L802" i="1"/>
  <c r="C802" i="1"/>
  <c r="B802" i="1"/>
  <c r="K802" i="1" s="1"/>
  <c r="L801" i="1"/>
  <c r="C801" i="1"/>
  <c r="B801" i="1"/>
  <c r="K801" i="1" s="1"/>
  <c r="L800" i="1"/>
  <c r="K800" i="1"/>
  <c r="C800" i="1"/>
  <c r="B800" i="1"/>
  <c r="L799" i="1"/>
  <c r="K799" i="1"/>
  <c r="C799" i="1"/>
  <c r="B799" i="1"/>
  <c r="L798" i="1"/>
  <c r="C798" i="1"/>
  <c r="B798" i="1"/>
  <c r="K798" i="1" s="1"/>
  <c r="L797" i="1"/>
  <c r="K797" i="1"/>
  <c r="C797" i="1"/>
  <c r="B797" i="1"/>
  <c r="L796" i="1"/>
  <c r="K796" i="1"/>
  <c r="C796" i="1"/>
  <c r="B796" i="1"/>
  <c r="L795" i="1"/>
  <c r="C795" i="1"/>
  <c r="B795" i="1"/>
  <c r="K795" i="1" s="1"/>
  <c r="L794" i="1"/>
  <c r="C794" i="1"/>
  <c r="B794" i="1"/>
  <c r="K794" i="1" s="1"/>
  <c r="L793" i="1"/>
  <c r="C793" i="1"/>
  <c r="B793" i="1"/>
  <c r="K793" i="1" s="1"/>
  <c r="L792" i="1"/>
  <c r="K792" i="1"/>
  <c r="C792" i="1"/>
  <c r="B792" i="1"/>
  <c r="L791" i="1"/>
  <c r="C791" i="1"/>
  <c r="B791" i="1"/>
  <c r="K791" i="1" s="1"/>
  <c r="L790" i="1"/>
  <c r="C790" i="1"/>
  <c r="B790" i="1"/>
  <c r="K790" i="1" s="1"/>
  <c r="L789" i="1"/>
  <c r="K789" i="1"/>
  <c r="C789" i="1"/>
  <c r="B789" i="1"/>
  <c r="L788" i="1"/>
  <c r="K788" i="1"/>
  <c r="C788" i="1"/>
  <c r="B788" i="1"/>
  <c r="L787" i="1"/>
  <c r="C787" i="1"/>
  <c r="B787" i="1"/>
  <c r="K787" i="1" s="1"/>
  <c r="L786" i="1"/>
  <c r="C786" i="1"/>
  <c r="B786" i="1"/>
  <c r="K786" i="1" s="1"/>
  <c r="L785" i="1"/>
  <c r="K785" i="1"/>
  <c r="C785" i="1"/>
  <c r="B785" i="1"/>
  <c r="L784" i="1"/>
  <c r="K784" i="1"/>
  <c r="C784" i="1"/>
  <c r="B784" i="1"/>
  <c r="L783" i="1"/>
  <c r="C783" i="1"/>
  <c r="B783" i="1"/>
  <c r="K783" i="1" s="1"/>
  <c r="A783" i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29" i="2"/>
  <c r="B29" i="2"/>
  <c r="G29" i="2" s="1"/>
  <c r="C29" i="2"/>
  <c r="H29" i="2" s="1"/>
  <c r="D29" i="2"/>
  <c r="I29" i="2" s="1"/>
  <c r="AO29" i="2" s="1"/>
  <c r="E29" i="2"/>
  <c r="J29" i="2" s="1"/>
  <c r="L29" i="2"/>
  <c r="N29" i="2"/>
  <c r="P29" i="2"/>
  <c r="R29" i="2"/>
  <c r="T29" i="2"/>
  <c r="V29" i="2"/>
  <c r="X29" i="2"/>
  <c r="Z29" i="2"/>
  <c r="AB29" i="2"/>
  <c r="AD29" i="2"/>
  <c r="AF29" i="2"/>
  <c r="AH29" i="2"/>
  <c r="AJ29" i="2"/>
  <c r="AL29" i="2"/>
  <c r="AN29" i="2"/>
  <c r="AP29" i="2"/>
  <c r="AR29" i="2"/>
  <c r="AT29" i="2"/>
  <c r="AV29" i="2"/>
  <c r="AX29" i="2"/>
  <c r="AZ29" i="2"/>
  <c r="BB29" i="2"/>
  <c r="BD29" i="2"/>
  <c r="BF29" i="2"/>
  <c r="BH29" i="2"/>
  <c r="BJ29" i="2"/>
  <c r="BK29" i="2" s="1"/>
  <c r="BL29" i="2"/>
  <c r="BN29" i="2"/>
  <c r="BP29" i="2"/>
  <c r="BR29" i="2"/>
  <c r="L782" i="1"/>
  <c r="C782" i="1"/>
  <c r="B782" i="1"/>
  <c r="K782" i="1" s="1"/>
  <c r="L781" i="1"/>
  <c r="K781" i="1"/>
  <c r="C781" i="1"/>
  <c r="B781" i="1"/>
  <c r="L780" i="1"/>
  <c r="C780" i="1"/>
  <c r="B780" i="1"/>
  <c r="K780" i="1" s="1"/>
  <c r="L779" i="1"/>
  <c r="C779" i="1"/>
  <c r="B779" i="1"/>
  <c r="K779" i="1" s="1"/>
  <c r="L778" i="1"/>
  <c r="K778" i="1"/>
  <c r="C778" i="1"/>
  <c r="B778" i="1"/>
  <c r="L777" i="1"/>
  <c r="K777" i="1"/>
  <c r="C777" i="1"/>
  <c r="B777" i="1"/>
  <c r="L776" i="1"/>
  <c r="C776" i="1"/>
  <c r="B776" i="1"/>
  <c r="K776" i="1" s="1"/>
  <c r="L775" i="1"/>
  <c r="C775" i="1"/>
  <c r="B775" i="1"/>
  <c r="K775" i="1" s="1"/>
  <c r="L774" i="1"/>
  <c r="K774" i="1"/>
  <c r="C774" i="1"/>
  <c r="B774" i="1"/>
  <c r="L773" i="1"/>
  <c r="K773" i="1"/>
  <c r="C773" i="1"/>
  <c r="B773" i="1"/>
  <c r="L772" i="1"/>
  <c r="C772" i="1"/>
  <c r="B772" i="1"/>
  <c r="K772" i="1" s="1"/>
  <c r="L771" i="1"/>
  <c r="C771" i="1"/>
  <c r="B771" i="1"/>
  <c r="K771" i="1" s="1"/>
  <c r="L770" i="1"/>
  <c r="K770" i="1"/>
  <c r="C770" i="1"/>
  <c r="B770" i="1"/>
  <c r="L769" i="1"/>
  <c r="K769" i="1"/>
  <c r="C769" i="1"/>
  <c r="B769" i="1"/>
  <c r="L768" i="1"/>
  <c r="C768" i="1"/>
  <c r="B768" i="1"/>
  <c r="K768" i="1" s="1"/>
  <c r="L767" i="1"/>
  <c r="C767" i="1"/>
  <c r="B767" i="1"/>
  <c r="K767" i="1" s="1"/>
  <c r="L766" i="1"/>
  <c r="K766" i="1"/>
  <c r="C766" i="1"/>
  <c r="B766" i="1"/>
  <c r="L765" i="1"/>
  <c r="K765" i="1"/>
  <c r="C765" i="1"/>
  <c r="B765" i="1"/>
  <c r="L764" i="1"/>
  <c r="C764" i="1"/>
  <c r="B764" i="1"/>
  <c r="L763" i="1"/>
  <c r="C763" i="1"/>
  <c r="B763" i="1"/>
  <c r="K763" i="1" s="1"/>
  <c r="L762" i="1"/>
  <c r="K762" i="1"/>
  <c r="C762" i="1"/>
  <c r="B762" i="1"/>
  <c r="L761" i="1"/>
  <c r="K761" i="1"/>
  <c r="C761" i="1"/>
  <c r="B761" i="1"/>
  <c r="L760" i="1"/>
  <c r="C760" i="1"/>
  <c r="B760" i="1"/>
  <c r="K760" i="1" s="1"/>
  <c r="L759" i="1"/>
  <c r="C759" i="1"/>
  <c r="B759" i="1"/>
  <c r="L758" i="1"/>
  <c r="K758" i="1"/>
  <c r="C758" i="1"/>
  <c r="B758" i="1"/>
  <c r="L757" i="1"/>
  <c r="K757" i="1"/>
  <c r="C757" i="1"/>
  <c r="B757" i="1"/>
  <c r="L756" i="1"/>
  <c r="C756" i="1"/>
  <c r="B756" i="1"/>
  <c r="K756" i="1" s="1"/>
  <c r="L755" i="1"/>
  <c r="C755" i="1"/>
  <c r="B755" i="1"/>
  <c r="K755" i="1" s="1"/>
  <c r="L754" i="1"/>
  <c r="K754" i="1"/>
  <c r="C754" i="1"/>
  <c r="B754" i="1"/>
  <c r="L753" i="1"/>
  <c r="K753" i="1"/>
  <c r="C753" i="1"/>
  <c r="B753" i="1"/>
  <c r="A753" i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28" i="2"/>
  <c r="B28" i="2"/>
  <c r="G28" i="2" s="1"/>
  <c r="C28" i="2"/>
  <c r="H28" i="2" s="1"/>
  <c r="D28" i="2"/>
  <c r="I28" i="2" s="1"/>
  <c r="BS28" i="2" s="1"/>
  <c r="E28" i="2"/>
  <c r="J28" i="2" s="1"/>
  <c r="L28" i="2"/>
  <c r="N28" i="2"/>
  <c r="P28" i="2"/>
  <c r="R28" i="2"/>
  <c r="T28" i="2"/>
  <c r="V28" i="2"/>
  <c r="X28" i="2"/>
  <c r="Z28" i="2"/>
  <c r="AB28" i="2"/>
  <c r="AD28" i="2"/>
  <c r="AF28" i="2"/>
  <c r="AH28" i="2"/>
  <c r="AJ28" i="2"/>
  <c r="AL28" i="2"/>
  <c r="AN28" i="2"/>
  <c r="AP28" i="2"/>
  <c r="AR28" i="2"/>
  <c r="AT28" i="2"/>
  <c r="AV28" i="2"/>
  <c r="AX28" i="2"/>
  <c r="AZ28" i="2"/>
  <c r="BB28" i="2"/>
  <c r="BD28" i="2"/>
  <c r="BF28" i="2"/>
  <c r="BH28" i="2"/>
  <c r="BJ28" i="2"/>
  <c r="BL28" i="2"/>
  <c r="BN28" i="2"/>
  <c r="BP28" i="2"/>
  <c r="BR28" i="2"/>
  <c r="L752" i="1"/>
  <c r="K752" i="1"/>
  <c r="C752" i="1"/>
  <c r="B752" i="1"/>
  <c r="L751" i="1"/>
  <c r="K751" i="1"/>
  <c r="C751" i="1"/>
  <c r="B751" i="1"/>
  <c r="L750" i="1"/>
  <c r="C750" i="1"/>
  <c r="B750" i="1"/>
  <c r="K750" i="1" s="1"/>
  <c r="L749" i="1"/>
  <c r="C749" i="1"/>
  <c r="B749" i="1"/>
  <c r="L748" i="1"/>
  <c r="K748" i="1"/>
  <c r="C748" i="1"/>
  <c r="B748" i="1"/>
  <c r="L747" i="1"/>
  <c r="K747" i="1"/>
  <c r="C747" i="1"/>
  <c r="B747" i="1"/>
  <c r="L746" i="1"/>
  <c r="C746" i="1"/>
  <c r="B746" i="1"/>
  <c r="L745" i="1"/>
  <c r="C745" i="1"/>
  <c r="B745" i="1"/>
  <c r="K745" i="1" s="1"/>
  <c r="L744" i="1"/>
  <c r="K744" i="1"/>
  <c r="C744" i="1"/>
  <c r="B744" i="1"/>
  <c r="L743" i="1"/>
  <c r="K743" i="1"/>
  <c r="C743" i="1"/>
  <c r="B743" i="1"/>
  <c r="L742" i="1"/>
  <c r="C742" i="1"/>
  <c r="B742" i="1"/>
  <c r="K742" i="1" s="1"/>
  <c r="L741" i="1"/>
  <c r="C741" i="1"/>
  <c r="B741" i="1"/>
  <c r="K741" i="1" s="1"/>
  <c r="L740" i="1"/>
  <c r="K740" i="1"/>
  <c r="C740" i="1"/>
  <c r="B740" i="1"/>
  <c r="L739" i="1"/>
  <c r="K739" i="1"/>
  <c r="C739" i="1"/>
  <c r="B739" i="1"/>
  <c r="L738" i="1"/>
  <c r="C738" i="1"/>
  <c r="B738" i="1"/>
  <c r="L737" i="1"/>
  <c r="C737" i="1"/>
  <c r="B737" i="1"/>
  <c r="K737" i="1" s="1"/>
  <c r="L736" i="1"/>
  <c r="K736" i="1"/>
  <c r="C736" i="1"/>
  <c r="B736" i="1"/>
  <c r="L735" i="1"/>
  <c r="K735" i="1"/>
  <c r="C735" i="1"/>
  <c r="B735" i="1"/>
  <c r="L734" i="1"/>
  <c r="C734" i="1"/>
  <c r="B734" i="1"/>
  <c r="L733" i="1"/>
  <c r="C733" i="1"/>
  <c r="B733" i="1"/>
  <c r="K733" i="1" s="1"/>
  <c r="L732" i="1"/>
  <c r="K732" i="1"/>
  <c r="C732" i="1"/>
  <c r="B732" i="1"/>
  <c r="L731" i="1"/>
  <c r="K731" i="1"/>
  <c r="C731" i="1"/>
  <c r="B731" i="1"/>
  <c r="L730" i="1"/>
  <c r="C730" i="1"/>
  <c r="B730" i="1"/>
  <c r="L729" i="1"/>
  <c r="C729" i="1"/>
  <c r="B729" i="1"/>
  <c r="K729" i="1" s="1"/>
  <c r="L728" i="1"/>
  <c r="K728" i="1"/>
  <c r="C728" i="1"/>
  <c r="B728" i="1"/>
  <c r="L727" i="1"/>
  <c r="K727" i="1"/>
  <c r="C727" i="1"/>
  <c r="B727" i="1"/>
  <c r="L726" i="1"/>
  <c r="C726" i="1"/>
  <c r="B726" i="1"/>
  <c r="L725" i="1"/>
  <c r="C725" i="1"/>
  <c r="B725" i="1"/>
  <c r="K725" i="1" s="1"/>
  <c r="L724" i="1"/>
  <c r="K724" i="1"/>
  <c r="C724" i="1"/>
  <c r="B724" i="1"/>
  <c r="A724" i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L723" i="1"/>
  <c r="K723" i="1"/>
  <c r="C723" i="1"/>
  <c r="B723" i="1"/>
  <c r="A723" i="1"/>
  <c r="BR27" i="2"/>
  <c r="BP27" i="2"/>
  <c r="BN27" i="2"/>
  <c r="BL27" i="2"/>
  <c r="BJ27" i="2"/>
  <c r="BH27" i="2"/>
  <c r="BF27" i="2"/>
  <c r="BD27" i="2"/>
  <c r="BB27" i="2"/>
  <c r="AZ27" i="2"/>
  <c r="AX27" i="2"/>
  <c r="AV27" i="2"/>
  <c r="AT27" i="2"/>
  <c r="AR27" i="2"/>
  <c r="AP27" i="2"/>
  <c r="AN27" i="2"/>
  <c r="AL27" i="2"/>
  <c r="AJ27" i="2"/>
  <c r="AH27" i="2"/>
  <c r="AF27" i="2"/>
  <c r="AD27" i="2"/>
  <c r="AB27" i="2"/>
  <c r="Z27" i="2"/>
  <c r="X27" i="2"/>
  <c r="V27" i="2"/>
  <c r="T27" i="2"/>
  <c r="R27" i="2"/>
  <c r="P27" i="2"/>
  <c r="N27" i="2"/>
  <c r="L27" i="2"/>
  <c r="E27" i="2"/>
  <c r="J27" i="2" s="1"/>
  <c r="D27" i="2"/>
  <c r="I27" i="2" s="1"/>
  <c r="C27" i="2"/>
  <c r="H27" i="2" s="1"/>
  <c r="B27" i="2"/>
  <c r="G27" i="2" s="1"/>
  <c r="A27" i="2"/>
  <c r="C694" i="1"/>
  <c r="C695" i="1"/>
  <c r="C696" i="1"/>
  <c r="K696" i="1" s="1"/>
  <c r="C697" i="1"/>
  <c r="C698" i="1"/>
  <c r="C699" i="1"/>
  <c r="C700" i="1"/>
  <c r="C701" i="1"/>
  <c r="K701" i="1" s="1"/>
  <c r="C702" i="1"/>
  <c r="C703" i="1"/>
  <c r="C704" i="1"/>
  <c r="K704" i="1" s="1"/>
  <c r="C705" i="1"/>
  <c r="C706" i="1"/>
  <c r="C707" i="1"/>
  <c r="C708" i="1"/>
  <c r="C709" i="1"/>
  <c r="C710" i="1"/>
  <c r="C711" i="1"/>
  <c r="C712" i="1"/>
  <c r="K712" i="1" s="1"/>
  <c r="C713" i="1"/>
  <c r="K713" i="1" s="1"/>
  <c r="C714" i="1"/>
  <c r="C715" i="1"/>
  <c r="C716" i="1"/>
  <c r="K716" i="1" s="1"/>
  <c r="C717" i="1"/>
  <c r="C718" i="1"/>
  <c r="C719" i="1"/>
  <c r="C720" i="1"/>
  <c r="K720" i="1" s="1"/>
  <c r="C721" i="1"/>
  <c r="C722" i="1"/>
  <c r="K697" i="1"/>
  <c r="K705" i="1"/>
  <c r="K709" i="1"/>
  <c r="K717" i="1"/>
  <c r="K721" i="1"/>
  <c r="L722" i="1"/>
  <c r="B722" i="1"/>
  <c r="K722" i="1" s="1"/>
  <c r="L721" i="1"/>
  <c r="B721" i="1"/>
  <c r="L720" i="1"/>
  <c r="B720" i="1"/>
  <c r="L719" i="1"/>
  <c r="B719" i="1"/>
  <c r="L718" i="1"/>
  <c r="B718" i="1"/>
  <c r="L717" i="1"/>
  <c r="B717" i="1"/>
  <c r="L716" i="1"/>
  <c r="B716" i="1"/>
  <c r="L715" i="1"/>
  <c r="B715" i="1"/>
  <c r="L714" i="1"/>
  <c r="B714" i="1"/>
  <c r="K714" i="1" s="1"/>
  <c r="L713" i="1"/>
  <c r="B713" i="1"/>
  <c r="L712" i="1"/>
  <c r="B712" i="1"/>
  <c r="L711" i="1"/>
  <c r="B711" i="1"/>
  <c r="K711" i="1" s="1"/>
  <c r="L710" i="1"/>
  <c r="B710" i="1"/>
  <c r="K710" i="1" s="1"/>
  <c r="L709" i="1"/>
  <c r="B709" i="1"/>
  <c r="L708" i="1"/>
  <c r="K708" i="1"/>
  <c r="B708" i="1"/>
  <c r="L707" i="1"/>
  <c r="B707" i="1"/>
  <c r="L706" i="1"/>
  <c r="B706" i="1"/>
  <c r="K706" i="1" s="1"/>
  <c r="L705" i="1"/>
  <c r="B705" i="1"/>
  <c r="L704" i="1"/>
  <c r="B704" i="1"/>
  <c r="L703" i="1"/>
  <c r="B703" i="1"/>
  <c r="K703" i="1" s="1"/>
  <c r="L702" i="1"/>
  <c r="B702" i="1"/>
  <c r="K702" i="1" s="1"/>
  <c r="L701" i="1"/>
  <c r="B701" i="1"/>
  <c r="L700" i="1"/>
  <c r="K700" i="1"/>
  <c r="B700" i="1"/>
  <c r="L699" i="1"/>
  <c r="B699" i="1"/>
  <c r="L698" i="1"/>
  <c r="B698" i="1"/>
  <c r="K698" i="1" s="1"/>
  <c r="L697" i="1"/>
  <c r="B697" i="1"/>
  <c r="L696" i="1"/>
  <c r="B696" i="1"/>
  <c r="L695" i="1"/>
  <c r="B695" i="1"/>
  <c r="L694" i="1"/>
  <c r="B694" i="1"/>
  <c r="A694" i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L693" i="1"/>
  <c r="K693" i="1"/>
  <c r="C693" i="1"/>
  <c r="B693" i="1"/>
  <c r="A693" i="1"/>
  <c r="A26" i="2"/>
  <c r="B26" i="2"/>
  <c r="G26" i="2" s="1"/>
  <c r="C26" i="2"/>
  <c r="H26" i="2" s="1"/>
  <c r="D26" i="2"/>
  <c r="I26" i="2" s="1"/>
  <c r="U26" i="2" s="1"/>
  <c r="E26" i="2"/>
  <c r="J26" i="2" s="1"/>
  <c r="L26" i="2"/>
  <c r="N26" i="2"/>
  <c r="P26" i="2"/>
  <c r="R26" i="2"/>
  <c r="T26" i="2"/>
  <c r="V26" i="2"/>
  <c r="X26" i="2"/>
  <c r="Z26" i="2"/>
  <c r="AB26" i="2"/>
  <c r="AD26" i="2"/>
  <c r="AF26" i="2"/>
  <c r="AH26" i="2"/>
  <c r="AJ26" i="2"/>
  <c r="AL26" i="2"/>
  <c r="AN26" i="2"/>
  <c r="AP26" i="2"/>
  <c r="AR26" i="2"/>
  <c r="AT26" i="2"/>
  <c r="AV26" i="2"/>
  <c r="AX26" i="2"/>
  <c r="AZ26" i="2"/>
  <c r="BB26" i="2"/>
  <c r="BD26" i="2"/>
  <c r="BF26" i="2"/>
  <c r="BH26" i="2"/>
  <c r="BJ26" i="2"/>
  <c r="BL26" i="2"/>
  <c r="BN26" i="2"/>
  <c r="BP26" i="2"/>
  <c r="BR26" i="2"/>
  <c r="L692" i="1"/>
  <c r="C692" i="1"/>
  <c r="K692" i="1" s="1"/>
  <c r="B692" i="1"/>
  <c r="L691" i="1"/>
  <c r="K691" i="1"/>
  <c r="C691" i="1"/>
  <c r="B691" i="1"/>
  <c r="L690" i="1"/>
  <c r="C690" i="1"/>
  <c r="B690" i="1"/>
  <c r="K690" i="1" s="1"/>
  <c r="L689" i="1"/>
  <c r="C689" i="1"/>
  <c r="B689" i="1"/>
  <c r="K689" i="1" s="1"/>
  <c r="L688" i="1"/>
  <c r="K688" i="1"/>
  <c r="C688" i="1"/>
  <c r="B688" i="1"/>
  <c r="L687" i="1"/>
  <c r="K687" i="1"/>
  <c r="C687" i="1"/>
  <c r="B687" i="1"/>
  <c r="L686" i="1"/>
  <c r="C686" i="1"/>
  <c r="B686" i="1"/>
  <c r="K686" i="1" s="1"/>
  <c r="L685" i="1"/>
  <c r="C685" i="1"/>
  <c r="B685" i="1"/>
  <c r="K685" i="1" s="1"/>
  <c r="L684" i="1"/>
  <c r="K684" i="1"/>
  <c r="C684" i="1"/>
  <c r="B684" i="1"/>
  <c r="L683" i="1"/>
  <c r="K683" i="1"/>
  <c r="C683" i="1"/>
  <c r="B683" i="1"/>
  <c r="L682" i="1"/>
  <c r="C682" i="1"/>
  <c r="B682" i="1"/>
  <c r="K682" i="1" s="1"/>
  <c r="L681" i="1"/>
  <c r="C681" i="1"/>
  <c r="B681" i="1"/>
  <c r="K681" i="1" s="1"/>
  <c r="L680" i="1"/>
  <c r="K680" i="1"/>
  <c r="C680" i="1"/>
  <c r="B680" i="1"/>
  <c r="L679" i="1"/>
  <c r="K679" i="1"/>
  <c r="C679" i="1"/>
  <c r="B679" i="1"/>
  <c r="L678" i="1"/>
  <c r="C678" i="1"/>
  <c r="B678" i="1"/>
  <c r="K678" i="1" s="1"/>
  <c r="L677" i="1"/>
  <c r="C677" i="1"/>
  <c r="B677" i="1"/>
  <c r="K677" i="1" s="1"/>
  <c r="L676" i="1"/>
  <c r="K676" i="1"/>
  <c r="C676" i="1"/>
  <c r="B676" i="1"/>
  <c r="L675" i="1"/>
  <c r="K675" i="1"/>
  <c r="C675" i="1"/>
  <c r="B675" i="1"/>
  <c r="L674" i="1"/>
  <c r="C674" i="1"/>
  <c r="B674" i="1"/>
  <c r="K674" i="1" s="1"/>
  <c r="L673" i="1"/>
  <c r="C673" i="1"/>
  <c r="B673" i="1"/>
  <c r="K673" i="1" s="1"/>
  <c r="L672" i="1"/>
  <c r="K672" i="1"/>
  <c r="C672" i="1"/>
  <c r="B672" i="1"/>
  <c r="L671" i="1"/>
  <c r="K671" i="1"/>
  <c r="C671" i="1"/>
  <c r="B671" i="1"/>
  <c r="L670" i="1"/>
  <c r="C670" i="1"/>
  <c r="B670" i="1"/>
  <c r="K670" i="1" s="1"/>
  <c r="L669" i="1"/>
  <c r="C669" i="1"/>
  <c r="B669" i="1"/>
  <c r="K669" i="1" s="1"/>
  <c r="L668" i="1"/>
  <c r="K668" i="1"/>
  <c r="C668" i="1"/>
  <c r="B668" i="1"/>
  <c r="L667" i="1"/>
  <c r="K667" i="1"/>
  <c r="C667" i="1"/>
  <c r="B667" i="1"/>
  <c r="L666" i="1"/>
  <c r="C666" i="1"/>
  <c r="B666" i="1"/>
  <c r="K666" i="1" s="1"/>
  <c r="L665" i="1"/>
  <c r="C665" i="1"/>
  <c r="B665" i="1"/>
  <c r="K665" i="1" s="1"/>
  <c r="L664" i="1"/>
  <c r="K664" i="1"/>
  <c r="C664" i="1"/>
  <c r="B664" i="1"/>
  <c r="A664" i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L663" i="1"/>
  <c r="K663" i="1"/>
  <c r="C663" i="1"/>
  <c r="B663" i="1"/>
  <c r="A663" i="1"/>
  <c r="A25" i="2"/>
  <c r="B25" i="2"/>
  <c r="G25" i="2" s="1"/>
  <c r="C25" i="2"/>
  <c r="H25" i="2" s="1"/>
  <c r="D25" i="2"/>
  <c r="I25" i="2" s="1"/>
  <c r="AO25" i="2" s="1"/>
  <c r="E25" i="2"/>
  <c r="J25" i="2" s="1"/>
  <c r="L25" i="2"/>
  <c r="N25" i="2"/>
  <c r="P25" i="2"/>
  <c r="R25" i="2"/>
  <c r="T25" i="2"/>
  <c r="V25" i="2"/>
  <c r="X25" i="2"/>
  <c r="Z25" i="2"/>
  <c r="AB25" i="2"/>
  <c r="AD25" i="2"/>
  <c r="AF25" i="2"/>
  <c r="AH25" i="2"/>
  <c r="AJ25" i="2"/>
  <c r="AL25" i="2"/>
  <c r="AN25" i="2"/>
  <c r="AP25" i="2"/>
  <c r="AR25" i="2"/>
  <c r="AT25" i="2"/>
  <c r="AV25" i="2"/>
  <c r="AX25" i="2"/>
  <c r="AZ25" i="2"/>
  <c r="BB25" i="2"/>
  <c r="BD25" i="2"/>
  <c r="BF25" i="2"/>
  <c r="BH25" i="2"/>
  <c r="BJ25" i="2"/>
  <c r="BL25" i="2"/>
  <c r="BN25" i="2"/>
  <c r="BP25" i="2"/>
  <c r="BR25" i="2"/>
  <c r="L662" i="1"/>
  <c r="K662" i="1"/>
  <c r="C662" i="1"/>
  <c r="B662" i="1"/>
  <c r="L661" i="1"/>
  <c r="K661" i="1"/>
  <c r="C661" i="1"/>
  <c r="B661" i="1"/>
  <c r="L660" i="1"/>
  <c r="C660" i="1"/>
  <c r="B660" i="1"/>
  <c r="K660" i="1" s="1"/>
  <c r="L659" i="1"/>
  <c r="C659" i="1"/>
  <c r="B659" i="1"/>
  <c r="K659" i="1" s="1"/>
  <c r="L658" i="1"/>
  <c r="K658" i="1"/>
  <c r="C658" i="1"/>
  <c r="B658" i="1"/>
  <c r="L657" i="1"/>
  <c r="K657" i="1"/>
  <c r="C657" i="1"/>
  <c r="B657" i="1"/>
  <c r="L656" i="1"/>
  <c r="C656" i="1"/>
  <c r="B656" i="1"/>
  <c r="K656" i="1" s="1"/>
  <c r="L655" i="1"/>
  <c r="C655" i="1"/>
  <c r="B655" i="1"/>
  <c r="K655" i="1" s="1"/>
  <c r="L654" i="1"/>
  <c r="K654" i="1"/>
  <c r="C654" i="1"/>
  <c r="B654" i="1"/>
  <c r="L653" i="1"/>
  <c r="K653" i="1"/>
  <c r="C653" i="1"/>
  <c r="B653" i="1"/>
  <c r="L652" i="1"/>
  <c r="C652" i="1"/>
  <c r="B652" i="1"/>
  <c r="K652" i="1" s="1"/>
  <c r="L651" i="1"/>
  <c r="C651" i="1"/>
  <c r="B651" i="1"/>
  <c r="K651" i="1" s="1"/>
  <c r="L650" i="1"/>
  <c r="K650" i="1"/>
  <c r="C650" i="1"/>
  <c r="B650" i="1"/>
  <c r="L649" i="1"/>
  <c r="K649" i="1"/>
  <c r="C649" i="1"/>
  <c r="B649" i="1"/>
  <c r="L648" i="1"/>
  <c r="C648" i="1"/>
  <c r="B648" i="1"/>
  <c r="K648" i="1" s="1"/>
  <c r="L647" i="1"/>
  <c r="C647" i="1"/>
  <c r="B647" i="1"/>
  <c r="K647" i="1" s="1"/>
  <c r="L646" i="1"/>
  <c r="K646" i="1"/>
  <c r="C646" i="1"/>
  <c r="B646" i="1"/>
  <c r="L645" i="1"/>
  <c r="K645" i="1"/>
  <c r="C645" i="1"/>
  <c r="B645" i="1"/>
  <c r="L644" i="1"/>
  <c r="C644" i="1"/>
  <c r="B644" i="1"/>
  <c r="K644" i="1" s="1"/>
  <c r="L643" i="1"/>
  <c r="C643" i="1"/>
  <c r="B643" i="1"/>
  <c r="K643" i="1" s="1"/>
  <c r="L642" i="1"/>
  <c r="K642" i="1"/>
  <c r="C642" i="1"/>
  <c r="B642" i="1"/>
  <c r="L641" i="1"/>
  <c r="K641" i="1"/>
  <c r="C641" i="1"/>
  <c r="B641" i="1"/>
  <c r="L640" i="1"/>
  <c r="C640" i="1"/>
  <c r="B640" i="1"/>
  <c r="K640" i="1" s="1"/>
  <c r="L639" i="1"/>
  <c r="C639" i="1"/>
  <c r="B639" i="1"/>
  <c r="K639" i="1" s="1"/>
  <c r="L638" i="1"/>
  <c r="K638" i="1"/>
  <c r="C638" i="1"/>
  <c r="B638" i="1"/>
  <c r="L637" i="1"/>
  <c r="K637" i="1"/>
  <c r="C637" i="1"/>
  <c r="B637" i="1"/>
  <c r="L636" i="1"/>
  <c r="C636" i="1"/>
  <c r="B636" i="1"/>
  <c r="K636" i="1" s="1"/>
  <c r="L635" i="1"/>
  <c r="C635" i="1"/>
  <c r="B635" i="1"/>
  <c r="K635" i="1" s="1"/>
  <c r="L634" i="1"/>
  <c r="K634" i="1"/>
  <c r="C634" i="1"/>
  <c r="B634" i="1"/>
  <c r="L633" i="1"/>
  <c r="K633" i="1"/>
  <c r="C633" i="1"/>
  <c r="B633" i="1"/>
  <c r="A633" i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24" i="2"/>
  <c r="B24" i="2"/>
  <c r="G24" i="2" s="1"/>
  <c r="C24" i="2"/>
  <c r="H24" i="2" s="1"/>
  <c r="AC24" i="2" s="1"/>
  <c r="D24" i="2"/>
  <c r="I24" i="2" s="1"/>
  <c r="E24" i="2"/>
  <c r="J24" i="2" s="1"/>
  <c r="L24" i="2"/>
  <c r="N24" i="2"/>
  <c r="P24" i="2"/>
  <c r="R24" i="2"/>
  <c r="T24" i="2"/>
  <c r="V24" i="2"/>
  <c r="X24" i="2"/>
  <c r="Z24" i="2"/>
  <c r="AB24" i="2"/>
  <c r="AD24" i="2"/>
  <c r="AF24" i="2"/>
  <c r="AH24" i="2"/>
  <c r="AJ24" i="2"/>
  <c r="AL24" i="2"/>
  <c r="AN24" i="2"/>
  <c r="AP24" i="2"/>
  <c r="AR24" i="2"/>
  <c r="AT24" i="2"/>
  <c r="AV24" i="2"/>
  <c r="AX24" i="2"/>
  <c r="AZ24" i="2"/>
  <c r="BB24" i="2"/>
  <c r="BD24" i="2"/>
  <c r="BF24" i="2"/>
  <c r="BH24" i="2"/>
  <c r="BJ24" i="2"/>
  <c r="BL24" i="2"/>
  <c r="BN24" i="2"/>
  <c r="BP24" i="2"/>
  <c r="BR24" i="2"/>
  <c r="L632" i="1"/>
  <c r="C632" i="1"/>
  <c r="B632" i="1"/>
  <c r="K632" i="1" s="1"/>
  <c r="L631" i="1"/>
  <c r="K631" i="1"/>
  <c r="C631" i="1"/>
  <c r="B631" i="1"/>
  <c r="L630" i="1"/>
  <c r="C630" i="1"/>
  <c r="B630" i="1"/>
  <c r="K630" i="1" s="1"/>
  <c r="L629" i="1"/>
  <c r="C629" i="1"/>
  <c r="B629" i="1"/>
  <c r="K629" i="1" s="1"/>
  <c r="L628" i="1"/>
  <c r="K628" i="1"/>
  <c r="C628" i="1"/>
  <c r="B628" i="1"/>
  <c r="L627" i="1"/>
  <c r="C627" i="1"/>
  <c r="K627" i="1" s="1"/>
  <c r="B627" i="1"/>
  <c r="L626" i="1"/>
  <c r="C626" i="1"/>
  <c r="B626" i="1"/>
  <c r="K626" i="1" s="1"/>
  <c r="L625" i="1"/>
  <c r="C625" i="1"/>
  <c r="B625" i="1"/>
  <c r="K625" i="1" s="1"/>
  <c r="L624" i="1"/>
  <c r="K624" i="1"/>
  <c r="C624" i="1"/>
  <c r="B624" i="1"/>
  <c r="L623" i="1"/>
  <c r="C623" i="1"/>
  <c r="B623" i="1"/>
  <c r="K623" i="1" s="1"/>
  <c r="L622" i="1"/>
  <c r="C622" i="1"/>
  <c r="B622" i="1"/>
  <c r="K622" i="1" s="1"/>
  <c r="L621" i="1"/>
  <c r="K621" i="1"/>
  <c r="C621" i="1"/>
  <c r="B621" i="1"/>
  <c r="L620" i="1"/>
  <c r="C620" i="1"/>
  <c r="B620" i="1"/>
  <c r="L619" i="1"/>
  <c r="C619" i="1"/>
  <c r="B619" i="1"/>
  <c r="K619" i="1" s="1"/>
  <c r="L618" i="1"/>
  <c r="C618" i="1"/>
  <c r="K618" i="1" s="1"/>
  <c r="B618" i="1"/>
  <c r="L617" i="1"/>
  <c r="K617" i="1"/>
  <c r="C617" i="1"/>
  <c r="B617" i="1"/>
  <c r="L616" i="1"/>
  <c r="K616" i="1"/>
  <c r="C616" i="1"/>
  <c r="B616" i="1"/>
  <c r="L615" i="1"/>
  <c r="C615" i="1"/>
  <c r="B615" i="1"/>
  <c r="K615" i="1" s="1"/>
  <c r="L614" i="1"/>
  <c r="C614" i="1"/>
  <c r="B614" i="1"/>
  <c r="L613" i="1"/>
  <c r="K613" i="1"/>
  <c r="C613" i="1"/>
  <c r="B613" i="1"/>
  <c r="L612" i="1"/>
  <c r="K612" i="1"/>
  <c r="C612" i="1"/>
  <c r="B612" i="1"/>
  <c r="L611" i="1"/>
  <c r="C611" i="1"/>
  <c r="B611" i="1"/>
  <c r="K611" i="1" s="1"/>
  <c r="L610" i="1"/>
  <c r="C610" i="1"/>
  <c r="B610" i="1"/>
  <c r="K610" i="1" s="1"/>
  <c r="L609" i="1"/>
  <c r="K609" i="1"/>
  <c r="C609" i="1"/>
  <c r="B609" i="1"/>
  <c r="L608" i="1"/>
  <c r="C608" i="1"/>
  <c r="K608" i="1" s="1"/>
  <c r="B608" i="1"/>
  <c r="L607" i="1"/>
  <c r="C607" i="1"/>
  <c r="B607" i="1"/>
  <c r="K607" i="1" s="1"/>
  <c r="L606" i="1"/>
  <c r="K606" i="1"/>
  <c r="C606" i="1"/>
  <c r="B606" i="1"/>
  <c r="L605" i="1"/>
  <c r="C605" i="1"/>
  <c r="B605" i="1"/>
  <c r="L604" i="1"/>
  <c r="C604" i="1"/>
  <c r="B604" i="1"/>
  <c r="K604" i="1" s="1"/>
  <c r="L603" i="1"/>
  <c r="C603" i="1"/>
  <c r="K603" i="1" s="1"/>
  <c r="B603" i="1"/>
  <c r="A603" i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23" i="2"/>
  <c r="B23" i="2"/>
  <c r="G23" i="2" s="1"/>
  <c r="C23" i="2"/>
  <c r="H23" i="2" s="1"/>
  <c r="D23" i="2"/>
  <c r="I23" i="2" s="1"/>
  <c r="U23" i="2" s="1"/>
  <c r="E23" i="2"/>
  <c r="J23" i="2" s="1"/>
  <c r="AE23" i="2" s="1"/>
  <c r="L23" i="2"/>
  <c r="N23" i="2"/>
  <c r="P23" i="2"/>
  <c r="R23" i="2"/>
  <c r="T23" i="2"/>
  <c r="V23" i="2"/>
  <c r="X23" i="2"/>
  <c r="Z23" i="2"/>
  <c r="AB23" i="2"/>
  <c r="AD23" i="2"/>
  <c r="AF23" i="2"/>
  <c r="AH23" i="2"/>
  <c r="AJ23" i="2"/>
  <c r="AL23" i="2"/>
  <c r="AN23" i="2"/>
  <c r="AP23" i="2"/>
  <c r="AR23" i="2"/>
  <c r="AT23" i="2"/>
  <c r="AV23" i="2"/>
  <c r="AX23" i="2"/>
  <c r="AZ23" i="2"/>
  <c r="BB23" i="2"/>
  <c r="BD23" i="2"/>
  <c r="BF23" i="2"/>
  <c r="BH23" i="2"/>
  <c r="BJ23" i="2"/>
  <c r="BL23" i="2"/>
  <c r="BN23" i="2"/>
  <c r="BP23" i="2"/>
  <c r="BR23" i="2"/>
  <c r="L602" i="1"/>
  <c r="C602" i="1"/>
  <c r="B602" i="1"/>
  <c r="K602" i="1" s="1"/>
  <c r="L601" i="1"/>
  <c r="K601" i="1"/>
  <c r="C601" i="1"/>
  <c r="B601" i="1"/>
  <c r="L600" i="1"/>
  <c r="C600" i="1"/>
  <c r="B600" i="1"/>
  <c r="K600" i="1" s="1"/>
  <c r="L599" i="1"/>
  <c r="C599" i="1"/>
  <c r="B599" i="1"/>
  <c r="K599" i="1" s="1"/>
  <c r="L598" i="1"/>
  <c r="C598" i="1"/>
  <c r="K598" i="1" s="1"/>
  <c r="B598" i="1"/>
  <c r="L597" i="1"/>
  <c r="K597" i="1"/>
  <c r="C597" i="1"/>
  <c r="B597" i="1"/>
  <c r="L596" i="1"/>
  <c r="C596" i="1"/>
  <c r="K596" i="1" s="1"/>
  <c r="B596" i="1"/>
  <c r="L595" i="1"/>
  <c r="C595" i="1"/>
  <c r="B595" i="1"/>
  <c r="K595" i="1" s="1"/>
  <c r="L594" i="1"/>
  <c r="C594" i="1"/>
  <c r="B594" i="1"/>
  <c r="L593" i="1"/>
  <c r="K593" i="1"/>
  <c r="C593" i="1"/>
  <c r="B593" i="1"/>
  <c r="L592" i="1"/>
  <c r="C592" i="1"/>
  <c r="K592" i="1" s="1"/>
  <c r="B592" i="1"/>
  <c r="L591" i="1"/>
  <c r="C591" i="1"/>
  <c r="B591" i="1"/>
  <c r="K591" i="1" s="1"/>
  <c r="L590" i="1"/>
  <c r="C590" i="1"/>
  <c r="B590" i="1"/>
  <c r="L589" i="1"/>
  <c r="K589" i="1"/>
  <c r="C589" i="1"/>
  <c r="B589" i="1"/>
  <c r="L588" i="1"/>
  <c r="C588" i="1"/>
  <c r="K588" i="1" s="1"/>
  <c r="B588" i="1"/>
  <c r="L587" i="1"/>
  <c r="C587" i="1"/>
  <c r="B587" i="1"/>
  <c r="K587" i="1" s="1"/>
  <c r="L586" i="1"/>
  <c r="K586" i="1"/>
  <c r="C586" i="1"/>
  <c r="B586" i="1"/>
  <c r="L585" i="1"/>
  <c r="C585" i="1"/>
  <c r="B585" i="1"/>
  <c r="K585" i="1" s="1"/>
  <c r="L584" i="1"/>
  <c r="C584" i="1"/>
  <c r="B584" i="1"/>
  <c r="K584" i="1" s="1"/>
  <c r="L583" i="1"/>
  <c r="K583" i="1"/>
  <c r="C583" i="1"/>
  <c r="B583" i="1"/>
  <c r="L582" i="1"/>
  <c r="K582" i="1"/>
  <c r="C582" i="1"/>
  <c r="B582" i="1"/>
  <c r="L581" i="1"/>
  <c r="C581" i="1"/>
  <c r="B581" i="1"/>
  <c r="K581" i="1" s="1"/>
  <c r="L580" i="1"/>
  <c r="C580" i="1"/>
  <c r="B580" i="1"/>
  <c r="K580" i="1" s="1"/>
  <c r="L579" i="1"/>
  <c r="C579" i="1"/>
  <c r="K579" i="1" s="1"/>
  <c r="B579" i="1"/>
  <c r="L578" i="1"/>
  <c r="K578" i="1"/>
  <c r="C578" i="1"/>
  <c r="B578" i="1"/>
  <c r="L577" i="1"/>
  <c r="C577" i="1"/>
  <c r="B577" i="1"/>
  <c r="K577" i="1" s="1"/>
  <c r="L576" i="1"/>
  <c r="C576" i="1"/>
  <c r="B576" i="1"/>
  <c r="K576" i="1" s="1"/>
  <c r="L575" i="1"/>
  <c r="C575" i="1"/>
  <c r="B575" i="1"/>
  <c r="L574" i="1"/>
  <c r="K574" i="1"/>
  <c r="C574" i="1"/>
  <c r="B574" i="1"/>
  <c r="L573" i="1"/>
  <c r="C573" i="1"/>
  <c r="K573" i="1" s="1"/>
  <c r="B573" i="1"/>
  <c r="A573" i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E4" i="2"/>
  <c r="J4" i="2" s="1"/>
  <c r="E5" i="2"/>
  <c r="J5" i="2" s="1"/>
  <c r="E6" i="2"/>
  <c r="J6" i="2" s="1"/>
  <c r="E7" i="2"/>
  <c r="J7" i="2" s="1"/>
  <c r="E8" i="2"/>
  <c r="J8" i="2" s="1"/>
  <c r="E9" i="2"/>
  <c r="J9" i="2" s="1"/>
  <c r="E10" i="2"/>
  <c r="J10" i="2" s="1"/>
  <c r="E11" i="2"/>
  <c r="J11" i="2" s="1"/>
  <c r="E12" i="2"/>
  <c r="J12" i="2" s="1"/>
  <c r="E13" i="2"/>
  <c r="J13" i="2" s="1"/>
  <c r="E14" i="2"/>
  <c r="J14" i="2" s="1"/>
  <c r="E15" i="2"/>
  <c r="J15" i="2" s="1"/>
  <c r="E16" i="2"/>
  <c r="J16" i="2" s="1"/>
  <c r="E17" i="2"/>
  <c r="J17" i="2" s="1"/>
  <c r="E18" i="2"/>
  <c r="J18" i="2" s="1"/>
  <c r="E19" i="2"/>
  <c r="J19" i="2" s="1"/>
  <c r="E20" i="2"/>
  <c r="J20" i="2" s="1"/>
  <c r="E21" i="2"/>
  <c r="J21" i="2" s="1"/>
  <c r="AY21" i="2" s="1"/>
  <c r="E22" i="2"/>
  <c r="J22" i="2" s="1"/>
  <c r="AY22" i="2" s="1"/>
  <c r="E3" i="2"/>
  <c r="J3" i="2" s="1"/>
  <c r="D4" i="2"/>
  <c r="I4" i="2" s="1"/>
  <c r="D5" i="2"/>
  <c r="I5" i="2" s="1"/>
  <c r="D6" i="2"/>
  <c r="I6" i="2" s="1"/>
  <c r="D7" i="2"/>
  <c r="I7" i="2" s="1"/>
  <c r="D8" i="2"/>
  <c r="I8" i="2" s="1"/>
  <c r="D9" i="2"/>
  <c r="I9" i="2" s="1"/>
  <c r="D10" i="2"/>
  <c r="I10" i="2" s="1"/>
  <c r="D11" i="2"/>
  <c r="I11" i="2" s="1"/>
  <c r="D12" i="2"/>
  <c r="I12" i="2" s="1"/>
  <c r="D13" i="2"/>
  <c r="I13" i="2" s="1"/>
  <c r="D14" i="2"/>
  <c r="I14" i="2" s="1"/>
  <c r="D15" i="2"/>
  <c r="I15" i="2" s="1"/>
  <c r="D16" i="2"/>
  <c r="I16" i="2" s="1"/>
  <c r="D17" i="2"/>
  <c r="I17" i="2" s="1"/>
  <c r="D18" i="2"/>
  <c r="I18" i="2" s="1"/>
  <c r="D19" i="2"/>
  <c r="I19" i="2" s="1"/>
  <c r="D20" i="2"/>
  <c r="I20" i="2" s="1"/>
  <c r="D21" i="2"/>
  <c r="I21" i="2" s="1"/>
  <c r="D22" i="2"/>
  <c r="I22" i="2" s="1"/>
  <c r="U22" i="2" s="1"/>
  <c r="D3" i="2"/>
  <c r="I3" i="2" s="1"/>
  <c r="C4" i="2"/>
  <c r="H4" i="2" s="1"/>
  <c r="C5" i="2"/>
  <c r="H5" i="2" s="1"/>
  <c r="C6" i="2"/>
  <c r="H6" i="2" s="1"/>
  <c r="C7" i="2"/>
  <c r="H7" i="2" s="1"/>
  <c r="C8" i="2"/>
  <c r="H8" i="2" s="1"/>
  <c r="C9" i="2"/>
  <c r="H9" i="2" s="1"/>
  <c r="C10" i="2"/>
  <c r="H10" i="2" s="1"/>
  <c r="C11" i="2"/>
  <c r="H11" i="2" s="1"/>
  <c r="C12" i="2"/>
  <c r="H12" i="2" s="1"/>
  <c r="C13" i="2"/>
  <c r="H13" i="2" s="1"/>
  <c r="C14" i="2"/>
  <c r="H14" i="2" s="1"/>
  <c r="C15" i="2"/>
  <c r="H15" i="2" s="1"/>
  <c r="C16" i="2"/>
  <c r="H16" i="2" s="1"/>
  <c r="C17" i="2"/>
  <c r="H17" i="2" s="1"/>
  <c r="C18" i="2"/>
  <c r="H18" i="2" s="1"/>
  <c r="C19" i="2"/>
  <c r="H19" i="2" s="1"/>
  <c r="C20" i="2"/>
  <c r="H20" i="2" s="1"/>
  <c r="C21" i="2"/>
  <c r="H21" i="2" s="1"/>
  <c r="C22" i="2"/>
  <c r="H22" i="2" s="1"/>
  <c r="AA22" i="2" s="1"/>
  <c r="C3" i="2"/>
  <c r="H3" i="2" s="1"/>
  <c r="B4" i="2"/>
  <c r="G4" i="2" s="1"/>
  <c r="B5" i="2"/>
  <c r="G5" i="2" s="1"/>
  <c r="B6" i="2"/>
  <c r="G6" i="2" s="1"/>
  <c r="B7" i="2"/>
  <c r="G7" i="2" s="1"/>
  <c r="B8" i="2"/>
  <c r="G8" i="2" s="1"/>
  <c r="B9" i="2"/>
  <c r="G9" i="2" s="1"/>
  <c r="B10" i="2"/>
  <c r="G10" i="2" s="1"/>
  <c r="B11" i="2"/>
  <c r="G11" i="2" s="1"/>
  <c r="B12" i="2"/>
  <c r="G12" i="2" s="1"/>
  <c r="B13" i="2"/>
  <c r="G13" i="2" s="1"/>
  <c r="B14" i="2"/>
  <c r="G14" i="2" s="1"/>
  <c r="B15" i="2"/>
  <c r="G15" i="2" s="1"/>
  <c r="B16" i="2"/>
  <c r="G16" i="2" s="1"/>
  <c r="B17" i="2"/>
  <c r="G17" i="2" s="1"/>
  <c r="B18" i="2"/>
  <c r="G18" i="2" s="1"/>
  <c r="B19" i="2"/>
  <c r="G19" i="2" s="1"/>
  <c r="B20" i="2"/>
  <c r="G20" i="2" s="1"/>
  <c r="B21" i="2"/>
  <c r="G21" i="2" s="1"/>
  <c r="B22" i="2"/>
  <c r="G22" i="2" s="1"/>
  <c r="B3" i="2"/>
  <c r="G3" i="2" s="1"/>
  <c r="A4" i="2"/>
  <c r="A5" i="2"/>
  <c r="A6" i="2"/>
  <c r="A7" i="2"/>
  <c r="I821" i="1" s="1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E832" i="1" s="1"/>
  <c r="L21" i="2"/>
  <c r="L22" i="2" s="1"/>
  <c r="N21" i="2"/>
  <c r="P21" i="2"/>
  <c r="R21" i="2"/>
  <c r="R22" i="2" s="1"/>
  <c r="T21" i="2"/>
  <c r="V21" i="2"/>
  <c r="X21" i="2"/>
  <c r="X22" i="2" s="1"/>
  <c r="Z21" i="2"/>
  <c r="AB21" i="2"/>
  <c r="AD21" i="2"/>
  <c r="AD22" i="2" s="1"/>
  <c r="AF21" i="2"/>
  <c r="AH21" i="2"/>
  <c r="AJ21" i="2"/>
  <c r="AJ22" i="2" s="1"/>
  <c r="AL21" i="2"/>
  <c r="AN21" i="2"/>
  <c r="AP21" i="2"/>
  <c r="AP22" i="2" s="1"/>
  <c r="AR21" i="2"/>
  <c r="AT21" i="2"/>
  <c r="AV21" i="2"/>
  <c r="AV22" i="2" s="1"/>
  <c r="AX21" i="2"/>
  <c r="AZ21" i="2"/>
  <c r="BB21" i="2"/>
  <c r="BB22" i="2" s="1"/>
  <c r="BD21" i="2"/>
  <c r="BF21" i="2"/>
  <c r="BH21" i="2"/>
  <c r="BH22" i="2" s="1"/>
  <c r="BJ21" i="2"/>
  <c r="BL21" i="2"/>
  <c r="BN21" i="2"/>
  <c r="BN22" i="2" s="1"/>
  <c r="BP21" i="2"/>
  <c r="BR21" i="2"/>
  <c r="N22" i="2"/>
  <c r="P22" i="2"/>
  <c r="T22" i="2"/>
  <c r="V22" i="2"/>
  <c r="Z22" i="2"/>
  <c r="AB22" i="2"/>
  <c r="AF22" i="2"/>
  <c r="AH22" i="2"/>
  <c r="AL22" i="2"/>
  <c r="AN22" i="2"/>
  <c r="AR22" i="2"/>
  <c r="AT22" i="2"/>
  <c r="AX22" i="2"/>
  <c r="AZ22" i="2"/>
  <c r="BD22" i="2"/>
  <c r="BF22" i="2"/>
  <c r="BJ22" i="2"/>
  <c r="BL22" i="2"/>
  <c r="BP22" i="2"/>
  <c r="BR22" i="2"/>
  <c r="L572" i="1"/>
  <c r="K572" i="1"/>
  <c r="C572" i="1"/>
  <c r="B572" i="1"/>
  <c r="L571" i="1"/>
  <c r="C571" i="1"/>
  <c r="B571" i="1"/>
  <c r="L570" i="1"/>
  <c r="C570" i="1"/>
  <c r="B570" i="1"/>
  <c r="L569" i="1"/>
  <c r="K569" i="1"/>
  <c r="C569" i="1"/>
  <c r="B569" i="1"/>
  <c r="L568" i="1"/>
  <c r="K568" i="1"/>
  <c r="C568" i="1"/>
  <c r="B568" i="1"/>
  <c r="L567" i="1"/>
  <c r="C567" i="1"/>
  <c r="B567" i="1"/>
  <c r="K567" i="1" s="1"/>
  <c r="L566" i="1"/>
  <c r="C566" i="1"/>
  <c r="B566" i="1"/>
  <c r="L565" i="1"/>
  <c r="K565" i="1"/>
  <c r="C565" i="1"/>
  <c r="B565" i="1"/>
  <c r="L564" i="1"/>
  <c r="K564" i="1"/>
  <c r="C564" i="1"/>
  <c r="B564" i="1"/>
  <c r="L563" i="1"/>
  <c r="C563" i="1"/>
  <c r="B563" i="1"/>
  <c r="L562" i="1"/>
  <c r="C562" i="1"/>
  <c r="B562" i="1"/>
  <c r="L561" i="1"/>
  <c r="K561" i="1"/>
  <c r="C561" i="1"/>
  <c r="B561" i="1"/>
  <c r="L560" i="1"/>
  <c r="K560" i="1"/>
  <c r="C560" i="1"/>
  <c r="B560" i="1"/>
  <c r="L559" i="1"/>
  <c r="C559" i="1"/>
  <c r="B559" i="1"/>
  <c r="L558" i="1"/>
  <c r="C558" i="1"/>
  <c r="B558" i="1"/>
  <c r="L557" i="1"/>
  <c r="K557" i="1"/>
  <c r="C557" i="1"/>
  <c r="B557" i="1"/>
  <c r="L556" i="1"/>
  <c r="K556" i="1"/>
  <c r="C556" i="1"/>
  <c r="B556" i="1"/>
  <c r="L555" i="1"/>
  <c r="C555" i="1"/>
  <c r="B555" i="1"/>
  <c r="L554" i="1"/>
  <c r="C554" i="1"/>
  <c r="B554" i="1"/>
  <c r="L553" i="1"/>
  <c r="K553" i="1"/>
  <c r="C553" i="1"/>
  <c r="B553" i="1"/>
  <c r="L552" i="1"/>
  <c r="K552" i="1"/>
  <c r="C552" i="1"/>
  <c r="B552" i="1"/>
  <c r="L551" i="1"/>
  <c r="C551" i="1"/>
  <c r="B551" i="1"/>
  <c r="L550" i="1"/>
  <c r="C550" i="1"/>
  <c r="B550" i="1"/>
  <c r="L549" i="1"/>
  <c r="K549" i="1"/>
  <c r="C549" i="1"/>
  <c r="B549" i="1"/>
  <c r="L548" i="1"/>
  <c r="K548" i="1"/>
  <c r="C548" i="1"/>
  <c r="B548" i="1"/>
  <c r="L547" i="1"/>
  <c r="C547" i="1"/>
  <c r="B547" i="1"/>
  <c r="L546" i="1"/>
  <c r="C546" i="1"/>
  <c r="B546" i="1"/>
  <c r="L545" i="1"/>
  <c r="K545" i="1"/>
  <c r="C545" i="1"/>
  <c r="B545" i="1"/>
  <c r="L544" i="1"/>
  <c r="K544" i="1"/>
  <c r="C544" i="1"/>
  <c r="B544" i="1"/>
  <c r="A544" i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L543" i="1"/>
  <c r="C543" i="1"/>
  <c r="B543" i="1"/>
  <c r="K543" i="1" s="1"/>
  <c r="A543" i="1"/>
  <c r="BS2" i="2"/>
  <c r="BR2" i="2"/>
  <c r="BR3" i="2" s="1"/>
  <c r="BQ2" i="2"/>
  <c r="BP2" i="2"/>
  <c r="BP3" i="2" s="1"/>
  <c r="BO2" i="2"/>
  <c r="BN2" i="2"/>
  <c r="BN3" i="2" s="1"/>
  <c r="BM2" i="2"/>
  <c r="BL2" i="2"/>
  <c r="BL3" i="2" s="1"/>
  <c r="BK2" i="2"/>
  <c r="BJ2" i="2"/>
  <c r="BJ3" i="2" s="1"/>
  <c r="BI2" i="2"/>
  <c r="BH2" i="2"/>
  <c r="BH3" i="2" s="1"/>
  <c r="BG2" i="2"/>
  <c r="BF2" i="2"/>
  <c r="BF3" i="2" s="1"/>
  <c r="BE2" i="2"/>
  <c r="BD2" i="2"/>
  <c r="BD3" i="2" s="1"/>
  <c r="BC2" i="2"/>
  <c r="BB2" i="2"/>
  <c r="BB3" i="2" s="1"/>
  <c r="BA2" i="2"/>
  <c r="AZ2" i="2"/>
  <c r="AZ3" i="2" s="1"/>
  <c r="AY2" i="2"/>
  <c r="AX2" i="2"/>
  <c r="AX3" i="2" s="1"/>
  <c r="AV2" i="2"/>
  <c r="AV3" i="2" s="1"/>
  <c r="AU2" i="2"/>
  <c r="AT2" i="2"/>
  <c r="AT3" i="2" s="1"/>
  <c r="AS2" i="2"/>
  <c r="AR2" i="2"/>
  <c r="AR3" i="2" s="1"/>
  <c r="AH2" i="2"/>
  <c r="AH3" i="2" s="1"/>
  <c r="AG2" i="2"/>
  <c r="AF2" i="2"/>
  <c r="AF3" i="2" s="1"/>
  <c r="AE2" i="2"/>
  <c r="AD2" i="2"/>
  <c r="AD3" i="2" s="1"/>
  <c r="AC2" i="2"/>
  <c r="AB2" i="2"/>
  <c r="AB3" i="2" s="1"/>
  <c r="AA2" i="2"/>
  <c r="Z2" i="2"/>
  <c r="Z3" i="2" s="1"/>
  <c r="Y2" i="2"/>
  <c r="X2" i="2"/>
  <c r="X3" i="2" s="1"/>
  <c r="W2" i="2"/>
  <c r="V2" i="2"/>
  <c r="V3" i="2" s="1"/>
  <c r="U2" i="2"/>
  <c r="T2" i="2"/>
  <c r="T3" i="2" s="1"/>
  <c r="S2" i="2"/>
  <c r="R2" i="2"/>
  <c r="R3" i="2" s="1"/>
  <c r="Q2" i="2"/>
  <c r="P2" i="2"/>
  <c r="P3" i="2" s="1"/>
  <c r="O2" i="2"/>
  <c r="N2" i="2"/>
  <c r="N3" i="2" s="1"/>
  <c r="M2" i="2"/>
  <c r="L2" i="2"/>
  <c r="L3" i="2" s="1"/>
  <c r="AV1" i="2"/>
  <c r="AW2" i="2" s="1"/>
  <c r="AL1" i="2"/>
  <c r="AJ1" i="2"/>
  <c r="AK2" i="2" s="1"/>
  <c r="AF1" i="2"/>
  <c r="AH1" i="2" s="1"/>
  <c r="AI2" i="2" s="1"/>
  <c r="B473" i="1"/>
  <c r="B469" i="1"/>
  <c r="B465" i="1"/>
  <c r="B457" i="1"/>
  <c r="B452" i="1"/>
  <c r="B451" i="1"/>
  <c r="B450" i="1"/>
  <c r="B480" i="1" s="1"/>
  <c r="B449" i="1"/>
  <c r="B479" i="1" s="1"/>
  <c r="B448" i="1"/>
  <c r="B447" i="1"/>
  <c r="B446" i="1"/>
  <c r="B476" i="1" s="1"/>
  <c r="B445" i="1"/>
  <c r="B444" i="1"/>
  <c r="B443" i="1"/>
  <c r="B442" i="1"/>
  <c r="B441" i="1"/>
  <c r="B440" i="1"/>
  <c r="B439" i="1"/>
  <c r="B438" i="1"/>
  <c r="B468" i="1" s="1"/>
  <c r="B437" i="1"/>
  <c r="B436" i="1"/>
  <c r="B435" i="1"/>
  <c r="B434" i="1"/>
  <c r="B433" i="1"/>
  <c r="B463" i="1" s="1"/>
  <c r="B432" i="1"/>
  <c r="B431" i="1"/>
  <c r="B430" i="1"/>
  <c r="B460" i="1" s="1"/>
  <c r="B429" i="1"/>
  <c r="B428" i="1"/>
  <c r="B458" i="1" s="1"/>
  <c r="B427" i="1"/>
  <c r="B426" i="1"/>
  <c r="B425" i="1"/>
  <c r="B424" i="1"/>
  <c r="B454" i="1" s="1"/>
  <c r="B423" i="1"/>
  <c r="B91" i="1"/>
  <c r="B121" i="1" s="1"/>
  <c r="C90" i="1"/>
  <c r="C120" i="1" s="1"/>
  <c r="C150" i="1" s="1"/>
  <c r="C180" i="1" s="1"/>
  <c r="C210" i="1" s="1"/>
  <c r="C240" i="1" s="1"/>
  <c r="C270" i="1" s="1"/>
  <c r="C300" i="1" s="1"/>
  <c r="C330" i="1" s="1"/>
  <c r="C360" i="1" s="1"/>
  <c r="C390" i="1" s="1"/>
  <c r="C420" i="1" s="1"/>
  <c r="C62" i="1"/>
  <c r="C92" i="1" s="1"/>
  <c r="C122" i="1" s="1"/>
  <c r="C152" i="1" s="1"/>
  <c r="C182" i="1" s="1"/>
  <c r="C212" i="1" s="1"/>
  <c r="C242" i="1" s="1"/>
  <c r="C272" i="1" s="1"/>
  <c r="C302" i="1" s="1"/>
  <c r="C332" i="1" s="1"/>
  <c r="C362" i="1" s="1"/>
  <c r="C392" i="1" s="1"/>
  <c r="C422" i="1" s="1"/>
  <c r="B62" i="1"/>
  <c r="K62" i="1" s="1"/>
  <c r="C61" i="1"/>
  <c r="C91" i="1" s="1"/>
  <c r="B61" i="1"/>
  <c r="C60" i="1"/>
  <c r="B60" i="1"/>
  <c r="C59" i="1"/>
  <c r="C89" i="1" s="1"/>
  <c r="C119" i="1" s="1"/>
  <c r="C149" i="1" s="1"/>
  <c r="C179" i="1" s="1"/>
  <c r="C209" i="1" s="1"/>
  <c r="C239" i="1" s="1"/>
  <c r="C269" i="1" s="1"/>
  <c r="C299" i="1" s="1"/>
  <c r="C329" i="1" s="1"/>
  <c r="C359" i="1" s="1"/>
  <c r="C389" i="1" s="1"/>
  <c r="C419" i="1" s="1"/>
  <c r="B59" i="1"/>
  <c r="K59" i="1" s="1"/>
  <c r="K58" i="1"/>
  <c r="C58" i="1"/>
  <c r="C88" i="1" s="1"/>
  <c r="C118" i="1" s="1"/>
  <c r="C148" i="1" s="1"/>
  <c r="C178" i="1" s="1"/>
  <c r="C208" i="1" s="1"/>
  <c r="C238" i="1" s="1"/>
  <c r="C268" i="1" s="1"/>
  <c r="C298" i="1" s="1"/>
  <c r="C328" i="1" s="1"/>
  <c r="C358" i="1" s="1"/>
  <c r="C388" i="1" s="1"/>
  <c r="C418" i="1" s="1"/>
  <c r="B58" i="1"/>
  <c r="B88" i="1" s="1"/>
  <c r="C57" i="1"/>
  <c r="C87" i="1" s="1"/>
  <c r="C117" i="1" s="1"/>
  <c r="C147" i="1" s="1"/>
  <c r="C177" i="1" s="1"/>
  <c r="C207" i="1" s="1"/>
  <c r="C237" i="1" s="1"/>
  <c r="C267" i="1" s="1"/>
  <c r="C297" i="1" s="1"/>
  <c r="C327" i="1" s="1"/>
  <c r="C357" i="1" s="1"/>
  <c r="C387" i="1" s="1"/>
  <c r="C417" i="1" s="1"/>
  <c r="B57" i="1"/>
  <c r="C56" i="1"/>
  <c r="C86" i="1" s="1"/>
  <c r="C116" i="1" s="1"/>
  <c r="C146" i="1" s="1"/>
  <c r="C176" i="1" s="1"/>
  <c r="C206" i="1" s="1"/>
  <c r="C236" i="1" s="1"/>
  <c r="C266" i="1" s="1"/>
  <c r="C296" i="1" s="1"/>
  <c r="C326" i="1" s="1"/>
  <c r="C356" i="1" s="1"/>
  <c r="C386" i="1" s="1"/>
  <c r="C416" i="1" s="1"/>
  <c r="B56" i="1"/>
  <c r="C55" i="1"/>
  <c r="C85" i="1" s="1"/>
  <c r="C115" i="1" s="1"/>
  <c r="C145" i="1" s="1"/>
  <c r="C175" i="1" s="1"/>
  <c r="C205" i="1" s="1"/>
  <c r="C235" i="1" s="1"/>
  <c r="C265" i="1" s="1"/>
  <c r="C295" i="1" s="1"/>
  <c r="C325" i="1" s="1"/>
  <c r="C355" i="1" s="1"/>
  <c r="C385" i="1" s="1"/>
  <c r="C415" i="1" s="1"/>
  <c r="B55" i="1"/>
  <c r="B85" i="1" s="1"/>
  <c r="K54" i="1"/>
  <c r="C54" i="1"/>
  <c r="C84" i="1" s="1"/>
  <c r="C114" i="1" s="1"/>
  <c r="C144" i="1" s="1"/>
  <c r="C174" i="1" s="1"/>
  <c r="C204" i="1" s="1"/>
  <c r="C234" i="1" s="1"/>
  <c r="C264" i="1" s="1"/>
  <c r="C294" i="1" s="1"/>
  <c r="C324" i="1" s="1"/>
  <c r="C354" i="1" s="1"/>
  <c r="C384" i="1" s="1"/>
  <c r="C414" i="1" s="1"/>
  <c r="B54" i="1"/>
  <c r="B84" i="1" s="1"/>
  <c r="C53" i="1"/>
  <c r="C83" i="1" s="1"/>
  <c r="C113" i="1" s="1"/>
  <c r="C143" i="1" s="1"/>
  <c r="C173" i="1" s="1"/>
  <c r="C203" i="1" s="1"/>
  <c r="C233" i="1" s="1"/>
  <c r="C263" i="1" s="1"/>
  <c r="C293" i="1" s="1"/>
  <c r="C323" i="1" s="1"/>
  <c r="C353" i="1" s="1"/>
  <c r="C383" i="1" s="1"/>
  <c r="C413" i="1" s="1"/>
  <c r="B53" i="1"/>
  <c r="C52" i="1"/>
  <c r="C82" i="1" s="1"/>
  <c r="C112" i="1" s="1"/>
  <c r="C142" i="1" s="1"/>
  <c r="C172" i="1" s="1"/>
  <c r="C202" i="1" s="1"/>
  <c r="C232" i="1" s="1"/>
  <c r="C262" i="1" s="1"/>
  <c r="C292" i="1" s="1"/>
  <c r="C322" i="1" s="1"/>
  <c r="C352" i="1" s="1"/>
  <c r="C382" i="1" s="1"/>
  <c r="C412" i="1" s="1"/>
  <c r="B52" i="1"/>
  <c r="C51" i="1"/>
  <c r="C81" i="1" s="1"/>
  <c r="C111" i="1" s="1"/>
  <c r="C141" i="1" s="1"/>
  <c r="C171" i="1" s="1"/>
  <c r="C201" i="1" s="1"/>
  <c r="C231" i="1" s="1"/>
  <c r="C261" i="1" s="1"/>
  <c r="C291" i="1" s="1"/>
  <c r="C321" i="1" s="1"/>
  <c r="C351" i="1" s="1"/>
  <c r="C381" i="1" s="1"/>
  <c r="C411" i="1" s="1"/>
  <c r="B51" i="1"/>
  <c r="B81" i="1" s="1"/>
  <c r="K50" i="1"/>
  <c r="C50" i="1"/>
  <c r="C80" i="1" s="1"/>
  <c r="C110" i="1" s="1"/>
  <c r="C140" i="1" s="1"/>
  <c r="C170" i="1" s="1"/>
  <c r="C200" i="1" s="1"/>
  <c r="C230" i="1" s="1"/>
  <c r="C260" i="1" s="1"/>
  <c r="C290" i="1" s="1"/>
  <c r="C320" i="1" s="1"/>
  <c r="C350" i="1" s="1"/>
  <c r="C380" i="1" s="1"/>
  <c r="C410" i="1" s="1"/>
  <c r="B50" i="1"/>
  <c r="B80" i="1" s="1"/>
  <c r="C49" i="1"/>
  <c r="C79" i="1" s="1"/>
  <c r="C109" i="1" s="1"/>
  <c r="C139" i="1" s="1"/>
  <c r="C169" i="1" s="1"/>
  <c r="C199" i="1" s="1"/>
  <c r="C229" i="1" s="1"/>
  <c r="C259" i="1" s="1"/>
  <c r="C289" i="1" s="1"/>
  <c r="C319" i="1" s="1"/>
  <c r="C349" i="1" s="1"/>
  <c r="C379" i="1" s="1"/>
  <c r="C409" i="1" s="1"/>
  <c r="B49" i="1"/>
  <c r="C48" i="1"/>
  <c r="C78" i="1" s="1"/>
  <c r="C108" i="1" s="1"/>
  <c r="C138" i="1" s="1"/>
  <c r="C168" i="1" s="1"/>
  <c r="C198" i="1" s="1"/>
  <c r="C228" i="1" s="1"/>
  <c r="C258" i="1" s="1"/>
  <c r="C288" i="1" s="1"/>
  <c r="C318" i="1" s="1"/>
  <c r="C348" i="1" s="1"/>
  <c r="C378" i="1" s="1"/>
  <c r="C408" i="1" s="1"/>
  <c r="B48" i="1"/>
  <c r="C47" i="1"/>
  <c r="C77" i="1" s="1"/>
  <c r="C107" i="1" s="1"/>
  <c r="C137" i="1" s="1"/>
  <c r="C167" i="1" s="1"/>
  <c r="C197" i="1" s="1"/>
  <c r="C227" i="1" s="1"/>
  <c r="C257" i="1" s="1"/>
  <c r="C287" i="1" s="1"/>
  <c r="C317" i="1" s="1"/>
  <c r="C347" i="1" s="1"/>
  <c r="C377" i="1" s="1"/>
  <c r="C407" i="1" s="1"/>
  <c r="B47" i="1"/>
  <c r="B77" i="1" s="1"/>
  <c r="K46" i="1"/>
  <c r="C46" i="1"/>
  <c r="C76" i="1" s="1"/>
  <c r="C106" i="1" s="1"/>
  <c r="C136" i="1" s="1"/>
  <c r="C166" i="1" s="1"/>
  <c r="C196" i="1" s="1"/>
  <c r="C226" i="1" s="1"/>
  <c r="C256" i="1" s="1"/>
  <c r="C286" i="1" s="1"/>
  <c r="C316" i="1" s="1"/>
  <c r="C346" i="1" s="1"/>
  <c r="C376" i="1" s="1"/>
  <c r="C406" i="1" s="1"/>
  <c r="B46" i="1"/>
  <c r="B76" i="1" s="1"/>
  <c r="C45" i="1"/>
  <c r="C75" i="1" s="1"/>
  <c r="C105" i="1" s="1"/>
  <c r="C135" i="1" s="1"/>
  <c r="C165" i="1" s="1"/>
  <c r="C195" i="1" s="1"/>
  <c r="C225" i="1" s="1"/>
  <c r="C255" i="1" s="1"/>
  <c r="C285" i="1" s="1"/>
  <c r="C315" i="1" s="1"/>
  <c r="C345" i="1" s="1"/>
  <c r="C375" i="1" s="1"/>
  <c r="C405" i="1" s="1"/>
  <c r="B45" i="1"/>
  <c r="C44" i="1"/>
  <c r="C74" i="1" s="1"/>
  <c r="C104" i="1" s="1"/>
  <c r="C134" i="1" s="1"/>
  <c r="C164" i="1" s="1"/>
  <c r="C194" i="1" s="1"/>
  <c r="C224" i="1" s="1"/>
  <c r="C254" i="1" s="1"/>
  <c r="C284" i="1" s="1"/>
  <c r="C314" i="1" s="1"/>
  <c r="C344" i="1" s="1"/>
  <c r="C374" i="1" s="1"/>
  <c r="C404" i="1" s="1"/>
  <c r="B44" i="1"/>
  <c r="C43" i="1"/>
  <c r="C73" i="1" s="1"/>
  <c r="C103" i="1" s="1"/>
  <c r="C133" i="1" s="1"/>
  <c r="C163" i="1" s="1"/>
  <c r="C193" i="1" s="1"/>
  <c r="C223" i="1" s="1"/>
  <c r="C253" i="1" s="1"/>
  <c r="C283" i="1" s="1"/>
  <c r="C313" i="1" s="1"/>
  <c r="C343" i="1" s="1"/>
  <c r="C373" i="1" s="1"/>
  <c r="C403" i="1" s="1"/>
  <c r="B43" i="1"/>
  <c r="B73" i="1" s="1"/>
  <c r="K42" i="1"/>
  <c r="C42" i="1"/>
  <c r="C72" i="1" s="1"/>
  <c r="C102" i="1" s="1"/>
  <c r="C132" i="1" s="1"/>
  <c r="C162" i="1" s="1"/>
  <c r="C192" i="1" s="1"/>
  <c r="C222" i="1" s="1"/>
  <c r="C252" i="1" s="1"/>
  <c r="C282" i="1" s="1"/>
  <c r="C312" i="1" s="1"/>
  <c r="C342" i="1" s="1"/>
  <c r="C372" i="1" s="1"/>
  <c r="C402" i="1" s="1"/>
  <c r="B42" i="1"/>
  <c r="B72" i="1" s="1"/>
  <c r="C41" i="1"/>
  <c r="C71" i="1" s="1"/>
  <c r="C101" i="1" s="1"/>
  <c r="C131" i="1" s="1"/>
  <c r="C161" i="1" s="1"/>
  <c r="C191" i="1" s="1"/>
  <c r="C221" i="1" s="1"/>
  <c r="C251" i="1" s="1"/>
  <c r="C281" i="1" s="1"/>
  <c r="C311" i="1" s="1"/>
  <c r="C341" i="1" s="1"/>
  <c r="C371" i="1" s="1"/>
  <c r="C401" i="1" s="1"/>
  <c r="B41" i="1"/>
  <c r="C40" i="1"/>
  <c r="C70" i="1" s="1"/>
  <c r="C100" i="1" s="1"/>
  <c r="C130" i="1" s="1"/>
  <c r="C160" i="1" s="1"/>
  <c r="C190" i="1" s="1"/>
  <c r="C220" i="1" s="1"/>
  <c r="C250" i="1" s="1"/>
  <c r="C280" i="1" s="1"/>
  <c r="C310" i="1" s="1"/>
  <c r="C340" i="1" s="1"/>
  <c r="C370" i="1" s="1"/>
  <c r="C400" i="1" s="1"/>
  <c r="B40" i="1"/>
  <c r="C39" i="1"/>
  <c r="C69" i="1" s="1"/>
  <c r="C99" i="1" s="1"/>
  <c r="C129" i="1" s="1"/>
  <c r="C159" i="1" s="1"/>
  <c r="C189" i="1" s="1"/>
  <c r="C219" i="1" s="1"/>
  <c r="C249" i="1" s="1"/>
  <c r="C279" i="1" s="1"/>
  <c r="C309" i="1" s="1"/>
  <c r="C339" i="1" s="1"/>
  <c r="C369" i="1" s="1"/>
  <c r="C399" i="1" s="1"/>
  <c r="B39" i="1"/>
  <c r="B69" i="1" s="1"/>
  <c r="K38" i="1"/>
  <c r="C38" i="1"/>
  <c r="C68" i="1" s="1"/>
  <c r="C98" i="1" s="1"/>
  <c r="C128" i="1" s="1"/>
  <c r="C158" i="1" s="1"/>
  <c r="C188" i="1" s="1"/>
  <c r="C218" i="1" s="1"/>
  <c r="C248" i="1" s="1"/>
  <c r="C278" i="1" s="1"/>
  <c r="C308" i="1" s="1"/>
  <c r="C338" i="1" s="1"/>
  <c r="C368" i="1" s="1"/>
  <c r="C398" i="1" s="1"/>
  <c r="B38" i="1"/>
  <c r="B68" i="1" s="1"/>
  <c r="C37" i="1"/>
  <c r="C67" i="1" s="1"/>
  <c r="C97" i="1" s="1"/>
  <c r="C127" i="1" s="1"/>
  <c r="C157" i="1" s="1"/>
  <c r="C187" i="1" s="1"/>
  <c r="C217" i="1" s="1"/>
  <c r="C247" i="1" s="1"/>
  <c r="C277" i="1" s="1"/>
  <c r="C307" i="1" s="1"/>
  <c r="C337" i="1" s="1"/>
  <c r="C367" i="1" s="1"/>
  <c r="C397" i="1" s="1"/>
  <c r="B37" i="1"/>
  <c r="C36" i="1"/>
  <c r="C66" i="1" s="1"/>
  <c r="C96" i="1" s="1"/>
  <c r="C126" i="1" s="1"/>
  <c r="C156" i="1" s="1"/>
  <c r="C186" i="1" s="1"/>
  <c r="C216" i="1" s="1"/>
  <c r="C246" i="1" s="1"/>
  <c r="C276" i="1" s="1"/>
  <c r="C306" i="1" s="1"/>
  <c r="C336" i="1" s="1"/>
  <c r="C366" i="1" s="1"/>
  <c r="C396" i="1" s="1"/>
  <c r="B36" i="1"/>
  <c r="C35" i="1"/>
  <c r="C65" i="1" s="1"/>
  <c r="C95" i="1" s="1"/>
  <c r="C125" i="1" s="1"/>
  <c r="C155" i="1" s="1"/>
  <c r="C185" i="1" s="1"/>
  <c r="C215" i="1" s="1"/>
  <c r="C245" i="1" s="1"/>
  <c r="C275" i="1" s="1"/>
  <c r="C305" i="1" s="1"/>
  <c r="C335" i="1" s="1"/>
  <c r="C365" i="1" s="1"/>
  <c r="C395" i="1" s="1"/>
  <c r="B35" i="1"/>
  <c r="B65" i="1" s="1"/>
  <c r="K34" i="1"/>
  <c r="C34" i="1"/>
  <c r="C64" i="1" s="1"/>
  <c r="C94" i="1" s="1"/>
  <c r="C124" i="1" s="1"/>
  <c r="C154" i="1" s="1"/>
  <c r="C184" i="1" s="1"/>
  <c r="C214" i="1" s="1"/>
  <c r="C244" i="1" s="1"/>
  <c r="C274" i="1" s="1"/>
  <c r="C304" i="1" s="1"/>
  <c r="C334" i="1" s="1"/>
  <c r="C364" i="1" s="1"/>
  <c r="C394" i="1" s="1"/>
  <c r="B34" i="1"/>
  <c r="B64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C33" i="1"/>
  <c r="C63" i="1" s="1"/>
  <c r="C93" i="1" s="1"/>
  <c r="C123" i="1" s="1"/>
  <c r="C153" i="1" s="1"/>
  <c r="C183" i="1" s="1"/>
  <c r="C213" i="1" s="1"/>
  <c r="C243" i="1" s="1"/>
  <c r="C273" i="1" s="1"/>
  <c r="C303" i="1" s="1"/>
  <c r="C333" i="1" s="1"/>
  <c r="C363" i="1" s="1"/>
  <c r="C393" i="1" s="1"/>
  <c r="B33" i="1"/>
  <c r="A33" i="1"/>
  <c r="L32" i="1"/>
  <c r="L62" i="1" s="1"/>
  <c r="L92" i="1" s="1"/>
  <c r="L122" i="1" s="1"/>
  <c r="L152" i="1" s="1"/>
  <c r="L182" i="1" s="1"/>
  <c r="L212" i="1" s="1"/>
  <c r="L242" i="1" s="1"/>
  <c r="L272" i="1" s="1"/>
  <c r="L302" i="1" s="1"/>
  <c r="L332" i="1" s="1"/>
  <c r="L362" i="1" s="1"/>
  <c r="L392" i="1" s="1"/>
  <c r="L422" i="1" s="1"/>
  <c r="L452" i="1" s="1"/>
  <c r="L482" i="1" s="1"/>
  <c r="L512" i="1" s="1"/>
  <c r="L542" i="1" s="1"/>
  <c r="K32" i="1"/>
  <c r="L31" i="1"/>
  <c r="L61" i="1" s="1"/>
  <c r="L91" i="1" s="1"/>
  <c r="L121" i="1" s="1"/>
  <c r="L151" i="1" s="1"/>
  <c r="L181" i="1" s="1"/>
  <c r="L211" i="1" s="1"/>
  <c r="L241" i="1" s="1"/>
  <c r="L271" i="1" s="1"/>
  <c r="L301" i="1" s="1"/>
  <c r="L331" i="1" s="1"/>
  <c r="L361" i="1" s="1"/>
  <c r="L391" i="1" s="1"/>
  <c r="L421" i="1" s="1"/>
  <c r="L451" i="1" s="1"/>
  <c r="L481" i="1" s="1"/>
  <c r="L511" i="1" s="1"/>
  <c r="L541" i="1" s="1"/>
  <c r="K31" i="1"/>
  <c r="L30" i="1"/>
  <c r="L60" i="1" s="1"/>
  <c r="L90" i="1" s="1"/>
  <c r="L120" i="1" s="1"/>
  <c r="L150" i="1" s="1"/>
  <c r="L180" i="1" s="1"/>
  <c r="L210" i="1" s="1"/>
  <c r="L240" i="1" s="1"/>
  <c r="L270" i="1" s="1"/>
  <c r="L300" i="1" s="1"/>
  <c r="L330" i="1" s="1"/>
  <c r="L360" i="1" s="1"/>
  <c r="L390" i="1" s="1"/>
  <c r="L420" i="1" s="1"/>
  <c r="L450" i="1" s="1"/>
  <c r="L480" i="1" s="1"/>
  <c r="L510" i="1" s="1"/>
  <c r="L540" i="1" s="1"/>
  <c r="K30" i="1"/>
  <c r="L29" i="1"/>
  <c r="L59" i="1" s="1"/>
  <c r="L89" i="1" s="1"/>
  <c r="L119" i="1" s="1"/>
  <c r="L149" i="1" s="1"/>
  <c r="L179" i="1" s="1"/>
  <c r="L209" i="1" s="1"/>
  <c r="L239" i="1" s="1"/>
  <c r="L269" i="1" s="1"/>
  <c r="L299" i="1" s="1"/>
  <c r="L329" i="1" s="1"/>
  <c r="L359" i="1" s="1"/>
  <c r="L389" i="1" s="1"/>
  <c r="L419" i="1" s="1"/>
  <c r="L449" i="1" s="1"/>
  <c r="L479" i="1" s="1"/>
  <c r="L509" i="1" s="1"/>
  <c r="L539" i="1" s="1"/>
  <c r="K29" i="1"/>
  <c r="L28" i="1"/>
  <c r="L58" i="1" s="1"/>
  <c r="L88" i="1" s="1"/>
  <c r="L118" i="1" s="1"/>
  <c r="L148" i="1" s="1"/>
  <c r="L178" i="1" s="1"/>
  <c r="L208" i="1" s="1"/>
  <c r="L238" i="1" s="1"/>
  <c r="L268" i="1" s="1"/>
  <c r="L298" i="1" s="1"/>
  <c r="L328" i="1" s="1"/>
  <c r="L358" i="1" s="1"/>
  <c r="L388" i="1" s="1"/>
  <c r="L418" i="1" s="1"/>
  <c r="L448" i="1" s="1"/>
  <c r="L478" i="1" s="1"/>
  <c r="L508" i="1" s="1"/>
  <c r="L538" i="1" s="1"/>
  <c r="K28" i="1"/>
  <c r="L27" i="1"/>
  <c r="L57" i="1" s="1"/>
  <c r="L87" i="1" s="1"/>
  <c r="L117" i="1" s="1"/>
  <c r="L147" i="1" s="1"/>
  <c r="L177" i="1" s="1"/>
  <c r="L207" i="1" s="1"/>
  <c r="L237" i="1" s="1"/>
  <c r="L267" i="1" s="1"/>
  <c r="L297" i="1" s="1"/>
  <c r="L327" i="1" s="1"/>
  <c r="L357" i="1" s="1"/>
  <c r="L387" i="1" s="1"/>
  <c r="L417" i="1" s="1"/>
  <c r="L447" i="1" s="1"/>
  <c r="L477" i="1" s="1"/>
  <c r="L507" i="1" s="1"/>
  <c r="L537" i="1" s="1"/>
  <c r="K27" i="1"/>
  <c r="L26" i="1"/>
  <c r="L56" i="1" s="1"/>
  <c r="L86" i="1" s="1"/>
  <c r="L116" i="1" s="1"/>
  <c r="L146" i="1" s="1"/>
  <c r="L176" i="1" s="1"/>
  <c r="L206" i="1" s="1"/>
  <c r="L236" i="1" s="1"/>
  <c r="L266" i="1" s="1"/>
  <c r="L296" i="1" s="1"/>
  <c r="L326" i="1" s="1"/>
  <c r="L356" i="1" s="1"/>
  <c r="L386" i="1" s="1"/>
  <c r="L416" i="1" s="1"/>
  <c r="L446" i="1" s="1"/>
  <c r="L476" i="1" s="1"/>
  <c r="L506" i="1" s="1"/>
  <c r="L536" i="1" s="1"/>
  <c r="K26" i="1"/>
  <c r="L25" i="1"/>
  <c r="L55" i="1" s="1"/>
  <c r="L85" i="1" s="1"/>
  <c r="L115" i="1" s="1"/>
  <c r="L145" i="1" s="1"/>
  <c r="L175" i="1" s="1"/>
  <c r="L205" i="1" s="1"/>
  <c r="L235" i="1" s="1"/>
  <c r="L265" i="1" s="1"/>
  <c r="L295" i="1" s="1"/>
  <c r="L325" i="1" s="1"/>
  <c r="L355" i="1" s="1"/>
  <c r="L385" i="1" s="1"/>
  <c r="L415" i="1" s="1"/>
  <c r="L445" i="1" s="1"/>
  <c r="L475" i="1" s="1"/>
  <c r="L505" i="1" s="1"/>
  <c r="L535" i="1" s="1"/>
  <c r="K25" i="1"/>
  <c r="L24" i="1"/>
  <c r="L54" i="1" s="1"/>
  <c r="L84" i="1" s="1"/>
  <c r="L114" i="1" s="1"/>
  <c r="L144" i="1" s="1"/>
  <c r="L174" i="1" s="1"/>
  <c r="L204" i="1" s="1"/>
  <c r="L234" i="1" s="1"/>
  <c r="L264" i="1" s="1"/>
  <c r="L294" i="1" s="1"/>
  <c r="L324" i="1" s="1"/>
  <c r="L354" i="1" s="1"/>
  <c r="L384" i="1" s="1"/>
  <c r="L414" i="1" s="1"/>
  <c r="L444" i="1" s="1"/>
  <c r="L474" i="1" s="1"/>
  <c r="L504" i="1" s="1"/>
  <c r="L534" i="1" s="1"/>
  <c r="K24" i="1"/>
  <c r="L23" i="1"/>
  <c r="L53" i="1" s="1"/>
  <c r="L83" i="1" s="1"/>
  <c r="L113" i="1" s="1"/>
  <c r="L143" i="1" s="1"/>
  <c r="L173" i="1" s="1"/>
  <c r="L203" i="1" s="1"/>
  <c r="L233" i="1" s="1"/>
  <c r="L263" i="1" s="1"/>
  <c r="L293" i="1" s="1"/>
  <c r="L323" i="1" s="1"/>
  <c r="L353" i="1" s="1"/>
  <c r="L383" i="1" s="1"/>
  <c r="L413" i="1" s="1"/>
  <c r="L443" i="1" s="1"/>
  <c r="L473" i="1" s="1"/>
  <c r="L503" i="1" s="1"/>
  <c r="L533" i="1" s="1"/>
  <c r="K23" i="1"/>
  <c r="L22" i="1"/>
  <c r="L52" i="1" s="1"/>
  <c r="L82" i="1" s="1"/>
  <c r="L112" i="1" s="1"/>
  <c r="L142" i="1" s="1"/>
  <c r="L172" i="1" s="1"/>
  <c r="L202" i="1" s="1"/>
  <c r="L232" i="1" s="1"/>
  <c r="L262" i="1" s="1"/>
  <c r="L292" i="1" s="1"/>
  <c r="L322" i="1" s="1"/>
  <c r="L352" i="1" s="1"/>
  <c r="L382" i="1" s="1"/>
  <c r="L412" i="1" s="1"/>
  <c r="L442" i="1" s="1"/>
  <c r="L472" i="1" s="1"/>
  <c r="L502" i="1" s="1"/>
  <c r="L532" i="1" s="1"/>
  <c r="K22" i="1"/>
  <c r="L21" i="1"/>
  <c r="L51" i="1" s="1"/>
  <c r="L81" i="1" s="1"/>
  <c r="L111" i="1" s="1"/>
  <c r="L141" i="1" s="1"/>
  <c r="L171" i="1" s="1"/>
  <c r="L201" i="1" s="1"/>
  <c r="L231" i="1" s="1"/>
  <c r="L261" i="1" s="1"/>
  <c r="L291" i="1" s="1"/>
  <c r="L321" i="1" s="1"/>
  <c r="L351" i="1" s="1"/>
  <c r="L381" i="1" s="1"/>
  <c r="L411" i="1" s="1"/>
  <c r="L441" i="1" s="1"/>
  <c r="L471" i="1" s="1"/>
  <c r="L501" i="1" s="1"/>
  <c r="L531" i="1" s="1"/>
  <c r="K21" i="1"/>
  <c r="L20" i="1"/>
  <c r="L50" i="1" s="1"/>
  <c r="L80" i="1" s="1"/>
  <c r="L110" i="1" s="1"/>
  <c r="L140" i="1" s="1"/>
  <c r="L170" i="1" s="1"/>
  <c r="L200" i="1" s="1"/>
  <c r="L230" i="1" s="1"/>
  <c r="L260" i="1" s="1"/>
  <c r="L290" i="1" s="1"/>
  <c r="L320" i="1" s="1"/>
  <c r="L350" i="1" s="1"/>
  <c r="L380" i="1" s="1"/>
  <c r="L410" i="1" s="1"/>
  <c r="L440" i="1" s="1"/>
  <c r="L470" i="1" s="1"/>
  <c r="L500" i="1" s="1"/>
  <c r="L530" i="1" s="1"/>
  <c r="K20" i="1"/>
  <c r="L19" i="1"/>
  <c r="L49" i="1" s="1"/>
  <c r="L79" i="1" s="1"/>
  <c r="L109" i="1" s="1"/>
  <c r="L139" i="1" s="1"/>
  <c r="L169" i="1" s="1"/>
  <c r="L199" i="1" s="1"/>
  <c r="L229" i="1" s="1"/>
  <c r="L259" i="1" s="1"/>
  <c r="L289" i="1" s="1"/>
  <c r="L319" i="1" s="1"/>
  <c r="L349" i="1" s="1"/>
  <c r="L379" i="1" s="1"/>
  <c r="L409" i="1" s="1"/>
  <c r="L439" i="1" s="1"/>
  <c r="L469" i="1" s="1"/>
  <c r="L499" i="1" s="1"/>
  <c r="L529" i="1" s="1"/>
  <c r="K19" i="1"/>
  <c r="L18" i="1"/>
  <c r="L48" i="1" s="1"/>
  <c r="L78" i="1" s="1"/>
  <c r="L108" i="1" s="1"/>
  <c r="L138" i="1" s="1"/>
  <c r="L168" i="1" s="1"/>
  <c r="L198" i="1" s="1"/>
  <c r="L228" i="1" s="1"/>
  <c r="L258" i="1" s="1"/>
  <c r="L288" i="1" s="1"/>
  <c r="L318" i="1" s="1"/>
  <c r="L348" i="1" s="1"/>
  <c r="L378" i="1" s="1"/>
  <c r="L408" i="1" s="1"/>
  <c r="L438" i="1" s="1"/>
  <c r="L468" i="1" s="1"/>
  <c r="L498" i="1" s="1"/>
  <c r="L528" i="1" s="1"/>
  <c r="K18" i="1"/>
  <c r="L17" i="1"/>
  <c r="L47" i="1" s="1"/>
  <c r="L77" i="1" s="1"/>
  <c r="L107" i="1" s="1"/>
  <c r="L137" i="1" s="1"/>
  <c r="L167" i="1" s="1"/>
  <c r="L197" i="1" s="1"/>
  <c r="L227" i="1" s="1"/>
  <c r="L257" i="1" s="1"/>
  <c r="L287" i="1" s="1"/>
  <c r="L317" i="1" s="1"/>
  <c r="L347" i="1" s="1"/>
  <c r="L377" i="1" s="1"/>
  <c r="L407" i="1" s="1"/>
  <c r="L437" i="1" s="1"/>
  <c r="L467" i="1" s="1"/>
  <c r="L497" i="1" s="1"/>
  <c r="L527" i="1" s="1"/>
  <c r="K17" i="1"/>
  <c r="L16" i="1"/>
  <c r="L46" i="1" s="1"/>
  <c r="L76" i="1" s="1"/>
  <c r="L106" i="1" s="1"/>
  <c r="L136" i="1" s="1"/>
  <c r="L166" i="1" s="1"/>
  <c r="L196" i="1" s="1"/>
  <c r="L226" i="1" s="1"/>
  <c r="L256" i="1" s="1"/>
  <c r="L286" i="1" s="1"/>
  <c r="L316" i="1" s="1"/>
  <c r="L346" i="1" s="1"/>
  <c r="L376" i="1" s="1"/>
  <c r="L406" i="1" s="1"/>
  <c r="L436" i="1" s="1"/>
  <c r="L466" i="1" s="1"/>
  <c r="L496" i="1" s="1"/>
  <c r="L526" i="1" s="1"/>
  <c r="K16" i="1"/>
  <c r="L15" i="1"/>
  <c r="L45" i="1" s="1"/>
  <c r="L75" i="1" s="1"/>
  <c r="L105" i="1" s="1"/>
  <c r="L135" i="1" s="1"/>
  <c r="L165" i="1" s="1"/>
  <c r="L195" i="1" s="1"/>
  <c r="L225" i="1" s="1"/>
  <c r="L255" i="1" s="1"/>
  <c r="L285" i="1" s="1"/>
  <c r="L315" i="1" s="1"/>
  <c r="L345" i="1" s="1"/>
  <c r="L375" i="1" s="1"/>
  <c r="L405" i="1" s="1"/>
  <c r="L435" i="1" s="1"/>
  <c r="L465" i="1" s="1"/>
  <c r="L495" i="1" s="1"/>
  <c r="L525" i="1" s="1"/>
  <c r="K15" i="1"/>
  <c r="L14" i="1"/>
  <c r="L44" i="1" s="1"/>
  <c r="L74" i="1" s="1"/>
  <c r="L104" i="1" s="1"/>
  <c r="L134" i="1" s="1"/>
  <c r="L164" i="1" s="1"/>
  <c r="L194" i="1" s="1"/>
  <c r="L224" i="1" s="1"/>
  <c r="L254" i="1" s="1"/>
  <c r="L284" i="1" s="1"/>
  <c r="L314" i="1" s="1"/>
  <c r="L344" i="1" s="1"/>
  <c r="L374" i="1" s="1"/>
  <c r="L404" i="1" s="1"/>
  <c r="L434" i="1" s="1"/>
  <c r="L464" i="1" s="1"/>
  <c r="L494" i="1" s="1"/>
  <c r="L524" i="1" s="1"/>
  <c r="K14" i="1"/>
  <c r="L13" i="1"/>
  <c r="L43" i="1" s="1"/>
  <c r="L73" i="1" s="1"/>
  <c r="L103" i="1" s="1"/>
  <c r="L133" i="1" s="1"/>
  <c r="L163" i="1" s="1"/>
  <c r="L193" i="1" s="1"/>
  <c r="L223" i="1" s="1"/>
  <c r="L253" i="1" s="1"/>
  <c r="L283" i="1" s="1"/>
  <c r="L313" i="1" s="1"/>
  <c r="L343" i="1" s="1"/>
  <c r="L373" i="1" s="1"/>
  <c r="L403" i="1" s="1"/>
  <c r="L433" i="1" s="1"/>
  <c r="L463" i="1" s="1"/>
  <c r="L493" i="1" s="1"/>
  <c r="L523" i="1" s="1"/>
  <c r="K13" i="1"/>
  <c r="L12" i="1"/>
  <c r="L42" i="1" s="1"/>
  <c r="L72" i="1" s="1"/>
  <c r="L102" i="1" s="1"/>
  <c r="L132" i="1" s="1"/>
  <c r="L162" i="1" s="1"/>
  <c r="L192" i="1" s="1"/>
  <c r="L222" i="1" s="1"/>
  <c r="L252" i="1" s="1"/>
  <c r="L282" i="1" s="1"/>
  <c r="L312" i="1" s="1"/>
  <c r="L342" i="1" s="1"/>
  <c r="L372" i="1" s="1"/>
  <c r="L402" i="1" s="1"/>
  <c r="L432" i="1" s="1"/>
  <c r="L462" i="1" s="1"/>
  <c r="L492" i="1" s="1"/>
  <c r="L522" i="1" s="1"/>
  <c r="K12" i="1"/>
  <c r="L11" i="1"/>
  <c r="L41" i="1" s="1"/>
  <c r="L71" i="1" s="1"/>
  <c r="L101" i="1" s="1"/>
  <c r="L131" i="1" s="1"/>
  <c r="L161" i="1" s="1"/>
  <c r="L191" i="1" s="1"/>
  <c r="L221" i="1" s="1"/>
  <c r="L251" i="1" s="1"/>
  <c r="L281" i="1" s="1"/>
  <c r="L311" i="1" s="1"/>
  <c r="L341" i="1" s="1"/>
  <c r="L371" i="1" s="1"/>
  <c r="L401" i="1" s="1"/>
  <c r="L431" i="1" s="1"/>
  <c r="L461" i="1" s="1"/>
  <c r="L491" i="1" s="1"/>
  <c r="L521" i="1" s="1"/>
  <c r="K11" i="1"/>
  <c r="L10" i="1"/>
  <c r="L40" i="1" s="1"/>
  <c r="L70" i="1" s="1"/>
  <c r="L100" i="1" s="1"/>
  <c r="L130" i="1" s="1"/>
  <c r="L160" i="1" s="1"/>
  <c r="L190" i="1" s="1"/>
  <c r="L220" i="1" s="1"/>
  <c r="L250" i="1" s="1"/>
  <c r="L280" i="1" s="1"/>
  <c r="L310" i="1" s="1"/>
  <c r="L340" i="1" s="1"/>
  <c r="L370" i="1" s="1"/>
  <c r="L400" i="1" s="1"/>
  <c r="L430" i="1" s="1"/>
  <c r="L460" i="1" s="1"/>
  <c r="L490" i="1" s="1"/>
  <c r="L520" i="1" s="1"/>
  <c r="K10" i="1"/>
  <c r="L9" i="1"/>
  <c r="L39" i="1" s="1"/>
  <c r="L69" i="1" s="1"/>
  <c r="L99" i="1" s="1"/>
  <c r="L129" i="1" s="1"/>
  <c r="L159" i="1" s="1"/>
  <c r="L189" i="1" s="1"/>
  <c r="L219" i="1" s="1"/>
  <c r="L249" i="1" s="1"/>
  <c r="L279" i="1" s="1"/>
  <c r="L309" i="1" s="1"/>
  <c r="L339" i="1" s="1"/>
  <c r="L369" i="1" s="1"/>
  <c r="L399" i="1" s="1"/>
  <c r="L429" i="1" s="1"/>
  <c r="L459" i="1" s="1"/>
  <c r="L489" i="1" s="1"/>
  <c r="L519" i="1" s="1"/>
  <c r="K9" i="1"/>
  <c r="L8" i="1"/>
  <c r="L38" i="1" s="1"/>
  <c r="L68" i="1" s="1"/>
  <c r="L98" i="1" s="1"/>
  <c r="L128" i="1" s="1"/>
  <c r="L158" i="1" s="1"/>
  <c r="L188" i="1" s="1"/>
  <c r="L218" i="1" s="1"/>
  <c r="L248" i="1" s="1"/>
  <c r="L278" i="1" s="1"/>
  <c r="L308" i="1" s="1"/>
  <c r="L338" i="1" s="1"/>
  <c r="L368" i="1" s="1"/>
  <c r="L398" i="1" s="1"/>
  <c r="L428" i="1" s="1"/>
  <c r="L458" i="1" s="1"/>
  <c r="L488" i="1" s="1"/>
  <c r="L518" i="1" s="1"/>
  <c r="K8" i="1"/>
  <c r="L7" i="1"/>
  <c r="L37" i="1" s="1"/>
  <c r="L67" i="1" s="1"/>
  <c r="L97" i="1" s="1"/>
  <c r="L127" i="1" s="1"/>
  <c r="L157" i="1" s="1"/>
  <c r="L187" i="1" s="1"/>
  <c r="L217" i="1" s="1"/>
  <c r="L247" i="1" s="1"/>
  <c r="L277" i="1" s="1"/>
  <c r="L307" i="1" s="1"/>
  <c r="L337" i="1" s="1"/>
  <c r="L367" i="1" s="1"/>
  <c r="L397" i="1" s="1"/>
  <c r="L427" i="1" s="1"/>
  <c r="L457" i="1" s="1"/>
  <c r="L487" i="1" s="1"/>
  <c r="L517" i="1" s="1"/>
  <c r="K7" i="1"/>
  <c r="L6" i="1"/>
  <c r="L36" i="1" s="1"/>
  <c r="L66" i="1" s="1"/>
  <c r="L96" i="1" s="1"/>
  <c r="L126" i="1" s="1"/>
  <c r="L156" i="1" s="1"/>
  <c r="L186" i="1" s="1"/>
  <c r="L216" i="1" s="1"/>
  <c r="L246" i="1" s="1"/>
  <c r="L276" i="1" s="1"/>
  <c r="L306" i="1" s="1"/>
  <c r="L336" i="1" s="1"/>
  <c r="L366" i="1" s="1"/>
  <c r="L396" i="1" s="1"/>
  <c r="L426" i="1" s="1"/>
  <c r="L456" i="1" s="1"/>
  <c r="L486" i="1" s="1"/>
  <c r="L516" i="1" s="1"/>
  <c r="K6" i="1"/>
  <c r="L5" i="1"/>
  <c r="L35" i="1" s="1"/>
  <c r="L65" i="1" s="1"/>
  <c r="L95" i="1" s="1"/>
  <c r="L125" i="1" s="1"/>
  <c r="L155" i="1" s="1"/>
  <c r="L185" i="1" s="1"/>
  <c r="L215" i="1" s="1"/>
  <c r="L245" i="1" s="1"/>
  <c r="L275" i="1" s="1"/>
  <c r="L305" i="1" s="1"/>
  <c r="L335" i="1" s="1"/>
  <c r="L365" i="1" s="1"/>
  <c r="L395" i="1" s="1"/>
  <c r="L425" i="1" s="1"/>
  <c r="L455" i="1" s="1"/>
  <c r="L485" i="1" s="1"/>
  <c r="L515" i="1" s="1"/>
  <c r="K5" i="1"/>
  <c r="L4" i="1"/>
  <c r="L34" i="1" s="1"/>
  <c r="L64" i="1" s="1"/>
  <c r="L94" i="1" s="1"/>
  <c r="L124" i="1" s="1"/>
  <c r="L154" i="1" s="1"/>
  <c r="L184" i="1" s="1"/>
  <c r="L214" i="1" s="1"/>
  <c r="L244" i="1" s="1"/>
  <c r="L274" i="1" s="1"/>
  <c r="L304" i="1" s="1"/>
  <c r="L334" i="1" s="1"/>
  <c r="L364" i="1" s="1"/>
  <c r="L394" i="1" s="1"/>
  <c r="L424" i="1" s="1"/>
  <c r="L454" i="1" s="1"/>
  <c r="L484" i="1" s="1"/>
  <c r="L514" i="1" s="1"/>
  <c r="K4" i="1"/>
  <c r="L3" i="1"/>
  <c r="L33" i="1" s="1"/>
  <c r="L63" i="1" s="1"/>
  <c r="L93" i="1" s="1"/>
  <c r="L123" i="1" s="1"/>
  <c r="L153" i="1" s="1"/>
  <c r="L183" i="1" s="1"/>
  <c r="L213" i="1" s="1"/>
  <c r="L243" i="1" s="1"/>
  <c r="L273" i="1" s="1"/>
  <c r="L303" i="1" s="1"/>
  <c r="L333" i="1" s="1"/>
  <c r="L363" i="1" s="1"/>
  <c r="L393" i="1" s="1"/>
  <c r="L423" i="1" s="1"/>
  <c r="L453" i="1" s="1"/>
  <c r="L483" i="1" s="1"/>
  <c r="L513" i="1" s="1"/>
  <c r="K3" i="1"/>
  <c r="D935" i="1" l="1"/>
  <c r="I936" i="1"/>
  <c r="D939" i="1"/>
  <c r="I940" i="1"/>
  <c r="D943" i="1"/>
  <c r="I944" i="1"/>
  <c r="D947" i="1"/>
  <c r="I948" i="1"/>
  <c r="D951" i="1"/>
  <c r="D955" i="1"/>
  <c r="I956" i="1"/>
  <c r="D959" i="1"/>
  <c r="I960" i="1"/>
  <c r="E935" i="1"/>
  <c r="E939" i="1"/>
  <c r="E943" i="1"/>
  <c r="E947" i="1"/>
  <c r="E951" i="1"/>
  <c r="E955" i="1"/>
  <c r="E959" i="1"/>
  <c r="F935" i="1"/>
  <c r="F939" i="1"/>
  <c r="F943" i="1"/>
  <c r="F947" i="1"/>
  <c r="F951" i="1"/>
  <c r="F955" i="1"/>
  <c r="F959" i="1"/>
  <c r="D934" i="1"/>
  <c r="I935" i="1"/>
  <c r="D938" i="1"/>
  <c r="I939" i="1"/>
  <c r="D942" i="1"/>
  <c r="I943" i="1"/>
  <c r="D946" i="1"/>
  <c r="I947" i="1"/>
  <c r="D950" i="1"/>
  <c r="I951" i="1"/>
  <c r="D954" i="1"/>
  <c r="I955" i="1"/>
  <c r="D958" i="1"/>
  <c r="I959" i="1"/>
  <c r="D962" i="1"/>
  <c r="E946" i="1"/>
  <c r="E950" i="1"/>
  <c r="E954" i="1"/>
  <c r="E958" i="1"/>
  <c r="E962" i="1"/>
  <c r="F934" i="1"/>
  <c r="F938" i="1"/>
  <c r="F942" i="1"/>
  <c r="F962" i="1"/>
  <c r="BK34" i="2"/>
  <c r="Q34" i="2"/>
  <c r="AG34" i="2"/>
  <c r="BA34" i="2"/>
  <c r="S34" i="2"/>
  <c r="AQ34" i="2"/>
  <c r="BO34" i="2"/>
  <c r="AU34" i="2"/>
  <c r="BG34" i="2"/>
  <c r="AK34" i="2"/>
  <c r="AA34" i="2"/>
  <c r="BC34" i="2"/>
  <c r="W34" i="2"/>
  <c r="AI34" i="2"/>
  <c r="M34" i="2"/>
  <c r="Y34" i="2"/>
  <c r="AW34" i="2"/>
  <c r="E913" i="1"/>
  <c r="E929" i="1"/>
  <c r="I903" i="1"/>
  <c r="D906" i="1"/>
  <c r="I907" i="1"/>
  <c r="D910" i="1"/>
  <c r="I911" i="1"/>
  <c r="D914" i="1"/>
  <c r="I915" i="1"/>
  <c r="D918" i="1"/>
  <c r="D922" i="1"/>
  <c r="D926" i="1"/>
  <c r="D930" i="1"/>
  <c r="D905" i="1"/>
  <c r="D909" i="1"/>
  <c r="D913" i="1"/>
  <c r="D917" i="1"/>
  <c r="D921" i="1"/>
  <c r="D925" i="1"/>
  <c r="D929" i="1"/>
  <c r="F905" i="1"/>
  <c r="F909" i="1"/>
  <c r="F913" i="1"/>
  <c r="F917" i="1"/>
  <c r="F921" i="1"/>
  <c r="F925" i="1"/>
  <c r="F929" i="1"/>
  <c r="E905" i="1"/>
  <c r="E921" i="1"/>
  <c r="D904" i="1"/>
  <c r="I905" i="1"/>
  <c r="D908" i="1"/>
  <c r="I909" i="1"/>
  <c r="D912" i="1"/>
  <c r="I913" i="1"/>
  <c r="D916" i="1"/>
  <c r="I917" i="1"/>
  <c r="D920" i="1"/>
  <c r="I921" i="1"/>
  <c r="D924" i="1"/>
  <c r="I925" i="1"/>
  <c r="D928" i="1"/>
  <c r="I929" i="1"/>
  <c r="D932" i="1"/>
  <c r="E904" i="1"/>
  <c r="E908" i="1"/>
  <c r="K909" i="1"/>
  <c r="E912" i="1"/>
  <c r="E916" i="1"/>
  <c r="K917" i="1"/>
  <c r="E920" i="1"/>
  <c r="E924" i="1"/>
  <c r="K925" i="1"/>
  <c r="E928" i="1"/>
  <c r="E932" i="1"/>
  <c r="F904" i="1"/>
  <c r="F908" i="1"/>
  <c r="F912" i="1"/>
  <c r="F916" i="1"/>
  <c r="F920" i="1"/>
  <c r="F924" i="1"/>
  <c r="F928" i="1"/>
  <c r="F932" i="1"/>
  <c r="I904" i="1"/>
  <c r="I908" i="1"/>
  <c r="I912" i="1"/>
  <c r="I916" i="1"/>
  <c r="I920" i="1"/>
  <c r="I924" i="1"/>
  <c r="I928" i="1"/>
  <c r="I932" i="1"/>
  <c r="E903" i="1"/>
  <c r="E907" i="1"/>
  <c r="E911" i="1"/>
  <c r="E915" i="1"/>
  <c r="AU33" i="2"/>
  <c r="BK33" i="2"/>
  <c r="BG33" i="2"/>
  <c r="AG33" i="2"/>
  <c r="AE33" i="2"/>
  <c r="BI33" i="2"/>
  <c r="Q33" i="2"/>
  <c r="AC33" i="2"/>
  <c r="BA33" i="2"/>
  <c r="S33" i="2"/>
  <c r="AQ33" i="2"/>
  <c r="BO33" i="2"/>
  <c r="AK33" i="2"/>
  <c r="AY33" i="2"/>
  <c r="AA33" i="2"/>
  <c r="BM33" i="2"/>
  <c r="BC33" i="2"/>
  <c r="M33" i="2"/>
  <c r="Y33" i="2"/>
  <c r="AW33" i="2"/>
  <c r="F876" i="1"/>
  <c r="F880" i="1"/>
  <c r="F884" i="1"/>
  <c r="F888" i="1"/>
  <c r="F892" i="1"/>
  <c r="F896" i="1"/>
  <c r="F900" i="1"/>
  <c r="D875" i="1"/>
  <c r="D879" i="1"/>
  <c r="D883" i="1"/>
  <c r="D887" i="1"/>
  <c r="D891" i="1"/>
  <c r="D895" i="1"/>
  <c r="D899" i="1"/>
  <c r="E875" i="1"/>
  <c r="E879" i="1"/>
  <c r="E883" i="1"/>
  <c r="E887" i="1"/>
  <c r="E891" i="1"/>
  <c r="E895" i="1"/>
  <c r="E899" i="1"/>
  <c r="F883" i="1"/>
  <c r="D874" i="1"/>
  <c r="I875" i="1"/>
  <c r="D878" i="1"/>
  <c r="I879" i="1"/>
  <c r="D882" i="1"/>
  <c r="I883" i="1"/>
  <c r="D886" i="1"/>
  <c r="I887" i="1"/>
  <c r="D890" i="1"/>
  <c r="I891" i="1"/>
  <c r="D894" i="1"/>
  <c r="I895" i="1"/>
  <c r="D898" i="1"/>
  <c r="I899" i="1"/>
  <c r="D902" i="1"/>
  <c r="F879" i="1"/>
  <c r="F887" i="1"/>
  <c r="F891" i="1"/>
  <c r="F895" i="1"/>
  <c r="F899" i="1"/>
  <c r="E874" i="1"/>
  <c r="K875" i="1"/>
  <c r="E878" i="1"/>
  <c r="E882" i="1"/>
  <c r="E886" i="1"/>
  <c r="E890" i="1"/>
  <c r="E894" i="1"/>
  <c r="E898" i="1"/>
  <c r="E902" i="1"/>
  <c r="F902" i="1"/>
  <c r="D873" i="1"/>
  <c r="I874" i="1"/>
  <c r="D877" i="1"/>
  <c r="I878" i="1"/>
  <c r="D881" i="1"/>
  <c r="I882" i="1"/>
  <c r="D885" i="1"/>
  <c r="I886" i="1"/>
  <c r="D889" i="1"/>
  <c r="I890" i="1"/>
  <c r="D893" i="1"/>
  <c r="I894" i="1"/>
  <c r="D897" i="1"/>
  <c r="I898" i="1"/>
  <c r="D901" i="1"/>
  <c r="I902" i="1"/>
  <c r="AO32" i="2"/>
  <c r="BS32" i="2"/>
  <c r="Q32" i="2"/>
  <c r="AC32" i="2"/>
  <c r="BA32" i="2"/>
  <c r="AU32" i="2"/>
  <c r="BG32" i="2"/>
  <c r="AK32" i="2"/>
  <c r="AW32" i="2"/>
  <c r="Y32" i="2"/>
  <c r="M32" i="2"/>
  <c r="AI32" i="2"/>
  <c r="W32" i="2"/>
  <c r="F846" i="1"/>
  <c r="F850" i="1"/>
  <c r="F854" i="1"/>
  <c r="F858" i="1"/>
  <c r="F862" i="1"/>
  <c r="F866" i="1"/>
  <c r="F870" i="1"/>
  <c r="D845" i="1"/>
  <c r="I846" i="1"/>
  <c r="D849" i="1"/>
  <c r="I850" i="1"/>
  <c r="D853" i="1"/>
  <c r="I854" i="1"/>
  <c r="D857" i="1"/>
  <c r="I858" i="1"/>
  <c r="D861" i="1"/>
  <c r="I862" i="1"/>
  <c r="D865" i="1"/>
  <c r="I866" i="1"/>
  <c r="D869" i="1"/>
  <c r="I870" i="1"/>
  <c r="E845" i="1"/>
  <c r="E849" i="1"/>
  <c r="E853" i="1"/>
  <c r="E857" i="1"/>
  <c r="E861" i="1"/>
  <c r="E865" i="1"/>
  <c r="E869" i="1"/>
  <c r="F845" i="1"/>
  <c r="F849" i="1"/>
  <c r="F853" i="1"/>
  <c r="F857" i="1"/>
  <c r="F861" i="1"/>
  <c r="F865" i="1"/>
  <c r="F869" i="1"/>
  <c r="D844" i="1"/>
  <c r="I845" i="1"/>
  <c r="D848" i="1"/>
  <c r="I849" i="1"/>
  <c r="D852" i="1"/>
  <c r="I853" i="1"/>
  <c r="D856" i="1"/>
  <c r="I857" i="1"/>
  <c r="D860" i="1"/>
  <c r="I861" i="1"/>
  <c r="D864" i="1"/>
  <c r="I865" i="1"/>
  <c r="D868" i="1"/>
  <c r="I869" i="1"/>
  <c r="D872" i="1"/>
  <c r="E844" i="1"/>
  <c r="E848" i="1"/>
  <c r="E852" i="1"/>
  <c r="E856" i="1"/>
  <c r="E860" i="1"/>
  <c r="E864" i="1"/>
  <c r="E868" i="1"/>
  <c r="E872" i="1"/>
  <c r="F844" i="1"/>
  <c r="F848" i="1"/>
  <c r="F852" i="1"/>
  <c r="F856" i="1"/>
  <c r="F860" i="1"/>
  <c r="F864" i="1"/>
  <c r="F868" i="1"/>
  <c r="F872" i="1"/>
  <c r="I868" i="1"/>
  <c r="D871" i="1"/>
  <c r="I872" i="1"/>
  <c r="U30" i="2"/>
  <c r="BS30" i="2"/>
  <c r="AQ30" i="2"/>
  <c r="AU30" i="2"/>
  <c r="BO30" i="2"/>
  <c r="AG30" i="2"/>
  <c r="AK30" i="2"/>
  <c r="S30" i="2"/>
  <c r="BG30" i="2"/>
  <c r="F816" i="1"/>
  <c r="I818" i="1"/>
  <c r="D825" i="1"/>
  <c r="F832" i="1"/>
  <c r="I834" i="1"/>
  <c r="D841" i="1"/>
  <c r="D791" i="1"/>
  <c r="AO30" i="2"/>
  <c r="I814" i="1"/>
  <c r="I816" i="1"/>
  <c r="I825" i="1"/>
  <c r="D828" i="1"/>
  <c r="I832" i="1"/>
  <c r="F837" i="1"/>
  <c r="I841" i="1"/>
  <c r="F821" i="1"/>
  <c r="E828" i="1"/>
  <c r="D821" i="1"/>
  <c r="F828" i="1"/>
  <c r="I830" i="1"/>
  <c r="D837" i="1"/>
  <c r="Q30" i="2"/>
  <c r="F833" i="1"/>
  <c r="BA30" i="2"/>
  <c r="O30" i="2"/>
  <c r="D814" i="1" s="1"/>
  <c r="F813" i="1"/>
  <c r="F817" i="1"/>
  <c r="E824" i="1"/>
  <c r="E840" i="1"/>
  <c r="AY30" i="2"/>
  <c r="D817" i="1"/>
  <c r="F824" i="1"/>
  <c r="I826" i="1"/>
  <c r="D833" i="1"/>
  <c r="F840" i="1"/>
  <c r="I842" i="1"/>
  <c r="AY31" i="2"/>
  <c r="I828" i="1"/>
  <c r="I813" i="1"/>
  <c r="I817" i="1"/>
  <c r="D820" i="1"/>
  <c r="I824" i="1"/>
  <c r="E829" i="1"/>
  <c r="I833" i="1"/>
  <c r="D836" i="1"/>
  <c r="I840" i="1"/>
  <c r="E813" i="1"/>
  <c r="D824" i="1"/>
  <c r="I837" i="1"/>
  <c r="F829" i="1"/>
  <c r="E836" i="1"/>
  <c r="BM30" i="2"/>
  <c r="AC30" i="2"/>
  <c r="E821" i="1" s="1"/>
  <c r="F820" i="1"/>
  <c r="I822" i="1"/>
  <c r="F836" i="1"/>
  <c r="I838" i="1"/>
  <c r="E817" i="1"/>
  <c r="D840" i="1"/>
  <c r="BK30" i="2"/>
  <c r="AA30" i="2"/>
  <c r="E820" i="1" s="1"/>
  <c r="D816" i="1"/>
  <c r="I820" i="1"/>
  <c r="E825" i="1"/>
  <c r="I829" i="1"/>
  <c r="D832" i="1"/>
  <c r="I836" i="1"/>
  <c r="F841" i="1"/>
  <c r="D793" i="1"/>
  <c r="AS28" i="2"/>
  <c r="D769" i="1" s="1"/>
  <c r="BI30" i="2"/>
  <c r="E816" i="1"/>
  <c r="F825" i="1"/>
  <c r="AW31" i="2"/>
  <c r="Y31" i="2"/>
  <c r="BO31" i="2"/>
  <c r="AQ31" i="2"/>
  <c r="S31" i="2"/>
  <c r="BK31" i="2"/>
  <c r="AM31" i="2"/>
  <c r="O31" i="2"/>
  <c r="M31" i="2"/>
  <c r="AK31" i="2"/>
  <c r="BC31" i="2"/>
  <c r="AO31" i="2"/>
  <c r="U31" i="2"/>
  <c r="BS31" i="2"/>
  <c r="Q31" i="2"/>
  <c r="AC31" i="2"/>
  <c r="BA31" i="2"/>
  <c r="AG31" i="2"/>
  <c r="AU31" i="2"/>
  <c r="BG31" i="2"/>
  <c r="AA31" i="2"/>
  <c r="BM31" i="2"/>
  <c r="BE31" i="2"/>
  <c r="AS31" i="2"/>
  <c r="BQ31" i="2"/>
  <c r="W31" i="2"/>
  <c r="AI31" i="2"/>
  <c r="D815" i="1"/>
  <c r="D823" i="1"/>
  <c r="D827" i="1"/>
  <c r="D835" i="1"/>
  <c r="D839" i="1"/>
  <c r="E815" i="1"/>
  <c r="E819" i="1"/>
  <c r="E823" i="1"/>
  <c r="E827" i="1"/>
  <c r="E831" i="1"/>
  <c r="E835" i="1"/>
  <c r="E839" i="1"/>
  <c r="F815" i="1"/>
  <c r="F819" i="1"/>
  <c r="F823" i="1"/>
  <c r="F827" i="1"/>
  <c r="F831" i="1"/>
  <c r="F835" i="1"/>
  <c r="F839" i="1"/>
  <c r="I815" i="1"/>
  <c r="I819" i="1"/>
  <c r="D822" i="1"/>
  <c r="I823" i="1"/>
  <c r="D826" i="1"/>
  <c r="I827" i="1"/>
  <c r="D830" i="1"/>
  <c r="I831" i="1"/>
  <c r="I835" i="1"/>
  <c r="D838" i="1"/>
  <c r="I839" i="1"/>
  <c r="D842" i="1"/>
  <c r="E814" i="1"/>
  <c r="E818" i="1"/>
  <c r="E822" i="1"/>
  <c r="E826" i="1"/>
  <c r="E830" i="1"/>
  <c r="E834" i="1"/>
  <c r="E838" i="1"/>
  <c r="E842" i="1"/>
  <c r="F814" i="1"/>
  <c r="F818" i="1"/>
  <c r="F822" i="1"/>
  <c r="F826" i="1"/>
  <c r="F830" i="1"/>
  <c r="F834" i="1"/>
  <c r="F838" i="1"/>
  <c r="F842" i="1"/>
  <c r="E833" i="1"/>
  <c r="E837" i="1"/>
  <c r="E841" i="1"/>
  <c r="BC30" i="2"/>
  <c r="D834" i="1" s="1"/>
  <c r="AS30" i="2"/>
  <c r="D829" i="1" s="1"/>
  <c r="BE30" i="2"/>
  <c r="BQ30" i="2"/>
  <c r="Y30" i="2"/>
  <c r="D819" i="1" s="1"/>
  <c r="AW30" i="2"/>
  <c r="D831" i="1" s="1"/>
  <c r="W30" i="2"/>
  <c r="D818" i="1" s="1"/>
  <c r="AI30" i="2"/>
  <c r="M30" i="2"/>
  <c r="D813" i="1" s="1"/>
  <c r="AM30" i="2"/>
  <c r="F810" i="1"/>
  <c r="E784" i="1"/>
  <c r="E789" i="1"/>
  <c r="F791" i="1"/>
  <c r="I793" i="1"/>
  <c r="I800" i="1"/>
  <c r="F808" i="1"/>
  <c r="E796" i="1"/>
  <c r="F784" i="1"/>
  <c r="F796" i="1"/>
  <c r="F803" i="1"/>
  <c r="I784" i="1"/>
  <c r="E787" i="1"/>
  <c r="F789" i="1"/>
  <c r="D792" i="1"/>
  <c r="I796" i="1"/>
  <c r="I803" i="1"/>
  <c r="E806" i="1"/>
  <c r="E811" i="1"/>
  <c r="F811" i="1"/>
  <c r="D803" i="1"/>
  <c r="E792" i="1"/>
  <c r="I811" i="1"/>
  <c r="I789" i="1"/>
  <c r="F785" i="1"/>
  <c r="F792" i="1"/>
  <c r="F797" i="1"/>
  <c r="E799" i="1"/>
  <c r="F804" i="1"/>
  <c r="E788" i="1"/>
  <c r="D795" i="1"/>
  <c r="F799" i="1"/>
  <c r="D807" i="1"/>
  <c r="E783" i="1"/>
  <c r="I785" i="1"/>
  <c r="F788" i="1"/>
  <c r="E795" i="1"/>
  <c r="D797" i="1"/>
  <c r="I799" i="1"/>
  <c r="E802" i="1"/>
  <c r="I804" i="1"/>
  <c r="E807" i="1"/>
  <c r="I808" i="1"/>
  <c r="I788" i="1"/>
  <c r="F795" i="1"/>
  <c r="E797" i="1"/>
  <c r="F807" i="1"/>
  <c r="D810" i="1"/>
  <c r="F800" i="1"/>
  <c r="F793" i="1"/>
  <c r="I795" i="1"/>
  <c r="D787" i="1"/>
  <c r="D798" i="1"/>
  <c r="D802" i="1"/>
  <c r="D806" i="1"/>
  <c r="F783" i="1"/>
  <c r="D790" i="1"/>
  <c r="I791" i="1"/>
  <c r="E794" i="1"/>
  <c r="F798" i="1"/>
  <c r="F802" i="1"/>
  <c r="F806" i="1"/>
  <c r="I810" i="1"/>
  <c r="I783" i="1"/>
  <c r="D786" i="1"/>
  <c r="F794" i="1"/>
  <c r="I798" i="1"/>
  <c r="D801" i="1"/>
  <c r="I806" i="1"/>
  <c r="E809" i="1"/>
  <c r="F790" i="1"/>
  <c r="I794" i="1"/>
  <c r="E801" i="1"/>
  <c r="E805" i="1"/>
  <c r="F809" i="1"/>
  <c r="F786" i="1"/>
  <c r="I790" i="1"/>
  <c r="F801" i="1"/>
  <c r="F805" i="1"/>
  <c r="D808" i="1"/>
  <c r="I809" i="1"/>
  <c r="D812" i="1"/>
  <c r="D785" i="1"/>
  <c r="I786" i="1"/>
  <c r="D800" i="1"/>
  <c r="I801" i="1"/>
  <c r="I805" i="1"/>
  <c r="E808" i="1"/>
  <c r="E812" i="1"/>
  <c r="E804" i="1"/>
  <c r="S28" i="2"/>
  <c r="E756" i="1" s="1"/>
  <c r="BO28" i="2"/>
  <c r="AU28" i="2"/>
  <c r="E770" i="1" s="1"/>
  <c r="AK28" i="2"/>
  <c r="E765" i="1" s="1"/>
  <c r="Q28" i="2"/>
  <c r="E755" i="1" s="1"/>
  <c r="BS26" i="2"/>
  <c r="AO27" i="2"/>
  <c r="BE28" i="2"/>
  <c r="BA28" i="2"/>
  <c r="AG28" i="2"/>
  <c r="E763" i="1" s="1"/>
  <c r="AY28" i="2"/>
  <c r="AC28" i="2"/>
  <c r="U29" i="2"/>
  <c r="F787" i="1" s="1"/>
  <c r="BG29" i="2"/>
  <c r="AG29" i="2"/>
  <c r="E793" i="1" s="1"/>
  <c r="AA29" i="2"/>
  <c r="E790" i="1" s="1"/>
  <c r="AU29" i="2"/>
  <c r="E800" i="1" s="1"/>
  <c r="AE26" i="2"/>
  <c r="BI26" i="2"/>
  <c r="BC29" i="2"/>
  <c r="D804" i="1" s="1"/>
  <c r="BM29" i="2"/>
  <c r="D809" i="1" s="1"/>
  <c r="Y29" i="2"/>
  <c r="D789" i="1" s="1"/>
  <c r="AW29" i="2"/>
  <c r="M29" i="2"/>
  <c r="D783" i="1" s="1"/>
  <c r="I731" i="1"/>
  <c r="F749" i="1"/>
  <c r="D757" i="1"/>
  <c r="I761" i="1"/>
  <c r="I770" i="1"/>
  <c r="AY26" i="2"/>
  <c r="E723" i="1"/>
  <c r="D731" i="1"/>
  <c r="D747" i="1"/>
  <c r="E764" i="1"/>
  <c r="F773" i="1"/>
  <c r="AM29" i="2"/>
  <c r="D796" i="1" s="1"/>
  <c r="BI27" i="2"/>
  <c r="F731" i="1"/>
  <c r="F739" i="1"/>
  <c r="F747" i="1"/>
  <c r="E753" i="1"/>
  <c r="E769" i="1"/>
  <c r="F778" i="1"/>
  <c r="F780" i="1"/>
  <c r="D782" i="1"/>
  <c r="AI29" i="2"/>
  <c r="D794" i="1" s="1"/>
  <c r="E739" i="1"/>
  <c r="I757" i="1"/>
  <c r="E780" i="1"/>
  <c r="BE29" i="2"/>
  <c r="D805" i="1" s="1"/>
  <c r="O29" i="2"/>
  <c r="D784" i="1" s="1"/>
  <c r="F753" i="1"/>
  <c r="D762" i="1"/>
  <c r="F769" i="1"/>
  <c r="I782" i="1"/>
  <c r="F723" i="1"/>
  <c r="I736" i="1"/>
  <c r="I752" i="1"/>
  <c r="I766" i="1"/>
  <c r="Q27" i="2"/>
  <c r="I727" i="1"/>
  <c r="I735" i="1"/>
  <c r="I743" i="1"/>
  <c r="I751" i="1"/>
  <c r="I753" i="1"/>
  <c r="F758" i="1"/>
  <c r="D765" i="1"/>
  <c r="I769" i="1"/>
  <c r="F774" i="1"/>
  <c r="F776" i="1"/>
  <c r="D778" i="1"/>
  <c r="E747" i="1"/>
  <c r="F762" i="1"/>
  <c r="I773" i="1"/>
  <c r="AO26" i="2"/>
  <c r="S27" i="2"/>
  <c r="E726" i="1" s="1"/>
  <c r="AQ27" i="2"/>
  <c r="E738" i="1" s="1"/>
  <c r="BO27" i="2"/>
  <c r="E750" i="1" s="1"/>
  <c r="F724" i="1"/>
  <c r="F732" i="1"/>
  <c r="F740" i="1"/>
  <c r="F748" i="1"/>
  <c r="I778" i="1"/>
  <c r="BS29" i="2"/>
  <c r="F812" i="1" s="1"/>
  <c r="D727" i="1"/>
  <c r="D735" i="1"/>
  <c r="D743" i="1"/>
  <c r="F765" i="1"/>
  <c r="E772" i="1"/>
  <c r="BQ29" i="2"/>
  <c r="D811" i="1" s="1"/>
  <c r="E734" i="1"/>
  <c r="I724" i="1"/>
  <c r="E727" i="1"/>
  <c r="I740" i="1"/>
  <c r="I748" i="1"/>
  <c r="E751" i="1"/>
  <c r="AA28" i="2"/>
  <c r="E760" i="1" s="1"/>
  <c r="F754" i="1"/>
  <c r="I758" i="1"/>
  <c r="D761" i="1"/>
  <c r="I765" i="1"/>
  <c r="F770" i="1"/>
  <c r="I774" i="1"/>
  <c r="E781" i="1"/>
  <c r="I728" i="1"/>
  <c r="F735" i="1"/>
  <c r="F743" i="1"/>
  <c r="F751" i="1"/>
  <c r="E761" i="1"/>
  <c r="D777" i="1"/>
  <c r="F781" i="1"/>
  <c r="AS29" i="2"/>
  <c r="D799" i="1" s="1"/>
  <c r="I744" i="1"/>
  <c r="AI26" i="2"/>
  <c r="AA27" i="2"/>
  <c r="E730" i="1" s="1"/>
  <c r="AY27" i="2"/>
  <c r="I742" i="1" s="1"/>
  <c r="I723" i="1"/>
  <c r="BK28" i="2"/>
  <c r="E778" i="1" s="1"/>
  <c r="AQ28" i="2"/>
  <c r="F761" i="1"/>
  <c r="E768" i="1"/>
  <c r="D770" i="1"/>
  <c r="E777" i="1"/>
  <c r="I781" i="1"/>
  <c r="W29" i="2"/>
  <c r="D788" i="1" s="1"/>
  <c r="I739" i="1"/>
  <c r="I754" i="1"/>
  <c r="F764" i="1"/>
  <c r="AC27" i="2"/>
  <c r="E731" i="1" s="1"/>
  <c r="I747" i="1"/>
  <c r="I759" i="1"/>
  <c r="F766" i="1"/>
  <c r="D773" i="1"/>
  <c r="F777" i="1"/>
  <c r="AE27" i="2"/>
  <c r="I732" i="1" s="1"/>
  <c r="F728" i="1"/>
  <c r="F736" i="1"/>
  <c r="F744" i="1"/>
  <c r="BG28" i="2"/>
  <c r="E776" i="1" s="1"/>
  <c r="E757" i="1"/>
  <c r="E773" i="1"/>
  <c r="AY29" i="2"/>
  <c r="I802" i="1" s="1"/>
  <c r="AE29" i="2"/>
  <c r="BI29" i="2"/>
  <c r="Q29" i="2"/>
  <c r="E785" i="1" s="1"/>
  <c r="AC29" i="2"/>
  <c r="E791" i="1" s="1"/>
  <c r="BA29" i="2"/>
  <c r="E803" i="1" s="1"/>
  <c r="S29" i="2"/>
  <c r="E786" i="1" s="1"/>
  <c r="AQ29" i="2"/>
  <c r="E798" i="1" s="1"/>
  <c r="BO29" i="2"/>
  <c r="E810" i="1" s="1"/>
  <c r="AK29" i="2"/>
  <c r="D756" i="1"/>
  <c r="D760" i="1"/>
  <c r="D768" i="1"/>
  <c r="D772" i="1"/>
  <c r="D776" i="1"/>
  <c r="D780" i="1"/>
  <c r="F756" i="1"/>
  <c r="F760" i="1"/>
  <c r="F768" i="1"/>
  <c r="F772" i="1"/>
  <c r="D755" i="1"/>
  <c r="I756" i="1"/>
  <c r="I760" i="1"/>
  <c r="D763" i="1"/>
  <c r="I764" i="1"/>
  <c r="D767" i="1"/>
  <c r="I768" i="1"/>
  <c r="I772" i="1"/>
  <c r="D775" i="1"/>
  <c r="I776" i="1"/>
  <c r="I780" i="1"/>
  <c r="E759" i="1"/>
  <c r="K764" i="1"/>
  <c r="E767" i="1"/>
  <c r="E771" i="1"/>
  <c r="E775" i="1"/>
  <c r="E779" i="1"/>
  <c r="F755" i="1"/>
  <c r="F759" i="1"/>
  <c r="F763" i="1"/>
  <c r="F771" i="1"/>
  <c r="F775" i="1"/>
  <c r="F779" i="1"/>
  <c r="I755" i="1"/>
  <c r="I763" i="1"/>
  <c r="I767" i="1"/>
  <c r="I771" i="1"/>
  <c r="I775" i="1"/>
  <c r="I779" i="1"/>
  <c r="E754" i="1"/>
  <c r="E758" i="1"/>
  <c r="K759" i="1"/>
  <c r="E762" i="1"/>
  <c r="E766" i="1"/>
  <c r="E774" i="1"/>
  <c r="E782" i="1"/>
  <c r="F782" i="1"/>
  <c r="BC28" i="2"/>
  <c r="D774" i="1" s="1"/>
  <c r="W28" i="2"/>
  <c r="D758" i="1" s="1"/>
  <c r="AI28" i="2"/>
  <c r="D764" i="1" s="1"/>
  <c r="M28" i="2"/>
  <c r="D753" i="1" s="1"/>
  <c r="Y28" i="2"/>
  <c r="D759" i="1" s="1"/>
  <c r="AW28" i="2"/>
  <c r="D771" i="1" s="1"/>
  <c r="U28" i="2"/>
  <c r="F757" i="1" s="1"/>
  <c r="AO28" i="2"/>
  <c r="F767" i="1" s="1"/>
  <c r="AM28" i="2"/>
  <c r="D766" i="1" s="1"/>
  <c r="O28" i="2"/>
  <c r="D754" i="1" s="1"/>
  <c r="BQ28" i="2"/>
  <c r="D781" i="1" s="1"/>
  <c r="AE28" i="2"/>
  <c r="I762" i="1" s="1"/>
  <c r="BI28" i="2"/>
  <c r="I777" i="1" s="1"/>
  <c r="BM28" i="2"/>
  <c r="D779" i="1" s="1"/>
  <c r="D726" i="1"/>
  <c r="D730" i="1"/>
  <c r="D738" i="1"/>
  <c r="D742" i="1"/>
  <c r="D746" i="1"/>
  <c r="D750" i="1"/>
  <c r="E742" i="1"/>
  <c r="F726" i="1"/>
  <c r="F730" i="1"/>
  <c r="F742" i="1"/>
  <c r="F746" i="1"/>
  <c r="D725" i="1"/>
  <c r="I726" i="1"/>
  <c r="I730" i="1"/>
  <c r="D733" i="1"/>
  <c r="I734" i="1"/>
  <c r="D737" i="1"/>
  <c r="I738" i="1"/>
  <c r="I746" i="1"/>
  <c r="I750" i="1"/>
  <c r="F734" i="1"/>
  <c r="F738" i="1"/>
  <c r="F750" i="1"/>
  <c r="E725" i="1"/>
  <c r="K726" i="1"/>
  <c r="E729" i="1"/>
  <c r="K730" i="1"/>
  <c r="K734" i="1"/>
  <c r="E737" i="1"/>
  <c r="K738" i="1"/>
  <c r="E741" i="1"/>
  <c r="E745" i="1"/>
  <c r="K746" i="1"/>
  <c r="E749" i="1"/>
  <c r="F729" i="1"/>
  <c r="F741" i="1"/>
  <c r="F745" i="1"/>
  <c r="I725" i="1"/>
  <c r="I729" i="1"/>
  <c r="D732" i="1"/>
  <c r="I733" i="1"/>
  <c r="I737" i="1"/>
  <c r="D740" i="1"/>
  <c r="I741" i="1"/>
  <c r="I745" i="1"/>
  <c r="D748" i="1"/>
  <c r="I749" i="1"/>
  <c r="D752" i="1"/>
  <c r="F725" i="1"/>
  <c r="F733" i="1"/>
  <c r="F737" i="1"/>
  <c r="E724" i="1"/>
  <c r="E728" i="1"/>
  <c r="E732" i="1"/>
  <c r="E736" i="1"/>
  <c r="E744" i="1"/>
  <c r="K749" i="1"/>
  <c r="E752" i="1"/>
  <c r="Y27" i="2"/>
  <c r="D729" i="1" s="1"/>
  <c r="AW27" i="2"/>
  <c r="D741" i="1" s="1"/>
  <c r="AG27" i="2"/>
  <c r="E733" i="1" s="1"/>
  <c r="BG27" i="2"/>
  <c r="E746" i="1" s="1"/>
  <c r="AU27" i="2"/>
  <c r="E740" i="1" s="1"/>
  <c r="BA27" i="2"/>
  <c r="E743" i="1" s="1"/>
  <c r="U27" i="2"/>
  <c r="F727" i="1" s="1"/>
  <c r="BS27" i="2"/>
  <c r="F752" i="1" s="1"/>
  <c r="BC27" i="2"/>
  <c r="D744" i="1" s="1"/>
  <c r="AI27" i="2"/>
  <c r="D734" i="1" s="1"/>
  <c r="BQ27" i="2"/>
  <c r="D751" i="1" s="1"/>
  <c r="BE27" i="2"/>
  <c r="D745" i="1" s="1"/>
  <c r="AS27" i="2"/>
  <c r="D739" i="1" s="1"/>
  <c r="W27" i="2"/>
  <c r="D728" i="1" s="1"/>
  <c r="M27" i="2"/>
  <c r="D723" i="1" s="1"/>
  <c r="AK27" i="2"/>
  <c r="E735" i="1" s="1"/>
  <c r="O27" i="2"/>
  <c r="D724" i="1" s="1"/>
  <c r="AM27" i="2"/>
  <c r="D736" i="1" s="1"/>
  <c r="BK27" i="2"/>
  <c r="E748" i="1" s="1"/>
  <c r="BM27" i="2"/>
  <c r="D749" i="1" s="1"/>
  <c r="K694" i="1"/>
  <c r="K699" i="1"/>
  <c r="K718" i="1"/>
  <c r="K719" i="1"/>
  <c r="K695" i="1"/>
  <c r="K707" i="1"/>
  <c r="K715" i="1"/>
  <c r="AA26" i="2"/>
  <c r="Q26" i="2"/>
  <c r="BA26" i="2"/>
  <c r="S26" i="2"/>
  <c r="AQ26" i="2"/>
  <c r="BO26" i="2"/>
  <c r="AG26" i="2"/>
  <c r="AK26" i="2"/>
  <c r="AC26" i="2"/>
  <c r="BK26" i="2"/>
  <c r="AM26" i="2"/>
  <c r="O26" i="2"/>
  <c r="BG26" i="2"/>
  <c r="AU26" i="2"/>
  <c r="BM26" i="2"/>
  <c r="BC26" i="2"/>
  <c r="AS26" i="2"/>
  <c r="BE26" i="2"/>
  <c r="BQ26" i="2"/>
  <c r="Y26" i="2"/>
  <c r="M26" i="2"/>
  <c r="AW26" i="2"/>
  <c r="W26" i="2"/>
  <c r="AE25" i="2"/>
  <c r="AY25" i="2"/>
  <c r="I682" i="1" s="1"/>
  <c r="F679" i="1"/>
  <c r="D675" i="1"/>
  <c r="AA25" i="2"/>
  <c r="E670" i="1" s="1"/>
  <c r="BA25" i="2"/>
  <c r="E683" i="1" s="1"/>
  <c r="AC25" i="2"/>
  <c r="E671" i="1" s="1"/>
  <c r="AQ25" i="2"/>
  <c r="E678" i="1" s="1"/>
  <c r="BO25" i="2"/>
  <c r="E690" i="1" s="1"/>
  <c r="Q25" i="2"/>
  <c r="E665" i="1" s="1"/>
  <c r="S25" i="2"/>
  <c r="E666" i="1" s="1"/>
  <c r="AG25" i="2"/>
  <c r="AU25" i="2"/>
  <c r="E680" i="1" s="1"/>
  <c r="BG25" i="2"/>
  <c r="E686" i="1" s="1"/>
  <c r="AK25" i="2"/>
  <c r="E675" i="1" s="1"/>
  <c r="BK25" i="2"/>
  <c r="E688" i="1" s="1"/>
  <c r="O25" i="2"/>
  <c r="D664" i="1" s="1"/>
  <c r="M25" i="2"/>
  <c r="D663" i="1" s="1"/>
  <c r="BM25" i="2"/>
  <c r="D689" i="1" s="1"/>
  <c r="BC25" i="2"/>
  <c r="D684" i="1" s="1"/>
  <c r="AS25" i="2"/>
  <c r="D679" i="1" s="1"/>
  <c r="BE25" i="2"/>
  <c r="D685" i="1" s="1"/>
  <c r="BQ25" i="2"/>
  <c r="D691" i="1" s="1"/>
  <c r="Y25" i="2"/>
  <c r="D669" i="1" s="1"/>
  <c r="AW25" i="2"/>
  <c r="D681" i="1" s="1"/>
  <c r="I667" i="1"/>
  <c r="I672" i="1"/>
  <c r="F686" i="1"/>
  <c r="I662" i="1"/>
  <c r="BI25" i="2"/>
  <c r="I687" i="1" s="1"/>
  <c r="F663" i="1"/>
  <c r="E682" i="1"/>
  <c r="F684" i="1"/>
  <c r="I686" i="1"/>
  <c r="I688" i="1"/>
  <c r="F691" i="1"/>
  <c r="F672" i="1"/>
  <c r="E663" i="1"/>
  <c r="I679" i="1"/>
  <c r="U25" i="2"/>
  <c r="F667" i="1" s="1"/>
  <c r="I663" i="1"/>
  <c r="E668" i="1"/>
  <c r="F675" i="1"/>
  <c r="F682" i="1"/>
  <c r="D653" i="1"/>
  <c r="BS25" i="2"/>
  <c r="F692" i="1" s="1"/>
  <c r="F668" i="1"/>
  <c r="I675" i="1"/>
  <c r="F680" i="1"/>
  <c r="I684" i="1"/>
  <c r="I668" i="1"/>
  <c r="D671" i="1"/>
  <c r="E691" i="1"/>
  <c r="F678" i="1"/>
  <c r="I680" i="1"/>
  <c r="D687" i="1"/>
  <c r="I691" i="1"/>
  <c r="I690" i="1"/>
  <c r="E664" i="1"/>
  <c r="F671" i="1"/>
  <c r="F676" i="1"/>
  <c r="E687" i="1"/>
  <c r="F688" i="1"/>
  <c r="F664" i="1"/>
  <c r="I671" i="1"/>
  <c r="D683" i="1"/>
  <c r="F687" i="1"/>
  <c r="I664" i="1"/>
  <c r="D667" i="1"/>
  <c r="E674" i="1"/>
  <c r="I676" i="1"/>
  <c r="E667" i="1"/>
  <c r="F683" i="1"/>
  <c r="E672" i="1"/>
  <c r="E679" i="1"/>
  <c r="I683" i="1"/>
  <c r="F690" i="1"/>
  <c r="I692" i="1"/>
  <c r="D666" i="1"/>
  <c r="D670" i="1"/>
  <c r="D678" i="1"/>
  <c r="D682" i="1"/>
  <c r="D686" i="1"/>
  <c r="D690" i="1"/>
  <c r="F666" i="1"/>
  <c r="F670" i="1"/>
  <c r="F674" i="1"/>
  <c r="D665" i="1"/>
  <c r="I670" i="1"/>
  <c r="I678" i="1"/>
  <c r="I666" i="1"/>
  <c r="D673" i="1"/>
  <c r="I674" i="1"/>
  <c r="E669" i="1"/>
  <c r="E673" i="1"/>
  <c r="E677" i="1"/>
  <c r="E681" i="1"/>
  <c r="E685" i="1"/>
  <c r="E689" i="1"/>
  <c r="D677" i="1"/>
  <c r="F665" i="1"/>
  <c r="F669" i="1"/>
  <c r="F673" i="1"/>
  <c r="F677" i="1"/>
  <c r="F681" i="1"/>
  <c r="F685" i="1"/>
  <c r="F689" i="1"/>
  <c r="I665" i="1"/>
  <c r="I669" i="1"/>
  <c r="D672" i="1"/>
  <c r="I673" i="1"/>
  <c r="I677" i="1"/>
  <c r="D680" i="1"/>
  <c r="I681" i="1"/>
  <c r="I685" i="1"/>
  <c r="D688" i="1"/>
  <c r="I689" i="1"/>
  <c r="D692" i="1"/>
  <c r="E676" i="1"/>
  <c r="E684" i="1"/>
  <c r="E692" i="1"/>
  <c r="AI25" i="2"/>
  <c r="D674" i="1" s="1"/>
  <c r="W25" i="2"/>
  <c r="D668" i="1" s="1"/>
  <c r="AM25" i="2"/>
  <c r="D676" i="1" s="1"/>
  <c r="M24" i="2"/>
  <c r="D633" i="1" s="1"/>
  <c r="AW24" i="2"/>
  <c r="D651" i="1" s="1"/>
  <c r="AI24" i="2"/>
  <c r="D644" i="1" s="1"/>
  <c r="BM24" i="2"/>
  <c r="W24" i="2"/>
  <c r="D638" i="1" s="1"/>
  <c r="BC24" i="2"/>
  <c r="BQ24" i="2"/>
  <c r="D661" i="1" s="1"/>
  <c r="Y24" i="2"/>
  <c r="D639" i="1" s="1"/>
  <c r="BE24" i="2"/>
  <c r="D655" i="1" s="1"/>
  <c r="AS24" i="2"/>
  <c r="D649" i="1" s="1"/>
  <c r="AE24" i="2"/>
  <c r="I642" i="1" s="1"/>
  <c r="BI24" i="2"/>
  <c r="I657" i="1" s="1"/>
  <c r="AO24" i="2"/>
  <c r="F647" i="1" s="1"/>
  <c r="BS24" i="2"/>
  <c r="F662" i="1" s="1"/>
  <c r="AO23" i="2"/>
  <c r="F617" i="1" s="1"/>
  <c r="F661" i="1"/>
  <c r="BG24" i="2"/>
  <c r="E656" i="1" s="1"/>
  <c r="E646" i="1"/>
  <c r="F658" i="1"/>
  <c r="E661" i="1"/>
  <c r="BI23" i="2"/>
  <c r="AA24" i="2"/>
  <c r="F638" i="1"/>
  <c r="F641" i="1"/>
  <c r="I658" i="1"/>
  <c r="F633" i="1"/>
  <c r="I638" i="1"/>
  <c r="D641" i="1"/>
  <c r="F649" i="1"/>
  <c r="E654" i="1"/>
  <c r="I650" i="1"/>
  <c r="E634" i="1"/>
  <c r="F646" i="1"/>
  <c r="E649" i="1"/>
  <c r="D658" i="1"/>
  <c r="F605" i="1"/>
  <c r="AM24" i="2"/>
  <c r="D646" i="1" s="1"/>
  <c r="I646" i="1"/>
  <c r="D654" i="1"/>
  <c r="F657" i="1"/>
  <c r="E662" i="1"/>
  <c r="AK24" i="2"/>
  <c r="E645" i="1" s="1"/>
  <c r="E644" i="1"/>
  <c r="F654" i="1"/>
  <c r="E657" i="1"/>
  <c r="F634" i="1"/>
  <c r="E642" i="1"/>
  <c r="I654" i="1"/>
  <c r="D657" i="1"/>
  <c r="D662" i="1"/>
  <c r="AY24" i="2"/>
  <c r="I652" i="1" s="1"/>
  <c r="I634" i="1"/>
  <c r="D637" i="1"/>
  <c r="D642" i="1"/>
  <c r="F645" i="1"/>
  <c r="E652" i="1"/>
  <c r="Q24" i="2"/>
  <c r="E635" i="1" s="1"/>
  <c r="F642" i="1"/>
  <c r="D627" i="1"/>
  <c r="BK24" i="2"/>
  <c r="E658" i="1" s="1"/>
  <c r="AG24" i="2"/>
  <c r="E643" i="1" s="1"/>
  <c r="O24" i="2"/>
  <c r="D634" i="1" s="1"/>
  <c r="D645" i="1"/>
  <c r="D650" i="1"/>
  <c r="F653" i="1"/>
  <c r="AU24" i="2"/>
  <c r="E650" i="1" s="1"/>
  <c r="I633" i="1"/>
  <c r="E638" i="1"/>
  <c r="E640" i="1"/>
  <c r="F650" i="1"/>
  <c r="I653" i="1"/>
  <c r="E637" i="1"/>
  <c r="D636" i="1"/>
  <c r="I637" i="1"/>
  <c r="D640" i="1"/>
  <c r="I641" i="1"/>
  <c r="I645" i="1"/>
  <c r="D648" i="1"/>
  <c r="I649" i="1"/>
  <c r="D652" i="1"/>
  <c r="D656" i="1"/>
  <c r="D660" i="1"/>
  <c r="I661" i="1"/>
  <c r="F636" i="1"/>
  <c r="F656" i="1"/>
  <c r="F640" i="1"/>
  <c r="F644" i="1"/>
  <c r="F648" i="1"/>
  <c r="F652" i="1"/>
  <c r="F660" i="1"/>
  <c r="D635" i="1"/>
  <c r="I636" i="1"/>
  <c r="I640" i="1"/>
  <c r="D643" i="1"/>
  <c r="I644" i="1"/>
  <c r="D647" i="1"/>
  <c r="I648" i="1"/>
  <c r="I656" i="1"/>
  <c r="D659" i="1"/>
  <c r="I660" i="1"/>
  <c r="E639" i="1"/>
  <c r="E647" i="1"/>
  <c r="E651" i="1"/>
  <c r="E655" i="1"/>
  <c r="E659" i="1"/>
  <c r="F635" i="1"/>
  <c r="F639" i="1"/>
  <c r="F643" i="1"/>
  <c r="F651" i="1"/>
  <c r="F655" i="1"/>
  <c r="F659" i="1"/>
  <c r="I643" i="1"/>
  <c r="I635" i="1"/>
  <c r="I639" i="1"/>
  <c r="I647" i="1"/>
  <c r="I651" i="1"/>
  <c r="I655" i="1"/>
  <c r="I659" i="1"/>
  <c r="E633" i="1"/>
  <c r="E641" i="1"/>
  <c r="U24" i="2"/>
  <c r="F637" i="1" s="1"/>
  <c r="BO24" i="2"/>
  <c r="E660" i="1" s="1"/>
  <c r="AQ24" i="2"/>
  <c r="E648" i="1" s="1"/>
  <c r="S24" i="2"/>
  <c r="E636" i="1" s="1"/>
  <c r="BA24" i="2"/>
  <c r="E653" i="1" s="1"/>
  <c r="AQ23" i="2"/>
  <c r="E618" i="1" s="1"/>
  <c r="AG23" i="2"/>
  <c r="E613" i="1" s="1"/>
  <c r="BC23" i="2"/>
  <c r="D624" i="1" s="1"/>
  <c r="AS23" i="2"/>
  <c r="D619" i="1" s="1"/>
  <c r="BQ23" i="2"/>
  <c r="D631" i="1" s="1"/>
  <c r="BE23" i="2"/>
  <c r="D625" i="1" s="1"/>
  <c r="D620" i="1"/>
  <c r="BM23" i="2"/>
  <c r="D629" i="1" s="1"/>
  <c r="W23" i="2"/>
  <c r="D608" i="1" s="1"/>
  <c r="E612" i="1"/>
  <c r="I624" i="1"/>
  <c r="F627" i="1"/>
  <c r="D630" i="1"/>
  <c r="BG23" i="2"/>
  <c r="E626" i="1" s="1"/>
  <c r="AM23" i="2"/>
  <c r="D616" i="1" s="1"/>
  <c r="Q23" i="2"/>
  <c r="E605" i="1" s="1"/>
  <c r="I605" i="1"/>
  <c r="F610" i="1"/>
  <c r="F613" i="1"/>
  <c r="F631" i="1"/>
  <c r="AK23" i="2"/>
  <c r="E615" i="1" s="1"/>
  <c r="O23" i="2"/>
  <c r="D604" i="1" s="1"/>
  <c r="I603" i="1"/>
  <c r="E608" i="1"/>
  <c r="F620" i="1"/>
  <c r="I628" i="1"/>
  <c r="AI23" i="2"/>
  <c r="D614" i="1" s="1"/>
  <c r="M23" i="2"/>
  <c r="D603" i="1" s="1"/>
  <c r="I606" i="1"/>
  <c r="I608" i="1"/>
  <c r="D613" i="1"/>
  <c r="I620" i="1"/>
  <c r="D623" i="1"/>
  <c r="E631" i="1"/>
  <c r="D606" i="1"/>
  <c r="I613" i="1"/>
  <c r="F623" i="1"/>
  <c r="I631" i="1"/>
  <c r="F628" i="1"/>
  <c r="BA23" i="2"/>
  <c r="E623" i="1" s="1"/>
  <c r="E609" i="1"/>
  <c r="D611" i="1"/>
  <c r="E616" i="1"/>
  <c r="I621" i="1"/>
  <c r="I626" i="1"/>
  <c r="BS23" i="2"/>
  <c r="F632" i="1" s="1"/>
  <c r="AY23" i="2"/>
  <c r="I622" i="1" s="1"/>
  <c r="F604" i="1"/>
  <c r="F616" i="1"/>
  <c r="D617" i="1"/>
  <c r="AW23" i="2"/>
  <c r="D621" i="1" s="1"/>
  <c r="AC23" i="2"/>
  <c r="E611" i="1" s="1"/>
  <c r="F609" i="1"/>
  <c r="I614" i="1"/>
  <c r="I616" i="1"/>
  <c r="E621" i="1"/>
  <c r="E627" i="1"/>
  <c r="AU23" i="2"/>
  <c r="E620" i="1" s="1"/>
  <c r="AA23" i="2"/>
  <c r="E610" i="1" s="1"/>
  <c r="I609" i="1"/>
  <c r="F612" i="1"/>
  <c r="E624" i="1"/>
  <c r="BK23" i="2"/>
  <c r="E628" i="1" s="1"/>
  <c r="Y23" i="2"/>
  <c r="D609" i="1" s="1"/>
  <c r="D605" i="1"/>
  <c r="D607" i="1"/>
  <c r="D612" i="1"/>
  <c r="F619" i="1"/>
  <c r="F624" i="1"/>
  <c r="E604" i="1"/>
  <c r="K605" i="1"/>
  <c r="F608" i="1"/>
  <c r="D615" i="1"/>
  <c r="E619" i="1"/>
  <c r="K620" i="1"/>
  <c r="I604" i="1"/>
  <c r="F615" i="1"/>
  <c r="D618" i="1"/>
  <c r="I619" i="1"/>
  <c r="D622" i="1"/>
  <c r="I623" i="1"/>
  <c r="D626" i="1"/>
  <c r="E603" i="1"/>
  <c r="E607" i="1"/>
  <c r="F611" i="1"/>
  <c r="I615" i="1"/>
  <c r="E622" i="1"/>
  <c r="F630" i="1"/>
  <c r="F603" i="1"/>
  <c r="F607" i="1"/>
  <c r="D610" i="1"/>
  <c r="I611" i="1"/>
  <c r="E614" i="1"/>
  <c r="F618" i="1"/>
  <c r="F622" i="1"/>
  <c r="F626" i="1"/>
  <c r="I630" i="1"/>
  <c r="F614" i="1"/>
  <c r="I618" i="1"/>
  <c r="E629" i="1"/>
  <c r="E625" i="1"/>
  <c r="F629" i="1"/>
  <c r="F606" i="1"/>
  <c r="I610" i="1"/>
  <c r="K614" i="1"/>
  <c r="E617" i="1"/>
  <c r="F621" i="1"/>
  <c r="F625" i="1"/>
  <c r="D628" i="1"/>
  <c r="I629" i="1"/>
  <c r="D632" i="1"/>
  <c r="I625" i="1"/>
  <c r="E632" i="1"/>
  <c r="BO23" i="2"/>
  <c r="E630" i="1" s="1"/>
  <c r="S23" i="2"/>
  <c r="E606" i="1" s="1"/>
  <c r="I510" i="1"/>
  <c r="F556" i="1"/>
  <c r="I513" i="1"/>
  <c r="F571" i="1"/>
  <c r="D568" i="1"/>
  <c r="D562" i="1"/>
  <c r="D553" i="1"/>
  <c r="D550" i="1"/>
  <c r="D547" i="1"/>
  <c r="D538" i="1"/>
  <c r="D532" i="1"/>
  <c r="D523" i="1"/>
  <c r="D520" i="1"/>
  <c r="D517" i="1"/>
  <c r="D508" i="1"/>
  <c r="D502" i="1"/>
  <c r="D493" i="1"/>
  <c r="D490" i="1"/>
  <c r="D487" i="1"/>
  <c r="D478" i="1"/>
  <c r="D472" i="1"/>
  <c r="D463" i="1"/>
  <c r="D460" i="1"/>
  <c r="D457" i="1"/>
  <c r="D448" i="1"/>
  <c r="E441" i="1"/>
  <c r="I437" i="1"/>
  <c r="F430" i="1"/>
  <c r="D427" i="1"/>
  <c r="E423" i="1"/>
  <c r="I419" i="1"/>
  <c r="D416" i="1"/>
  <c r="F412" i="1"/>
  <c r="I401" i="1"/>
  <c r="F394" i="1"/>
  <c r="E387" i="1"/>
  <c r="F383" i="1"/>
  <c r="F374" i="1"/>
  <c r="D370" i="1"/>
  <c r="D365" i="1"/>
  <c r="D353" i="1"/>
  <c r="E333" i="1"/>
  <c r="E301" i="1"/>
  <c r="E265" i="1"/>
  <c r="E214" i="1"/>
  <c r="D30" i="1"/>
  <c r="I546" i="1"/>
  <c r="I540" i="1"/>
  <c r="I498" i="1"/>
  <c r="I495" i="1"/>
  <c r="I489" i="1"/>
  <c r="I486" i="1"/>
  <c r="I474" i="1"/>
  <c r="I471" i="1"/>
  <c r="I468" i="1"/>
  <c r="I465" i="1"/>
  <c r="I459" i="1"/>
  <c r="I456" i="1"/>
  <c r="I453" i="1"/>
  <c r="I450" i="1"/>
  <c r="F444" i="1"/>
  <c r="I433" i="1"/>
  <c r="F426" i="1"/>
  <c r="F419" i="1"/>
  <c r="I415" i="1"/>
  <c r="E412" i="1"/>
  <c r="F408" i="1"/>
  <c r="D405" i="1"/>
  <c r="F401" i="1"/>
  <c r="I397" i="1"/>
  <c r="E394" i="1"/>
  <c r="F390" i="1"/>
  <c r="D387" i="1"/>
  <c r="D383" i="1"/>
  <c r="F378" i="1"/>
  <c r="F369" i="1"/>
  <c r="I364" i="1"/>
  <c r="I358" i="1"/>
  <c r="E331" i="1"/>
  <c r="E262" i="1"/>
  <c r="I564" i="1"/>
  <c r="I543" i="1"/>
  <c r="I504" i="1"/>
  <c r="I483" i="1"/>
  <c r="F570" i="1"/>
  <c r="F567" i="1"/>
  <c r="F564" i="1"/>
  <c r="F561" i="1"/>
  <c r="F558" i="1"/>
  <c r="F555" i="1"/>
  <c r="F552" i="1"/>
  <c r="F549" i="1"/>
  <c r="F546" i="1"/>
  <c r="F543" i="1"/>
  <c r="F540" i="1"/>
  <c r="F537" i="1"/>
  <c r="F534" i="1"/>
  <c r="F531" i="1"/>
  <c r="F528" i="1"/>
  <c r="F525" i="1"/>
  <c r="F522" i="1"/>
  <c r="F519" i="1"/>
  <c r="F516" i="1"/>
  <c r="F513" i="1"/>
  <c r="F510" i="1"/>
  <c r="F507" i="1"/>
  <c r="F504" i="1"/>
  <c r="F501" i="1"/>
  <c r="F498" i="1"/>
  <c r="F495" i="1"/>
  <c r="F492" i="1"/>
  <c r="F489" i="1"/>
  <c r="F486" i="1"/>
  <c r="F483" i="1"/>
  <c r="F480" i="1"/>
  <c r="F477" i="1"/>
  <c r="F474" i="1"/>
  <c r="F471" i="1"/>
  <c r="F468" i="1"/>
  <c r="F465" i="1"/>
  <c r="F462" i="1"/>
  <c r="F459" i="1"/>
  <c r="F456" i="1"/>
  <c r="F453" i="1"/>
  <c r="F450" i="1"/>
  <c r="F447" i="1"/>
  <c r="E444" i="1"/>
  <c r="I440" i="1"/>
  <c r="D437" i="1"/>
  <c r="F433" i="1"/>
  <c r="D430" i="1"/>
  <c r="I422" i="1"/>
  <c r="F415" i="1"/>
  <c r="D412" i="1"/>
  <c r="I404" i="1"/>
  <c r="D401" i="1"/>
  <c r="I386" i="1"/>
  <c r="I373" i="1"/>
  <c r="E369" i="1"/>
  <c r="E364" i="1"/>
  <c r="E352" i="1"/>
  <c r="E295" i="1"/>
  <c r="E259" i="1"/>
  <c r="I549" i="1"/>
  <c r="I501" i="1"/>
  <c r="I480" i="1"/>
  <c r="E567" i="1"/>
  <c r="E564" i="1"/>
  <c r="E561" i="1"/>
  <c r="E552" i="1"/>
  <c r="E549" i="1"/>
  <c r="E543" i="1"/>
  <c r="E537" i="1"/>
  <c r="E534" i="1"/>
  <c r="E531" i="1"/>
  <c r="E522" i="1"/>
  <c r="E519" i="1"/>
  <c r="E513" i="1"/>
  <c r="E507" i="1"/>
  <c r="E504" i="1"/>
  <c r="E501" i="1"/>
  <c r="E492" i="1"/>
  <c r="E489" i="1"/>
  <c r="E483" i="1"/>
  <c r="E477" i="1"/>
  <c r="E474" i="1"/>
  <c r="E471" i="1"/>
  <c r="E462" i="1"/>
  <c r="E459" i="1"/>
  <c r="E453" i="1"/>
  <c r="E447" i="1"/>
  <c r="F440" i="1"/>
  <c r="I436" i="1"/>
  <c r="F429" i="1"/>
  <c r="D426" i="1"/>
  <c r="I418" i="1"/>
  <c r="E415" i="1"/>
  <c r="F411" i="1"/>
  <c r="D408" i="1"/>
  <c r="F404" i="1"/>
  <c r="I400" i="1"/>
  <c r="E397" i="1"/>
  <c r="F393" i="1"/>
  <c r="D390" i="1"/>
  <c r="F386" i="1"/>
  <c r="E382" i="1"/>
  <c r="D378" i="1"/>
  <c r="F363" i="1"/>
  <c r="F357" i="1"/>
  <c r="F351" i="1"/>
  <c r="E342" i="1"/>
  <c r="E292" i="1"/>
  <c r="E256" i="1"/>
  <c r="D192" i="1"/>
  <c r="I528" i="1"/>
  <c r="D570" i="1"/>
  <c r="D567" i="1"/>
  <c r="D558" i="1"/>
  <c r="D555" i="1"/>
  <c r="D552" i="1"/>
  <c r="D546" i="1"/>
  <c r="D540" i="1"/>
  <c r="D537" i="1"/>
  <c r="D528" i="1"/>
  <c r="D525" i="1"/>
  <c r="D522" i="1"/>
  <c r="D516" i="1"/>
  <c r="D510" i="1"/>
  <c r="D507" i="1"/>
  <c r="D498" i="1"/>
  <c r="D495" i="1"/>
  <c r="D492" i="1"/>
  <c r="D486" i="1"/>
  <c r="D480" i="1"/>
  <c r="D477" i="1"/>
  <c r="D468" i="1"/>
  <c r="D465" i="1"/>
  <c r="D462" i="1"/>
  <c r="D456" i="1"/>
  <c r="D450" i="1"/>
  <c r="D447" i="1"/>
  <c r="I443" i="1"/>
  <c r="D440" i="1"/>
  <c r="F436" i="1"/>
  <c r="D433" i="1"/>
  <c r="E429" i="1"/>
  <c r="I425" i="1"/>
  <c r="D422" i="1"/>
  <c r="F418" i="1"/>
  <c r="E411" i="1"/>
  <c r="I407" i="1"/>
  <c r="F400" i="1"/>
  <c r="D397" i="1"/>
  <c r="E393" i="1"/>
  <c r="I389" i="1"/>
  <c r="D386" i="1"/>
  <c r="D382" i="1"/>
  <c r="D373" i="1"/>
  <c r="F368" i="1"/>
  <c r="E363" i="1"/>
  <c r="E357" i="1"/>
  <c r="E351" i="1"/>
  <c r="D341" i="1"/>
  <c r="E325" i="1"/>
  <c r="E289" i="1"/>
  <c r="F181" i="1"/>
  <c r="I525" i="1"/>
  <c r="I572" i="1"/>
  <c r="I566" i="1"/>
  <c r="I563" i="1"/>
  <c r="I557" i="1"/>
  <c r="I554" i="1"/>
  <c r="I551" i="1"/>
  <c r="I548" i="1"/>
  <c r="I545" i="1"/>
  <c r="I542" i="1"/>
  <c r="I539" i="1"/>
  <c r="I536" i="1"/>
  <c r="I533" i="1"/>
  <c r="I530" i="1"/>
  <c r="I527" i="1"/>
  <c r="I524" i="1"/>
  <c r="I521" i="1"/>
  <c r="I518" i="1"/>
  <c r="I515" i="1"/>
  <c r="I512" i="1"/>
  <c r="I509" i="1"/>
  <c r="I506" i="1"/>
  <c r="I503" i="1"/>
  <c r="I500" i="1"/>
  <c r="I497" i="1"/>
  <c r="I494" i="1"/>
  <c r="I491" i="1"/>
  <c r="I488" i="1"/>
  <c r="I485" i="1"/>
  <c r="I482" i="1"/>
  <c r="I479" i="1"/>
  <c r="I476" i="1"/>
  <c r="I473" i="1"/>
  <c r="I470" i="1"/>
  <c r="I467" i="1"/>
  <c r="I464" i="1"/>
  <c r="I461" i="1"/>
  <c r="I458" i="1"/>
  <c r="I455" i="1"/>
  <c r="I452" i="1"/>
  <c r="I449" i="1"/>
  <c r="I446" i="1"/>
  <c r="F443" i="1"/>
  <c r="I439" i="1"/>
  <c r="E436" i="1"/>
  <c r="F432" i="1"/>
  <c r="F425" i="1"/>
  <c r="I421" i="1"/>
  <c r="F414" i="1"/>
  <c r="I403" i="1"/>
  <c r="F396" i="1"/>
  <c r="F389" i="1"/>
  <c r="I385" i="1"/>
  <c r="F381" i="1"/>
  <c r="D377" i="1"/>
  <c r="F372" i="1"/>
  <c r="D357" i="1"/>
  <c r="D350" i="1"/>
  <c r="E322" i="1"/>
  <c r="E286" i="1"/>
  <c r="F169" i="1"/>
  <c r="I555" i="1"/>
  <c r="I519" i="1"/>
  <c r="I569" i="1"/>
  <c r="I560" i="1"/>
  <c r="F569" i="1"/>
  <c r="F566" i="1"/>
  <c r="F563" i="1"/>
  <c r="F560" i="1"/>
  <c r="F554" i="1"/>
  <c r="F551" i="1"/>
  <c r="F548" i="1"/>
  <c r="F545" i="1"/>
  <c r="F539" i="1"/>
  <c r="F536" i="1"/>
  <c r="F533" i="1"/>
  <c r="F530" i="1"/>
  <c r="F524" i="1"/>
  <c r="F521" i="1"/>
  <c r="F518" i="1"/>
  <c r="F515" i="1"/>
  <c r="F509" i="1"/>
  <c r="F506" i="1"/>
  <c r="F503" i="1"/>
  <c r="F500" i="1"/>
  <c r="F494" i="1"/>
  <c r="F491" i="1"/>
  <c r="F488" i="1"/>
  <c r="F485" i="1"/>
  <c r="F479" i="1"/>
  <c r="F476" i="1"/>
  <c r="F473" i="1"/>
  <c r="F470" i="1"/>
  <c r="F464" i="1"/>
  <c r="F461" i="1"/>
  <c r="F458" i="1"/>
  <c r="F455" i="1"/>
  <c r="F449" i="1"/>
  <c r="F446" i="1"/>
  <c r="D443" i="1"/>
  <c r="F439" i="1"/>
  <c r="E432" i="1"/>
  <c r="I428" i="1"/>
  <c r="D425" i="1"/>
  <c r="F421" i="1"/>
  <c r="D418" i="1"/>
  <c r="E414" i="1"/>
  <c r="I410" i="1"/>
  <c r="D407" i="1"/>
  <c r="F403" i="1"/>
  <c r="D400" i="1"/>
  <c r="I392" i="1"/>
  <c r="F385" i="1"/>
  <c r="E381" i="1"/>
  <c r="I376" i="1"/>
  <c r="E372" i="1"/>
  <c r="I367" i="1"/>
  <c r="D362" i="1"/>
  <c r="D356" i="1"/>
  <c r="I349" i="1"/>
  <c r="E339" i="1"/>
  <c r="E319" i="1"/>
  <c r="E247" i="1"/>
  <c r="I534" i="1"/>
  <c r="E572" i="1"/>
  <c r="E569" i="1"/>
  <c r="E557" i="1"/>
  <c r="E554" i="1"/>
  <c r="E548" i="1"/>
  <c r="E542" i="1"/>
  <c r="E539" i="1"/>
  <c r="E527" i="1"/>
  <c r="E524" i="1"/>
  <c r="E518" i="1"/>
  <c r="E512" i="1"/>
  <c r="E509" i="1"/>
  <c r="E497" i="1"/>
  <c r="E494" i="1"/>
  <c r="E488" i="1"/>
  <c r="E482" i="1"/>
  <c r="E479" i="1"/>
  <c r="E467" i="1"/>
  <c r="E464" i="1"/>
  <c r="E458" i="1"/>
  <c r="E452" i="1"/>
  <c r="E449" i="1"/>
  <c r="E439" i="1"/>
  <c r="F435" i="1"/>
  <c r="D432" i="1"/>
  <c r="F428" i="1"/>
  <c r="I424" i="1"/>
  <c r="E421" i="1"/>
  <c r="F417" i="1"/>
  <c r="F410" i="1"/>
  <c r="I406" i="1"/>
  <c r="F399" i="1"/>
  <c r="D396" i="1"/>
  <c r="I388" i="1"/>
  <c r="E385" i="1"/>
  <c r="E376" i="1"/>
  <c r="D372" i="1"/>
  <c r="E367" i="1"/>
  <c r="I361" i="1"/>
  <c r="I355" i="1"/>
  <c r="E349" i="1"/>
  <c r="E316" i="1"/>
  <c r="I243" i="1"/>
  <c r="D135" i="1"/>
  <c r="I561" i="1"/>
  <c r="I516" i="1"/>
  <c r="D572" i="1"/>
  <c r="D566" i="1"/>
  <c r="D563" i="1"/>
  <c r="D560" i="1"/>
  <c r="D557" i="1"/>
  <c r="D551" i="1"/>
  <c r="D545" i="1"/>
  <c r="D542" i="1"/>
  <c r="D536" i="1"/>
  <c r="D533" i="1"/>
  <c r="D530" i="1"/>
  <c r="D527" i="1"/>
  <c r="D521" i="1"/>
  <c r="D515" i="1"/>
  <c r="D512" i="1"/>
  <c r="D506" i="1"/>
  <c r="D503" i="1"/>
  <c r="D500" i="1"/>
  <c r="D497" i="1"/>
  <c r="D491" i="1"/>
  <c r="D485" i="1"/>
  <c r="D482" i="1"/>
  <c r="D476" i="1"/>
  <c r="D473" i="1"/>
  <c r="D470" i="1"/>
  <c r="D467" i="1"/>
  <c r="D461" i="1"/>
  <c r="D455" i="1"/>
  <c r="D452" i="1"/>
  <c r="D446" i="1"/>
  <c r="F442" i="1"/>
  <c r="I431" i="1"/>
  <c r="F424" i="1"/>
  <c r="E417" i="1"/>
  <c r="I413" i="1"/>
  <c r="D410" i="1"/>
  <c r="F406" i="1"/>
  <c r="D403" i="1"/>
  <c r="E399" i="1"/>
  <c r="I395" i="1"/>
  <c r="D392" i="1"/>
  <c r="F388" i="1"/>
  <c r="F380" i="1"/>
  <c r="F371" i="1"/>
  <c r="D367" i="1"/>
  <c r="E361" i="1"/>
  <c r="E355" i="1"/>
  <c r="F348" i="1"/>
  <c r="E337" i="1"/>
  <c r="E277" i="1"/>
  <c r="I238" i="1"/>
  <c r="D117" i="1"/>
  <c r="I571" i="1"/>
  <c r="I568" i="1"/>
  <c r="I565" i="1"/>
  <c r="I562" i="1"/>
  <c r="I559" i="1"/>
  <c r="I556" i="1"/>
  <c r="I553" i="1"/>
  <c r="I550" i="1"/>
  <c r="I547" i="1"/>
  <c r="I544" i="1"/>
  <c r="I541" i="1"/>
  <c r="I538" i="1"/>
  <c r="I535" i="1"/>
  <c r="I529" i="1"/>
  <c r="I526" i="1"/>
  <c r="I523" i="1"/>
  <c r="I520" i="1"/>
  <c r="I517" i="1"/>
  <c r="I514" i="1"/>
  <c r="I511" i="1"/>
  <c r="I508" i="1"/>
  <c r="I505" i="1"/>
  <c r="I499" i="1"/>
  <c r="I496" i="1"/>
  <c r="I493" i="1"/>
  <c r="I490" i="1"/>
  <c r="I487" i="1"/>
  <c r="I484" i="1"/>
  <c r="I481" i="1"/>
  <c r="I478" i="1"/>
  <c r="I475" i="1"/>
  <c r="I469" i="1"/>
  <c r="I466" i="1"/>
  <c r="I463" i="1"/>
  <c r="I460" i="1"/>
  <c r="I457" i="1"/>
  <c r="I454" i="1"/>
  <c r="I451" i="1"/>
  <c r="I448" i="1"/>
  <c r="I445" i="1"/>
  <c r="E442" i="1"/>
  <c r="F438" i="1"/>
  <c r="D435" i="1"/>
  <c r="F431" i="1"/>
  <c r="I427" i="1"/>
  <c r="E424" i="1"/>
  <c r="F420" i="1"/>
  <c r="D417" i="1"/>
  <c r="F413" i="1"/>
  <c r="I409" i="1"/>
  <c r="E406" i="1"/>
  <c r="F402" i="1"/>
  <c r="F395" i="1"/>
  <c r="I391" i="1"/>
  <c r="F384" i="1"/>
  <c r="D380" i="1"/>
  <c r="F375" i="1"/>
  <c r="D371" i="1"/>
  <c r="F366" i="1"/>
  <c r="F360" i="1"/>
  <c r="F354" i="1"/>
  <c r="E274" i="1"/>
  <c r="D233" i="1"/>
  <c r="I570" i="1"/>
  <c r="I531" i="1"/>
  <c r="F568" i="1"/>
  <c r="F565" i="1"/>
  <c r="F562" i="1"/>
  <c r="F559" i="1"/>
  <c r="F553" i="1"/>
  <c r="F550" i="1"/>
  <c r="F544" i="1"/>
  <c r="F541" i="1"/>
  <c r="F538" i="1"/>
  <c r="F535" i="1"/>
  <c r="F532" i="1"/>
  <c r="F529" i="1"/>
  <c r="F526" i="1"/>
  <c r="F523" i="1"/>
  <c r="F520" i="1"/>
  <c r="F514" i="1"/>
  <c r="F511" i="1"/>
  <c r="F508" i="1"/>
  <c r="F505" i="1"/>
  <c r="F502" i="1"/>
  <c r="F499" i="1"/>
  <c r="F496" i="1"/>
  <c r="F493" i="1"/>
  <c r="F490" i="1"/>
  <c r="F484" i="1"/>
  <c r="F481" i="1"/>
  <c r="F478" i="1"/>
  <c r="F475" i="1"/>
  <c r="F472" i="1"/>
  <c r="F469" i="1"/>
  <c r="F466" i="1"/>
  <c r="F463" i="1"/>
  <c r="F460" i="1"/>
  <c r="F454" i="1"/>
  <c r="F451" i="1"/>
  <c r="F448" i="1"/>
  <c r="F445" i="1"/>
  <c r="D442" i="1"/>
  <c r="I434" i="1"/>
  <c r="D431" i="1"/>
  <c r="I416" i="1"/>
  <c r="D413" i="1"/>
  <c r="F409" i="1"/>
  <c r="E402" i="1"/>
  <c r="I398" i="1"/>
  <c r="D395" i="1"/>
  <c r="F391" i="1"/>
  <c r="D388" i="1"/>
  <c r="E384" i="1"/>
  <c r="I379" i="1"/>
  <c r="I370" i="1"/>
  <c r="E354" i="1"/>
  <c r="D347" i="1"/>
  <c r="D335" i="1"/>
  <c r="E307" i="1"/>
  <c r="E271" i="1"/>
  <c r="I226" i="1"/>
  <c r="I558" i="1"/>
  <c r="I601" i="1"/>
  <c r="F593" i="1"/>
  <c r="F3" i="1"/>
  <c r="F6" i="1"/>
  <c r="F9" i="1"/>
  <c r="F12" i="1"/>
  <c r="F15" i="1"/>
  <c r="F18" i="1"/>
  <c r="F21" i="1"/>
  <c r="F24" i="1"/>
  <c r="F27" i="1"/>
  <c r="F30" i="1"/>
  <c r="F33" i="1"/>
  <c r="F36" i="1"/>
  <c r="F39" i="1"/>
  <c r="F42" i="1"/>
  <c r="F45" i="1"/>
  <c r="F48" i="1"/>
  <c r="F51" i="1"/>
  <c r="F54" i="1"/>
  <c r="F57" i="1"/>
  <c r="F60" i="1"/>
  <c r="F63" i="1"/>
  <c r="F66" i="1"/>
  <c r="F69" i="1"/>
  <c r="F72" i="1"/>
  <c r="F75" i="1"/>
  <c r="F78" i="1"/>
  <c r="F81" i="1"/>
  <c r="F84" i="1"/>
  <c r="F87" i="1"/>
  <c r="F90" i="1"/>
  <c r="F93" i="1"/>
  <c r="F96" i="1"/>
  <c r="F99" i="1"/>
  <c r="F102" i="1"/>
  <c r="F105" i="1"/>
  <c r="F108" i="1"/>
  <c r="F111" i="1"/>
  <c r="F114" i="1"/>
  <c r="F117" i="1"/>
  <c r="F120" i="1"/>
  <c r="F123" i="1"/>
  <c r="F126" i="1"/>
  <c r="F129" i="1"/>
  <c r="F132" i="1"/>
  <c r="F135" i="1"/>
  <c r="F138" i="1"/>
  <c r="F141" i="1"/>
  <c r="F144" i="1"/>
  <c r="F147" i="1"/>
  <c r="F150" i="1"/>
  <c r="F153" i="1"/>
  <c r="F156" i="1"/>
  <c r="F159" i="1"/>
  <c r="F162" i="1"/>
  <c r="F165" i="1"/>
  <c r="F168" i="1"/>
  <c r="F171" i="1"/>
  <c r="F174" i="1"/>
  <c r="F177" i="1"/>
  <c r="F180" i="1"/>
  <c r="F183" i="1"/>
  <c r="F186" i="1"/>
  <c r="F189" i="1"/>
  <c r="F192" i="1"/>
  <c r="F195" i="1"/>
  <c r="F198" i="1"/>
  <c r="F201" i="1"/>
  <c r="F204" i="1"/>
  <c r="F207" i="1"/>
  <c r="F210" i="1"/>
  <c r="F213" i="1"/>
  <c r="F216" i="1"/>
  <c r="I219" i="1"/>
  <c r="D223" i="1"/>
  <c r="E229" i="1"/>
  <c r="E232" i="1"/>
  <c r="E235" i="1"/>
  <c r="F238" i="1"/>
  <c r="F241" i="1"/>
  <c r="I244" i="1"/>
  <c r="F601" i="1"/>
  <c r="F582" i="1"/>
  <c r="I3" i="1"/>
  <c r="I6" i="1"/>
  <c r="I9" i="1"/>
  <c r="I15" i="1"/>
  <c r="I18" i="1"/>
  <c r="I21" i="1"/>
  <c r="I24" i="1"/>
  <c r="I30" i="1"/>
  <c r="I33" i="1"/>
  <c r="I36" i="1"/>
  <c r="I39" i="1"/>
  <c r="I45" i="1"/>
  <c r="I48" i="1"/>
  <c r="I51" i="1"/>
  <c r="I54" i="1"/>
  <c r="I60" i="1"/>
  <c r="I63" i="1"/>
  <c r="I66" i="1"/>
  <c r="I69" i="1"/>
  <c r="I75" i="1"/>
  <c r="I78" i="1"/>
  <c r="I81" i="1"/>
  <c r="I84" i="1"/>
  <c r="I90" i="1"/>
  <c r="I93" i="1"/>
  <c r="I96" i="1"/>
  <c r="I99" i="1"/>
  <c r="I105" i="1"/>
  <c r="I108" i="1"/>
  <c r="I111" i="1"/>
  <c r="I114" i="1"/>
  <c r="I120" i="1"/>
  <c r="I123" i="1"/>
  <c r="I126" i="1"/>
  <c r="I129" i="1"/>
  <c r="I135" i="1"/>
  <c r="I138" i="1"/>
  <c r="I141" i="1"/>
  <c r="I144" i="1"/>
  <c r="I150" i="1"/>
  <c r="I153" i="1"/>
  <c r="I156" i="1"/>
  <c r="I159" i="1"/>
  <c r="I165" i="1"/>
  <c r="I168" i="1"/>
  <c r="I171" i="1"/>
  <c r="I174" i="1"/>
  <c r="I180" i="1"/>
  <c r="I183" i="1"/>
  <c r="I186" i="1"/>
  <c r="I189" i="1"/>
  <c r="I195" i="1"/>
  <c r="I198" i="1"/>
  <c r="I201" i="1"/>
  <c r="I204" i="1"/>
  <c r="E601" i="1"/>
  <c r="E582" i="1"/>
  <c r="I574" i="1"/>
  <c r="D7" i="1"/>
  <c r="D10" i="1"/>
  <c r="D13" i="1"/>
  <c r="D22" i="1"/>
  <c r="D28" i="1"/>
  <c r="D37" i="1"/>
  <c r="D40" i="1"/>
  <c r="D43" i="1"/>
  <c r="D52" i="1"/>
  <c r="D58" i="1"/>
  <c r="D67" i="1"/>
  <c r="D70" i="1"/>
  <c r="D73" i="1"/>
  <c r="D82" i="1"/>
  <c r="D88" i="1"/>
  <c r="D97" i="1"/>
  <c r="D100" i="1"/>
  <c r="D103" i="1"/>
  <c r="D112" i="1"/>
  <c r="D118" i="1"/>
  <c r="D127" i="1"/>
  <c r="D130" i="1"/>
  <c r="D133" i="1"/>
  <c r="D142" i="1"/>
  <c r="D148" i="1"/>
  <c r="D157" i="1"/>
  <c r="D160" i="1"/>
  <c r="D163" i="1"/>
  <c r="D172" i="1"/>
  <c r="D178" i="1"/>
  <c r="D187" i="1"/>
  <c r="D190" i="1"/>
  <c r="D193" i="1"/>
  <c r="D202" i="1"/>
  <c r="D208" i="1"/>
  <c r="D217" i="1"/>
  <c r="F223" i="1"/>
  <c r="F226" i="1"/>
  <c r="I229" i="1"/>
  <c r="I235" i="1"/>
  <c r="D242" i="1"/>
  <c r="E595" i="1"/>
  <c r="I589" i="1"/>
  <c r="D582" i="1"/>
  <c r="F574" i="1"/>
  <c r="E4" i="1"/>
  <c r="E7" i="1"/>
  <c r="E16" i="1"/>
  <c r="E19" i="1"/>
  <c r="E22" i="1"/>
  <c r="E25" i="1"/>
  <c r="E31" i="1"/>
  <c r="E34" i="1"/>
  <c r="E37" i="1"/>
  <c r="E46" i="1"/>
  <c r="E49" i="1"/>
  <c r="E52" i="1"/>
  <c r="E55" i="1"/>
  <c r="E61" i="1"/>
  <c r="E64" i="1"/>
  <c r="E67" i="1"/>
  <c r="E76" i="1"/>
  <c r="E79" i="1"/>
  <c r="E82" i="1"/>
  <c r="E85" i="1"/>
  <c r="E91" i="1"/>
  <c r="E94" i="1"/>
  <c r="E97" i="1"/>
  <c r="E106" i="1"/>
  <c r="E109" i="1"/>
  <c r="E112" i="1"/>
  <c r="E115" i="1"/>
  <c r="E121" i="1"/>
  <c r="E124" i="1"/>
  <c r="E127" i="1"/>
  <c r="E136" i="1"/>
  <c r="E139" i="1"/>
  <c r="E142" i="1"/>
  <c r="E145" i="1"/>
  <c r="E151" i="1"/>
  <c r="E154" i="1"/>
  <c r="E157" i="1"/>
  <c r="E166" i="1"/>
  <c r="E169" i="1"/>
  <c r="E172" i="1"/>
  <c r="E175" i="1"/>
  <c r="E181" i="1"/>
  <c r="E184" i="1"/>
  <c r="E187" i="1"/>
  <c r="F589" i="1"/>
  <c r="I586" i="1"/>
  <c r="F4" i="1"/>
  <c r="F10" i="1"/>
  <c r="F13" i="1"/>
  <c r="F16" i="1"/>
  <c r="F19" i="1"/>
  <c r="F22" i="1"/>
  <c r="F25" i="1"/>
  <c r="F28" i="1"/>
  <c r="F31" i="1"/>
  <c r="F34" i="1"/>
  <c r="F40" i="1"/>
  <c r="F43" i="1"/>
  <c r="F46" i="1"/>
  <c r="F49" i="1"/>
  <c r="F52" i="1"/>
  <c r="F55" i="1"/>
  <c r="F58" i="1"/>
  <c r="F586" i="1"/>
  <c r="I4" i="1"/>
  <c r="I7" i="1"/>
  <c r="I10" i="1"/>
  <c r="I13" i="1"/>
  <c r="I16" i="1"/>
  <c r="I19" i="1"/>
  <c r="I25" i="1"/>
  <c r="I28" i="1"/>
  <c r="I31" i="1"/>
  <c r="I34" i="1"/>
  <c r="I37" i="1"/>
  <c r="I40" i="1"/>
  <c r="I43" i="1"/>
  <c r="I46" i="1"/>
  <c r="I49" i="1"/>
  <c r="I55" i="1"/>
  <c r="I58" i="1"/>
  <c r="I61" i="1"/>
  <c r="I64" i="1"/>
  <c r="I67" i="1"/>
  <c r="I70" i="1"/>
  <c r="I73" i="1"/>
  <c r="I76" i="1"/>
  <c r="I79" i="1"/>
  <c r="I85" i="1"/>
  <c r="I88" i="1"/>
  <c r="I91" i="1"/>
  <c r="I94" i="1"/>
  <c r="I97" i="1"/>
  <c r="I100" i="1"/>
  <c r="I103" i="1"/>
  <c r="I106" i="1"/>
  <c r="I109" i="1"/>
  <c r="I115" i="1"/>
  <c r="I118" i="1"/>
  <c r="I121" i="1"/>
  <c r="I124" i="1"/>
  <c r="I127" i="1"/>
  <c r="I130" i="1"/>
  <c r="I133" i="1"/>
  <c r="I136" i="1"/>
  <c r="I139" i="1"/>
  <c r="I145" i="1"/>
  <c r="I148" i="1"/>
  <c r="I151" i="1"/>
  <c r="I154" i="1"/>
  <c r="I157" i="1"/>
  <c r="I160" i="1"/>
  <c r="I163" i="1"/>
  <c r="I166" i="1"/>
  <c r="I169" i="1"/>
  <c r="I175" i="1"/>
  <c r="I178" i="1"/>
  <c r="I181" i="1"/>
  <c r="I184" i="1"/>
  <c r="I187" i="1"/>
  <c r="I190" i="1"/>
  <c r="I193" i="1"/>
  <c r="I196" i="1"/>
  <c r="I199" i="1"/>
  <c r="I205" i="1"/>
  <c r="I208" i="1"/>
  <c r="I211" i="1"/>
  <c r="I214" i="1"/>
  <c r="D221" i="1"/>
  <c r="E224" i="1"/>
  <c r="E227" i="1"/>
  <c r="F230" i="1"/>
  <c r="F233" i="1"/>
  <c r="F236" i="1"/>
  <c r="I239" i="1"/>
  <c r="E586" i="1"/>
  <c r="D5" i="1"/>
  <c r="D11" i="1"/>
  <c r="D17" i="1"/>
  <c r="D20" i="1"/>
  <c r="D23" i="1"/>
  <c r="D26" i="1"/>
  <c r="D32" i="1"/>
  <c r="D35" i="1"/>
  <c r="D41" i="1"/>
  <c r="D47" i="1"/>
  <c r="D50" i="1"/>
  <c r="D53" i="1"/>
  <c r="D56" i="1"/>
  <c r="D62" i="1"/>
  <c r="D65" i="1"/>
  <c r="D71" i="1"/>
  <c r="D77" i="1"/>
  <c r="D80" i="1"/>
  <c r="D83" i="1"/>
  <c r="D86" i="1"/>
  <c r="D92" i="1"/>
  <c r="D95" i="1"/>
  <c r="D101" i="1"/>
  <c r="D107" i="1"/>
  <c r="D110" i="1"/>
  <c r="D113" i="1"/>
  <c r="D116" i="1"/>
  <c r="D122" i="1"/>
  <c r="D125" i="1"/>
  <c r="D131" i="1"/>
  <c r="D137" i="1"/>
  <c r="D140" i="1"/>
  <c r="D143" i="1"/>
  <c r="D146" i="1"/>
  <c r="D152" i="1"/>
  <c r="D155" i="1"/>
  <c r="D161" i="1"/>
  <c r="F600" i="1"/>
  <c r="E591" i="1"/>
  <c r="F581" i="1"/>
  <c r="E8" i="1"/>
  <c r="E14" i="1"/>
  <c r="E17" i="1"/>
  <c r="E29" i="1"/>
  <c r="E32" i="1"/>
  <c r="E38" i="1"/>
  <c r="E44" i="1"/>
  <c r="E47" i="1"/>
  <c r="E59" i="1"/>
  <c r="E62" i="1"/>
  <c r="E68" i="1"/>
  <c r="E74" i="1"/>
  <c r="E77" i="1"/>
  <c r="E89" i="1"/>
  <c r="E92" i="1"/>
  <c r="E98" i="1"/>
  <c r="E104" i="1"/>
  <c r="E107" i="1"/>
  <c r="E119" i="1"/>
  <c r="E122" i="1"/>
  <c r="E128" i="1"/>
  <c r="E134" i="1"/>
  <c r="E137" i="1"/>
  <c r="E149" i="1"/>
  <c r="E152" i="1"/>
  <c r="E158" i="1"/>
  <c r="E164" i="1"/>
  <c r="E167" i="1"/>
  <c r="E179" i="1"/>
  <c r="E182" i="1"/>
  <c r="E188" i="1"/>
  <c r="E194" i="1"/>
  <c r="E197" i="1"/>
  <c r="F597" i="1"/>
  <c r="D583" i="1"/>
  <c r="I578" i="1"/>
  <c r="F5" i="1"/>
  <c r="F8" i="1"/>
  <c r="F11" i="1"/>
  <c r="F14" i="1"/>
  <c r="F20" i="1"/>
  <c r="F23" i="1"/>
  <c r="F26" i="1"/>
  <c r="F29" i="1"/>
  <c r="F35" i="1"/>
  <c r="F38" i="1"/>
  <c r="F41" i="1"/>
  <c r="F44" i="1"/>
  <c r="F50" i="1"/>
  <c r="F53" i="1"/>
  <c r="F56" i="1"/>
  <c r="F59" i="1"/>
  <c r="F65" i="1"/>
  <c r="F68" i="1"/>
  <c r="F71" i="1"/>
  <c r="F74" i="1"/>
  <c r="F80" i="1"/>
  <c r="F83" i="1"/>
  <c r="F86" i="1"/>
  <c r="F89" i="1"/>
  <c r="F95" i="1"/>
  <c r="F98" i="1"/>
  <c r="F101" i="1"/>
  <c r="F104" i="1"/>
  <c r="F110" i="1"/>
  <c r="F113" i="1"/>
  <c r="F116" i="1"/>
  <c r="F119" i="1"/>
  <c r="F125" i="1"/>
  <c r="F128" i="1"/>
  <c r="F131" i="1"/>
  <c r="F134" i="1"/>
  <c r="F140" i="1"/>
  <c r="F143" i="1"/>
  <c r="F146" i="1"/>
  <c r="F149" i="1"/>
  <c r="F155" i="1"/>
  <c r="F158" i="1"/>
  <c r="F161" i="1"/>
  <c r="F164" i="1"/>
  <c r="F170" i="1"/>
  <c r="F173" i="1"/>
  <c r="F176" i="1"/>
  <c r="F179" i="1"/>
  <c r="F185" i="1"/>
  <c r="F188" i="1"/>
  <c r="F191" i="1"/>
  <c r="F194" i="1"/>
  <c r="F200" i="1"/>
  <c r="F203" i="1"/>
  <c r="F206" i="1"/>
  <c r="F209" i="1"/>
  <c r="F215" i="1"/>
  <c r="I218" i="1"/>
  <c r="I221" i="1"/>
  <c r="D225" i="1"/>
  <c r="E231" i="1"/>
  <c r="E234" i="1"/>
  <c r="D600" i="1"/>
  <c r="D581" i="1"/>
  <c r="F578" i="1"/>
  <c r="I5" i="1"/>
  <c r="I8" i="1"/>
  <c r="I11" i="1"/>
  <c r="I14" i="1"/>
  <c r="I17" i="1"/>
  <c r="I20" i="1"/>
  <c r="I23" i="1"/>
  <c r="I26" i="1"/>
  <c r="I29" i="1"/>
  <c r="I32" i="1"/>
  <c r="I35" i="1"/>
  <c r="I38" i="1"/>
  <c r="I41" i="1"/>
  <c r="I44" i="1"/>
  <c r="I47" i="1"/>
  <c r="I50" i="1"/>
  <c r="I53" i="1"/>
  <c r="I56" i="1"/>
  <c r="I59" i="1"/>
  <c r="I62" i="1"/>
  <c r="I65" i="1"/>
  <c r="I68" i="1"/>
  <c r="I71" i="1"/>
  <c r="I74" i="1"/>
  <c r="I77" i="1"/>
  <c r="I80" i="1"/>
  <c r="I83" i="1"/>
  <c r="I86" i="1"/>
  <c r="I89" i="1"/>
  <c r="I92" i="1"/>
  <c r="I95" i="1"/>
  <c r="I98" i="1"/>
  <c r="I101" i="1"/>
  <c r="I104" i="1"/>
  <c r="I107" i="1"/>
  <c r="I110" i="1"/>
  <c r="I113" i="1"/>
  <c r="I116" i="1"/>
  <c r="I119" i="1"/>
  <c r="I122" i="1"/>
  <c r="I125" i="1"/>
  <c r="I128" i="1"/>
  <c r="I131" i="1"/>
  <c r="I134" i="1"/>
  <c r="I137" i="1"/>
  <c r="I140" i="1"/>
  <c r="I143" i="1"/>
  <c r="I146" i="1"/>
  <c r="I149" i="1"/>
  <c r="I152" i="1"/>
  <c r="I155" i="1"/>
  <c r="I158" i="1"/>
  <c r="I161" i="1"/>
  <c r="I164" i="1"/>
  <c r="I167" i="1"/>
  <c r="I170" i="1"/>
  <c r="I173" i="1"/>
  <c r="I176" i="1"/>
  <c r="I179" i="1"/>
  <c r="I182" i="1"/>
  <c r="I185" i="1"/>
  <c r="I188" i="1"/>
  <c r="I191" i="1"/>
  <c r="I194" i="1"/>
  <c r="I197" i="1"/>
  <c r="I200" i="1"/>
  <c r="I203" i="1"/>
  <c r="I206" i="1"/>
  <c r="I209" i="1"/>
  <c r="I212" i="1"/>
  <c r="I215" i="1"/>
  <c r="D222" i="1"/>
  <c r="F228" i="1"/>
  <c r="F231" i="1"/>
  <c r="F234" i="1"/>
  <c r="F237" i="1"/>
  <c r="I240" i="1"/>
  <c r="I593" i="1"/>
  <c r="D587" i="1"/>
  <c r="F585" i="1"/>
  <c r="E3" i="1"/>
  <c r="E9" i="1"/>
  <c r="E12" i="1"/>
  <c r="E21" i="1"/>
  <c r="E24" i="1"/>
  <c r="E27" i="1"/>
  <c r="E33" i="1"/>
  <c r="E39" i="1"/>
  <c r="E42" i="1"/>
  <c r="E51" i="1"/>
  <c r="E54" i="1"/>
  <c r="E57" i="1"/>
  <c r="E63" i="1"/>
  <c r="E69" i="1"/>
  <c r="E72" i="1"/>
  <c r="E81" i="1"/>
  <c r="E84" i="1"/>
  <c r="E87" i="1"/>
  <c r="E93" i="1"/>
  <c r="E99" i="1"/>
  <c r="E102" i="1"/>
  <c r="E111" i="1"/>
  <c r="E114" i="1"/>
  <c r="E117" i="1"/>
  <c r="E123" i="1"/>
  <c r="E129" i="1"/>
  <c r="E132" i="1"/>
  <c r="E141" i="1"/>
  <c r="E144" i="1"/>
  <c r="E147" i="1"/>
  <c r="E153" i="1"/>
  <c r="E159" i="1"/>
  <c r="E162" i="1"/>
  <c r="E171" i="1"/>
  <c r="E174" i="1"/>
  <c r="E177" i="1"/>
  <c r="E183" i="1"/>
  <c r="E189" i="1"/>
  <c r="E192" i="1"/>
  <c r="E201" i="1"/>
  <c r="E204" i="1"/>
  <c r="E207" i="1"/>
  <c r="E213" i="1"/>
  <c r="F219" i="1"/>
  <c r="F222" i="1"/>
  <c r="I225" i="1"/>
  <c r="D232" i="1"/>
  <c r="E241" i="1"/>
  <c r="D36" i="1"/>
  <c r="D66" i="1"/>
  <c r="D102" i="1"/>
  <c r="D120" i="1"/>
  <c r="D138" i="1"/>
  <c r="D156" i="1"/>
  <c r="F193" i="1"/>
  <c r="F202" i="1"/>
  <c r="D215" i="1"/>
  <c r="I233" i="1"/>
  <c r="F239" i="1"/>
  <c r="F244" i="1"/>
  <c r="I247" i="1"/>
  <c r="I250" i="1"/>
  <c r="I253" i="1"/>
  <c r="I256" i="1"/>
  <c r="I259" i="1"/>
  <c r="I265" i="1"/>
  <c r="I268" i="1"/>
  <c r="I271" i="1"/>
  <c r="I274" i="1"/>
  <c r="I277" i="1"/>
  <c r="I280" i="1"/>
  <c r="I283" i="1"/>
  <c r="I286" i="1"/>
  <c r="I289" i="1"/>
  <c r="I295" i="1"/>
  <c r="I298" i="1"/>
  <c r="I301" i="1"/>
  <c r="I304" i="1"/>
  <c r="I307" i="1"/>
  <c r="I310" i="1"/>
  <c r="I313" i="1"/>
  <c r="I316" i="1"/>
  <c r="I319" i="1"/>
  <c r="I325" i="1"/>
  <c r="I328" i="1"/>
  <c r="I331" i="1"/>
  <c r="I334" i="1"/>
  <c r="I337" i="1"/>
  <c r="I340" i="1"/>
  <c r="I343" i="1"/>
  <c r="I346" i="1"/>
  <c r="F85" i="1"/>
  <c r="F103" i="1"/>
  <c r="F121" i="1"/>
  <c r="F139" i="1"/>
  <c r="F172" i="1"/>
  <c r="F184" i="1"/>
  <c r="D203" i="1"/>
  <c r="E209" i="1"/>
  <c r="F221" i="1"/>
  <c r="D228" i="1"/>
  <c r="D240" i="1"/>
  <c r="D245" i="1"/>
  <c r="D251" i="1"/>
  <c r="D257" i="1"/>
  <c r="D260" i="1"/>
  <c r="D263" i="1"/>
  <c r="D266" i="1"/>
  <c r="D272" i="1"/>
  <c r="D275" i="1"/>
  <c r="D281" i="1"/>
  <c r="D287" i="1"/>
  <c r="D290" i="1"/>
  <c r="D293" i="1"/>
  <c r="D296" i="1"/>
  <c r="D302" i="1"/>
  <c r="D305" i="1"/>
  <c r="D311" i="1"/>
  <c r="D317" i="1"/>
  <c r="D320" i="1"/>
  <c r="D323" i="1"/>
  <c r="D326" i="1"/>
  <c r="D332" i="1"/>
  <c r="D6" i="1"/>
  <c r="D42" i="1"/>
  <c r="D87" i="1"/>
  <c r="D105" i="1"/>
  <c r="D173" i="1"/>
  <c r="D185" i="1"/>
  <c r="D195" i="1"/>
  <c r="D210" i="1"/>
  <c r="D216" i="1"/>
  <c r="E222" i="1"/>
  <c r="I228" i="1"/>
  <c r="I234" i="1"/>
  <c r="E248" i="1"/>
  <c r="E254" i="1"/>
  <c r="E257" i="1"/>
  <c r="E269" i="1"/>
  <c r="E272" i="1"/>
  <c r="E278" i="1"/>
  <c r="E284" i="1"/>
  <c r="E287" i="1"/>
  <c r="E299" i="1"/>
  <c r="E302" i="1"/>
  <c r="E308" i="1"/>
  <c r="E314" i="1"/>
  <c r="E317" i="1"/>
  <c r="E329" i="1"/>
  <c r="E332" i="1"/>
  <c r="E338" i="1"/>
  <c r="E344" i="1"/>
  <c r="E347" i="1"/>
  <c r="E359" i="1"/>
  <c r="E362" i="1"/>
  <c r="E368" i="1"/>
  <c r="E374" i="1"/>
  <c r="E377" i="1"/>
  <c r="E389" i="1"/>
  <c r="E392" i="1"/>
  <c r="E398" i="1"/>
  <c r="E404" i="1"/>
  <c r="E407" i="1"/>
  <c r="E419" i="1"/>
  <c r="E422" i="1"/>
  <c r="E428" i="1"/>
  <c r="E434" i="1"/>
  <c r="E437" i="1"/>
  <c r="D45" i="1"/>
  <c r="F70" i="1"/>
  <c r="F88" i="1"/>
  <c r="F106" i="1"/>
  <c r="F124" i="1"/>
  <c r="F142" i="1"/>
  <c r="F160" i="1"/>
  <c r="D186" i="1"/>
  <c r="E196" i="1"/>
  <c r="I210" i="1"/>
  <c r="I216" i="1"/>
  <c r="F229" i="1"/>
  <c r="F235" i="1"/>
  <c r="F240" i="1"/>
  <c r="F245" i="1"/>
  <c r="F248" i="1"/>
  <c r="F251" i="1"/>
  <c r="F254" i="1"/>
  <c r="F260" i="1"/>
  <c r="F263" i="1"/>
  <c r="F266" i="1"/>
  <c r="F269" i="1"/>
  <c r="F275" i="1"/>
  <c r="F278" i="1"/>
  <c r="F281" i="1"/>
  <c r="F284" i="1"/>
  <c r="F290" i="1"/>
  <c r="F293" i="1"/>
  <c r="F296" i="1"/>
  <c r="F299" i="1"/>
  <c r="F305" i="1"/>
  <c r="F308" i="1"/>
  <c r="F311" i="1"/>
  <c r="F314" i="1"/>
  <c r="F320" i="1"/>
  <c r="F323" i="1"/>
  <c r="F326" i="1"/>
  <c r="F329" i="1"/>
  <c r="F335" i="1"/>
  <c r="F338" i="1"/>
  <c r="F341" i="1"/>
  <c r="F344" i="1"/>
  <c r="F350" i="1"/>
  <c r="F353" i="1"/>
  <c r="F356" i="1"/>
  <c r="F359" i="1"/>
  <c r="F365" i="1"/>
  <c r="I585" i="1"/>
  <c r="D12" i="1"/>
  <c r="D48" i="1"/>
  <c r="D72" i="1"/>
  <c r="D90" i="1"/>
  <c r="D108" i="1"/>
  <c r="D126" i="1"/>
  <c r="D162" i="1"/>
  <c r="F175" i="1"/>
  <c r="F196" i="1"/>
  <c r="E205" i="1"/>
  <c r="E211" i="1"/>
  <c r="E217" i="1"/>
  <c r="I223" i="1"/>
  <c r="D230" i="1"/>
  <c r="D236" i="1"/>
  <c r="I245" i="1"/>
  <c r="I248" i="1"/>
  <c r="I251" i="1"/>
  <c r="I254" i="1"/>
  <c r="I257" i="1"/>
  <c r="I260" i="1"/>
  <c r="I263" i="1"/>
  <c r="I266" i="1"/>
  <c r="I269" i="1"/>
  <c r="I272" i="1"/>
  <c r="I275" i="1"/>
  <c r="I278" i="1"/>
  <c r="I281" i="1"/>
  <c r="I284" i="1"/>
  <c r="I287" i="1"/>
  <c r="I290" i="1"/>
  <c r="I293" i="1"/>
  <c r="I296" i="1"/>
  <c r="I299" i="1"/>
  <c r="I302" i="1"/>
  <c r="I305" i="1"/>
  <c r="I308" i="1"/>
  <c r="I311" i="1"/>
  <c r="I314" i="1"/>
  <c r="I317" i="1"/>
  <c r="I320" i="1"/>
  <c r="I323" i="1"/>
  <c r="I326" i="1"/>
  <c r="I329" i="1"/>
  <c r="I332" i="1"/>
  <c r="I335" i="1"/>
  <c r="I338" i="1"/>
  <c r="I341" i="1"/>
  <c r="I344" i="1"/>
  <c r="I347" i="1"/>
  <c r="I350" i="1"/>
  <c r="I353" i="1"/>
  <c r="I356" i="1"/>
  <c r="I359" i="1"/>
  <c r="I362" i="1"/>
  <c r="I365" i="1"/>
  <c r="I368" i="1"/>
  <c r="I371" i="1"/>
  <c r="I374" i="1"/>
  <c r="I377" i="1"/>
  <c r="I380" i="1"/>
  <c r="I383" i="1"/>
  <c r="E578" i="1"/>
  <c r="D15" i="1"/>
  <c r="F73" i="1"/>
  <c r="F91" i="1"/>
  <c r="F109" i="1"/>
  <c r="F145" i="1"/>
  <c r="F163" i="1"/>
  <c r="D176" i="1"/>
  <c r="D197" i="1"/>
  <c r="F205" i="1"/>
  <c r="F211" i="1"/>
  <c r="I241" i="1"/>
  <c r="D246" i="1"/>
  <c r="D252" i="1"/>
  <c r="D255" i="1"/>
  <c r="D258" i="1"/>
  <c r="D267" i="1"/>
  <c r="D270" i="1"/>
  <c r="D276" i="1"/>
  <c r="D282" i="1"/>
  <c r="D285" i="1"/>
  <c r="D288" i="1"/>
  <c r="D297" i="1"/>
  <c r="D300" i="1"/>
  <c r="D306" i="1"/>
  <c r="D312" i="1"/>
  <c r="D315" i="1"/>
  <c r="D318" i="1"/>
  <c r="D327" i="1"/>
  <c r="D330" i="1"/>
  <c r="D336" i="1"/>
  <c r="D342" i="1"/>
  <c r="D345" i="1"/>
  <c r="D348" i="1"/>
  <c r="D18" i="1"/>
  <c r="D75" i="1"/>
  <c r="D147" i="1"/>
  <c r="D165" i="1"/>
  <c r="D177" i="1"/>
  <c r="D198" i="1"/>
  <c r="D206" i="1"/>
  <c r="D212" i="1"/>
  <c r="E218" i="1"/>
  <c r="F224" i="1"/>
  <c r="I230" i="1"/>
  <c r="I236" i="1"/>
  <c r="E242" i="1"/>
  <c r="E249" i="1"/>
  <c r="E252" i="1"/>
  <c r="E261" i="1"/>
  <c r="E264" i="1"/>
  <c r="E267" i="1"/>
  <c r="E273" i="1"/>
  <c r="E279" i="1"/>
  <c r="E282" i="1"/>
  <c r="E291" i="1"/>
  <c r="E294" i="1"/>
  <c r="E297" i="1"/>
  <c r="E303" i="1"/>
  <c r="E309" i="1"/>
  <c r="E312" i="1"/>
  <c r="E321" i="1"/>
  <c r="E324" i="1"/>
  <c r="E327" i="1"/>
  <c r="D57" i="1"/>
  <c r="F76" i="1"/>
  <c r="F94" i="1"/>
  <c r="F112" i="1"/>
  <c r="F130" i="1"/>
  <c r="F148" i="1"/>
  <c r="F166" i="1"/>
  <c r="F178" i="1"/>
  <c r="E199" i="1"/>
  <c r="E212" i="1"/>
  <c r="F218" i="1"/>
  <c r="I224" i="1"/>
  <c r="D237" i="1"/>
  <c r="F246" i="1"/>
  <c r="F249" i="1"/>
  <c r="F252" i="1"/>
  <c r="F255" i="1"/>
  <c r="F258" i="1"/>
  <c r="F261" i="1"/>
  <c r="F264" i="1"/>
  <c r="F267" i="1"/>
  <c r="F270" i="1"/>
  <c r="F273" i="1"/>
  <c r="F276" i="1"/>
  <c r="F279" i="1"/>
  <c r="F282" i="1"/>
  <c r="F285" i="1"/>
  <c r="F288" i="1"/>
  <c r="F291" i="1"/>
  <c r="F294" i="1"/>
  <c r="F297" i="1"/>
  <c r="F300" i="1"/>
  <c r="F303" i="1"/>
  <c r="F306" i="1"/>
  <c r="F309" i="1"/>
  <c r="F312" i="1"/>
  <c r="F315" i="1"/>
  <c r="F318" i="1"/>
  <c r="F321" i="1"/>
  <c r="F324" i="1"/>
  <c r="F327" i="1"/>
  <c r="F330" i="1"/>
  <c r="F333" i="1"/>
  <c r="F336" i="1"/>
  <c r="F339" i="1"/>
  <c r="F342" i="1"/>
  <c r="F345" i="1"/>
  <c r="D60" i="1"/>
  <c r="D78" i="1"/>
  <c r="D96" i="1"/>
  <c r="D132" i="1"/>
  <c r="D150" i="1"/>
  <c r="D167" i="1"/>
  <c r="F190" i="1"/>
  <c r="F199" i="1"/>
  <c r="D207" i="1"/>
  <c r="E219" i="1"/>
  <c r="F225" i="1"/>
  <c r="I231" i="1"/>
  <c r="E237" i="1"/>
  <c r="E243" i="1"/>
  <c r="I246" i="1"/>
  <c r="I249" i="1"/>
  <c r="I255" i="1"/>
  <c r="I258" i="1"/>
  <c r="I261" i="1"/>
  <c r="I264" i="1"/>
  <c r="I270" i="1"/>
  <c r="I273" i="1"/>
  <c r="I276" i="1"/>
  <c r="I279" i="1"/>
  <c r="I285" i="1"/>
  <c r="I288" i="1"/>
  <c r="I291" i="1"/>
  <c r="I294" i="1"/>
  <c r="I300" i="1"/>
  <c r="I303" i="1"/>
  <c r="I306" i="1"/>
  <c r="I309" i="1"/>
  <c r="I315" i="1"/>
  <c r="I318" i="1"/>
  <c r="I321" i="1"/>
  <c r="I324" i="1"/>
  <c r="I330" i="1"/>
  <c r="I333" i="1"/>
  <c r="I336" i="1"/>
  <c r="I339" i="1"/>
  <c r="I345" i="1"/>
  <c r="I348" i="1"/>
  <c r="I351" i="1"/>
  <c r="I354" i="1"/>
  <c r="I360" i="1"/>
  <c r="I363" i="1"/>
  <c r="I366" i="1"/>
  <c r="I369" i="1"/>
  <c r="I375" i="1"/>
  <c r="I378" i="1"/>
  <c r="I381" i="1"/>
  <c r="I384" i="1"/>
  <c r="I390" i="1"/>
  <c r="I393" i="1"/>
  <c r="I396" i="1"/>
  <c r="I399" i="1"/>
  <c r="I405" i="1"/>
  <c r="I408" i="1"/>
  <c r="I411" i="1"/>
  <c r="I414" i="1"/>
  <c r="I420" i="1"/>
  <c r="I423" i="1"/>
  <c r="I426" i="1"/>
  <c r="I429" i="1"/>
  <c r="I435" i="1"/>
  <c r="I438" i="1"/>
  <c r="I441" i="1"/>
  <c r="I444" i="1"/>
  <c r="D27" i="1"/>
  <c r="F61" i="1"/>
  <c r="F79" i="1"/>
  <c r="F115" i="1"/>
  <c r="F133" i="1"/>
  <c r="F151" i="1"/>
  <c r="D168" i="1"/>
  <c r="D180" i="1"/>
  <c r="D191" i="1"/>
  <c r="D200" i="1"/>
  <c r="I213" i="1"/>
  <c r="D220" i="1"/>
  <c r="E226" i="1"/>
  <c r="F232" i="1"/>
  <c r="D238" i="1"/>
  <c r="F243" i="1"/>
  <c r="D247" i="1"/>
  <c r="D250" i="1"/>
  <c r="D253" i="1"/>
  <c r="D262" i="1"/>
  <c r="D268" i="1"/>
  <c r="D277" i="1"/>
  <c r="D280" i="1"/>
  <c r="D283" i="1"/>
  <c r="D292" i="1"/>
  <c r="D298" i="1"/>
  <c r="D307" i="1"/>
  <c r="D310" i="1"/>
  <c r="D313" i="1"/>
  <c r="D322" i="1"/>
  <c r="D328" i="1"/>
  <c r="D337" i="1"/>
  <c r="D340" i="1"/>
  <c r="D343" i="1"/>
  <c r="D352" i="1"/>
  <c r="D358" i="1"/>
  <c r="F64" i="1"/>
  <c r="F82" i="1"/>
  <c r="F100" i="1"/>
  <c r="F118" i="1"/>
  <c r="F136" i="1"/>
  <c r="F154" i="1"/>
  <c r="D170" i="1"/>
  <c r="D182" i="1"/>
  <c r="E202" i="1"/>
  <c r="F208" i="1"/>
  <c r="F214" i="1"/>
  <c r="I220" i="1"/>
  <c r="D227" i="1"/>
  <c r="E239" i="1"/>
  <c r="E244" i="1"/>
  <c r="F250" i="1"/>
  <c r="F253" i="1"/>
  <c r="F256" i="1"/>
  <c r="F259" i="1"/>
  <c r="F262" i="1"/>
  <c r="F265" i="1"/>
  <c r="F268" i="1"/>
  <c r="F271" i="1"/>
  <c r="F274" i="1"/>
  <c r="F280" i="1"/>
  <c r="F283" i="1"/>
  <c r="F286" i="1"/>
  <c r="F289" i="1"/>
  <c r="F292" i="1"/>
  <c r="F295" i="1"/>
  <c r="F298" i="1"/>
  <c r="F301" i="1"/>
  <c r="F304" i="1"/>
  <c r="F310" i="1"/>
  <c r="F313" i="1"/>
  <c r="F316" i="1"/>
  <c r="F319" i="1"/>
  <c r="F322" i="1"/>
  <c r="F325" i="1"/>
  <c r="F328" i="1"/>
  <c r="F331" i="1"/>
  <c r="F334" i="1"/>
  <c r="F340" i="1"/>
  <c r="F343" i="1"/>
  <c r="F346" i="1"/>
  <c r="F349" i="1"/>
  <c r="F352" i="1"/>
  <c r="F355" i="1"/>
  <c r="F358" i="1"/>
  <c r="F361" i="1"/>
  <c r="F364" i="1"/>
  <c r="F370" i="1"/>
  <c r="F373" i="1"/>
  <c r="F376" i="1"/>
  <c r="F379" i="1"/>
  <c r="F382" i="1"/>
  <c r="E571" i="1"/>
  <c r="E565" i="1"/>
  <c r="E562" i="1"/>
  <c r="E559" i="1"/>
  <c r="E556" i="1"/>
  <c r="E547" i="1"/>
  <c r="E544" i="1"/>
  <c r="E541" i="1"/>
  <c r="E535" i="1"/>
  <c r="E532" i="1"/>
  <c r="E529" i="1"/>
  <c r="E526" i="1"/>
  <c r="E517" i="1"/>
  <c r="E514" i="1"/>
  <c r="E511" i="1"/>
  <c r="E505" i="1"/>
  <c r="E502" i="1"/>
  <c r="E499" i="1"/>
  <c r="E496" i="1"/>
  <c r="E487" i="1"/>
  <c r="E484" i="1"/>
  <c r="E481" i="1"/>
  <c r="E475" i="1"/>
  <c r="E472" i="1"/>
  <c r="E469" i="1"/>
  <c r="E466" i="1"/>
  <c r="E457" i="1"/>
  <c r="E454" i="1"/>
  <c r="E451" i="1"/>
  <c r="E445" i="1"/>
  <c r="F441" i="1"/>
  <c r="D438" i="1"/>
  <c r="F434" i="1"/>
  <c r="I430" i="1"/>
  <c r="E427" i="1"/>
  <c r="F423" i="1"/>
  <c r="D420" i="1"/>
  <c r="F416" i="1"/>
  <c r="E409" i="1"/>
  <c r="F405" i="1"/>
  <c r="D402" i="1"/>
  <c r="F398" i="1"/>
  <c r="I394" i="1"/>
  <c r="E391" i="1"/>
  <c r="F387" i="1"/>
  <c r="E379" i="1"/>
  <c r="D375" i="1"/>
  <c r="D366" i="1"/>
  <c r="D360" i="1"/>
  <c r="E346" i="1"/>
  <c r="E334" i="1"/>
  <c r="E304" i="1"/>
  <c r="F220" i="1"/>
  <c r="I583" i="1"/>
  <c r="I575" i="1"/>
  <c r="I588" i="1"/>
  <c r="D597" i="1"/>
  <c r="I573" i="1"/>
  <c r="I594" i="1"/>
  <c r="F579" i="1"/>
  <c r="I592" i="1"/>
  <c r="F598" i="1"/>
  <c r="E577" i="1"/>
  <c r="D593" i="1"/>
  <c r="I596" i="1"/>
  <c r="I590" i="1"/>
  <c r="F575" i="1"/>
  <c r="E574" i="1"/>
  <c r="K575" i="1"/>
  <c r="D585" i="1"/>
  <c r="E589" i="1"/>
  <c r="K590" i="1"/>
  <c r="K594" i="1"/>
  <c r="E597" i="1"/>
  <c r="D577" i="1"/>
  <c r="D588" i="1"/>
  <c r="D592" i="1"/>
  <c r="D596" i="1"/>
  <c r="E592" i="1"/>
  <c r="E573" i="1"/>
  <c r="F573" i="1"/>
  <c r="F577" i="1"/>
  <c r="D580" i="1"/>
  <c r="I581" i="1"/>
  <c r="E584" i="1"/>
  <c r="F588" i="1"/>
  <c r="F592" i="1"/>
  <c r="F596" i="1"/>
  <c r="I600" i="1"/>
  <c r="D576" i="1"/>
  <c r="E580" i="1"/>
  <c r="F584" i="1"/>
  <c r="E599" i="1"/>
  <c r="I584" i="1"/>
  <c r="F599" i="1"/>
  <c r="F576" i="1"/>
  <c r="I580" i="1"/>
  <c r="E587" i="1"/>
  <c r="F591" i="1"/>
  <c r="F595" i="1"/>
  <c r="D598" i="1"/>
  <c r="I599" i="1"/>
  <c r="D602" i="1"/>
  <c r="F580" i="1"/>
  <c r="D575" i="1"/>
  <c r="I576" i="1"/>
  <c r="E579" i="1"/>
  <c r="F583" i="1"/>
  <c r="D590" i="1"/>
  <c r="I591" i="1"/>
  <c r="I595" i="1"/>
  <c r="E602" i="1"/>
  <c r="E594" i="1"/>
  <c r="I579" i="1"/>
  <c r="F590" i="1"/>
  <c r="F594" i="1"/>
  <c r="I598" i="1"/>
  <c r="AO22" i="2"/>
  <c r="F587" i="1" s="1"/>
  <c r="BM22" i="2"/>
  <c r="D599" i="1" s="1"/>
  <c r="W22" i="2"/>
  <c r="D578" i="1" s="1"/>
  <c r="BA22" i="2"/>
  <c r="E593" i="1" s="1"/>
  <c r="Y22" i="2"/>
  <c r="D579" i="1" s="1"/>
  <c r="BI22" i="2"/>
  <c r="BI21" i="2"/>
  <c r="I567" i="1" s="1"/>
  <c r="BS22" i="2"/>
  <c r="F602" i="1" s="1"/>
  <c r="AA21" i="2"/>
  <c r="E550" i="1" s="1"/>
  <c r="AK21" i="2"/>
  <c r="E555" i="1" s="1"/>
  <c r="AG21" i="2"/>
  <c r="E553" i="1" s="1"/>
  <c r="AK22" i="2"/>
  <c r="E585" i="1" s="1"/>
  <c r="BA21" i="2"/>
  <c r="E563" i="1" s="1"/>
  <c r="AG22" i="2"/>
  <c r="E583" i="1" s="1"/>
  <c r="BK22" i="2"/>
  <c r="E598" i="1" s="1"/>
  <c r="AC21" i="2"/>
  <c r="E551" i="1" s="1"/>
  <c r="AC22" i="2"/>
  <c r="E581" i="1" s="1"/>
  <c r="BG22" i="2"/>
  <c r="E596" i="1" s="1"/>
  <c r="BO22" i="2"/>
  <c r="E600" i="1" s="1"/>
  <c r="AQ22" i="2"/>
  <c r="E588" i="1" s="1"/>
  <c r="S22" i="2"/>
  <c r="E576" i="1" s="1"/>
  <c r="AU22" i="2"/>
  <c r="E590" i="1" s="1"/>
  <c r="Q22" i="2"/>
  <c r="E575" i="1" s="1"/>
  <c r="Q21" i="2"/>
  <c r="E545" i="1" s="1"/>
  <c r="AI22" i="2"/>
  <c r="D584" i="1" s="1"/>
  <c r="BC22" i="2"/>
  <c r="D594" i="1" s="1"/>
  <c r="AW22" i="2"/>
  <c r="D591" i="1" s="1"/>
  <c r="BM21" i="2"/>
  <c r="D569" i="1" s="1"/>
  <c r="AO21" i="2"/>
  <c r="F557" i="1" s="1"/>
  <c r="M22" i="2"/>
  <c r="D573" i="1" s="1"/>
  <c r="AS22" i="2"/>
  <c r="D589" i="1" s="1"/>
  <c r="BE22" i="2"/>
  <c r="D595" i="1" s="1"/>
  <c r="BQ22" i="2"/>
  <c r="D601" i="1" s="1"/>
  <c r="AM22" i="2"/>
  <c r="D586" i="1" s="1"/>
  <c r="O22" i="2"/>
  <c r="D574" i="1" s="1"/>
  <c r="AE22" i="2"/>
  <c r="U21" i="2"/>
  <c r="F547" i="1" s="1"/>
  <c r="BS21" i="2"/>
  <c r="F572" i="1" s="1"/>
  <c r="O21" i="2"/>
  <c r="D544" i="1" s="1"/>
  <c r="AM21" i="2"/>
  <c r="D556" i="1" s="1"/>
  <c r="Y21" i="2"/>
  <c r="D549" i="1" s="1"/>
  <c r="AS21" i="2"/>
  <c r="D559" i="1" s="1"/>
  <c r="BE21" i="2"/>
  <c r="D565" i="1" s="1"/>
  <c r="BQ21" i="2"/>
  <c r="D571" i="1" s="1"/>
  <c r="AW21" i="2"/>
  <c r="D561" i="1" s="1"/>
  <c r="W21" i="2"/>
  <c r="D548" i="1" s="1"/>
  <c r="AI21" i="2"/>
  <c r="D554" i="1" s="1"/>
  <c r="M21" i="2"/>
  <c r="D543" i="1" s="1"/>
  <c r="BG21" i="2"/>
  <c r="E566" i="1" s="1"/>
  <c r="AU21" i="2"/>
  <c r="E560" i="1" s="1"/>
  <c r="BO21" i="2"/>
  <c r="E570" i="1" s="1"/>
  <c r="BC21" i="2"/>
  <c r="D564" i="1" s="1"/>
  <c r="AQ21" i="2"/>
  <c r="E558" i="1" s="1"/>
  <c r="AE21" i="2"/>
  <c r="I552" i="1" s="1"/>
  <c r="S21" i="2"/>
  <c r="E546" i="1" s="1"/>
  <c r="BK21" i="2"/>
  <c r="E568" i="1" s="1"/>
  <c r="K559" i="1"/>
  <c r="K571" i="1"/>
  <c r="K547" i="1"/>
  <c r="K551" i="1"/>
  <c r="K546" i="1"/>
  <c r="K550" i="1"/>
  <c r="K554" i="1"/>
  <c r="K558" i="1"/>
  <c r="K562" i="1"/>
  <c r="K566" i="1"/>
  <c r="K570" i="1"/>
  <c r="K563" i="1"/>
  <c r="K555" i="1"/>
  <c r="C432" i="1"/>
  <c r="K402" i="1"/>
  <c r="K407" i="1"/>
  <c r="C437" i="1"/>
  <c r="C448" i="1"/>
  <c r="K418" i="1"/>
  <c r="C427" i="1"/>
  <c r="K397" i="1"/>
  <c r="K413" i="1"/>
  <c r="C443" i="1"/>
  <c r="B98" i="1"/>
  <c r="K68" i="1"/>
  <c r="B103" i="1"/>
  <c r="K73" i="1"/>
  <c r="K408" i="1"/>
  <c r="C438" i="1"/>
  <c r="B114" i="1"/>
  <c r="K84" i="1"/>
  <c r="K393" i="1"/>
  <c r="C423" i="1"/>
  <c r="C453" i="1" s="1"/>
  <c r="C483" i="1" s="1"/>
  <c r="C513" i="1" s="1"/>
  <c r="K398" i="1"/>
  <c r="C428" i="1"/>
  <c r="C433" i="1"/>
  <c r="K403" i="1"/>
  <c r="K414" i="1"/>
  <c r="C444" i="1"/>
  <c r="K419" i="1"/>
  <c r="C449" i="1"/>
  <c r="C439" i="1"/>
  <c r="K409" i="1"/>
  <c r="B94" i="1"/>
  <c r="K64" i="1"/>
  <c r="B99" i="1"/>
  <c r="K69" i="1"/>
  <c r="K404" i="1"/>
  <c r="C434" i="1"/>
  <c r="C464" i="1" s="1"/>
  <c r="C494" i="1" s="1"/>
  <c r="C524" i="1" s="1"/>
  <c r="K80" i="1"/>
  <c r="B110" i="1"/>
  <c r="B115" i="1"/>
  <c r="K85" i="1"/>
  <c r="C424" i="1"/>
  <c r="K394" i="1"/>
  <c r="K399" i="1"/>
  <c r="C429" i="1"/>
  <c r="C459" i="1" s="1"/>
  <c r="C489" i="1" s="1"/>
  <c r="C519" i="1" s="1"/>
  <c r="K410" i="1"/>
  <c r="C440" i="1"/>
  <c r="C445" i="1"/>
  <c r="K415" i="1"/>
  <c r="K405" i="1"/>
  <c r="C435" i="1"/>
  <c r="C121" i="1"/>
  <c r="C151" i="1" s="1"/>
  <c r="C181" i="1" s="1"/>
  <c r="C211" i="1" s="1"/>
  <c r="C241" i="1" s="1"/>
  <c r="C271" i="1" s="1"/>
  <c r="C301" i="1" s="1"/>
  <c r="C331" i="1" s="1"/>
  <c r="C361" i="1" s="1"/>
  <c r="C391" i="1" s="1"/>
  <c r="C421" i="1" s="1"/>
  <c r="B95" i="1"/>
  <c r="K65" i="1"/>
  <c r="K416" i="1"/>
  <c r="C446" i="1"/>
  <c r="C430" i="1"/>
  <c r="K400" i="1"/>
  <c r="B106" i="1"/>
  <c r="K76" i="1"/>
  <c r="B111" i="1"/>
  <c r="K81" i="1"/>
  <c r="K395" i="1"/>
  <c r="C425" i="1"/>
  <c r="C436" i="1"/>
  <c r="K406" i="1"/>
  <c r="K411" i="1"/>
  <c r="C441" i="1"/>
  <c r="K422" i="1"/>
  <c r="C452" i="1"/>
  <c r="C482" i="1" s="1"/>
  <c r="C512" i="1" s="1"/>
  <c r="C542" i="1" s="1"/>
  <c r="K401" i="1"/>
  <c r="C431" i="1"/>
  <c r="C461" i="1" s="1"/>
  <c r="C491" i="1" s="1"/>
  <c r="C521" i="1" s="1"/>
  <c r="K417" i="1"/>
  <c r="C447" i="1"/>
  <c r="C477" i="1" s="1"/>
  <c r="C507" i="1" s="1"/>
  <c r="C537" i="1" s="1"/>
  <c r="K420" i="1"/>
  <c r="C450" i="1"/>
  <c r="K396" i="1"/>
  <c r="C426" i="1"/>
  <c r="B102" i="1"/>
  <c r="K72" i="1"/>
  <c r="B107" i="1"/>
  <c r="K77" i="1"/>
  <c r="K412" i="1"/>
  <c r="C442" i="1"/>
  <c r="C472" i="1" s="1"/>
  <c r="C502" i="1" s="1"/>
  <c r="C532" i="1" s="1"/>
  <c r="B118" i="1"/>
  <c r="K88" i="1"/>
  <c r="K121" i="1"/>
  <c r="K33" i="1"/>
  <c r="K37" i="1"/>
  <c r="K41" i="1"/>
  <c r="K45" i="1"/>
  <c r="K49" i="1"/>
  <c r="K53" i="1"/>
  <c r="K57" i="1"/>
  <c r="K61" i="1"/>
  <c r="B63" i="1"/>
  <c r="B67" i="1"/>
  <c r="B71" i="1"/>
  <c r="B75" i="1"/>
  <c r="B79" i="1"/>
  <c r="B83" i="1"/>
  <c r="B87" i="1"/>
  <c r="B90" i="1"/>
  <c r="BB4" i="2"/>
  <c r="BC3" i="2"/>
  <c r="D24" i="1" s="1"/>
  <c r="K36" i="1"/>
  <c r="K48" i="1"/>
  <c r="K52" i="1"/>
  <c r="K56" i="1"/>
  <c r="K60" i="1"/>
  <c r="B66" i="1"/>
  <c r="B70" i="1"/>
  <c r="B74" i="1"/>
  <c r="B78" i="1"/>
  <c r="B82" i="1"/>
  <c r="B86" i="1"/>
  <c r="K91" i="1"/>
  <c r="K40" i="1"/>
  <c r="K44" i="1"/>
  <c r="B89" i="1"/>
  <c r="K35" i="1"/>
  <c r="K39" i="1"/>
  <c r="K43" i="1"/>
  <c r="K47" i="1"/>
  <c r="K51" i="1"/>
  <c r="K55" i="1"/>
  <c r="B92" i="1"/>
  <c r="BI3" i="2"/>
  <c r="I27" i="1" s="1"/>
  <c r="BH4" i="2"/>
  <c r="B151" i="1"/>
  <c r="AW3" i="2"/>
  <c r="D21" i="1" s="1"/>
  <c r="AV4" i="2"/>
  <c r="B472" i="1"/>
  <c r="K442" i="1"/>
  <c r="K423" i="1"/>
  <c r="B453" i="1"/>
  <c r="B481" i="1"/>
  <c r="AL2" i="2"/>
  <c r="AL3" i="2" s="1"/>
  <c r="AM2" i="2"/>
  <c r="AN1" i="2"/>
  <c r="B459" i="1"/>
  <c r="K429" i="1"/>
  <c r="B487" i="1"/>
  <c r="B478" i="1"/>
  <c r="K448" i="1"/>
  <c r="B493" i="1"/>
  <c r="B464" i="1"/>
  <c r="K434" i="1"/>
  <c r="B510" i="1"/>
  <c r="B499" i="1"/>
  <c r="K447" i="1"/>
  <c r="B477" i="1"/>
  <c r="K435" i="1"/>
  <c r="B455" i="1"/>
  <c r="K425" i="1"/>
  <c r="K441" i="1"/>
  <c r="B482" i="1"/>
  <c r="K452" i="1"/>
  <c r="B495" i="1"/>
  <c r="K426" i="1"/>
  <c r="K431" i="1"/>
  <c r="B474" i="1"/>
  <c r="K444" i="1"/>
  <c r="B461" i="1"/>
  <c r="B509" i="1"/>
  <c r="B462" i="1"/>
  <c r="B467" i="1"/>
  <c r="B475" i="1"/>
  <c r="B503" i="1"/>
  <c r="T4" i="2"/>
  <c r="U3" i="2"/>
  <c r="F7" i="1" s="1"/>
  <c r="AF4" i="2"/>
  <c r="AG3" i="2"/>
  <c r="E13" i="1" s="1"/>
  <c r="BN4" i="2"/>
  <c r="BO3" i="2"/>
  <c r="E30" i="1" s="1"/>
  <c r="B470" i="1"/>
  <c r="B490" i="1"/>
  <c r="B506" i="1"/>
  <c r="B471" i="1"/>
  <c r="B456" i="1"/>
  <c r="O3" i="2"/>
  <c r="D4" i="1" s="1"/>
  <c r="N4" i="2"/>
  <c r="AA3" i="2"/>
  <c r="E10" i="1" s="1"/>
  <c r="Z4" i="2"/>
  <c r="B466" i="1"/>
  <c r="B484" i="1"/>
  <c r="B488" i="1"/>
  <c r="K430" i="1"/>
  <c r="B498" i="1"/>
  <c r="K446" i="1"/>
  <c r="M3" i="2"/>
  <c r="D3" i="1" s="1"/>
  <c r="L4" i="2"/>
  <c r="Y3" i="2"/>
  <c r="D9" i="1" s="1"/>
  <c r="X4" i="2"/>
  <c r="AJ2" i="2"/>
  <c r="AJ3" i="2" s="1"/>
  <c r="BA3" i="2"/>
  <c r="E23" i="1" s="1"/>
  <c r="AZ4" i="2"/>
  <c r="BM3" i="2"/>
  <c r="D29" i="1" s="1"/>
  <c r="BL4" i="2"/>
  <c r="Q3" i="2"/>
  <c r="E5" i="1" s="1"/>
  <c r="P4" i="2"/>
  <c r="AC3" i="2"/>
  <c r="E11" i="1" s="1"/>
  <c r="AB4" i="2"/>
  <c r="BD4" i="2"/>
  <c r="BE3" i="2"/>
  <c r="D25" i="1" s="1"/>
  <c r="BP4" i="2"/>
  <c r="BQ3" i="2"/>
  <c r="D31" i="1" s="1"/>
  <c r="AR4" i="2"/>
  <c r="AS3" i="2"/>
  <c r="D19" i="1" s="1"/>
  <c r="R4" i="2"/>
  <c r="S3" i="2"/>
  <c r="E6" i="1" s="1"/>
  <c r="AD4" i="2"/>
  <c r="AE3" i="2"/>
  <c r="I12" i="1" s="1"/>
  <c r="BG3" i="2"/>
  <c r="E26" i="1" s="1"/>
  <c r="BF4" i="2"/>
  <c r="BS3" i="2"/>
  <c r="F32" i="1" s="1"/>
  <c r="BR4" i="2"/>
  <c r="AU3" i="2"/>
  <c r="E20" i="1" s="1"/>
  <c r="AT4" i="2"/>
  <c r="W3" i="2"/>
  <c r="D8" i="1" s="1"/>
  <c r="V4" i="2"/>
  <c r="AI3" i="2"/>
  <c r="D14" i="1" s="1"/>
  <c r="AH4" i="2"/>
  <c r="AY3" i="2"/>
  <c r="I22" i="1" s="1"/>
  <c r="AX4" i="2"/>
  <c r="BK3" i="2"/>
  <c r="E28" i="1" s="1"/>
  <c r="BJ4" i="2"/>
  <c r="B528" i="1" l="1"/>
  <c r="B496" i="1"/>
  <c r="B520" i="1"/>
  <c r="AG4" i="2"/>
  <c r="E43" i="1" s="1"/>
  <c r="AF5" i="2"/>
  <c r="B491" i="1"/>
  <c r="K461" i="1"/>
  <c r="B529" i="1"/>
  <c r="K74" i="1"/>
  <c r="B104" i="1"/>
  <c r="B101" i="1"/>
  <c r="K71" i="1"/>
  <c r="K111" i="1"/>
  <c r="B141" i="1"/>
  <c r="B125" i="1"/>
  <c r="K95" i="1"/>
  <c r="B129" i="1"/>
  <c r="K99" i="1"/>
  <c r="C463" i="1"/>
  <c r="K433" i="1"/>
  <c r="B128" i="1"/>
  <c r="K98" i="1"/>
  <c r="AH5" i="2"/>
  <c r="AI4" i="2"/>
  <c r="D44" i="1" s="1"/>
  <c r="S4" i="2"/>
  <c r="E36" i="1" s="1"/>
  <c r="R5" i="2"/>
  <c r="BL5" i="2"/>
  <c r="BM4" i="2"/>
  <c r="D59" i="1" s="1"/>
  <c r="B512" i="1"/>
  <c r="K482" i="1"/>
  <c r="B489" i="1"/>
  <c r="K459" i="1"/>
  <c r="K70" i="1"/>
  <c r="B100" i="1"/>
  <c r="B97" i="1"/>
  <c r="K67" i="1"/>
  <c r="C480" i="1"/>
  <c r="K450" i="1"/>
  <c r="C466" i="1"/>
  <c r="C496" i="1" s="1"/>
  <c r="C526" i="1" s="1"/>
  <c r="K436" i="1"/>
  <c r="C470" i="1"/>
  <c r="C500" i="1" s="1"/>
  <c r="C530" i="1" s="1"/>
  <c r="K440" i="1"/>
  <c r="C474" i="1"/>
  <c r="C504" i="1" s="1"/>
  <c r="C534" i="1" s="1"/>
  <c r="K427" i="1"/>
  <c r="C457" i="1"/>
  <c r="BD5" i="2"/>
  <c r="BE4" i="2"/>
  <c r="D55" i="1" s="1"/>
  <c r="K66" i="1"/>
  <c r="B96" i="1"/>
  <c r="K63" i="1"/>
  <c r="B93" i="1"/>
  <c r="K110" i="1"/>
  <c r="B140" i="1"/>
  <c r="C467" i="1"/>
  <c r="C497" i="1" s="1"/>
  <c r="C527" i="1" s="1"/>
  <c r="K437" i="1"/>
  <c r="BF5" i="2"/>
  <c r="BG4" i="2"/>
  <c r="E56" i="1" s="1"/>
  <c r="V5" i="2"/>
  <c r="W4" i="2"/>
  <c r="D38" i="1" s="1"/>
  <c r="AR5" i="2"/>
  <c r="AS4" i="2"/>
  <c r="D49" i="1" s="1"/>
  <c r="BA4" i="2"/>
  <c r="E53" i="1" s="1"/>
  <c r="AZ5" i="2"/>
  <c r="B501" i="1"/>
  <c r="B497" i="1"/>
  <c r="B494" i="1"/>
  <c r="K464" i="1"/>
  <c r="K151" i="1"/>
  <c r="B181" i="1"/>
  <c r="C460" i="1"/>
  <c r="C454" i="1"/>
  <c r="K424" i="1"/>
  <c r="C469" i="1"/>
  <c r="K439" i="1"/>
  <c r="AT5" i="2"/>
  <c r="AU4" i="2"/>
  <c r="E50" i="1" s="1"/>
  <c r="AA4" i="2"/>
  <c r="E40" i="1" s="1"/>
  <c r="Z5" i="2"/>
  <c r="B500" i="1"/>
  <c r="K470" i="1"/>
  <c r="B504" i="1"/>
  <c r="K474" i="1"/>
  <c r="B507" i="1"/>
  <c r="K477" i="1"/>
  <c r="B517" i="1"/>
  <c r="AM3" i="2"/>
  <c r="D16" i="1" s="1"/>
  <c r="AL4" i="2"/>
  <c r="BH5" i="2"/>
  <c r="BI4" i="2"/>
  <c r="I57" i="1" s="1"/>
  <c r="B514" i="1"/>
  <c r="AP1" i="2"/>
  <c r="AO2" i="2"/>
  <c r="AN2" i="2"/>
  <c r="AN3" i="2" s="1"/>
  <c r="K92" i="1"/>
  <c r="B122" i="1"/>
  <c r="AK3" i="2"/>
  <c r="E15" i="1" s="1"/>
  <c r="AJ4" i="2"/>
  <c r="B533" i="1"/>
  <c r="B492" i="1"/>
  <c r="B525" i="1"/>
  <c r="B523" i="1"/>
  <c r="B132" i="1"/>
  <c r="K102" i="1"/>
  <c r="C471" i="1"/>
  <c r="C501" i="1" s="1"/>
  <c r="C531" i="1" s="1"/>
  <c r="C455" i="1"/>
  <c r="C485" i="1" s="1"/>
  <c r="C515" i="1" s="1"/>
  <c r="C458" i="1"/>
  <c r="K428" i="1"/>
  <c r="U4" i="2"/>
  <c r="F37" i="1" s="1"/>
  <c r="T5" i="2"/>
  <c r="BR5" i="2"/>
  <c r="BS4" i="2"/>
  <c r="F62" i="1" s="1"/>
  <c r="BP5" i="2"/>
  <c r="BQ4" i="2"/>
  <c r="D61" i="1" s="1"/>
  <c r="X5" i="2"/>
  <c r="Y4" i="2"/>
  <c r="D39" i="1" s="1"/>
  <c r="B518" i="1"/>
  <c r="O4" i="2"/>
  <c r="D34" i="1" s="1"/>
  <c r="N5" i="2"/>
  <c r="B511" i="1"/>
  <c r="K89" i="1"/>
  <c r="B119" i="1"/>
  <c r="K421" i="1"/>
  <c r="C451" i="1"/>
  <c r="K114" i="1"/>
  <c r="B144" i="1"/>
  <c r="B133" i="1"/>
  <c r="K103" i="1"/>
  <c r="C473" i="1"/>
  <c r="K443" i="1"/>
  <c r="L5" i="2"/>
  <c r="M4" i="2"/>
  <c r="D33" i="1" s="1"/>
  <c r="B536" i="1"/>
  <c r="C475" i="1"/>
  <c r="C505" i="1" s="1"/>
  <c r="C535" i="1" s="1"/>
  <c r="K445" i="1"/>
  <c r="B117" i="1"/>
  <c r="K87" i="1"/>
  <c r="C476" i="1"/>
  <c r="K86" i="1"/>
  <c r="B116" i="1"/>
  <c r="BC4" i="2"/>
  <c r="D54" i="1" s="1"/>
  <c r="BB5" i="2"/>
  <c r="B113" i="1"/>
  <c r="K83" i="1"/>
  <c r="K106" i="1"/>
  <c r="B136" i="1"/>
  <c r="C465" i="1"/>
  <c r="B124" i="1"/>
  <c r="K94" i="1"/>
  <c r="C468" i="1"/>
  <c r="K438" i="1"/>
  <c r="C478" i="1"/>
  <c r="C508" i="1" s="1"/>
  <c r="C538" i="1" s="1"/>
  <c r="BJ5" i="2"/>
  <c r="BK4" i="2"/>
  <c r="E58" i="1" s="1"/>
  <c r="B540" i="1"/>
  <c r="B486" i="1"/>
  <c r="BO4" i="2"/>
  <c r="E60" i="1" s="1"/>
  <c r="BN5" i="2"/>
  <c r="B502" i="1"/>
  <c r="K472" i="1"/>
  <c r="B112" i="1"/>
  <c r="K82" i="1"/>
  <c r="B109" i="1"/>
  <c r="K79" i="1"/>
  <c r="B148" i="1"/>
  <c r="K118" i="1"/>
  <c r="K115" i="1"/>
  <c r="B145" i="1"/>
  <c r="C462" i="1"/>
  <c r="C492" i="1" s="1"/>
  <c r="C522" i="1" s="1"/>
  <c r="K432" i="1"/>
  <c r="AC4" i="2"/>
  <c r="E41" i="1" s="1"/>
  <c r="AB5" i="2"/>
  <c r="AX5" i="2"/>
  <c r="AY4" i="2"/>
  <c r="I52" i="1" s="1"/>
  <c r="AE4" i="2"/>
  <c r="I42" i="1" s="1"/>
  <c r="AD5" i="2"/>
  <c r="Q4" i="2"/>
  <c r="E35" i="1" s="1"/>
  <c r="P5" i="2"/>
  <c r="B505" i="1"/>
  <c r="K475" i="1"/>
  <c r="B539" i="1"/>
  <c r="K455" i="1"/>
  <c r="B485" i="1"/>
  <c r="B508" i="1"/>
  <c r="B483" i="1"/>
  <c r="K453" i="1"/>
  <c r="AV5" i="2"/>
  <c r="AW4" i="2"/>
  <c r="D51" i="1" s="1"/>
  <c r="K78" i="1"/>
  <c r="B108" i="1"/>
  <c r="K90" i="1"/>
  <c r="B120" i="1"/>
  <c r="B105" i="1"/>
  <c r="K75" i="1"/>
  <c r="K107" i="1"/>
  <c r="B137" i="1"/>
  <c r="C456" i="1"/>
  <c r="C486" i="1" s="1"/>
  <c r="C516" i="1" s="1"/>
  <c r="K449" i="1"/>
  <c r="C479" i="1"/>
  <c r="B516" i="1" l="1"/>
  <c r="K486" i="1"/>
  <c r="B154" i="1"/>
  <c r="K124" i="1"/>
  <c r="AP2" i="2"/>
  <c r="AP3" i="2" s="1"/>
  <c r="AQ2" i="2"/>
  <c r="K501" i="1"/>
  <c r="B531" i="1"/>
  <c r="B149" i="1"/>
  <c r="K119" i="1"/>
  <c r="T6" i="2"/>
  <c r="U5" i="2"/>
  <c r="F67" i="1" s="1"/>
  <c r="AS5" i="2"/>
  <c r="D79" i="1" s="1"/>
  <c r="AR6" i="2"/>
  <c r="C493" i="1"/>
  <c r="K463" i="1"/>
  <c r="B139" i="1"/>
  <c r="K109" i="1"/>
  <c r="B150" i="1"/>
  <c r="K120" i="1"/>
  <c r="B532" i="1"/>
  <c r="K502" i="1"/>
  <c r="C503" i="1"/>
  <c r="K473" i="1"/>
  <c r="K462" i="1"/>
  <c r="AJ5" i="2"/>
  <c r="AK4" i="2"/>
  <c r="E45" i="1" s="1"/>
  <c r="BH6" i="2"/>
  <c r="BI5" i="2"/>
  <c r="I87" i="1" s="1"/>
  <c r="B534" i="1"/>
  <c r="K504" i="1"/>
  <c r="AU5" i="2"/>
  <c r="E80" i="1" s="1"/>
  <c r="AT6" i="2"/>
  <c r="K471" i="1"/>
  <c r="C510" i="1"/>
  <c r="K480" i="1"/>
  <c r="AI5" i="2"/>
  <c r="D74" i="1" s="1"/>
  <c r="AH6" i="2"/>
  <c r="K125" i="1"/>
  <c r="B155" i="1"/>
  <c r="B131" i="1"/>
  <c r="K101" i="1"/>
  <c r="AG5" i="2"/>
  <c r="E73" i="1" s="1"/>
  <c r="AF6" i="2"/>
  <c r="K466" i="1"/>
  <c r="P6" i="2"/>
  <c r="Q5" i="2"/>
  <c r="E65" i="1" s="1"/>
  <c r="B147" i="1"/>
  <c r="K117" i="1"/>
  <c r="X6" i="2"/>
  <c r="Y5" i="2"/>
  <c r="D69" i="1" s="1"/>
  <c r="B522" i="1"/>
  <c r="K492" i="1"/>
  <c r="C490" i="1"/>
  <c r="K460" i="1"/>
  <c r="B542" i="1"/>
  <c r="K512" i="1"/>
  <c r="B526" i="1"/>
  <c r="K496" i="1"/>
  <c r="B167" i="1"/>
  <c r="K137" i="1"/>
  <c r="C509" i="1"/>
  <c r="K479" i="1"/>
  <c r="K478" i="1"/>
  <c r="C495" i="1"/>
  <c r="K465" i="1"/>
  <c r="B143" i="1"/>
  <c r="K113" i="1"/>
  <c r="C481" i="1"/>
  <c r="K451" i="1"/>
  <c r="N6" i="2"/>
  <c r="O5" i="2"/>
  <c r="D64" i="1" s="1"/>
  <c r="B152" i="1"/>
  <c r="K122" i="1"/>
  <c r="B524" i="1"/>
  <c r="K494" i="1"/>
  <c r="V6" i="2"/>
  <c r="W5" i="2"/>
  <c r="D68" i="1" s="1"/>
  <c r="K104" i="1"/>
  <c r="B134" i="1"/>
  <c r="AC5" i="2"/>
  <c r="E71" i="1" s="1"/>
  <c r="AB6" i="2"/>
  <c r="B138" i="1"/>
  <c r="K108" i="1"/>
  <c r="AV6" i="2"/>
  <c r="AW5" i="2"/>
  <c r="D81" i="1" s="1"/>
  <c r="B538" i="1"/>
  <c r="K508" i="1"/>
  <c r="B178" i="1"/>
  <c r="K148" i="1"/>
  <c r="B166" i="1"/>
  <c r="K136" i="1"/>
  <c r="K507" i="1"/>
  <c r="B537" i="1"/>
  <c r="K181" i="1"/>
  <c r="B211" i="1"/>
  <c r="B158" i="1"/>
  <c r="K128" i="1"/>
  <c r="B515" i="1"/>
  <c r="K485" i="1"/>
  <c r="AE5" i="2"/>
  <c r="I72" i="1" s="1"/>
  <c r="AD6" i="2"/>
  <c r="BN6" i="2"/>
  <c r="BO5" i="2"/>
  <c r="E90" i="1" s="1"/>
  <c r="C498" i="1"/>
  <c r="K468" i="1"/>
  <c r="BC5" i="2"/>
  <c r="D84" i="1" s="1"/>
  <c r="BB6" i="2"/>
  <c r="C499" i="1"/>
  <c r="K469" i="1"/>
  <c r="K93" i="1"/>
  <c r="B123" i="1"/>
  <c r="B142" i="1"/>
  <c r="K112" i="1"/>
  <c r="B163" i="1"/>
  <c r="K133" i="1"/>
  <c r="BQ5" i="2"/>
  <c r="D91" i="1" s="1"/>
  <c r="BP6" i="2"/>
  <c r="C488" i="1"/>
  <c r="K458" i="1"/>
  <c r="B162" i="1"/>
  <c r="K132" i="1"/>
  <c r="AM4" i="2"/>
  <c r="D46" i="1" s="1"/>
  <c r="AL5" i="2"/>
  <c r="BG5" i="2"/>
  <c r="E86" i="1" s="1"/>
  <c r="BF6" i="2"/>
  <c r="B519" i="1"/>
  <c r="K489" i="1"/>
  <c r="B171" i="1"/>
  <c r="K141" i="1"/>
  <c r="B146" i="1"/>
  <c r="K116" i="1"/>
  <c r="C506" i="1"/>
  <c r="K476" i="1"/>
  <c r="B530" i="1"/>
  <c r="K500" i="1"/>
  <c r="B527" i="1"/>
  <c r="K497" i="1"/>
  <c r="AZ6" i="2"/>
  <c r="BA5" i="2"/>
  <c r="E83" i="1" s="1"/>
  <c r="BE5" i="2"/>
  <c r="D85" i="1" s="1"/>
  <c r="BD6" i="2"/>
  <c r="B127" i="1"/>
  <c r="K97" i="1"/>
  <c r="BL6" i="2"/>
  <c r="BM5" i="2"/>
  <c r="D89" i="1" s="1"/>
  <c r="B159" i="1"/>
  <c r="K129" i="1"/>
  <c r="B521" i="1"/>
  <c r="K491" i="1"/>
  <c r="B174" i="1"/>
  <c r="K144" i="1"/>
  <c r="K467" i="1"/>
  <c r="C487" i="1"/>
  <c r="K457" i="1"/>
  <c r="K100" i="1"/>
  <c r="B130" i="1"/>
  <c r="B135" i="1"/>
  <c r="K105" i="1"/>
  <c r="K483" i="1"/>
  <c r="B513" i="1"/>
  <c r="K505" i="1"/>
  <c r="B535" i="1"/>
  <c r="AX6" i="2"/>
  <c r="AY5" i="2"/>
  <c r="I82" i="1" s="1"/>
  <c r="B175" i="1"/>
  <c r="K145" i="1"/>
  <c r="BK5" i="2"/>
  <c r="E88" i="1" s="1"/>
  <c r="BJ6" i="2"/>
  <c r="L6" i="2"/>
  <c r="M5" i="2"/>
  <c r="D63" i="1" s="1"/>
  <c r="BS5" i="2"/>
  <c r="F92" i="1" s="1"/>
  <c r="BR6" i="2"/>
  <c r="AO3" i="2"/>
  <c r="F17" i="1" s="1"/>
  <c r="AN4" i="2"/>
  <c r="AA5" i="2"/>
  <c r="E70" i="1" s="1"/>
  <c r="Z6" i="2"/>
  <c r="R6" i="2"/>
  <c r="S5" i="2"/>
  <c r="E66" i="1" s="1"/>
  <c r="K456" i="1"/>
  <c r="B541" i="1"/>
  <c r="C484" i="1"/>
  <c r="K454" i="1"/>
  <c r="B170" i="1"/>
  <c r="K140" i="1"/>
  <c r="K96" i="1"/>
  <c r="B126" i="1"/>
  <c r="K535" i="1" l="1"/>
  <c r="BB7" i="2"/>
  <c r="BC6" i="2"/>
  <c r="D114" i="1" s="1"/>
  <c r="B196" i="1"/>
  <c r="K166" i="1"/>
  <c r="C520" i="1"/>
  <c r="K490" i="1"/>
  <c r="Y6" i="2"/>
  <c r="D99" i="1" s="1"/>
  <c r="X7" i="2"/>
  <c r="C529" i="1"/>
  <c r="K499" i="1"/>
  <c r="K143" i="1"/>
  <c r="B173" i="1"/>
  <c r="Q6" i="2"/>
  <c r="E95" i="1" s="1"/>
  <c r="P7" i="2"/>
  <c r="BI6" i="2"/>
  <c r="I117" i="1" s="1"/>
  <c r="BH7" i="2"/>
  <c r="C514" i="1"/>
  <c r="K484" i="1"/>
  <c r="S6" i="2"/>
  <c r="E96" i="1" s="1"/>
  <c r="R7" i="2"/>
  <c r="BJ7" i="2"/>
  <c r="BK6" i="2"/>
  <c r="E118" i="1" s="1"/>
  <c r="K127" i="1"/>
  <c r="B157" i="1"/>
  <c r="K527" i="1"/>
  <c r="B193" i="1"/>
  <c r="K163" i="1"/>
  <c r="AE6" i="2"/>
  <c r="I102" i="1" s="1"/>
  <c r="AD7" i="2"/>
  <c r="K537" i="1"/>
  <c r="C533" i="1"/>
  <c r="K503" i="1"/>
  <c r="Z7" i="2"/>
  <c r="AA6" i="2"/>
  <c r="E100" i="1" s="1"/>
  <c r="K519" i="1"/>
  <c r="AL6" i="2"/>
  <c r="AM5" i="2"/>
  <c r="D76" i="1" s="1"/>
  <c r="B168" i="1"/>
  <c r="K138" i="1"/>
  <c r="K524" i="1"/>
  <c r="N7" i="2"/>
  <c r="O6" i="2"/>
  <c r="D94" i="1" s="1"/>
  <c r="B197" i="1"/>
  <c r="K167" i="1"/>
  <c r="K542" i="1"/>
  <c r="AI6" i="2"/>
  <c r="D104" i="1" s="1"/>
  <c r="AH7" i="2"/>
  <c r="BS6" i="2"/>
  <c r="F122" i="1" s="1"/>
  <c r="BR7" i="2"/>
  <c r="B165" i="1"/>
  <c r="K135" i="1"/>
  <c r="C517" i="1"/>
  <c r="K487" i="1"/>
  <c r="B204" i="1"/>
  <c r="K174" i="1"/>
  <c r="B176" i="1"/>
  <c r="K146" i="1"/>
  <c r="K123" i="1"/>
  <c r="B153" i="1"/>
  <c r="B188" i="1"/>
  <c r="K158" i="1"/>
  <c r="K538" i="1"/>
  <c r="K147" i="1"/>
  <c r="B177" i="1"/>
  <c r="AU6" i="2"/>
  <c r="E110" i="1" s="1"/>
  <c r="AT7" i="2"/>
  <c r="B180" i="1"/>
  <c r="K150" i="1"/>
  <c r="AP4" i="2"/>
  <c r="AQ3" i="2"/>
  <c r="E18" i="1" s="1"/>
  <c r="B184" i="1"/>
  <c r="K154" i="1"/>
  <c r="C518" i="1"/>
  <c r="K488" i="1"/>
  <c r="B182" i="1"/>
  <c r="K152" i="1"/>
  <c r="K522" i="1"/>
  <c r="C523" i="1"/>
  <c r="K493" i="1"/>
  <c r="B179" i="1"/>
  <c r="K149" i="1"/>
  <c r="B200" i="1"/>
  <c r="K170" i="1"/>
  <c r="B160" i="1"/>
  <c r="K130" i="1"/>
  <c r="K159" i="1"/>
  <c r="B189" i="1"/>
  <c r="K515" i="1"/>
  <c r="B208" i="1"/>
  <c r="K178" i="1"/>
  <c r="AC6" i="2"/>
  <c r="E101" i="1" s="1"/>
  <c r="AB7" i="2"/>
  <c r="AS6" i="2"/>
  <c r="D109" i="1" s="1"/>
  <c r="AR7" i="2"/>
  <c r="BE6" i="2"/>
  <c r="D115" i="1" s="1"/>
  <c r="BD7" i="2"/>
  <c r="C528" i="1"/>
  <c r="K498" i="1"/>
  <c r="AJ6" i="2"/>
  <c r="AK5" i="2"/>
  <c r="E75" i="1" s="1"/>
  <c r="M6" i="2"/>
  <c r="D93" i="1" s="1"/>
  <c r="L7" i="2"/>
  <c r="B205" i="1"/>
  <c r="K175" i="1"/>
  <c r="K513" i="1"/>
  <c r="BM6" i="2"/>
  <c r="D119" i="1" s="1"/>
  <c r="BL7" i="2"/>
  <c r="BG6" i="2"/>
  <c r="E116" i="1" s="1"/>
  <c r="BF7" i="2"/>
  <c r="B172" i="1"/>
  <c r="K142" i="1"/>
  <c r="B164" i="1"/>
  <c r="K134" i="1"/>
  <c r="W6" i="2"/>
  <c r="D98" i="1" s="1"/>
  <c r="V7" i="2"/>
  <c r="AG6" i="2"/>
  <c r="E103" i="1" s="1"/>
  <c r="AF7" i="2"/>
  <c r="K131" i="1"/>
  <c r="B161" i="1"/>
  <c r="K532" i="1"/>
  <c r="AO4" i="2"/>
  <c r="F47" i="1" s="1"/>
  <c r="AN5" i="2"/>
  <c r="K521" i="1"/>
  <c r="B201" i="1"/>
  <c r="K171" i="1"/>
  <c r="BO6" i="2"/>
  <c r="E120" i="1" s="1"/>
  <c r="BN7" i="2"/>
  <c r="B241" i="1"/>
  <c r="K211" i="1"/>
  <c r="C511" i="1"/>
  <c r="K481" i="1"/>
  <c r="C525" i="1"/>
  <c r="K495" i="1"/>
  <c r="K526" i="1"/>
  <c r="B169" i="1"/>
  <c r="K139" i="1"/>
  <c r="B156" i="1"/>
  <c r="K126" i="1"/>
  <c r="K530" i="1"/>
  <c r="C536" i="1"/>
  <c r="K506" i="1"/>
  <c r="BP7" i="2"/>
  <c r="BQ6" i="2"/>
  <c r="D121" i="1" s="1"/>
  <c r="C539" i="1"/>
  <c r="K509" i="1"/>
  <c r="C540" i="1"/>
  <c r="K510" i="1"/>
  <c r="K534" i="1"/>
  <c r="K531" i="1"/>
  <c r="K516" i="1"/>
  <c r="AX7" i="2"/>
  <c r="AY6" i="2"/>
  <c r="I112" i="1" s="1"/>
  <c r="BA6" i="2"/>
  <c r="E113" i="1" s="1"/>
  <c r="AZ7" i="2"/>
  <c r="B192" i="1"/>
  <c r="K162" i="1"/>
  <c r="AW6" i="2"/>
  <c r="D111" i="1" s="1"/>
  <c r="AV7" i="2"/>
  <c r="K155" i="1"/>
  <c r="B185" i="1"/>
  <c r="U6" i="2"/>
  <c r="F97" i="1" s="1"/>
  <c r="T7" i="2"/>
  <c r="U7" i="2" l="1"/>
  <c r="F127" i="1" s="1"/>
  <c r="T8" i="2"/>
  <c r="K540" i="1"/>
  <c r="BQ7" i="2"/>
  <c r="D151" i="1" s="1"/>
  <c r="BP8" i="2"/>
  <c r="B186" i="1"/>
  <c r="K156" i="1"/>
  <c r="AB8" i="2"/>
  <c r="AC7" i="2"/>
  <c r="E131" i="1" s="1"/>
  <c r="B209" i="1"/>
  <c r="K179" i="1"/>
  <c r="B234" i="1"/>
  <c r="K204" i="1"/>
  <c r="O7" i="2"/>
  <c r="D124" i="1" s="1"/>
  <c r="N8" i="2"/>
  <c r="AO5" i="2"/>
  <c r="F77" i="1" s="1"/>
  <c r="AN6" i="2"/>
  <c r="K528" i="1"/>
  <c r="B190" i="1"/>
  <c r="K160" i="1"/>
  <c r="K518" i="1"/>
  <c r="AU7" i="2"/>
  <c r="E140" i="1" s="1"/>
  <c r="AT8" i="2"/>
  <c r="AA7" i="2"/>
  <c r="E130" i="1" s="1"/>
  <c r="Z8" i="2"/>
  <c r="AW7" i="2"/>
  <c r="D141" i="1" s="1"/>
  <c r="AV8" i="2"/>
  <c r="AY7" i="2"/>
  <c r="I142" i="1" s="1"/>
  <c r="AX8" i="2"/>
  <c r="B199" i="1"/>
  <c r="K169" i="1"/>
  <c r="B219" i="1"/>
  <c r="K189" i="1"/>
  <c r="AQ4" i="2"/>
  <c r="E48" i="1" s="1"/>
  <c r="AP5" i="2"/>
  <c r="BR8" i="2"/>
  <c r="BS7" i="2"/>
  <c r="F152" i="1" s="1"/>
  <c r="B223" i="1"/>
  <c r="K193" i="1"/>
  <c r="P8" i="2"/>
  <c r="Q7" i="2"/>
  <c r="E125" i="1" s="1"/>
  <c r="K185" i="1"/>
  <c r="B215" i="1"/>
  <c r="W7" i="2"/>
  <c r="D128" i="1" s="1"/>
  <c r="V8" i="2"/>
  <c r="K172" i="1"/>
  <c r="B202" i="1"/>
  <c r="B207" i="1"/>
  <c r="K177" i="1"/>
  <c r="K197" i="1"/>
  <c r="B227" i="1"/>
  <c r="K529" i="1"/>
  <c r="AI7" i="2"/>
  <c r="D134" i="1" s="1"/>
  <c r="AH8" i="2"/>
  <c r="B203" i="1"/>
  <c r="K173" i="1"/>
  <c r="K520" i="1"/>
  <c r="BB8" i="2"/>
  <c r="BC7" i="2"/>
  <c r="D144" i="1" s="1"/>
  <c r="K525" i="1"/>
  <c r="B271" i="1"/>
  <c r="K241" i="1"/>
  <c r="BG7" i="2"/>
  <c r="E146" i="1" s="1"/>
  <c r="BF8" i="2"/>
  <c r="AK6" i="2"/>
  <c r="E105" i="1" s="1"/>
  <c r="AJ7" i="2"/>
  <c r="K514" i="1"/>
  <c r="K539" i="1"/>
  <c r="K536" i="1"/>
  <c r="B235" i="1"/>
  <c r="K205" i="1"/>
  <c r="BD8" i="2"/>
  <c r="BE7" i="2"/>
  <c r="D145" i="1" s="1"/>
  <c r="K208" i="1"/>
  <c r="B238" i="1"/>
  <c r="K200" i="1"/>
  <c r="B230" i="1"/>
  <c r="B212" i="1"/>
  <c r="K182" i="1"/>
  <c r="B218" i="1"/>
  <c r="K188" i="1"/>
  <c r="K176" i="1"/>
  <c r="B206" i="1"/>
  <c r="AL7" i="2"/>
  <c r="AM6" i="2"/>
  <c r="D106" i="1" s="1"/>
  <c r="BN8" i="2"/>
  <c r="BO7" i="2"/>
  <c r="E150" i="1" s="1"/>
  <c r="BL8" i="2"/>
  <c r="BM7" i="2"/>
  <c r="D149" i="1" s="1"/>
  <c r="K523" i="1"/>
  <c r="B214" i="1"/>
  <c r="K184" i="1"/>
  <c r="B210" i="1"/>
  <c r="K180" i="1"/>
  <c r="K517" i="1"/>
  <c r="AG7" i="2"/>
  <c r="E133" i="1" s="1"/>
  <c r="AF8" i="2"/>
  <c r="AS7" i="2"/>
  <c r="D139" i="1" s="1"/>
  <c r="AR8" i="2"/>
  <c r="B183" i="1"/>
  <c r="K153" i="1"/>
  <c r="AD8" i="2"/>
  <c r="AE7" i="2"/>
  <c r="I132" i="1" s="1"/>
  <c r="BI7" i="2"/>
  <c r="I147" i="1" s="1"/>
  <c r="BH8" i="2"/>
  <c r="B222" i="1"/>
  <c r="K192" i="1"/>
  <c r="K164" i="1"/>
  <c r="B194" i="1"/>
  <c r="L8" i="2"/>
  <c r="M7" i="2"/>
  <c r="D123" i="1" s="1"/>
  <c r="B195" i="1"/>
  <c r="K165" i="1"/>
  <c r="K533" i="1"/>
  <c r="BK7" i="2"/>
  <c r="E148" i="1" s="1"/>
  <c r="BJ8" i="2"/>
  <c r="Y7" i="2"/>
  <c r="D129" i="1" s="1"/>
  <c r="X8" i="2"/>
  <c r="B226" i="1"/>
  <c r="K196" i="1"/>
  <c r="B191" i="1"/>
  <c r="K161" i="1"/>
  <c r="K168" i="1"/>
  <c r="B198" i="1"/>
  <c r="R8" i="2"/>
  <c r="S7" i="2"/>
  <c r="E126" i="1" s="1"/>
  <c r="AZ8" i="2"/>
  <c r="BA7" i="2"/>
  <c r="E143" i="1" s="1"/>
  <c r="C541" i="1"/>
  <c r="K511" i="1"/>
  <c r="B231" i="1"/>
  <c r="K201" i="1"/>
  <c r="B187" i="1"/>
  <c r="K157" i="1"/>
  <c r="L9" i="2" l="1"/>
  <c r="M8" i="2"/>
  <c r="D153" i="1" s="1"/>
  <c r="B252" i="1"/>
  <c r="K222" i="1"/>
  <c r="AF9" i="2"/>
  <c r="AG8" i="2"/>
  <c r="E163" i="1" s="1"/>
  <c r="K206" i="1"/>
  <c r="B236" i="1"/>
  <c r="BP9" i="2"/>
  <c r="BQ8" i="2"/>
  <c r="D181" i="1" s="1"/>
  <c r="K183" i="1"/>
  <c r="B213" i="1"/>
  <c r="K210" i="1"/>
  <c r="B240" i="1"/>
  <c r="K223" i="1"/>
  <c r="B253" i="1"/>
  <c r="B229" i="1"/>
  <c r="K199" i="1"/>
  <c r="AC8" i="2"/>
  <c r="E161" i="1" s="1"/>
  <c r="AB9" i="2"/>
  <c r="BI8" i="2"/>
  <c r="I177" i="1" s="1"/>
  <c r="BH9" i="2"/>
  <c r="BM8" i="2"/>
  <c r="D179" i="1" s="1"/>
  <c r="BL9" i="2"/>
  <c r="AY8" i="2"/>
  <c r="I172" i="1" s="1"/>
  <c r="AX9" i="2"/>
  <c r="B228" i="1"/>
  <c r="K198" i="1"/>
  <c r="Y8" i="2"/>
  <c r="D159" i="1" s="1"/>
  <c r="X9" i="2"/>
  <c r="B224" i="1"/>
  <c r="K194" i="1"/>
  <c r="B268" i="1"/>
  <c r="K238" i="1"/>
  <c r="AK7" i="2"/>
  <c r="E135" i="1" s="1"/>
  <c r="AJ8" i="2"/>
  <c r="AN7" i="2"/>
  <c r="AO6" i="2"/>
  <c r="F107" i="1" s="1"/>
  <c r="BO8" i="2"/>
  <c r="E180" i="1" s="1"/>
  <c r="BN9" i="2"/>
  <c r="K235" i="1"/>
  <c r="B265" i="1"/>
  <c r="B264" i="1"/>
  <c r="K234" i="1"/>
  <c r="K231" i="1"/>
  <c r="B261" i="1"/>
  <c r="K212" i="1"/>
  <c r="B242" i="1"/>
  <c r="BF9" i="2"/>
  <c r="BG8" i="2"/>
  <c r="E176" i="1" s="1"/>
  <c r="BR9" i="2"/>
  <c r="BS8" i="2"/>
  <c r="F182" i="1" s="1"/>
  <c r="AU8" i="2"/>
  <c r="E170" i="1" s="1"/>
  <c r="AT9" i="2"/>
  <c r="B220" i="1"/>
  <c r="K190" i="1"/>
  <c r="B221" i="1"/>
  <c r="K191" i="1"/>
  <c r="AR9" i="2"/>
  <c r="AS8" i="2"/>
  <c r="D169" i="1" s="1"/>
  <c r="B260" i="1"/>
  <c r="K230" i="1"/>
  <c r="B249" i="1"/>
  <c r="K219" i="1"/>
  <c r="K214" i="1"/>
  <c r="B244" i="1"/>
  <c r="B237" i="1"/>
  <c r="K207" i="1"/>
  <c r="W8" i="2"/>
  <c r="D158" i="1" s="1"/>
  <c r="V9" i="2"/>
  <c r="B216" i="1"/>
  <c r="K186" i="1"/>
  <c r="T9" i="2"/>
  <c r="U8" i="2"/>
  <c r="F157" i="1" s="1"/>
  <c r="K226" i="1"/>
  <c r="B256" i="1"/>
  <c r="B225" i="1"/>
  <c r="K195" i="1"/>
  <c r="K227" i="1"/>
  <c r="B257" i="1"/>
  <c r="Q8" i="2"/>
  <c r="E155" i="1" s="1"/>
  <c r="P9" i="2"/>
  <c r="AW8" i="2"/>
  <c r="D171" i="1" s="1"/>
  <c r="AV9" i="2"/>
  <c r="BK8" i="2"/>
  <c r="E178" i="1" s="1"/>
  <c r="BJ9" i="2"/>
  <c r="AE8" i="2"/>
  <c r="I162" i="1" s="1"/>
  <c r="AD9" i="2"/>
  <c r="B233" i="1"/>
  <c r="K203" i="1"/>
  <c r="B232" i="1"/>
  <c r="K202" i="1"/>
  <c r="B239" i="1"/>
  <c r="K209" i="1"/>
  <c r="S8" i="2"/>
  <c r="E156" i="1" s="1"/>
  <c r="R9" i="2"/>
  <c r="K541" i="1"/>
  <c r="K215" i="1"/>
  <c r="B245" i="1"/>
  <c r="N9" i="2"/>
  <c r="O8" i="2"/>
  <c r="D154" i="1" s="1"/>
  <c r="B217" i="1"/>
  <c r="K187" i="1"/>
  <c r="BA8" i="2"/>
  <c r="E173" i="1" s="1"/>
  <c r="AZ9" i="2"/>
  <c r="AM7" i="2"/>
  <c r="D136" i="1" s="1"/>
  <c r="AL8" i="2"/>
  <c r="K218" i="1"/>
  <c r="B248" i="1"/>
  <c r="BD9" i="2"/>
  <c r="BE8" i="2"/>
  <c r="D175" i="1" s="1"/>
  <c r="B301" i="1"/>
  <c r="K271" i="1"/>
  <c r="BC8" i="2"/>
  <c r="D174" i="1" s="1"/>
  <c r="BB9" i="2"/>
  <c r="AI8" i="2"/>
  <c r="D164" i="1" s="1"/>
  <c r="AH9" i="2"/>
  <c r="AQ5" i="2"/>
  <c r="E78" i="1" s="1"/>
  <c r="AP6" i="2"/>
  <c r="Z9" i="2"/>
  <c r="AA8" i="2"/>
  <c r="E160" i="1" s="1"/>
  <c r="AI9" i="2" l="1"/>
  <c r="D194" i="1" s="1"/>
  <c r="AH10" i="2"/>
  <c r="O9" i="2"/>
  <c r="D184" i="1" s="1"/>
  <c r="N10" i="2"/>
  <c r="BS9" i="2"/>
  <c r="F212" i="1" s="1"/>
  <c r="BR10" i="2"/>
  <c r="B295" i="1"/>
  <c r="K265" i="1"/>
  <c r="AY9" i="2"/>
  <c r="I202" i="1" s="1"/>
  <c r="AX10" i="2"/>
  <c r="P10" i="2"/>
  <c r="Q9" i="2"/>
  <c r="E185" i="1" s="1"/>
  <c r="B262" i="1"/>
  <c r="K232" i="1"/>
  <c r="B279" i="1"/>
  <c r="K249" i="1"/>
  <c r="AN8" i="2"/>
  <c r="AO7" i="2"/>
  <c r="F137" i="1" s="1"/>
  <c r="AA9" i="2"/>
  <c r="E190" i="1" s="1"/>
  <c r="Z10" i="2"/>
  <c r="R10" i="2"/>
  <c r="S9" i="2"/>
  <c r="E186" i="1" s="1"/>
  <c r="B255" i="1"/>
  <c r="K225" i="1"/>
  <c r="B298" i="1"/>
  <c r="K268" i="1"/>
  <c r="X10" i="2"/>
  <c r="Y9" i="2"/>
  <c r="D189" i="1" s="1"/>
  <c r="BM9" i="2"/>
  <c r="D209" i="1" s="1"/>
  <c r="BL10" i="2"/>
  <c r="B259" i="1"/>
  <c r="K229" i="1"/>
  <c r="BQ9" i="2"/>
  <c r="D211" i="1" s="1"/>
  <c r="BP10" i="2"/>
  <c r="AG9" i="2"/>
  <c r="E193" i="1" s="1"/>
  <c r="AF10" i="2"/>
  <c r="B275" i="1"/>
  <c r="K245" i="1"/>
  <c r="B286" i="1"/>
  <c r="K256" i="1"/>
  <c r="AS9" i="2"/>
  <c r="D199" i="1" s="1"/>
  <c r="AR10" i="2"/>
  <c r="B250" i="1"/>
  <c r="K220" i="1"/>
  <c r="BG9" i="2"/>
  <c r="E206" i="1" s="1"/>
  <c r="BF10" i="2"/>
  <c r="K253" i="1"/>
  <c r="B283" i="1"/>
  <c r="B243" i="1"/>
  <c r="K213" i="1"/>
  <c r="B247" i="1"/>
  <c r="K217" i="1"/>
  <c r="AD10" i="2"/>
  <c r="AE9" i="2"/>
  <c r="I192" i="1" s="1"/>
  <c r="B287" i="1"/>
  <c r="K257" i="1"/>
  <c r="K216" i="1"/>
  <c r="B246" i="1"/>
  <c r="B266" i="1"/>
  <c r="K236" i="1"/>
  <c r="BC9" i="2"/>
  <c r="D204" i="1" s="1"/>
  <c r="BB10" i="2"/>
  <c r="AM8" i="2"/>
  <c r="D166" i="1" s="1"/>
  <c r="AL9" i="2"/>
  <c r="AV10" i="2"/>
  <c r="AW9" i="2"/>
  <c r="D201" i="1" s="1"/>
  <c r="K237" i="1"/>
  <c r="B267" i="1"/>
  <c r="BO9" i="2"/>
  <c r="E210" i="1" s="1"/>
  <c r="BN10" i="2"/>
  <c r="BH10" i="2"/>
  <c r="BI9" i="2"/>
  <c r="I207" i="1" s="1"/>
  <c r="BE9" i="2"/>
  <c r="D205" i="1" s="1"/>
  <c r="BD10" i="2"/>
  <c r="B294" i="1"/>
  <c r="K264" i="1"/>
  <c r="B258" i="1"/>
  <c r="K228" i="1"/>
  <c r="B282" i="1"/>
  <c r="K252" i="1"/>
  <c r="B251" i="1"/>
  <c r="K221" i="1"/>
  <c r="B272" i="1"/>
  <c r="K242" i="1"/>
  <c r="AK8" i="2"/>
  <c r="E165" i="1" s="1"/>
  <c r="AJ9" i="2"/>
  <c r="AC9" i="2"/>
  <c r="E191" i="1" s="1"/>
  <c r="AB10" i="2"/>
  <c r="B278" i="1"/>
  <c r="K248" i="1"/>
  <c r="B274" i="1"/>
  <c r="K244" i="1"/>
  <c r="AT10" i="2"/>
  <c r="AU9" i="2"/>
  <c r="E200" i="1" s="1"/>
  <c r="B254" i="1"/>
  <c r="K224" i="1"/>
  <c r="B331" i="1"/>
  <c r="K301" i="1"/>
  <c r="B269" i="1"/>
  <c r="K239" i="1"/>
  <c r="B270" i="1"/>
  <c r="K240" i="1"/>
  <c r="L10" i="2"/>
  <c r="M9" i="2"/>
  <c r="D183" i="1" s="1"/>
  <c r="AQ6" i="2"/>
  <c r="E108" i="1" s="1"/>
  <c r="AP7" i="2"/>
  <c r="BA9" i="2"/>
  <c r="E203" i="1" s="1"/>
  <c r="AZ10" i="2"/>
  <c r="B263" i="1"/>
  <c r="K233" i="1"/>
  <c r="BJ10" i="2"/>
  <c r="BK9" i="2"/>
  <c r="E208" i="1" s="1"/>
  <c r="U9" i="2"/>
  <c r="F187" i="1" s="1"/>
  <c r="T10" i="2"/>
  <c r="W9" i="2"/>
  <c r="D188" i="1" s="1"/>
  <c r="V10" i="2"/>
  <c r="B290" i="1"/>
  <c r="K260" i="1"/>
  <c r="B291" i="1"/>
  <c r="K261" i="1"/>
  <c r="AJ10" i="2" l="1"/>
  <c r="AK9" i="2"/>
  <c r="E195" i="1" s="1"/>
  <c r="K283" i="1"/>
  <c r="B313" i="1"/>
  <c r="K275" i="1"/>
  <c r="B305" i="1"/>
  <c r="K298" i="1"/>
  <c r="B328" i="1"/>
  <c r="Q10" i="2"/>
  <c r="E215" i="1" s="1"/>
  <c r="P11" i="2"/>
  <c r="B361" i="1"/>
  <c r="K331" i="1"/>
  <c r="K267" i="1"/>
  <c r="B297" i="1"/>
  <c r="B280" i="1"/>
  <c r="K250" i="1"/>
  <c r="AP8" i="2"/>
  <c r="AQ7" i="2"/>
  <c r="E138" i="1" s="1"/>
  <c r="B288" i="1"/>
  <c r="K258" i="1"/>
  <c r="AM9" i="2"/>
  <c r="D196" i="1" s="1"/>
  <c r="AL10" i="2"/>
  <c r="AS10" i="2"/>
  <c r="D229" i="1" s="1"/>
  <c r="AR11" i="2"/>
  <c r="BJ11" i="2"/>
  <c r="BK10" i="2"/>
  <c r="E238" i="1" s="1"/>
  <c r="AU10" i="2"/>
  <c r="E230" i="1" s="1"/>
  <c r="AT11" i="2"/>
  <c r="B308" i="1"/>
  <c r="K278" i="1"/>
  <c r="B296" i="1"/>
  <c r="K266" i="1"/>
  <c r="B317" i="1"/>
  <c r="K287" i="1"/>
  <c r="K247" i="1"/>
  <c r="B277" i="1"/>
  <c r="BQ10" i="2"/>
  <c r="D241" i="1" s="1"/>
  <c r="BP11" i="2"/>
  <c r="AX11" i="2"/>
  <c r="AY10" i="2"/>
  <c r="I232" i="1" s="1"/>
  <c r="W10" i="2"/>
  <c r="D218" i="1" s="1"/>
  <c r="V11" i="2"/>
  <c r="BE10" i="2"/>
  <c r="D235" i="1" s="1"/>
  <c r="BD11" i="2"/>
  <c r="B292" i="1"/>
  <c r="K262" i="1"/>
  <c r="M10" i="2"/>
  <c r="D213" i="1" s="1"/>
  <c r="L11" i="2"/>
  <c r="AC10" i="2"/>
  <c r="E221" i="1" s="1"/>
  <c r="AB11" i="2"/>
  <c r="B302" i="1"/>
  <c r="K272" i="1"/>
  <c r="AO8" i="2"/>
  <c r="F167" i="1" s="1"/>
  <c r="AN9" i="2"/>
  <c r="BG10" i="2"/>
  <c r="E236" i="1" s="1"/>
  <c r="BF11" i="2"/>
  <c r="Y10" i="2"/>
  <c r="D219" i="1" s="1"/>
  <c r="X11" i="2"/>
  <c r="B285" i="1"/>
  <c r="K255" i="1"/>
  <c r="K291" i="1"/>
  <c r="B321" i="1"/>
  <c r="T11" i="2"/>
  <c r="U10" i="2"/>
  <c r="F217" i="1" s="1"/>
  <c r="B312" i="1"/>
  <c r="K282" i="1"/>
  <c r="BI10" i="2"/>
  <c r="BH11" i="2"/>
  <c r="B325" i="1"/>
  <c r="K295" i="1"/>
  <c r="N11" i="2"/>
  <c r="O10" i="2"/>
  <c r="D214" i="1" s="1"/>
  <c r="BA10" i="2"/>
  <c r="E233" i="1" s="1"/>
  <c r="AZ11" i="2"/>
  <c r="B284" i="1"/>
  <c r="K254" i="1"/>
  <c r="BO10" i="2"/>
  <c r="E240" i="1" s="1"/>
  <c r="BN11" i="2"/>
  <c r="AV11" i="2"/>
  <c r="AW10" i="2"/>
  <c r="D231" i="1" s="1"/>
  <c r="BC10" i="2"/>
  <c r="D234" i="1" s="1"/>
  <c r="BB11" i="2"/>
  <c r="B309" i="1"/>
  <c r="K279" i="1"/>
  <c r="K269" i="1"/>
  <c r="B299" i="1"/>
  <c r="B304" i="1"/>
  <c r="K274" i="1"/>
  <c r="B324" i="1"/>
  <c r="K294" i="1"/>
  <c r="AF11" i="2"/>
  <c r="AG10" i="2"/>
  <c r="E223" i="1" s="1"/>
  <c r="K259" i="1"/>
  <c r="B289" i="1"/>
  <c r="R11" i="2"/>
  <c r="S10" i="2"/>
  <c r="E216" i="1" s="1"/>
  <c r="AI10" i="2"/>
  <c r="D224" i="1" s="1"/>
  <c r="AH11" i="2"/>
  <c r="K263" i="1"/>
  <c r="B293" i="1"/>
  <c r="B276" i="1"/>
  <c r="K246" i="1"/>
  <c r="K243" i="1"/>
  <c r="B273" i="1"/>
  <c r="B316" i="1"/>
  <c r="K286" i="1"/>
  <c r="Z11" i="2"/>
  <c r="AA10" i="2"/>
  <c r="E220" i="1" s="1"/>
  <c r="B320" i="1"/>
  <c r="K290" i="1"/>
  <c r="B300" i="1"/>
  <c r="K270" i="1"/>
  <c r="K251" i="1"/>
  <c r="B281" i="1"/>
  <c r="AE10" i="2"/>
  <c r="AD11" i="2"/>
  <c r="BL11" i="2"/>
  <c r="BM10" i="2"/>
  <c r="D239" i="1" s="1"/>
  <c r="BS10" i="2"/>
  <c r="F242" i="1" s="1"/>
  <c r="BR11" i="2"/>
  <c r="BQ11" i="2" l="1"/>
  <c r="D271" i="1" s="1"/>
  <c r="BP12" i="2"/>
  <c r="K308" i="1"/>
  <c r="B338" i="1"/>
  <c r="B343" i="1"/>
  <c r="K313" i="1"/>
  <c r="K293" i="1"/>
  <c r="B323" i="1"/>
  <c r="Y11" i="2"/>
  <c r="D249" i="1" s="1"/>
  <c r="X12" i="2"/>
  <c r="BK11" i="2"/>
  <c r="E268" i="1" s="1"/>
  <c r="BJ12" i="2"/>
  <c r="K324" i="1"/>
  <c r="B354" i="1"/>
  <c r="O11" i="2"/>
  <c r="D244" i="1" s="1"/>
  <c r="N12" i="2"/>
  <c r="AS11" i="2"/>
  <c r="D259" i="1" s="1"/>
  <c r="AR12" i="2"/>
  <c r="BB12" i="2"/>
  <c r="BC11" i="2"/>
  <c r="D264" i="1" s="1"/>
  <c r="B318" i="1"/>
  <c r="K288" i="1"/>
  <c r="B310" i="1"/>
  <c r="K280" i="1"/>
  <c r="K361" i="1"/>
  <c r="B391" i="1"/>
  <c r="B358" i="1"/>
  <c r="K328" i="1"/>
  <c r="K300" i="1"/>
  <c r="B330" i="1"/>
  <c r="BG11" i="2"/>
  <c r="E266" i="1" s="1"/>
  <c r="BF12" i="2"/>
  <c r="B322" i="1"/>
  <c r="K292" i="1"/>
  <c r="W11" i="2"/>
  <c r="D248" i="1" s="1"/>
  <c r="V12" i="2"/>
  <c r="K277" i="1"/>
  <c r="B307" i="1"/>
  <c r="AH12" i="2"/>
  <c r="AI11" i="2"/>
  <c r="D254" i="1" s="1"/>
  <c r="B314" i="1"/>
  <c r="K284" i="1"/>
  <c r="B342" i="1"/>
  <c r="K312" i="1"/>
  <c r="B339" i="1"/>
  <c r="K309" i="1"/>
  <c r="K296" i="1"/>
  <c r="B326" i="1"/>
  <c r="AU11" i="2"/>
  <c r="E260" i="1" s="1"/>
  <c r="AT12" i="2"/>
  <c r="B335" i="1"/>
  <c r="K305" i="1"/>
  <c r="AA11" i="2"/>
  <c r="E250" i="1" s="1"/>
  <c r="Z12" i="2"/>
  <c r="B311" i="1"/>
  <c r="K281" i="1"/>
  <c r="K316" i="1"/>
  <c r="B346" i="1"/>
  <c r="B306" i="1"/>
  <c r="K276" i="1"/>
  <c r="AZ12" i="2"/>
  <c r="BA11" i="2"/>
  <c r="E263" i="1" s="1"/>
  <c r="K285" i="1"/>
  <c r="B315" i="1"/>
  <c r="B332" i="1"/>
  <c r="K302" i="1"/>
  <c r="AY11" i="2"/>
  <c r="I262" i="1" s="1"/>
  <c r="AX12" i="2"/>
  <c r="BS11" i="2"/>
  <c r="F272" i="1" s="1"/>
  <c r="BR12" i="2"/>
  <c r="R12" i="2"/>
  <c r="S11" i="2"/>
  <c r="E246" i="1" s="1"/>
  <c r="AG11" i="2"/>
  <c r="E253" i="1" s="1"/>
  <c r="AF12" i="2"/>
  <c r="B334" i="1"/>
  <c r="K304" i="1"/>
  <c r="B355" i="1"/>
  <c r="K325" i="1"/>
  <c r="T12" i="2"/>
  <c r="U11" i="2"/>
  <c r="F247" i="1" s="1"/>
  <c r="AB12" i="2"/>
  <c r="AC11" i="2"/>
  <c r="E251" i="1" s="1"/>
  <c r="B327" i="1"/>
  <c r="K297" i="1"/>
  <c r="AD12" i="2"/>
  <c r="AE11" i="2"/>
  <c r="I252" i="1" s="1"/>
  <c r="B351" i="1"/>
  <c r="K321" i="1"/>
  <c r="AL11" i="2"/>
  <c r="AM10" i="2"/>
  <c r="D226" i="1" s="1"/>
  <c r="BL12" i="2"/>
  <c r="BM11" i="2"/>
  <c r="D269" i="1" s="1"/>
  <c r="B350" i="1"/>
  <c r="K320" i="1"/>
  <c r="B329" i="1"/>
  <c r="K299" i="1"/>
  <c r="AV12" i="2"/>
  <c r="AW11" i="2"/>
  <c r="D261" i="1" s="1"/>
  <c r="M11" i="2"/>
  <c r="D243" i="1" s="1"/>
  <c r="L12" i="2"/>
  <c r="BE11" i="2"/>
  <c r="D265" i="1" s="1"/>
  <c r="BD12" i="2"/>
  <c r="B347" i="1"/>
  <c r="K317" i="1"/>
  <c r="AP9" i="2"/>
  <c r="AQ8" i="2"/>
  <c r="E168" i="1" s="1"/>
  <c r="P12" i="2"/>
  <c r="Q11" i="2"/>
  <c r="E245" i="1" s="1"/>
  <c r="B303" i="1"/>
  <c r="K273" i="1"/>
  <c r="B319" i="1"/>
  <c r="K289" i="1"/>
  <c r="BN12" i="2"/>
  <c r="BO11" i="2"/>
  <c r="E270" i="1" s="1"/>
  <c r="BI11" i="2"/>
  <c r="I267" i="1" s="1"/>
  <c r="BH12" i="2"/>
  <c r="AO9" i="2"/>
  <c r="F197" i="1" s="1"/>
  <c r="AN10" i="2"/>
  <c r="AK10" i="2"/>
  <c r="E225" i="1" s="1"/>
  <c r="AJ11" i="2"/>
  <c r="AF13" i="2" l="1"/>
  <c r="AG12" i="2"/>
  <c r="E283" i="1" s="1"/>
  <c r="V13" i="2"/>
  <c r="W12" i="2"/>
  <c r="D278" i="1" s="1"/>
  <c r="K391" i="1"/>
  <c r="O12" i="2"/>
  <c r="D274" i="1" s="1"/>
  <c r="N13" i="2"/>
  <c r="BI12" i="2"/>
  <c r="I297" i="1" s="1"/>
  <c r="BH13" i="2"/>
  <c r="AW12" i="2"/>
  <c r="D291" i="1" s="1"/>
  <c r="AV13" i="2"/>
  <c r="K350" i="1"/>
  <c r="B380" i="1"/>
  <c r="B385" i="1"/>
  <c r="K355" i="1"/>
  <c r="B365" i="1"/>
  <c r="K335" i="1"/>
  <c r="AI12" i="2"/>
  <c r="D284" i="1" s="1"/>
  <c r="AH13" i="2"/>
  <c r="BC12" i="2"/>
  <c r="D294" i="1" s="1"/>
  <c r="BB13" i="2"/>
  <c r="BK12" i="2"/>
  <c r="E298" i="1" s="1"/>
  <c r="BJ13" i="2"/>
  <c r="B368" i="1"/>
  <c r="K338" i="1"/>
  <c r="B341" i="1"/>
  <c r="K311" i="1"/>
  <c r="B360" i="1"/>
  <c r="K330" i="1"/>
  <c r="BM12" i="2"/>
  <c r="D299" i="1" s="1"/>
  <c r="BL13" i="2"/>
  <c r="K351" i="1"/>
  <c r="B381" i="1"/>
  <c r="K327" i="1"/>
  <c r="B357" i="1"/>
  <c r="S12" i="2"/>
  <c r="E276" i="1" s="1"/>
  <c r="R13" i="2"/>
  <c r="B362" i="1"/>
  <c r="K332" i="1"/>
  <c r="AR13" i="2"/>
  <c r="AS12" i="2"/>
  <c r="D289" i="1" s="1"/>
  <c r="BN13" i="2"/>
  <c r="BO12" i="2"/>
  <c r="E300" i="1" s="1"/>
  <c r="BS12" i="2"/>
  <c r="F302" i="1" s="1"/>
  <c r="BR13" i="2"/>
  <c r="B337" i="1"/>
  <c r="K307" i="1"/>
  <c r="B348" i="1"/>
  <c r="K318" i="1"/>
  <c r="B333" i="1"/>
  <c r="K303" i="1"/>
  <c r="BD13" i="2"/>
  <c r="BE12" i="2"/>
  <c r="D295" i="1" s="1"/>
  <c r="AQ9" i="2"/>
  <c r="E198" i="1" s="1"/>
  <c r="AP10" i="2"/>
  <c r="AC12" i="2"/>
  <c r="E281" i="1" s="1"/>
  <c r="AB13" i="2"/>
  <c r="B336" i="1"/>
  <c r="K306" i="1"/>
  <c r="B372" i="1"/>
  <c r="K342" i="1"/>
  <c r="M12" i="2"/>
  <c r="D273" i="1" s="1"/>
  <c r="L13" i="2"/>
  <c r="B345" i="1"/>
  <c r="K315" i="1"/>
  <c r="AA12" i="2"/>
  <c r="E280" i="1" s="1"/>
  <c r="Z13" i="2"/>
  <c r="B384" i="1"/>
  <c r="K354" i="1"/>
  <c r="B359" i="1"/>
  <c r="K329" i="1"/>
  <c r="T13" i="2"/>
  <c r="U12" i="2"/>
  <c r="F277" i="1" s="1"/>
  <c r="B364" i="1"/>
  <c r="K334" i="1"/>
  <c r="AU12" i="2"/>
  <c r="E290" i="1" s="1"/>
  <c r="AT13" i="2"/>
  <c r="B352" i="1"/>
  <c r="K322" i="1"/>
  <c r="X13" i="2"/>
  <c r="Y12" i="2"/>
  <c r="D279" i="1" s="1"/>
  <c r="AK11" i="2"/>
  <c r="E255" i="1" s="1"/>
  <c r="AJ12" i="2"/>
  <c r="B349" i="1"/>
  <c r="K319" i="1"/>
  <c r="AX13" i="2"/>
  <c r="AY12" i="2"/>
  <c r="I292" i="1" s="1"/>
  <c r="B388" i="1"/>
  <c r="K358" i="1"/>
  <c r="B373" i="1"/>
  <c r="K343" i="1"/>
  <c r="BP13" i="2"/>
  <c r="BQ12" i="2"/>
  <c r="D301" i="1" s="1"/>
  <c r="AM11" i="2"/>
  <c r="D256" i="1" s="1"/>
  <c r="AL12" i="2"/>
  <c r="AE12" i="2"/>
  <c r="I282" i="1" s="1"/>
  <c r="AD13" i="2"/>
  <c r="B376" i="1"/>
  <c r="K346" i="1"/>
  <c r="B369" i="1"/>
  <c r="K339" i="1"/>
  <c r="BG12" i="2"/>
  <c r="E296" i="1" s="1"/>
  <c r="BF13" i="2"/>
  <c r="B353" i="1"/>
  <c r="K323" i="1"/>
  <c r="B356" i="1"/>
  <c r="K326" i="1"/>
  <c r="B340" i="1"/>
  <c r="K310" i="1"/>
  <c r="AO10" i="2"/>
  <c r="F227" i="1" s="1"/>
  <c r="AN11" i="2"/>
  <c r="Q12" i="2"/>
  <c r="E275" i="1" s="1"/>
  <c r="P13" i="2"/>
  <c r="B377" i="1"/>
  <c r="K347" i="1"/>
  <c r="BA12" i="2"/>
  <c r="E293" i="1" s="1"/>
  <c r="AZ13" i="2"/>
  <c r="B344" i="1"/>
  <c r="K314" i="1"/>
  <c r="AL13" i="2" l="1"/>
  <c r="AM12" i="2"/>
  <c r="D286" i="1" s="1"/>
  <c r="B382" i="1"/>
  <c r="K352" i="1"/>
  <c r="B375" i="1"/>
  <c r="K345" i="1"/>
  <c r="B367" i="1"/>
  <c r="K337" i="1"/>
  <c r="K385" i="1"/>
  <c r="K376" i="1"/>
  <c r="K364" i="1"/>
  <c r="L14" i="2"/>
  <c r="M13" i="2"/>
  <c r="D303" i="1" s="1"/>
  <c r="BS13" i="2"/>
  <c r="F332" i="1" s="1"/>
  <c r="BR14" i="2"/>
  <c r="B392" i="1"/>
  <c r="K362" i="1"/>
  <c r="K381" i="1"/>
  <c r="BK13" i="2"/>
  <c r="E328" i="1" s="1"/>
  <c r="BJ14" i="2"/>
  <c r="AV14" i="2"/>
  <c r="AW13" i="2"/>
  <c r="D321" i="1" s="1"/>
  <c r="K349" i="1"/>
  <c r="B379" i="1"/>
  <c r="K365" i="1"/>
  <c r="B386" i="1"/>
  <c r="K356" i="1"/>
  <c r="U13" i="2"/>
  <c r="F307" i="1" s="1"/>
  <c r="T14" i="2"/>
  <c r="K384" i="1"/>
  <c r="B366" i="1"/>
  <c r="K336" i="1"/>
  <c r="AC13" i="2"/>
  <c r="E311" i="1" s="1"/>
  <c r="AB14" i="2"/>
  <c r="BN14" i="2"/>
  <c r="BO13" i="2"/>
  <c r="E330" i="1" s="1"/>
  <c r="B390" i="1"/>
  <c r="K360" i="1"/>
  <c r="BH14" i="2"/>
  <c r="BI13" i="2"/>
  <c r="I327" i="1" s="1"/>
  <c r="K369" i="1"/>
  <c r="X14" i="2"/>
  <c r="Y13" i="2"/>
  <c r="D309" i="1" s="1"/>
  <c r="Z14" i="2"/>
  <c r="AA13" i="2"/>
  <c r="E310" i="1" s="1"/>
  <c r="BE13" i="2"/>
  <c r="D325" i="1" s="1"/>
  <c r="BD14" i="2"/>
  <c r="B378" i="1"/>
  <c r="K348" i="1"/>
  <c r="S13" i="2"/>
  <c r="E306" i="1" s="1"/>
  <c r="R14" i="2"/>
  <c r="AE13" i="2"/>
  <c r="I312" i="1" s="1"/>
  <c r="AD14" i="2"/>
  <c r="AU13" i="2"/>
  <c r="E320" i="1" s="1"/>
  <c r="AT14" i="2"/>
  <c r="AS13" i="2"/>
  <c r="D319" i="1" s="1"/>
  <c r="AR14" i="2"/>
  <c r="B374" i="1"/>
  <c r="K344" i="1"/>
  <c r="AZ14" i="2"/>
  <c r="BA13" i="2"/>
  <c r="E323" i="1" s="1"/>
  <c r="BQ13" i="2"/>
  <c r="D331" i="1" s="1"/>
  <c r="BP14" i="2"/>
  <c r="BM13" i="2"/>
  <c r="D329" i="1" s="1"/>
  <c r="BL14" i="2"/>
  <c r="K368" i="1"/>
  <c r="BB14" i="2"/>
  <c r="BC13" i="2"/>
  <c r="D324" i="1" s="1"/>
  <c r="K380" i="1"/>
  <c r="AG13" i="2"/>
  <c r="E313" i="1" s="1"/>
  <c r="AF14" i="2"/>
  <c r="AN12" i="2"/>
  <c r="AO11" i="2"/>
  <c r="F257" i="1" s="1"/>
  <c r="K388" i="1"/>
  <c r="K372" i="1"/>
  <c r="B363" i="1"/>
  <c r="K333" i="1"/>
  <c r="K377" i="1"/>
  <c r="Q13" i="2"/>
  <c r="E305" i="1" s="1"/>
  <c r="P14" i="2"/>
  <c r="B370" i="1"/>
  <c r="K340" i="1"/>
  <c r="K359" i="1"/>
  <c r="B389" i="1"/>
  <c r="K357" i="1"/>
  <c r="B387" i="1"/>
  <c r="B371" i="1"/>
  <c r="K341" i="1"/>
  <c r="K353" i="1"/>
  <c r="B383" i="1"/>
  <c r="K373" i="1"/>
  <c r="AJ13" i="2"/>
  <c r="AK12" i="2"/>
  <c r="E285" i="1" s="1"/>
  <c r="AQ10" i="2"/>
  <c r="E228" i="1" s="1"/>
  <c r="AP11" i="2"/>
  <c r="AI13" i="2"/>
  <c r="D314" i="1" s="1"/>
  <c r="AH14" i="2"/>
  <c r="O13" i="2"/>
  <c r="D304" i="1" s="1"/>
  <c r="N14" i="2"/>
  <c r="BG13" i="2"/>
  <c r="E326" i="1" s="1"/>
  <c r="BF14" i="2"/>
  <c r="AY13" i="2"/>
  <c r="I322" i="1" s="1"/>
  <c r="AX14" i="2"/>
  <c r="W13" i="2"/>
  <c r="D308" i="1" s="1"/>
  <c r="V14" i="2"/>
  <c r="K389" i="1" l="1"/>
  <c r="K374" i="1"/>
  <c r="AG14" i="2"/>
  <c r="E343" i="1" s="1"/>
  <c r="AF15" i="2"/>
  <c r="BC14" i="2"/>
  <c r="D354" i="1" s="1"/>
  <c r="BB15" i="2"/>
  <c r="K378" i="1"/>
  <c r="K366" i="1"/>
  <c r="K379" i="1"/>
  <c r="N15" i="2"/>
  <c r="O14" i="2"/>
  <c r="D334" i="1" s="1"/>
  <c r="AS14" i="2"/>
  <c r="D349" i="1" s="1"/>
  <c r="AR15" i="2"/>
  <c r="Y14" i="2"/>
  <c r="D339" i="1" s="1"/>
  <c r="X15" i="2"/>
  <c r="BJ15" i="2"/>
  <c r="BK14" i="2"/>
  <c r="E358" i="1" s="1"/>
  <c r="K392" i="1"/>
  <c r="AP12" i="2"/>
  <c r="AQ11" i="2"/>
  <c r="E258" i="1" s="1"/>
  <c r="K371" i="1"/>
  <c r="K387" i="1"/>
  <c r="Q14" i="2"/>
  <c r="E335" i="1" s="1"/>
  <c r="P15" i="2"/>
  <c r="K363" i="1"/>
  <c r="BQ14" i="2"/>
  <c r="D361" i="1" s="1"/>
  <c r="BP15" i="2"/>
  <c r="AE14" i="2"/>
  <c r="I342" i="1" s="1"/>
  <c r="AD15" i="2"/>
  <c r="K390" i="1"/>
  <c r="K386" i="1"/>
  <c r="BS14" i="2"/>
  <c r="F362" i="1" s="1"/>
  <c r="BR15" i="2"/>
  <c r="K367" i="1"/>
  <c r="K382" i="1"/>
  <c r="AI14" i="2"/>
  <c r="D344" i="1" s="1"/>
  <c r="AH15" i="2"/>
  <c r="S14" i="2"/>
  <c r="E336" i="1" s="1"/>
  <c r="R15" i="2"/>
  <c r="BD15" i="2"/>
  <c r="BE14" i="2"/>
  <c r="D355" i="1" s="1"/>
  <c r="AX15" i="2"/>
  <c r="AY14" i="2"/>
  <c r="I352" i="1" s="1"/>
  <c r="K383" i="1"/>
  <c r="BO14" i="2"/>
  <c r="E360" i="1" s="1"/>
  <c r="BN15" i="2"/>
  <c r="M14" i="2"/>
  <c r="D333" i="1" s="1"/>
  <c r="L15" i="2"/>
  <c r="BG14" i="2"/>
  <c r="E356" i="1" s="1"/>
  <c r="BF15" i="2"/>
  <c r="K370" i="1"/>
  <c r="AO12" i="2"/>
  <c r="F287" i="1" s="1"/>
  <c r="AN13" i="2"/>
  <c r="BM14" i="2"/>
  <c r="D359" i="1" s="1"/>
  <c r="BL15" i="2"/>
  <c r="BA14" i="2"/>
  <c r="E353" i="1" s="1"/>
  <c r="AZ15" i="2"/>
  <c r="AB15" i="2"/>
  <c r="AC14" i="2"/>
  <c r="E341" i="1" s="1"/>
  <c r="Z15" i="2"/>
  <c r="AA14" i="2"/>
  <c r="E340" i="1" s="1"/>
  <c r="U14" i="2"/>
  <c r="F337" i="1" s="1"/>
  <c r="T15" i="2"/>
  <c r="AJ14" i="2"/>
  <c r="AK13" i="2"/>
  <c r="E315" i="1" s="1"/>
  <c r="W14" i="2"/>
  <c r="D338" i="1" s="1"/>
  <c r="V15" i="2"/>
  <c r="AU14" i="2"/>
  <c r="E350" i="1" s="1"/>
  <c r="AT15" i="2"/>
  <c r="BI14" i="2"/>
  <c r="I357" i="1" s="1"/>
  <c r="BH15" i="2"/>
  <c r="AW14" i="2"/>
  <c r="D351" i="1" s="1"/>
  <c r="AV15" i="2"/>
  <c r="K375" i="1"/>
  <c r="AL14" i="2"/>
  <c r="AM13" i="2"/>
  <c r="D316" i="1" s="1"/>
  <c r="R16" i="2" l="1"/>
  <c r="S15" i="2"/>
  <c r="E366" i="1" s="1"/>
  <c r="BQ15" i="2"/>
  <c r="D391" i="1" s="1"/>
  <c r="BP16" i="2"/>
  <c r="AB16" i="2"/>
  <c r="AC15" i="2"/>
  <c r="E371" i="1" s="1"/>
  <c r="AZ16" i="2"/>
  <c r="BA15" i="2"/>
  <c r="E383" i="1" s="1"/>
  <c r="AI15" i="2"/>
  <c r="D374" i="1" s="1"/>
  <c r="AH16" i="2"/>
  <c r="BS15" i="2"/>
  <c r="F392" i="1" s="1"/>
  <c r="BR16" i="2"/>
  <c r="AG15" i="2"/>
  <c r="E373" i="1" s="1"/>
  <c r="AF16" i="2"/>
  <c r="BK15" i="2"/>
  <c r="E388" i="1" s="1"/>
  <c r="BJ16" i="2"/>
  <c r="AU15" i="2"/>
  <c r="E380" i="1" s="1"/>
  <c r="AT16" i="2"/>
  <c r="BL16" i="2"/>
  <c r="BM15" i="2"/>
  <c r="D389" i="1" s="1"/>
  <c r="AQ12" i="2"/>
  <c r="E288" i="1" s="1"/>
  <c r="AP13" i="2"/>
  <c r="BF16" i="2"/>
  <c r="BG15" i="2"/>
  <c r="E386" i="1" s="1"/>
  <c r="AY15" i="2"/>
  <c r="I382" i="1" s="1"/>
  <c r="AX16" i="2"/>
  <c r="AK14" i="2"/>
  <c r="E345" i="1" s="1"/>
  <c r="AJ15" i="2"/>
  <c r="AD16" i="2"/>
  <c r="AE15" i="2"/>
  <c r="I372" i="1" s="1"/>
  <c r="O15" i="2"/>
  <c r="D364" i="1" s="1"/>
  <c r="N16" i="2"/>
  <c r="AW15" i="2"/>
  <c r="D381" i="1" s="1"/>
  <c r="AV16" i="2"/>
  <c r="U15" i="2"/>
  <c r="F367" i="1" s="1"/>
  <c r="T16" i="2"/>
  <c r="M15" i="2"/>
  <c r="D363" i="1" s="1"/>
  <c r="L16" i="2"/>
  <c r="AL15" i="2"/>
  <c r="AM14" i="2"/>
  <c r="D346" i="1" s="1"/>
  <c r="BB16" i="2"/>
  <c r="BC15" i="2"/>
  <c r="D384" i="1" s="1"/>
  <c r="BN16" i="2"/>
  <c r="BO15" i="2"/>
  <c r="E390" i="1" s="1"/>
  <c r="Y15" i="2"/>
  <c r="D369" i="1" s="1"/>
  <c r="X16" i="2"/>
  <c r="BI15" i="2"/>
  <c r="I387" i="1" s="1"/>
  <c r="BH16" i="2"/>
  <c r="AA15" i="2"/>
  <c r="E370" i="1" s="1"/>
  <c r="Z16" i="2"/>
  <c r="AN14" i="2"/>
  <c r="AO13" i="2"/>
  <c r="F317" i="1" s="1"/>
  <c r="W15" i="2"/>
  <c r="D368" i="1" s="1"/>
  <c r="V16" i="2"/>
  <c r="BE15" i="2"/>
  <c r="D385" i="1" s="1"/>
  <c r="BD16" i="2"/>
  <c r="P16" i="2"/>
  <c r="Q15" i="2"/>
  <c r="E365" i="1" s="1"/>
  <c r="AR16" i="2"/>
  <c r="AS15" i="2"/>
  <c r="D379" i="1" s="1"/>
  <c r="BH17" i="2" l="1"/>
  <c r="BI16" i="2"/>
  <c r="I417" i="1" s="1"/>
  <c r="AC16" i="2"/>
  <c r="E401" i="1" s="1"/>
  <c r="AB17" i="2"/>
  <c r="BO16" i="2"/>
  <c r="E420" i="1" s="1"/>
  <c r="BN17" i="2"/>
  <c r="AQ13" i="2"/>
  <c r="E318" i="1" s="1"/>
  <c r="AP14" i="2"/>
  <c r="AF17" i="2"/>
  <c r="AG16" i="2"/>
  <c r="E403" i="1" s="1"/>
  <c r="M16" i="2"/>
  <c r="D393" i="1" s="1"/>
  <c r="L17" i="2"/>
  <c r="BD17" i="2"/>
  <c r="BE16" i="2"/>
  <c r="D415" i="1" s="1"/>
  <c r="AD17" i="2"/>
  <c r="AE16" i="2"/>
  <c r="I402" i="1" s="1"/>
  <c r="T17" i="2"/>
  <c r="U16" i="2"/>
  <c r="F397" i="1" s="1"/>
  <c r="BK16" i="2"/>
  <c r="E418" i="1" s="1"/>
  <c r="BJ17" i="2"/>
  <c r="AY16" i="2"/>
  <c r="I412" i="1" s="1"/>
  <c r="AX17" i="2"/>
  <c r="BM16" i="2"/>
  <c r="D419" i="1" s="1"/>
  <c r="BL17" i="2"/>
  <c r="BS16" i="2"/>
  <c r="F422" i="1" s="1"/>
  <c r="BR17" i="2"/>
  <c r="BP17" i="2"/>
  <c r="BQ16" i="2"/>
  <c r="D421" i="1" s="1"/>
  <c r="AR17" i="2"/>
  <c r="AS16" i="2"/>
  <c r="D409" i="1" s="1"/>
  <c r="AM15" i="2"/>
  <c r="D376" i="1" s="1"/>
  <c r="AL16" i="2"/>
  <c r="N17" i="2"/>
  <c r="O16" i="2"/>
  <c r="D394" i="1" s="1"/>
  <c r="AI16" i="2"/>
  <c r="D404" i="1" s="1"/>
  <c r="AH17" i="2"/>
  <c r="Y16" i="2"/>
  <c r="D399" i="1" s="1"/>
  <c r="X17" i="2"/>
  <c r="Q16" i="2"/>
  <c r="E395" i="1" s="1"/>
  <c r="P17" i="2"/>
  <c r="AO14" i="2"/>
  <c r="F347" i="1" s="1"/>
  <c r="AN15" i="2"/>
  <c r="BF17" i="2"/>
  <c r="BG16" i="2"/>
  <c r="E416" i="1" s="1"/>
  <c r="AA16" i="2"/>
  <c r="E400" i="1" s="1"/>
  <c r="Z17" i="2"/>
  <c r="BC16" i="2"/>
  <c r="D414" i="1" s="1"/>
  <c r="BB17" i="2"/>
  <c r="S16" i="2"/>
  <c r="E396" i="1" s="1"/>
  <c r="R17" i="2"/>
  <c r="W16" i="2"/>
  <c r="D398" i="1" s="1"/>
  <c r="V17" i="2"/>
  <c r="AW16" i="2"/>
  <c r="D411" i="1" s="1"/>
  <c r="AV17" i="2"/>
  <c r="AK15" i="2"/>
  <c r="E375" i="1" s="1"/>
  <c r="AJ16" i="2"/>
  <c r="AT17" i="2"/>
  <c r="AU16" i="2"/>
  <c r="E410" i="1" s="1"/>
  <c r="BA16" i="2"/>
  <c r="E413" i="1" s="1"/>
  <c r="AZ17" i="2"/>
  <c r="BA17" i="2" l="1"/>
  <c r="E443" i="1" s="1"/>
  <c r="AZ18" i="2"/>
  <c r="AK16" i="2"/>
  <c r="E405" i="1" s="1"/>
  <c r="AJ17" i="2"/>
  <c r="W17" i="2"/>
  <c r="D428" i="1" s="1"/>
  <c r="V18" i="2"/>
  <c r="BC17" i="2"/>
  <c r="D444" i="1" s="1"/>
  <c r="BB18" i="2"/>
  <c r="Q17" i="2"/>
  <c r="E425" i="1" s="1"/>
  <c r="P18" i="2"/>
  <c r="AH18" i="2"/>
  <c r="AI17" i="2"/>
  <c r="D434" i="1" s="1"/>
  <c r="AM16" i="2"/>
  <c r="D406" i="1" s="1"/>
  <c r="AL17" i="2"/>
  <c r="BL18" i="2"/>
  <c r="BM17" i="2"/>
  <c r="D449" i="1" s="1"/>
  <c r="BJ18" i="2"/>
  <c r="BK17" i="2"/>
  <c r="E448" i="1" s="1"/>
  <c r="L18" i="2"/>
  <c r="M17" i="2"/>
  <c r="D423" i="1" s="1"/>
  <c r="AP15" i="2"/>
  <c r="AQ14" i="2"/>
  <c r="E348" i="1" s="1"/>
  <c r="AC17" i="2"/>
  <c r="E431" i="1" s="1"/>
  <c r="AB18" i="2"/>
  <c r="BG17" i="2"/>
  <c r="E446" i="1" s="1"/>
  <c r="BF18" i="2"/>
  <c r="BQ17" i="2"/>
  <c r="D451" i="1" s="1"/>
  <c r="BP18" i="2"/>
  <c r="AE17" i="2"/>
  <c r="I432" i="1" s="1"/>
  <c r="AD18" i="2"/>
  <c r="AV18" i="2"/>
  <c r="AW17" i="2"/>
  <c r="D441" i="1" s="1"/>
  <c r="R18" i="2"/>
  <c r="S17" i="2"/>
  <c r="E426" i="1" s="1"/>
  <c r="AA17" i="2"/>
  <c r="E430" i="1" s="1"/>
  <c r="Z18" i="2"/>
  <c r="AN16" i="2"/>
  <c r="AO15" i="2"/>
  <c r="F377" i="1" s="1"/>
  <c r="X18" i="2"/>
  <c r="Y17" i="2"/>
  <c r="D429" i="1" s="1"/>
  <c r="BS17" i="2"/>
  <c r="F452" i="1" s="1"/>
  <c r="BR18" i="2"/>
  <c r="AX18" i="2"/>
  <c r="AY17" i="2"/>
  <c r="I442" i="1" s="1"/>
  <c r="BO17" i="2"/>
  <c r="E450" i="1" s="1"/>
  <c r="BN18" i="2"/>
  <c r="AU17" i="2"/>
  <c r="E440" i="1" s="1"/>
  <c r="AT18" i="2"/>
  <c r="O17" i="2"/>
  <c r="D424" i="1" s="1"/>
  <c r="N18" i="2"/>
  <c r="AS17" i="2"/>
  <c r="D439" i="1" s="1"/>
  <c r="AR18" i="2"/>
  <c r="U17" i="2"/>
  <c r="F427" i="1" s="1"/>
  <c r="T18" i="2"/>
  <c r="BE17" i="2"/>
  <c r="D445" i="1" s="1"/>
  <c r="BD18" i="2"/>
  <c r="AG17" i="2"/>
  <c r="E433" i="1" s="1"/>
  <c r="AF18" i="2"/>
  <c r="BH18" i="2"/>
  <c r="BI17" i="2"/>
  <c r="I447" i="1" s="1"/>
  <c r="BE18" i="2" l="1"/>
  <c r="D475" i="1" s="1"/>
  <c r="BD19" i="2"/>
  <c r="AS18" i="2"/>
  <c r="D469" i="1" s="1"/>
  <c r="AR19" i="2"/>
  <c r="AU18" i="2"/>
  <c r="E470" i="1" s="1"/>
  <c r="AT19" i="2"/>
  <c r="Z19" i="2"/>
  <c r="AA18" i="2"/>
  <c r="E460" i="1" s="1"/>
  <c r="BQ18" i="2"/>
  <c r="D481" i="1" s="1"/>
  <c r="BP19" i="2"/>
  <c r="AC18" i="2"/>
  <c r="E461" i="1" s="1"/>
  <c r="AB19" i="2"/>
  <c r="BC18" i="2"/>
  <c r="D474" i="1" s="1"/>
  <c r="BB19" i="2"/>
  <c r="AJ18" i="2"/>
  <c r="AK17" i="2"/>
  <c r="E435" i="1" s="1"/>
  <c r="BI18" i="2"/>
  <c r="I477" i="1" s="1"/>
  <c r="BH19" i="2"/>
  <c r="AX19" i="2"/>
  <c r="AY18" i="2"/>
  <c r="I472" i="1" s="1"/>
  <c r="Y18" i="2"/>
  <c r="D459" i="1" s="1"/>
  <c r="X19" i="2"/>
  <c r="AW18" i="2"/>
  <c r="D471" i="1" s="1"/>
  <c r="AV19" i="2"/>
  <c r="M18" i="2"/>
  <c r="D453" i="1" s="1"/>
  <c r="L19" i="2"/>
  <c r="BL19" i="2"/>
  <c r="BM18" i="2"/>
  <c r="D479" i="1" s="1"/>
  <c r="AI18" i="2"/>
  <c r="D464" i="1" s="1"/>
  <c r="AH19" i="2"/>
  <c r="AG18" i="2"/>
  <c r="E463" i="1" s="1"/>
  <c r="AF19" i="2"/>
  <c r="T19" i="2"/>
  <c r="U18" i="2"/>
  <c r="F457" i="1" s="1"/>
  <c r="N19" i="2"/>
  <c r="O18" i="2"/>
  <c r="D454" i="1" s="1"/>
  <c r="BN19" i="2"/>
  <c r="BO18" i="2"/>
  <c r="E480" i="1" s="1"/>
  <c r="BS18" i="2"/>
  <c r="F482" i="1" s="1"/>
  <c r="BR19" i="2"/>
  <c r="AE18" i="2"/>
  <c r="I462" i="1" s="1"/>
  <c r="AD19" i="2"/>
  <c r="BG18" i="2"/>
  <c r="E476" i="1" s="1"/>
  <c r="BF19" i="2"/>
  <c r="AM17" i="2"/>
  <c r="D436" i="1" s="1"/>
  <c r="AL18" i="2"/>
  <c r="Q18" i="2"/>
  <c r="E455" i="1" s="1"/>
  <c r="P19" i="2"/>
  <c r="W18" i="2"/>
  <c r="D458" i="1" s="1"/>
  <c r="V19" i="2"/>
  <c r="AZ19" i="2"/>
  <c r="BA18" i="2"/>
  <c r="E473" i="1" s="1"/>
  <c r="AO16" i="2"/>
  <c r="F407" i="1" s="1"/>
  <c r="AN17" i="2"/>
  <c r="S18" i="2"/>
  <c r="E456" i="1" s="1"/>
  <c r="R19" i="2"/>
  <c r="AP16" i="2"/>
  <c r="AQ15" i="2"/>
  <c r="E378" i="1" s="1"/>
  <c r="BJ19" i="2"/>
  <c r="BK18" i="2"/>
  <c r="E478" i="1" s="1"/>
  <c r="R20" i="2" l="1"/>
  <c r="S19" i="2"/>
  <c r="E486" i="1" s="1"/>
  <c r="P20" i="2"/>
  <c r="Q19" i="2"/>
  <c r="E485" i="1" s="1"/>
  <c r="BG19" i="2"/>
  <c r="E506" i="1" s="1"/>
  <c r="BF20" i="2"/>
  <c r="BR20" i="2"/>
  <c r="BS19" i="2"/>
  <c r="F512" i="1" s="1"/>
  <c r="AG19" i="2"/>
  <c r="E493" i="1" s="1"/>
  <c r="AF20" i="2"/>
  <c r="AW19" i="2"/>
  <c r="D501" i="1" s="1"/>
  <c r="AV20" i="2"/>
  <c r="AB20" i="2"/>
  <c r="AC19" i="2"/>
  <c r="E491" i="1" s="1"/>
  <c r="AS19" i="2"/>
  <c r="D499" i="1" s="1"/>
  <c r="AR20" i="2"/>
  <c r="BK19" i="2"/>
  <c r="E508" i="1" s="1"/>
  <c r="BJ20" i="2"/>
  <c r="AZ20" i="2"/>
  <c r="BA19" i="2"/>
  <c r="E503" i="1" s="1"/>
  <c r="O19" i="2"/>
  <c r="D484" i="1" s="1"/>
  <c r="N20" i="2"/>
  <c r="BM19" i="2"/>
  <c r="D509" i="1" s="1"/>
  <c r="BL20" i="2"/>
  <c r="AY19" i="2"/>
  <c r="I502" i="1" s="1"/>
  <c r="AX20" i="2"/>
  <c r="AJ19" i="2"/>
  <c r="AK18" i="2"/>
  <c r="E465" i="1" s="1"/>
  <c r="AA19" i="2"/>
  <c r="E490" i="1" s="1"/>
  <c r="Z20" i="2"/>
  <c r="AO17" i="2"/>
  <c r="F437" i="1" s="1"/>
  <c r="AN18" i="2"/>
  <c r="V20" i="2"/>
  <c r="W19" i="2"/>
  <c r="D488" i="1" s="1"/>
  <c r="AL19" i="2"/>
  <c r="AM18" i="2"/>
  <c r="D466" i="1" s="1"/>
  <c r="AD20" i="2"/>
  <c r="AE19" i="2"/>
  <c r="I492" i="1" s="1"/>
  <c r="AI19" i="2"/>
  <c r="D494" i="1" s="1"/>
  <c r="AH20" i="2"/>
  <c r="M19" i="2"/>
  <c r="D483" i="1" s="1"/>
  <c r="L20" i="2"/>
  <c r="Y19" i="2"/>
  <c r="D489" i="1" s="1"/>
  <c r="X20" i="2"/>
  <c r="BI19" i="2"/>
  <c r="I507" i="1" s="1"/>
  <c r="BH20" i="2"/>
  <c r="BB20" i="2"/>
  <c r="BC19" i="2"/>
  <c r="D504" i="1" s="1"/>
  <c r="BP20" i="2"/>
  <c r="BQ19" i="2"/>
  <c r="D511" i="1" s="1"/>
  <c r="AU19" i="2"/>
  <c r="E500" i="1" s="1"/>
  <c r="AT20" i="2"/>
  <c r="BE19" i="2"/>
  <c r="D505" i="1" s="1"/>
  <c r="BD20" i="2"/>
  <c r="AQ16" i="2"/>
  <c r="E408" i="1" s="1"/>
  <c r="AP17" i="2"/>
  <c r="BN20" i="2"/>
  <c r="BO19" i="2"/>
  <c r="E510" i="1" s="1"/>
  <c r="U19" i="2"/>
  <c r="F487" i="1" s="1"/>
  <c r="T20" i="2"/>
  <c r="AQ17" i="2" l="1"/>
  <c r="E438" i="1" s="1"/>
  <c r="AP18" i="2"/>
  <c r="AU20" i="2"/>
  <c r="E530" i="1" s="1"/>
  <c r="Y20" i="2"/>
  <c r="D519" i="1" s="1"/>
  <c r="AI20" i="2"/>
  <c r="D524" i="1" s="1"/>
  <c r="AO18" i="2"/>
  <c r="F467" i="1" s="1"/>
  <c r="AN19" i="2"/>
  <c r="BM20" i="2"/>
  <c r="D539" i="1" s="1"/>
  <c r="AS20" i="2"/>
  <c r="D529" i="1" s="1"/>
  <c r="AW20" i="2"/>
  <c r="D531" i="1" s="1"/>
  <c r="U20" i="2"/>
  <c r="F517" i="1" s="1"/>
  <c r="BC20" i="2"/>
  <c r="D534" i="1" s="1"/>
  <c r="AM19" i="2"/>
  <c r="D496" i="1" s="1"/>
  <c r="AL20" i="2"/>
  <c r="AJ20" i="2"/>
  <c r="AK19" i="2"/>
  <c r="E495" i="1" s="1"/>
  <c r="BA20" i="2"/>
  <c r="E533" i="1" s="1"/>
  <c r="BS20" i="2"/>
  <c r="F542" i="1" s="1"/>
  <c r="Q20" i="2"/>
  <c r="E515" i="1" s="1"/>
  <c r="BE20" i="2"/>
  <c r="D535" i="1" s="1"/>
  <c r="BI20" i="2"/>
  <c r="I537" i="1" s="1"/>
  <c r="M20" i="2"/>
  <c r="D513" i="1" s="1"/>
  <c r="AA20" i="2"/>
  <c r="E520" i="1" s="1"/>
  <c r="AY20" i="2"/>
  <c r="I532" i="1" s="1"/>
  <c r="O20" i="2"/>
  <c r="D514" i="1" s="1"/>
  <c r="BK20" i="2"/>
  <c r="E538" i="1" s="1"/>
  <c r="AG20" i="2"/>
  <c r="E523" i="1" s="1"/>
  <c r="BG20" i="2"/>
  <c r="E536" i="1" s="1"/>
  <c r="BO20" i="2"/>
  <c r="E540" i="1" s="1"/>
  <c r="BQ20" i="2"/>
  <c r="D541" i="1" s="1"/>
  <c r="AE20" i="2"/>
  <c r="I522" i="1" s="1"/>
  <c r="W20" i="2"/>
  <c r="D518" i="1" s="1"/>
  <c r="AC20" i="2"/>
  <c r="E521" i="1" s="1"/>
  <c r="S20" i="2"/>
  <c r="E516" i="1" s="1"/>
  <c r="AK20" i="2" l="1"/>
  <c r="E525" i="1" s="1"/>
  <c r="AN20" i="2"/>
  <c r="AO19" i="2"/>
  <c r="F497" i="1" s="1"/>
  <c r="AM20" i="2"/>
  <c r="D526" i="1" s="1"/>
  <c r="AQ18" i="2"/>
  <c r="E468" i="1" s="1"/>
  <c r="AP19" i="2"/>
  <c r="AO20" i="2" l="1"/>
  <c r="F527" i="1" s="1"/>
  <c r="AP20" i="2"/>
  <c r="AQ19" i="2"/>
  <c r="E498" i="1" s="1"/>
  <c r="AQ20" i="2" l="1"/>
  <c r="E528" i="1" s="1"/>
</calcChain>
</file>

<file path=xl/sharedStrings.xml><?xml version="1.0" encoding="utf-8"?>
<sst xmlns="http://schemas.openxmlformats.org/spreadsheetml/2006/main" count="33" uniqueCount="24">
  <si>
    <t>id</t>
  </si>
  <si>
    <t>hero</t>
  </si>
  <si>
    <t>level</t>
  </si>
  <si>
    <t>attack</t>
  </si>
  <si>
    <t>atkGrow</t>
  </si>
  <si>
    <t>atkSpeed</t>
  </si>
  <si>
    <t>crit</t>
  </si>
  <si>
    <t>critHurt</t>
  </si>
  <si>
    <t>rage</t>
  </si>
  <si>
    <t>maxRage</t>
  </si>
  <si>
    <t>cost_shard</t>
  </si>
  <si>
    <t>cost_gold</t>
  </si>
  <si>
    <t>索引</t>
  </si>
  <si>
    <t>英雄id</t>
  </si>
  <si>
    <t>等级</t>
  </si>
  <si>
    <t>攻击</t>
  </si>
  <si>
    <t>攻击成长</t>
  </si>
  <si>
    <t>攻击速度</t>
  </si>
  <si>
    <t>暴击率</t>
  </si>
  <si>
    <t>暴击伤害</t>
  </si>
  <si>
    <t>能量回复</t>
  </si>
  <si>
    <t>能量上限</t>
  </si>
  <si>
    <t>升级消耗碎片</t>
  </si>
  <si>
    <t>升级消耗金币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</si>
</sst>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0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Game/ntd/doc/&#25968;&#20540;&#27169;&#2241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c_h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"/>
      <sheetName val="B"/>
      <sheetName val="R"/>
      <sheetName val="H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养成属性</v>
          </cell>
          <cell r="B1" t="str">
            <v>合计</v>
          </cell>
          <cell r="C1" t="str">
            <v>攻击</v>
          </cell>
          <cell r="D1" t="str">
            <v>攻击成长</v>
          </cell>
        </row>
        <row r="2">
          <cell r="C2">
            <v>3</v>
          </cell>
          <cell r="D2">
            <v>3</v>
          </cell>
        </row>
        <row r="5">
          <cell r="A5">
            <v>1</v>
          </cell>
          <cell r="B5" t="str">
            <v>攻击</v>
          </cell>
          <cell r="C5">
            <v>1</v>
          </cell>
          <cell r="D5">
            <v>0.06</v>
          </cell>
        </row>
        <row r="6">
          <cell r="A6">
            <v>2</v>
          </cell>
          <cell r="B6" t="str">
            <v>攻击</v>
          </cell>
          <cell r="C6">
            <v>1</v>
          </cell>
          <cell r="D6">
            <v>0.06</v>
          </cell>
        </row>
        <row r="7">
          <cell r="A7">
            <v>3</v>
          </cell>
          <cell r="B7" t="str">
            <v>攻击成长</v>
          </cell>
          <cell r="C7">
            <v>2</v>
          </cell>
          <cell r="D7">
            <v>0.06</v>
          </cell>
        </row>
        <row r="8">
          <cell r="A8">
            <v>4</v>
          </cell>
          <cell r="B8" t="str">
            <v>攻击成长</v>
          </cell>
          <cell r="C8">
            <v>2</v>
          </cell>
          <cell r="D8">
            <v>0.06</v>
          </cell>
        </row>
        <row r="9">
          <cell r="A9">
            <v>5</v>
          </cell>
          <cell r="B9" t="str">
            <v>攻速</v>
          </cell>
          <cell r="C9">
            <v>3</v>
          </cell>
          <cell r="D9">
            <v>0.3</v>
          </cell>
        </row>
        <row r="10">
          <cell r="A10">
            <v>6</v>
          </cell>
          <cell r="B10" t="str">
            <v>攻击</v>
          </cell>
          <cell r="C10">
            <v>1</v>
          </cell>
          <cell r="D10">
            <v>6.5000000000000002E-2</v>
          </cell>
        </row>
        <row r="11">
          <cell r="A11">
            <v>7</v>
          </cell>
          <cell r="B11" t="str">
            <v>攻击</v>
          </cell>
          <cell r="C11">
            <v>1</v>
          </cell>
          <cell r="D11">
            <v>6.5000000000000002E-2</v>
          </cell>
        </row>
        <row r="12">
          <cell r="A12">
            <v>8</v>
          </cell>
          <cell r="B12" t="str">
            <v>攻击成长</v>
          </cell>
          <cell r="C12">
            <v>2</v>
          </cell>
          <cell r="D12">
            <v>6.5000000000000002E-2</v>
          </cell>
        </row>
        <row r="13">
          <cell r="A13">
            <v>9</v>
          </cell>
          <cell r="B13" t="str">
            <v>攻击成长</v>
          </cell>
          <cell r="C13">
            <v>2</v>
          </cell>
          <cell r="D13">
            <v>6.5000000000000002E-2</v>
          </cell>
        </row>
        <row r="14">
          <cell r="A14">
            <v>10</v>
          </cell>
          <cell r="B14" t="str">
            <v>能量恢复</v>
          </cell>
          <cell r="C14">
            <v>4</v>
          </cell>
          <cell r="D14">
            <v>0.3</v>
          </cell>
        </row>
        <row r="15">
          <cell r="A15">
            <v>11</v>
          </cell>
          <cell r="B15" t="str">
            <v>攻击成长</v>
          </cell>
          <cell r="C15">
            <v>2</v>
          </cell>
          <cell r="D15">
            <v>7.0000000000000007E-2</v>
          </cell>
        </row>
        <row r="16">
          <cell r="A16">
            <v>12</v>
          </cell>
          <cell r="B16" t="str">
            <v>攻击</v>
          </cell>
          <cell r="C16">
            <v>1</v>
          </cell>
          <cell r="D16">
            <v>7.0000000000000007E-2</v>
          </cell>
        </row>
        <row r="17">
          <cell r="A17">
            <v>13</v>
          </cell>
          <cell r="B17" t="str">
            <v>攻击成长</v>
          </cell>
          <cell r="C17">
            <v>2</v>
          </cell>
          <cell r="D17">
            <v>7.0000000000000007E-2</v>
          </cell>
        </row>
        <row r="18">
          <cell r="A18">
            <v>14</v>
          </cell>
          <cell r="B18" t="str">
            <v>攻击</v>
          </cell>
          <cell r="C18">
            <v>1</v>
          </cell>
          <cell r="D18">
            <v>7.0000000000000007E-2</v>
          </cell>
        </row>
        <row r="19">
          <cell r="A19">
            <v>15</v>
          </cell>
          <cell r="B19" t="str">
            <v>攻速</v>
          </cell>
          <cell r="C19">
            <v>3</v>
          </cell>
          <cell r="D19">
            <v>0.3</v>
          </cell>
        </row>
        <row r="20">
          <cell r="A20">
            <v>16</v>
          </cell>
          <cell r="B20" t="str">
            <v>攻击成长</v>
          </cell>
          <cell r="C20">
            <v>2</v>
          </cell>
          <cell r="D20">
            <v>7.4999999999999997E-2</v>
          </cell>
        </row>
        <row r="21">
          <cell r="A21">
            <v>17</v>
          </cell>
          <cell r="B21" t="str">
            <v>攻击</v>
          </cell>
          <cell r="C21">
            <v>1</v>
          </cell>
          <cell r="D21">
            <v>7.4999999999999997E-2</v>
          </cell>
        </row>
        <row r="22">
          <cell r="A22">
            <v>18</v>
          </cell>
          <cell r="B22" t="str">
            <v>攻击成长</v>
          </cell>
          <cell r="C22">
            <v>2</v>
          </cell>
          <cell r="D22">
            <v>7.4999999999999997E-2</v>
          </cell>
        </row>
        <row r="23">
          <cell r="A23">
            <v>19</v>
          </cell>
          <cell r="B23" t="str">
            <v>攻击</v>
          </cell>
          <cell r="C23">
            <v>1</v>
          </cell>
          <cell r="D23">
            <v>7.4999999999999997E-2</v>
          </cell>
        </row>
        <row r="24">
          <cell r="A24">
            <v>20</v>
          </cell>
          <cell r="B24" t="str">
            <v>能量恢复</v>
          </cell>
          <cell r="C24">
            <v>4</v>
          </cell>
          <cell r="D24">
            <v>0.3</v>
          </cell>
        </row>
        <row r="25">
          <cell r="A25">
            <v>21</v>
          </cell>
          <cell r="B25" t="str">
            <v>攻击成长</v>
          </cell>
          <cell r="C25">
            <v>2</v>
          </cell>
          <cell r="D25">
            <v>0.08</v>
          </cell>
        </row>
        <row r="26">
          <cell r="A26">
            <v>22</v>
          </cell>
          <cell r="B26" t="str">
            <v>攻击</v>
          </cell>
          <cell r="C26">
            <v>1</v>
          </cell>
          <cell r="D26">
            <v>0.08</v>
          </cell>
        </row>
        <row r="27">
          <cell r="A27">
            <v>23</v>
          </cell>
          <cell r="B27" t="str">
            <v>攻击</v>
          </cell>
          <cell r="C27">
            <v>1</v>
          </cell>
          <cell r="D27">
            <v>0.08</v>
          </cell>
        </row>
        <row r="28">
          <cell r="A28">
            <v>24</v>
          </cell>
          <cell r="B28" t="str">
            <v>攻击成长</v>
          </cell>
          <cell r="C28">
            <v>2</v>
          </cell>
          <cell r="D28">
            <v>0.08</v>
          </cell>
        </row>
        <row r="29">
          <cell r="A29">
            <v>25</v>
          </cell>
          <cell r="B29" t="str">
            <v>能量恢复</v>
          </cell>
          <cell r="C29">
            <v>4</v>
          </cell>
          <cell r="D29">
            <v>0.4</v>
          </cell>
        </row>
        <row r="30">
          <cell r="A30">
            <v>26</v>
          </cell>
          <cell r="B30" t="str">
            <v>攻击成长</v>
          </cell>
          <cell r="C30">
            <v>2</v>
          </cell>
          <cell r="D30">
            <v>8.5000000000000006E-2</v>
          </cell>
        </row>
        <row r="31">
          <cell r="A31">
            <v>27</v>
          </cell>
          <cell r="B31" t="str">
            <v>攻击</v>
          </cell>
          <cell r="C31">
            <v>1</v>
          </cell>
          <cell r="D31">
            <v>8.5000000000000006E-2</v>
          </cell>
        </row>
        <row r="32">
          <cell r="A32">
            <v>28</v>
          </cell>
          <cell r="B32" t="str">
            <v>攻击成长</v>
          </cell>
          <cell r="C32">
            <v>2</v>
          </cell>
          <cell r="D32">
            <v>8.5000000000000006E-2</v>
          </cell>
        </row>
        <row r="33">
          <cell r="A33">
            <v>29</v>
          </cell>
          <cell r="B33" t="str">
            <v>攻击</v>
          </cell>
          <cell r="C33">
            <v>1</v>
          </cell>
          <cell r="D33">
            <v>8.5000000000000006E-2</v>
          </cell>
        </row>
        <row r="34">
          <cell r="A34">
            <v>30</v>
          </cell>
          <cell r="B34" t="str">
            <v>攻速</v>
          </cell>
          <cell r="C34">
            <v>3</v>
          </cell>
          <cell r="D34">
            <v>0.4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c_hero"/>
      <sheetName val="Sheet1"/>
    </sheetNames>
    <sheetDataSet>
      <sheetData sheetId="0">
        <row r="3">
          <cell r="A3">
            <v>10001</v>
          </cell>
          <cell r="D3">
            <v>40</v>
          </cell>
          <cell r="E3">
            <v>20</v>
          </cell>
          <cell r="F3">
            <v>150</v>
          </cell>
          <cell r="I3">
            <v>10</v>
          </cell>
        </row>
        <row r="4">
          <cell r="A4">
            <v>10002</v>
          </cell>
          <cell r="D4">
            <v>50</v>
          </cell>
          <cell r="E4">
            <v>25</v>
          </cell>
          <cell r="F4">
            <v>150</v>
          </cell>
          <cell r="I4">
            <v>10</v>
          </cell>
        </row>
        <row r="5">
          <cell r="A5">
            <v>10003</v>
          </cell>
          <cell r="D5">
            <v>40</v>
          </cell>
          <cell r="E5">
            <v>20</v>
          </cell>
          <cell r="F5">
            <v>100</v>
          </cell>
          <cell r="I5">
            <v>20</v>
          </cell>
        </row>
        <row r="6">
          <cell r="A6">
            <v>10004</v>
          </cell>
          <cell r="D6">
            <v>50</v>
          </cell>
          <cell r="E6">
            <v>25</v>
          </cell>
          <cell r="F6">
            <v>150</v>
          </cell>
          <cell r="I6">
            <v>10</v>
          </cell>
        </row>
        <row r="7">
          <cell r="A7">
            <v>10005</v>
          </cell>
          <cell r="D7">
            <v>50</v>
          </cell>
          <cell r="E7">
            <v>25</v>
          </cell>
          <cell r="F7">
            <v>100</v>
          </cell>
          <cell r="I7">
            <v>10</v>
          </cell>
        </row>
        <row r="8">
          <cell r="A8">
            <v>10006</v>
          </cell>
          <cell r="D8">
            <v>50</v>
          </cell>
          <cell r="E8">
            <v>25</v>
          </cell>
          <cell r="F8">
            <v>150</v>
          </cell>
          <cell r="I8">
            <v>10</v>
          </cell>
        </row>
        <row r="9">
          <cell r="A9">
            <v>10007</v>
          </cell>
          <cell r="D9">
            <v>50</v>
          </cell>
          <cell r="E9">
            <v>25</v>
          </cell>
          <cell r="F9">
            <v>150</v>
          </cell>
          <cell r="I9">
            <v>10</v>
          </cell>
        </row>
        <row r="10">
          <cell r="A10">
            <v>10008</v>
          </cell>
          <cell r="D10">
            <v>50</v>
          </cell>
          <cell r="E10">
            <v>25</v>
          </cell>
          <cell r="F10">
            <v>0</v>
          </cell>
          <cell r="I10">
            <v>10</v>
          </cell>
        </row>
        <row r="11">
          <cell r="A11">
            <v>10009</v>
          </cell>
          <cell r="D11">
            <v>100</v>
          </cell>
          <cell r="E11">
            <v>40</v>
          </cell>
          <cell r="F11">
            <v>100</v>
          </cell>
          <cell r="I11">
            <v>10</v>
          </cell>
        </row>
        <row r="12">
          <cell r="A12">
            <v>10010</v>
          </cell>
          <cell r="D12">
            <v>50</v>
          </cell>
          <cell r="E12">
            <v>20</v>
          </cell>
          <cell r="F12">
            <v>120</v>
          </cell>
          <cell r="I12">
            <v>10</v>
          </cell>
        </row>
        <row r="13">
          <cell r="A13">
            <v>10011</v>
          </cell>
          <cell r="D13">
            <v>40</v>
          </cell>
          <cell r="E13">
            <v>20</v>
          </cell>
          <cell r="F13">
            <v>100</v>
          </cell>
          <cell r="I13">
            <v>8</v>
          </cell>
        </row>
        <row r="14">
          <cell r="A14">
            <v>10012</v>
          </cell>
          <cell r="D14">
            <v>50</v>
          </cell>
          <cell r="E14">
            <v>25</v>
          </cell>
          <cell r="F14">
            <v>300</v>
          </cell>
          <cell r="I14">
            <v>10</v>
          </cell>
        </row>
        <row r="15">
          <cell r="A15">
            <v>10013</v>
          </cell>
          <cell r="D15">
            <v>50</v>
          </cell>
          <cell r="E15">
            <v>40</v>
          </cell>
          <cell r="F15">
            <v>125</v>
          </cell>
          <cell r="I15">
            <v>10</v>
          </cell>
        </row>
        <row r="16">
          <cell r="A16">
            <v>10015</v>
          </cell>
          <cell r="D16">
            <v>40</v>
          </cell>
          <cell r="E16">
            <v>25</v>
          </cell>
          <cell r="F16">
            <v>100</v>
          </cell>
          <cell r="I16">
            <v>10</v>
          </cell>
        </row>
        <row r="17">
          <cell r="A17">
            <v>10016</v>
          </cell>
          <cell r="D17">
            <v>30</v>
          </cell>
          <cell r="E17">
            <v>10</v>
          </cell>
          <cell r="F17">
            <v>200</v>
          </cell>
          <cell r="I17">
            <v>10</v>
          </cell>
        </row>
        <row r="18">
          <cell r="A18">
            <v>10017</v>
          </cell>
          <cell r="D18">
            <v>50</v>
          </cell>
          <cell r="E18">
            <v>25</v>
          </cell>
          <cell r="F18">
            <v>150</v>
          </cell>
          <cell r="I18">
            <v>10</v>
          </cell>
        </row>
        <row r="19">
          <cell r="A19">
            <v>10018</v>
          </cell>
          <cell r="D19">
            <v>50</v>
          </cell>
          <cell r="E19">
            <v>25</v>
          </cell>
          <cell r="F19">
            <v>200</v>
          </cell>
          <cell r="I19">
            <v>0</v>
          </cell>
        </row>
        <row r="20">
          <cell r="A20">
            <v>10019</v>
          </cell>
          <cell r="D20">
            <v>50</v>
          </cell>
          <cell r="E20">
            <v>25</v>
          </cell>
          <cell r="F20">
            <v>150</v>
          </cell>
          <cell r="I20">
            <v>10</v>
          </cell>
        </row>
        <row r="21">
          <cell r="A21">
            <v>10020</v>
          </cell>
          <cell r="D21">
            <v>50</v>
          </cell>
          <cell r="E21">
            <v>25</v>
          </cell>
          <cell r="F21">
            <v>150</v>
          </cell>
          <cell r="I21">
            <v>10</v>
          </cell>
        </row>
        <row r="22">
          <cell r="A22">
            <v>10021</v>
          </cell>
          <cell r="D22">
            <v>50</v>
          </cell>
          <cell r="E22">
            <v>25</v>
          </cell>
          <cell r="F22">
            <v>0</v>
          </cell>
          <cell r="I22">
            <v>10</v>
          </cell>
        </row>
        <row r="23">
          <cell r="A23">
            <v>10022</v>
          </cell>
          <cell r="D23">
            <v>40</v>
          </cell>
          <cell r="E23">
            <v>20</v>
          </cell>
          <cell r="F23">
            <v>0</v>
          </cell>
          <cell r="I23">
            <v>10</v>
          </cell>
        </row>
        <row r="24">
          <cell r="A24">
            <v>10023</v>
          </cell>
          <cell r="D24">
            <v>50</v>
          </cell>
          <cell r="E24">
            <v>25</v>
          </cell>
          <cell r="F24">
            <v>150</v>
          </cell>
          <cell r="I24">
            <v>10</v>
          </cell>
        </row>
        <row r="25">
          <cell r="A25">
            <v>10024</v>
          </cell>
          <cell r="D25">
            <v>40</v>
          </cell>
          <cell r="E25">
            <v>20</v>
          </cell>
          <cell r="F25">
            <v>150</v>
          </cell>
          <cell r="I25">
            <v>10</v>
          </cell>
        </row>
        <row r="26">
          <cell r="A26">
            <v>10025</v>
          </cell>
          <cell r="D26">
            <v>0</v>
          </cell>
          <cell r="E26">
            <v>0</v>
          </cell>
          <cell r="F26">
            <v>0</v>
          </cell>
          <cell r="I26">
            <v>10</v>
          </cell>
        </row>
        <row r="27">
          <cell r="A27">
            <v>10026</v>
          </cell>
          <cell r="D27">
            <v>50</v>
          </cell>
          <cell r="E27">
            <v>25</v>
          </cell>
          <cell r="F27">
            <v>150</v>
          </cell>
          <cell r="I27">
            <v>10</v>
          </cell>
        </row>
        <row r="28">
          <cell r="A28">
            <v>10027</v>
          </cell>
          <cell r="D28">
            <v>50</v>
          </cell>
          <cell r="E28">
            <v>25</v>
          </cell>
          <cell r="F28">
            <v>150</v>
          </cell>
          <cell r="I28">
            <v>10</v>
          </cell>
        </row>
        <row r="29">
          <cell r="A29">
            <v>10028</v>
          </cell>
          <cell r="D29">
            <v>50</v>
          </cell>
          <cell r="E29">
            <v>25</v>
          </cell>
          <cell r="F29">
            <v>0</v>
          </cell>
          <cell r="I29">
            <v>10</v>
          </cell>
        </row>
        <row r="30">
          <cell r="A30">
            <v>10029</v>
          </cell>
          <cell r="D30">
            <v>50</v>
          </cell>
          <cell r="E30">
            <v>25</v>
          </cell>
          <cell r="F30">
            <v>150</v>
          </cell>
          <cell r="I30">
            <v>10</v>
          </cell>
        </row>
        <row r="31">
          <cell r="A31">
            <v>10030</v>
          </cell>
          <cell r="D31">
            <v>50</v>
          </cell>
          <cell r="E31">
            <v>25</v>
          </cell>
          <cell r="F31">
            <v>150</v>
          </cell>
          <cell r="I31">
            <v>10</v>
          </cell>
        </row>
        <row r="32">
          <cell r="A32">
            <v>10031</v>
          </cell>
          <cell r="D32">
            <v>50</v>
          </cell>
          <cell r="E32">
            <v>25</v>
          </cell>
          <cell r="F32">
            <v>150</v>
          </cell>
          <cell r="I32">
            <v>10</v>
          </cell>
        </row>
        <row r="33">
          <cell r="A33">
            <v>10032</v>
          </cell>
          <cell r="D33">
            <v>50</v>
          </cell>
          <cell r="E33">
            <v>25</v>
          </cell>
          <cell r="F33">
            <v>150</v>
          </cell>
          <cell r="I33">
            <v>10</v>
          </cell>
        </row>
        <row r="34">
          <cell r="A34">
            <v>10033</v>
          </cell>
          <cell r="D34">
            <v>50</v>
          </cell>
          <cell r="E34">
            <v>25</v>
          </cell>
          <cell r="F34">
            <v>150</v>
          </cell>
          <cell r="I34">
            <v>-9999999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2"/>
  <sheetViews>
    <sheetView tabSelected="1" topLeftCell="A923" workbookViewId="0">
      <selection activeCell="H945" sqref="H945"/>
    </sheetView>
  </sheetViews>
  <sheetFormatPr defaultColWidth="9" defaultRowHeight="13.5" x14ac:dyDescent="0.15"/>
  <cols>
    <col min="1" max="1" width="7.25" customWidth="1"/>
    <col min="2" max="2" width="11.25" customWidth="1"/>
    <col min="3" max="3" width="11" customWidth="1"/>
    <col min="4" max="4" width="13.5" customWidth="1"/>
    <col min="5" max="5" width="12.75" customWidth="1"/>
    <col min="6" max="6" width="12.125" customWidth="1"/>
    <col min="7" max="8" width="11" customWidth="1"/>
    <col min="9" max="10" width="8.375" customWidth="1"/>
    <col min="11" max="11" width="37.625" customWidth="1"/>
    <col min="12" max="13" width="8.375" customWidth="1"/>
  </cols>
  <sheetData>
    <row r="1" spans="1:12" x14ac:dyDescent="0.1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4" t="s">
        <v>10</v>
      </c>
      <c r="L1" s="4" t="s">
        <v>11</v>
      </c>
    </row>
    <row r="2" spans="1:12" x14ac:dyDescent="0.15">
      <c r="A2" t="s">
        <v>12</v>
      </c>
      <c r="B2" t="s">
        <v>13</v>
      </c>
      <c r="C2" t="s">
        <v>14</v>
      </c>
      <c r="D2" s="1" t="s">
        <v>15</v>
      </c>
      <c r="E2" s="1" t="s">
        <v>16</v>
      </c>
      <c r="F2" s="1" t="s">
        <v>17</v>
      </c>
      <c r="G2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4" t="s">
        <v>23</v>
      </c>
    </row>
    <row r="3" spans="1:12" x14ac:dyDescent="0.15">
      <c r="A3">
        <v>1</v>
      </c>
      <c r="B3">
        <v>10001</v>
      </c>
      <c r="C3">
        <v>1</v>
      </c>
      <c r="D3" s="1">
        <f>IF(VLOOKUP(B3,Sheet1!A:BS,12+2*(C3-1),FALSE)=1,VLOOKUP(B3,Sheet1!A:BS,13+2*(C3-1),FALSE),0)</f>
        <v>10</v>
      </c>
      <c r="E3">
        <f>ROUND(IF(VLOOKUP(B3,Sheet1!A:BS,12+2*(C3-1),FALSE)=2,VLOOKUP(B3,Sheet1!A:BS,13+2*(C3-1),FALSE),0),0)</f>
        <v>0</v>
      </c>
      <c r="F3">
        <f>IF(VLOOKUP(B3,Sheet1!A:BS,12+2*(C3-1),FALSE)=3,VLOOKUP(B3,Sheet1!A:BS,13+2*(C3-1),FALSE),0)</f>
        <v>0</v>
      </c>
      <c r="G3">
        <v>0</v>
      </c>
      <c r="H3">
        <v>0</v>
      </c>
      <c r="I3">
        <f>IF(VLOOKUP(B3,Sheet1!A:BS,12+2*(C3-1),FALSE)=4,VLOOKUP(B3,Sheet1!A:BS,13+2*(C3-1),FALSE),0)</f>
        <v>0</v>
      </c>
      <c r="J3">
        <v>0</v>
      </c>
      <c r="K3" s="4" t="str">
        <f>"[{""bid"":"&amp;15000+MOD(B3,100)+1&amp;",""type"":5,""num"":"&amp;C3*5&amp;"}]"</f>
        <v>[{"bid":15002,"type":5,"num":5}]</v>
      </c>
      <c r="L3" s="4" t="str">
        <f>"[{""bid"":14001,""type"":4,""num"":"&amp;C3*300&amp;"}]"</f>
        <v>[{"bid":14001,"type":4,"num":300}]</v>
      </c>
    </row>
    <row r="4" spans="1:12" x14ac:dyDescent="0.15">
      <c r="A4">
        <v>2</v>
      </c>
      <c r="B4">
        <v>10001</v>
      </c>
      <c r="C4">
        <v>2</v>
      </c>
      <c r="D4" s="1">
        <f>IF(VLOOKUP(B4,Sheet1!A:BS,12+2*(C4-1),FALSE)=1,VLOOKUP(B4,Sheet1!A:BS,13+2*(C4-1),FALSE),0)</f>
        <v>10</v>
      </c>
      <c r="E4">
        <f>ROUND(IF(VLOOKUP(B4,Sheet1!A:BS,12+2*(C4-1),FALSE)=2,VLOOKUP(B4,Sheet1!A:BS,13+2*(C4-1),FALSE),0),0)</f>
        <v>0</v>
      </c>
      <c r="F4">
        <f>IF(VLOOKUP(B4,Sheet1!A:BS,12+2*(C4-1),FALSE)=3,VLOOKUP(B4,Sheet1!A:BS,13+2*(C4-1),FALSE),0)</f>
        <v>0</v>
      </c>
      <c r="G4">
        <v>0</v>
      </c>
      <c r="H4">
        <v>0</v>
      </c>
      <c r="I4">
        <f>IF(VLOOKUP(B4,Sheet1!A:BS,12+2*(C4-1),FALSE)=4,VLOOKUP(B4,Sheet1!A:BS,13+2*(C4-1),FALSE),0)</f>
        <v>0</v>
      </c>
      <c r="J4">
        <v>0</v>
      </c>
      <c r="K4" s="4" t="str">
        <f t="shared" ref="K4:K33" si="0">"[{""bid"":"&amp;15000+MOD(B4,100)+1&amp;",""type"":5,""num"":"&amp;C4*5&amp;"}]"</f>
        <v>[{"bid":15002,"type":5,"num":10}]</v>
      </c>
      <c r="L4" s="4" t="str">
        <f t="shared" ref="L4:L12" si="1">"[{""bid"":14001,""type"":4,""num"":"&amp;C4*300&amp;"}]"</f>
        <v>[{"bid":14001,"type":4,"num":600}]</v>
      </c>
    </row>
    <row r="5" spans="1:12" x14ac:dyDescent="0.15">
      <c r="A5">
        <v>3</v>
      </c>
      <c r="B5">
        <v>10001</v>
      </c>
      <c r="C5">
        <v>3</v>
      </c>
      <c r="D5" s="1">
        <f>IF(VLOOKUP(B5,Sheet1!A:BS,12+2*(C5-1),FALSE)=1,VLOOKUP(B5,Sheet1!A:BS,13+2*(C5-1),FALSE),0)</f>
        <v>0</v>
      </c>
      <c r="E5">
        <f>ROUND(IF(VLOOKUP(B5,Sheet1!A:BS,12+2*(C5-1),FALSE)=2,VLOOKUP(B5,Sheet1!A:BS,13+2*(C5-1),FALSE),0),0)</f>
        <v>4</v>
      </c>
      <c r="F5">
        <f>IF(VLOOKUP(B5,Sheet1!A:BS,12+2*(C5-1),FALSE)=3,VLOOKUP(B5,Sheet1!A:BS,13+2*(C5-1),FALSE),0)</f>
        <v>0</v>
      </c>
      <c r="G5">
        <v>0</v>
      </c>
      <c r="H5">
        <v>0</v>
      </c>
      <c r="I5">
        <f>IF(VLOOKUP(B5,Sheet1!A:BS,12+2*(C5-1),FALSE)=4,VLOOKUP(B5,Sheet1!A:BS,13+2*(C5-1),FALSE),0)</f>
        <v>0</v>
      </c>
      <c r="J5">
        <v>0</v>
      </c>
      <c r="K5" s="4" t="str">
        <f t="shared" si="0"/>
        <v>[{"bid":15002,"type":5,"num":15}]</v>
      </c>
      <c r="L5" s="4" t="str">
        <f t="shared" si="1"/>
        <v>[{"bid":14001,"type":4,"num":900}]</v>
      </c>
    </row>
    <row r="6" spans="1:12" x14ac:dyDescent="0.15">
      <c r="A6">
        <v>4</v>
      </c>
      <c r="B6">
        <v>10001</v>
      </c>
      <c r="C6">
        <v>4</v>
      </c>
      <c r="D6" s="1">
        <f>IF(VLOOKUP(B6,Sheet1!A:BS,12+2*(C6-1),FALSE)=1,VLOOKUP(B6,Sheet1!A:BS,13+2*(C6-1),FALSE),0)</f>
        <v>0</v>
      </c>
      <c r="E6">
        <f>ROUND(IF(VLOOKUP(B6,Sheet1!A:BS,12+2*(C6-1),FALSE)=2,VLOOKUP(B6,Sheet1!A:BS,13+2*(C6-1),FALSE),0),0)</f>
        <v>4</v>
      </c>
      <c r="F6">
        <f>IF(VLOOKUP(B6,Sheet1!A:BS,12+2*(C6-1),FALSE)=3,VLOOKUP(B6,Sheet1!A:BS,13+2*(C6-1),FALSE),0)</f>
        <v>0</v>
      </c>
      <c r="G6">
        <v>0</v>
      </c>
      <c r="H6">
        <v>0</v>
      </c>
      <c r="I6">
        <f>IF(VLOOKUP(B6,Sheet1!A:BS,12+2*(C6-1),FALSE)=4,VLOOKUP(B6,Sheet1!A:BS,13+2*(C6-1),FALSE),0)</f>
        <v>0</v>
      </c>
      <c r="J6">
        <v>0</v>
      </c>
      <c r="K6" s="4" t="str">
        <f t="shared" si="0"/>
        <v>[{"bid":15002,"type":5,"num":20}]</v>
      </c>
      <c r="L6" s="4" t="str">
        <f t="shared" si="1"/>
        <v>[{"bid":14001,"type":4,"num":1200}]</v>
      </c>
    </row>
    <row r="7" spans="1:12" x14ac:dyDescent="0.15">
      <c r="A7">
        <v>5</v>
      </c>
      <c r="B7">
        <v>10001</v>
      </c>
      <c r="C7">
        <v>5</v>
      </c>
      <c r="D7" s="1">
        <f>IF(VLOOKUP(B7,Sheet1!A:BS,12+2*(C7-1),FALSE)=1,VLOOKUP(B7,Sheet1!A:BS,13+2*(C7-1),FALSE),0)</f>
        <v>0</v>
      </c>
      <c r="E7">
        <f>ROUND(IF(VLOOKUP(B7,Sheet1!A:BS,12+2*(C7-1),FALSE)=2,VLOOKUP(B7,Sheet1!A:BS,13+2*(C7-1),FALSE),0),0)</f>
        <v>0</v>
      </c>
      <c r="F7">
        <f>IF(VLOOKUP(B7,Sheet1!A:BS,12+2*(C7-1),FALSE)=3,VLOOKUP(B7,Sheet1!A:BS,13+2*(C7-1),FALSE),0)</f>
        <v>45</v>
      </c>
      <c r="G7">
        <v>0</v>
      </c>
      <c r="H7">
        <v>0</v>
      </c>
      <c r="I7">
        <f>IF(VLOOKUP(B7,Sheet1!A:BS,12+2*(C7-1),FALSE)=4,VLOOKUP(B7,Sheet1!A:BS,13+2*(C7-1),FALSE),0)</f>
        <v>0</v>
      </c>
      <c r="J7">
        <v>0</v>
      </c>
      <c r="K7" s="4" t="str">
        <f t="shared" si="0"/>
        <v>[{"bid":15002,"type":5,"num":25}]</v>
      </c>
      <c r="L7" s="4" t="str">
        <f t="shared" si="1"/>
        <v>[{"bid":14001,"type":4,"num":1500}]</v>
      </c>
    </row>
    <row r="8" spans="1:12" x14ac:dyDescent="0.15">
      <c r="A8">
        <v>6</v>
      </c>
      <c r="B8">
        <v>10001</v>
      </c>
      <c r="C8">
        <v>6</v>
      </c>
      <c r="D8" s="1">
        <f>IF(VLOOKUP(B8,Sheet1!A:BS,12+2*(C8-1),FALSE)=1,VLOOKUP(B8,Sheet1!A:BS,13+2*(C8-1),FALSE),0)</f>
        <v>10</v>
      </c>
      <c r="E8">
        <f>ROUND(IF(VLOOKUP(B8,Sheet1!A:BS,12+2*(C8-1),FALSE)=2,VLOOKUP(B8,Sheet1!A:BS,13+2*(C8-1),FALSE),0),0)</f>
        <v>0</v>
      </c>
      <c r="F8">
        <f>IF(VLOOKUP(B8,Sheet1!A:BS,12+2*(C8-1),FALSE)=3,VLOOKUP(B8,Sheet1!A:BS,13+2*(C8-1),FALSE),0)</f>
        <v>0</v>
      </c>
      <c r="G8">
        <v>0</v>
      </c>
      <c r="H8">
        <v>0</v>
      </c>
      <c r="I8">
        <f>IF(VLOOKUP(B8,Sheet1!A:BS,12+2*(C8-1),FALSE)=4,VLOOKUP(B8,Sheet1!A:BS,13+2*(C8-1),FALSE),0)</f>
        <v>0</v>
      </c>
      <c r="J8">
        <v>0</v>
      </c>
      <c r="K8" s="4" t="str">
        <f t="shared" si="0"/>
        <v>[{"bid":15002,"type":5,"num":30}]</v>
      </c>
      <c r="L8" s="4" t="str">
        <f t="shared" si="1"/>
        <v>[{"bid":14001,"type":4,"num":1800}]</v>
      </c>
    </row>
    <row r="9" spans="1:12" x14ac:dyDescent="0.15">
      <c r="A9">
        <v>7</v>
      </c>
      <c r="B9">
        <v>10001</v>
      </c>
      <c r="C9">
        <v>7</v>
      </c>
      <c r="D9" s="1">
        <f>IF(VLOOKUP(B9,Sheet1!A:BS,12+2*(C9-1),FALSE)=1,VLOOKUP(B9,Sheet1!A:BS,13+2*(C9-1),FALSE),0)</f>
        <v>10</v>
      </c>
      <c r="E9">
        <f>ROUND(IF(VLOOKUP(B9,Sheet1!A:BS,12+2*(C9-1),FALSE)=2,VLOOKUP(B9,Sheet1!A:BS,13+2*(C9-1),FALSE),0),0)</f>
        <v>0</v>
      </c>
      <c r="F9">
        <f>IF(VLOOKUP(B9,Sheet1!A:BS,12+2*(C9-1),FALSE)=3,VLOOKUP(B9,Sheet1!A:BS,13+2*(C9-1),FALSE),0)</f>
        <v>0</v>
      </c>
      <c r="G9">
        <v>0</v>
      </c>
      <c r="H9">
        <v>0</v>
      </c>
      <c r="I9">
        <f>IF(VLOOKUP(B9,Sheet1!A:BS,12+2*(C9-1),FALSE)=4,VLOOKUP(B9,Sheet1!A:BS,13+2*(C9-1),FALSE),0)</f>
        <v>0</v>
      </c>
      <c r="J9">
        <v>0</v>
      </c>
      <c r="K9" s="4" t="str">
        <f t="shared" si="0"/>
        <v>[{"bid":15002,"type":5,"num":35}]</v>
      </c>
      <c r="L9" s="4" t="str">
        <f t="shared" si="1"/>
        <v>[{"bid":14001,"type":4,"num":2100}]</v>
      </c>
    </row>
    <row r="10" spans="1:12" x14ac:dyDescent="0.15">
      <c r="A10">
        <v>8</v>
      </c>
      <c r="B10">
        <v>10001</v>
      </c>
      <c r="C10">
        <v>8</v>
      </c>
      <c r="D10" s="1">
        <f>IF(VLOOKUP(B10,Sheet1!A:BS,12+2*(C10-1),FALSE)=1,VLOOKUP(B10,Sheet1!A:BS,13+2*(C10-1),FALSE),0)</f>
        <v>0</v>
      </c>
      <c r="E10">
        <f>ROUND(IF(VLOOKUP(B10,Sheet1!A:BS,12+2*(C10-1),FALSE)=2,VLOOKUP(B10,Sheet1!A:BS,13+2*(C10-1),FALSE),0),0)</f>
        <v>4</v>
      </c>
      <c r="F10">
        <f>IF(VLOOKUP(B10,Sheet1!A:BS,12+2*(C10-1),FALSE)=3,VLOOKUP(B10,Sheet1!A:BS,13+2*(C10-1),FALSE),0)</f>
        <v>0</v>
      </c>
      <c r="G10">
        <v>0</v>
      </c>
      <c r="H10">
        <v>0</v>
      </c>
      <c r="I10">
        <f>IF(VLOOKUP(B10,Sheet1!A:BS,12+2*(C10-1),FALSE)=4,VLOOKUP(B10,Sheet1!A:BS,13+2*(C10-1),FALSE),0)</f>
        <v>0</v>
      </c>
      <c r="J10">
        <v>0</v>
      </c>
      <c r="K10" s="4" t="str">
        <f t="shared" si="0"/>
        <v>[{"bid":15002,"type":5,"num":40}]</v>
      </c>
      <c r="L10" s="4" t="str">
        <f t="shared" si="1"/>
        <v>[{"bid":14001,"type":4,"num":2400}]</v>
      </c>
    </row>
    <row r="11" spans="1:12" x14ac:dyDescent="0.15">
      <c r="A11">
        <v>9</v>
      </c>
      <c r="B11">
        <v>10001</v>
      </c>
      <c r="C11">
        <v>9</v>
      </c>
      <c r="D11" s="1">
        <f>IF(VLOOKUP(B11,Sheet1!A:BS,12+2*(C11-1),FALSE)=1,VLOOKUP(B11,Sheet1!A:BS,13+2*(C11-1),FALSE),0)</f>
        <v>0</v>
      </c>
      <c r="E11">
        <f>ROUND(IF(VLOOKUP(B11,Sheet1!A:BS,12+2*(C11-1),FALSE)=2,VLOOKUP(B11,Sheet1!A:BS,13+2*(C11-1),FALSE),0),0)</f>
        <v>4</v>
      </c>
      <c r="F11">
        <f>IF(VLOOKUP(B11,Sheet1!A:BS,12+2*(C11-1),FALSE)=3,VLOOKUP(B11,Sheet1!A:BS,13+2*(C11-1),FALSE),0)</f>
        <v>0</v>
      </c>
      <c r="G11">
        <v>0</v>
      </c>
      <c r="H11">
        <v>0</v>
      </c>
      <c r="I11">
        <f>IF(VLOOKUP(B11,Sheet1!A:BS,12+2*(C11-1),FALSE)=4,VLOOKUP(B11,Sheet1!A:BS,13+2*(C11-1),FALSE),0)</f>
        <v>0</v>
      </c>
      <c r="J11">
        <v>0</v>
      </c>
      <c r="K11" s="4" t="str">
        <f t="shared" si="0"/>
        <v>[{"bid":15002,"type":5,"num":45}]</v>
      </c>
      <c r="L11" s="4" t="str">
        <f t="shared" si="1"/>
        <v>[{"bid":14001,"type":4,"num":2700}]</v>
      </c>
    </row>
    <row r="12" spans="1:12" x14ac:dyDescent="0.15">
      <c r="A12">
        <v>10</v>
      </c>
      <c r="B12">
        <v>10001</v>
      </c>
      <c r="C12">
        <v>10</v>
      </c>
      <c r="D12" s="1">
        <f>IF(VLOOKUP(B12,Sheet1!A:BS,12+2*(C12-1),FALSE)=1,VLOOKUP(B12,Sheet1!A:BS,13+2*(C12-1),FALSE),0)</f>
        <v>0</v>
      </c>
      <c r="E12">
        <f>ROUND(IF(VLOOKUP(B12,Sheet1!A:BS,12+2*(C12-1),FALSE)=2,VLOOKUP(B12,Sheet1!A:BS,13+2*(C12-1),FALSE),0),0)</f>
        <v>0</v>
      </c>
      <c r="F12">
        <f>IF(VLOOKUP(B12,Sheet1!A:BS,12+2*(C12-1),FALSE)=3,VLOOKUP(B12,Sheet1!A:BS,13+2*(C12-1),FALSE),0)</f>
        <v>0</v>
      </c>
      <c r="G12">
        <v>0</v>
      </c>
      <c r="H12">
        <v>0</v>
      </c>
      <c r="I12">
        <f>IF(VLOOKUP(B12,Sheet1!A:BS,12+2*(C12-1),FALSE)=4,VLOOKUP(B12,Sheet1!A:BS,13+2*(C12-1),FALSE),0)</f>
        <v>3</v>
      </c>
      <c r="J12">
        <v>0</v>
      </c>
      <c r="K12" s="4" t="str">
        <f t="shared" si="0"/>
        <v>[{"bid":15002,"type":5,"num":50}]</v>
      </c>
      <c r="L12" s="4" t="str">
        <f t="shared" si="1"/>
        <v>[{"bid":14001,"type":4,"num":3000}]</v>
      </c>
    </row>
    <row r="13" spans="1:12" x14ac:dyDescent="0.15">
      <c r="A13">
        <v>11</v>
      </c>
      <c r="B13">
        <v>10001</v>
      </c>
      <c r="C13">
        <v>11</v>
      </c>
      <c r="D13" s="1">
        <f>IF(VLOOKUP(B13,Sheet1!A:BS,12+2*(C13-1),FALSE)=1,VLOOKUP(B13,Sheet1!A:BS,13+2*(C13-1),FALSE),0)</f>
        <v>0</v>
      </c>
      <c r="E13">
        <f>ROUND(IF(VLOOKUP(B13,Sheet1!A:BS,12+2*(C13-1),FALSE)=2,VLOOKUP(B13,Sheet1!A:BS,13+2*(C13-1),FALSE),0),0)</f>
        <v>4</v>
      </c>
      <c r="F13">
        <f>IF(VLOOKUP(B13,Sheet1!A:BS,12+2*(C13-1),FALSE)=3,VLOOKUP(B13,Sheet1!A:BS,13+2*(C13-1),FALSE),0)</f>
        <v>0</v>
      </c>
      <c r="G13">
        <v>0</v>
      </c>
      <c r="H13">
        <v>0</v>
      </c>
      <c r="I13">
        <f>IF(VLOOKUP(B13,Sheet1!A:BS,12+2*(C13-1),FALSE)=4,VLOOKUP(B13,Sheet1!A:BS,13+2*(C13-1),FALSE),0)</f>
        <v>0</v>
      </c>
      <c r="J13">
        <v>0</v>
      </c>
      <c r="K13" s="4" t="str">
        <f t="shared" si="0"/>
        <v>[{"bid":15002,"type":5,"num":55}]</v>
      </c>
      <c r="L13" s="4" t="str">
        <f>"[{""bid"":14001,""type"":4,""num"":"&amp;10000+(C13-10)*3000&amp;"}]"</f>
        <v>[{"bid":14001,"type":4,"num":13000}]</v>
      </c>
    </row>
    <row r="14" spans="1:12" x14ac:dyDescent="0.15">
      <c r="A14">
        <v>12</v>
      </c>
      <c r="B14">
        <v>10001</v>
      </c>
      <c r="C14">
        <v>12</v>
      </c>
      <c r="D14" s="1">
        <f>IF(VLOOKUP(B14,Sheet1!A:BS,12+2*(C14-1),FALSE)=1,VLOOKUP(B14,Sheet1!A:BS,13+2*(C14-1),FALSE),0)</f>
        <v>11</v>
      </c>
      <c r="E14">
        <f>ROUND(IF(VLOOKUP(B14,Sheet1!A:BS,12+2*(C14-1),FALSE)=2,VLOOKUP(B14,Sheet1!A:BS,13+2*(C14-1),FALSE),0),0)</f>
        <v>0</v>
      </c>
      <c r="F14">
        <f>IF(VLOOKUP(B14,Sheet1!A:BS,12+2*(C14-1),FALSE)=3,VLOOKUP(B14,Sheet1!A:BS,13+2*(C14-1),FALSE),0)</f>
        <v>0</v>
      </c>
      <c r="G14">
        <v>0</v>
      </c>
      <c r="H14">
        <v>0</v>
      </c>
      <c r="I14">
        <f>IF(VLOOKUP(B14,Sheet1!A:BS,12+2*(C14-1),FALSE)=4,VLOOKUP(B14,Sheet1!A:BS,13+2*(C14-1),FALSE),0)</f>
        <v>0</v>
      </c>
      <c r="J14">
        <v>0</v>
      </c>
      <c r="K14" s="4" t="str">
        <f t="shared" si="0"/>
        <v>[{"bid":15002,"type":5,"num":60}]</v>
      </c>
      <c r="L14" s="4" t="str">
        <f t="shared" ref="L14:L22" si="2">"[{""bid"":14001,""type"":4,""num"":"&amp;10000+(C14-10)*3000&amp;"}]"</f>
        <v>[{"bid":14001,"type":4,"num":16000}]</v>
      </c>
    </row>
    <row r="15" spans="1:12" x14ac:dyDescent="0.15">
      <c r="A15">
        <v>13</v>
      </c>
      <c r="B15">
        <v>10001</v>
      </c>
      <c r="C15">
        <v>13</v>
      </c>
      <c r="D15" s="1">
        <f>IF(VLOOKUP(B15,Sheet1!A:BS,12+2*(C15-1),FALSE)=1,VLOOKUP(B15,Sheet1!A:BS,13+2*(C15-1),FALSE),0)</f>
        <v>0</v>
      </c>
      <c r="E15">
        <f>ROUND(IF(VLOOKUP(B15,Sheet1!A:BS,12+2*(C15-1),FALSE)=2,VLOOKUP(B15,Sheet1!A:BS,13+2*(C15-1),FALSE),0),0)</f>
        <v>4</v>
      </c>
      <c r="F15">
        <f>IF(VLOOKUP(B15,Sheet1!A:BS,12+2*(C15-1),FALSE)=3,VLOOKUP(B15,Sheet1!A:BS,13+2*(C15-1),FALSE),0)</f>
        <v>0</v>
      </c>
      <c r="G15">
        <v>0</v>
      </c>
      <c r="H15">
        <v>0</v>
      </c>
      <c r="I15">
        <f>IF(VLOOKUP(B15,Sheet1!A:BS,12+2*(C15-1),FALSE)=4,VLOOKUP(B15,Sheet1!A:BS,13+2*(C15-1),FALSE),0)</f>
        <v>0</v>
      </c>
      <c r="J15">
        <v>0</v>
      </c>
      <c r="K15" s="4" t="str">
        <f t="shared" si="0"/>
        <v>[{"bid":15002,"type":5,"num":65}]</v>
      </c>
      <c r="L15" s="4" t="str">
        <f t="shared" si="2"/>
        <v>[{"bid":14001,"type":4,"num":19000}]</v>
      </c>
    </row>
    <row r="16" spans="1:12" x14ac:dyDescent="0.15">
      <c r="A16">
        <v>14</v>
      </c>
      <c r="B16">
        <v>10001</v>
      </c>
      <c r="C16">
        <v>14</v>
      </c>
      <c r="D16" s="1">
        <f>IF(VLOOKUP(B16,Sheet1!A:BS,12+2*(C16-1),FALSE)=1,VLOOKUP(B16,Sheet1!A:BS,13+2*(C16-1),FALSE),0)</f>
        <v>11</v>
      </c>
      <c r="E16">
        <f>ROUND(IF(VLOOKUP(B16,Sheet1!A:BS,12+2*(C16-1),FALSE)=2,VLOOKUP(B16,Sheet1!A:BS,13+2*(C16-1),FALSE),0),0)</f>
        <v>0</v>
      </c>
      <c r="F16">
        <f>IF(VLOOKUP(B16,Sheet1!A:BS,12+2*(C16-1),FALSE)=3,VLOOKUP(B16,Sheet1!A:BS,13+2*(C16-1),FALSE),0)</f>
        <v>0</v>
      </c>
      <c r="G16">
        <v>0</v>
      </c>
      <c r="H16">
        <v>0</v>
      </c>
      <c r="I16">
        <f>IF(VLOOKUP(B16,Sheet1!A:BS,12+2*(C16-1),FALSE)=4,VLOOKUP(B16,Sheet1!A:BS,13+2*(C16-1),FALSE),0)</f>
        <v>0</v>
      </c>
      <c r="J16">
        <v>0</v>
      </c>
      <c r="K16" s="4" t="str">
        <f t="shared" si="0"/>
        <v>[{"bid":15002,"type":5,"num":70}]</v>
      </c>
      <c r="L16" s="4" t="str">
        <f t="shared" si="2"/>
        <v>[{"bid":14001,"type":4,"num":22000}]</v>
      </c>
    </row>
    <row r="17" spans="1:12" x14ac:dyDescent="0.15">
      <c r="A17">
        <v>15</v>
      </c>
      <c r="B17">
        <v>10001</v>
      </c>
      <c r="C17">
        <v>15</v>
      </c>
      <c r="D17" s="1">
        <f>IF(VLOOKUP(B17,Sheet1!A:BS,12+2*(C17-1),FALSE)=1,VLOOKUP(B17,Sheet1!A:BS,13+2*(C17-1),FALSE),0)</f>
        <v>0</v>
      </c>
      <c r="E17">
        <f>ROUND(IF(VLOOKUP(B17,Sheet1!A:BS,12+2*(C17-1),FALSE)=2,VLOOKUP(B17,Sheet1!A:BS,13+2*(C17-1),FALSE),0),0)</f>
        <v>0</v>
      </c>
      <c r="F17">
        <f>IF(VLOOKUP(B17,Sheet1!A:BS,12+2*(C17-1),FALSE)=3,VLOOKUP(B17,Sheet1!A:BS,13+2*(C17-1),FALSE),0)</f>
        <v>45</v>
      </c>
      <c r="G17">
        <v>0</v>
      </c>
      <c r="H17">
        <v>0</v>
      </c>
      <c r="I17">
        <f>IF(VLOOKUP(B17,Sheet1!A:BS,12+2*(C17-1),FALSE)=4,VLOOKUP(B17,Sheet1!A:BS,13+2*(C17-1),FALSE),0)</f>
        <v>0</v>
      </c>
      <c r="J17">
        <v>0</v>
      </c>
      <c r="K17" s="4" t="str">
        <f t="shared" si="0"/>
        <v>[{"bid":15002,"type":5,"num":75}]</v>
      </c>
      <c r="L17" s="4" t="str">
        <f t="shared" si="2"/>
        <v>[{"bid":14001,"type":4,"num":25000}]</v>
      </c>
    </row>
    <row r="18" spans="1:12" x14ac:dyDescent="0.15">
      <c r="A18">
        <v>16</v>
      </c>
      <c r="B18">
        <v>10001</v>
      </c>
      <c r="C18">
        <v>16</v>
      </c>
      <c r="D18" s="1">
        <f>IF(VLOOKUP(B18,Sheet1!A:BS,12+2*(C18-1),FALSE)=1,VLOOKUP(B18,Sheet1!A:BS,13+2*(C18-1),FALSE),0)</f>
        <v>0</v>
      </c>
      <c r="E18">
        <f>ROUND(IF(VLOOKUP(B18,Sheet1!A:BS,12+2*(C18-1),FALSE)=2,VLOOKUP(B18,Sheet1!A:BS,13+2*(C18-1),FALSE),0),0)</f>
        <v>5</v>
      </c>
      <c r="F18">
        <f>IF(VLOOKUP(B18,Sheet1!A:BS,12+2*(C18-1),FALSE)=3,VLOOKUP(B18,Sheet1!A:BS,13+2*(C18-1),FALSE),0)</f>
        <v>0</v>
      </c>
      <c r="G18">
        <v>0</v>
      </c>
      <c r="H18">
        <v>0</v>
      </c>
      <c r="I18">
        <f>IF(VLOOKUP(B18,Sheet1!A:BS,12+2*(C18-1),FALSE)=4,VLOOKUP(B18,Sheet1!A:BS,13+2*(C18-1),FALSE),0)</f>
        <v>0</v>
      </c>
      <c r="J18">
        <v>0</v>
      </c>
      <c r="K18" s="4" t="str">
        <f t="shared" si="0"/>
        <v>[{"bid":15002,"type":5,"num":80}]</v>
      </c>
      <c r="L18" s="4" t="str">
        <f t="shared" si="2"/>
        <v>[{"bid":14001,"type":4,"num":28000}]</v>
      </c>
    </row>
    <row r="19" spans="1:12" x14ac:dyDescent="0.15">
      <c r="A19">
        <v>17</v>
      </c>
      <c r="B19">
        <v>10001</v>
      </c>
      <c r="C19">
        <v>17</v>
      </c>
      <c r="D19" s="1">
        <f>IF(VLOOKUP(B19,Sheet1!A:BS,12+2*(C19-1),FALSE)=1,VLOOKUP(B19,Sheet1!A:BS,13+2*(C19-1),FALSE),0)</f>
        <v>12</v>
      </c>
      <c r="E19">
        <f>ROUND(IF(VLOOKUP(B19,Sheet1!A:BS,12+2*(C19-1),FALSE)=2,VLOOKUP(B19,Sheet1!A:BS,13+2*(C19-1),FALSE),0),0)</f>
        <v>0</v>
      </c>
      <c r="F19">
        <f>IF(VLOOKUP(B19,Sheet1!A:BS,12+2*(C19-1),FALSE)=3,VLOOKUP(B19,Sheet1!A:BS,13+2*(C19-1),FALSE),0)</f>
        <v>0</v>
      </c>
      <c r="G19">
        <v>0</v>
      </c>
      <c r="H19">
        <v>0</v>
      </c>
      <c r="I19">
        <f>IF(VLOOKUP(B19,Sheet1!A:BS,12+2*(C19-1),FALSE)=4,VLOOKUP(B19,Sheet1!A:BS,13+2*(C19-1),FALSE),0)</f>
        <v>0</v>
      </c>
      <c r="J19">
        <v>0</v>
      </c>
      <c r="K19" s="4" t="str">
        <f t="shared" si="0"/>
        <v>[{"bid":15002,"type":5,"num":85}]</v>
      </c>
      <c r="L19" s="4" t="str">
        <f t="shared" si="2"/>
        <v>[{"bid":14001,"type":4,"num":31000}]</v>
      </c>
    </row>
    <row r="20" spans="1:12" x14ac:dyDescent="0.15">
      <c r="A20">
        <v>18</v>
      </c>
      <c r="B20">
        <v>10001</v>
      </c>
      <c r="C20">
        <v>18</v>
      </c>
      <c r="D20" s="1">
        <f>IF(VLOOKUP(B20,Sheet1!A:BS,12+2*(C20-1),FALSE)=1,VLOOKUP(B20,Sheet1!A:BS,13+2*(C20-1),FALSE),0)</f>
        <v>0</v>
      </c>
      <c r="E20">
        <f>ROUND(IF(VLOOKUP(B20,Sheet1!A:BS,12+2*(C20-1),FALSE)=2,VLOOKUP(B20,Sheet1!A:BS,13+2*(C20-1),FALSE),0),0)</f>
        <v>5</v>
      </c>
      <c r="F20">
        <f>IF(VLOOKUP(B20,Sheet1!A:BS,12+2*(C20-1),FALSE)=3,VLOOKUP(B20,Sheet1!A:BS,13+2*(C20-1),FALSE),0)</f>
        <v>0</v>
      </c>
      <c r="G20">
        <v>0</v>
      </c>
      <c r="H20">
        <v>0</v>
      </c>
      <c r="I20">
        <f>IF(VLOOKUP(B20,Sheet1!A:BS,12+2*(C20-1),FALSE)=4,VLOOKUP(B20,Sheet1!A:BS,13+2*(C20-1),FALSE),0)</f>
        <v>0</v>
      </c>
      <c r="J20">
        <v>0</v>
      </c>
      <c r="K20" s="4" t="str">
        <f t="shared" si="0"/>
        <v>[{"bid":15002,"type":5,"num":90}]</v>
      </c>
      <c r="L20" s="4" t="str">
        <f t="shared" si="2"/>
        <v>[{"bid":14001,"type":4,"num":34000}]</v>
      </c>
    </row>
    <row r="21" spans="1:12" x14ac:dyDescent="0.15">
      <c r="A21">
        <v>19</v>
      </c>
      <c r="B21">
        <v>10001</v>
      </c>
      <c r="C21">
        <v>19</v>
      </c>
      <c r="D21" s="1">
        <f>IF(VLOOKUP(B21,Sheet1!A:BS,12+2*(C21-1),FALSE)=1,VLOOKUP(B21,Sheet1!A:BS,13+2*(C21-1),FALSE),0)</f>
        <v>12</v>
      </c>
      <c r="E21">
        <f>ROUND(IF(VLOOKUP(B21,Sheet1!A:BS,12+2*(C21-1),FALSE)=2,VLOOKUP(B21,Sheet1!A:BS,13+2*(C21-1),FALSE),0),0)</f>
        <v>0</v>
      </c>
      <c r="F21">
        <f>IF(VLOOKUP(B21,Sheet1!A:BS,12+2*(C21-1),FALSE)=3,VLOOKUP(B21,Sheet1!A:BS,13+2*(C21-1),FALSE),0)</f>
        <v>0</v>
      </c>
      <c r="G21">
        <v>0</v>
      </c>
      <c r="H21">
        <v>0</v>
      </c>
      <c r="I21">
        <f>IF(VLOOKUP(B21,Sheet1!A:BS,12+2*(C21-1),FALSE)=4,VLOOKUP(B21,Sheet1!A:BS,13+2*(C21-1),FALSE),0)</f>
        <v>0</v>
      </c>
      <c r="J21">
        <v>0</v>
      </c>
      <c r="K21" s="4" t="str">
        <f t="shared" si="0"/>
        <v>[{"bid":15002,"type":5,"num":95}]</v>
      </c>
      <c r="L21" s="4" t="str">
        <f t="shared" si="2"/>
        <v>[{"bid":14001,"type":4,"num":37000}]</v>
      </c>
    </row>
    <row r="22" spans="1:12" x14ac:dyDescent="0.15">
      <c r="A22">
        <v>20</v>
      </c>
      <c r="B22">
        <v>10001</v>
      </c>
      <c r="C22">
        <v>20</v>
      </c>
      <c r="D22" s="1">
        <f>IF(VLOOKUP(B22,Sheet1!A:BS,12+2*(C22-1),FALSE)=1,VLOOKUP(B22,Sheet1!A:BS,13+2*(C22-1),FALSE),0)</f>
        <v>0</v>
      </c>
      <c r="E22">
        <f>ROUND(IF(VLOOKUP(B22,Sheet1!A:BS,12+2*(C22-1),FALSE)=2,VLOOKUP(B22,Sheet1!A:BS,13+2*(C22-1),FALSE),0),0)</f>
        <v>0</v>
      </c>
      <c r="F22">
        <f>IF(VLOOKUP(B22,Sheet1!A:BS,12+2*(C22-1),FALSE)=3,VLOOKUP(B22,Sheet1!A:BS,13+2*(C22-1),FALSE),0)</f>
        <v>0</v>
      </c>
      <c r="G22">
        <v>0</v>
      </c>
      <c r="H22">
        <v>0</v>
      </c>
      <c r="I22">
        <f>IF(VLOOKUP(B22,Sheet1!A:BS,12+2*(C22-1),FALSE)=4,VLOOKUP(B22,Sheet1!A:BS,13+2*(C22-1),FALSE),0)</f>
        <v>3</v>
      </c>
      <c r="J22">
        <v>0</v>
      </c>
      <c r="K22" s="4" t="str">
        <f t="shared" si="0"/>
        <v>[{"bid":15002,"type":5,"num":100}]</v>
      </c>
      <c r="L22" s="4" t="str">
        <f t="shared" si="2"/>
        <v>[{"bid":14001,"type":4,"num":40000}]</v>
      </c>
    </row>
    <row r="23" spans="1:12" x14ac:dyDescent="0.15">
      <c r="A23">
        <v>21</v>
      </c>
      <c r="B23">
        <v>10001</v>
      </c>
      <c r="C23">
        <v>21</v>
      </c>
      <c r="D23" s="1">
        <f>IF(VLOOKUP(B23,Sheet1!A:BS,12+2*(C23-1),FALSE)=1,VLOOKUP(B23,Sheet1!A:BS,13+2*(C23-1),FALSE),0)</f>
        <v>0</v>
      </c>
      <c r="E23">
        <f>ROUND(IF(VLOOKUP(B23,Sheet1!A:BS,12+2*(C23-1),FALSE)=2,VLOOKUP(B23,Sheet1!A:BS,13+2*(C23-1),FALSE),0),0)</f>
        <v>5</v>
      </c>
      <c r="F23">
        <f>IF(VLOOKUP(B23,Sheet1!A:BS,12+2*(C23-1),FALSE)=3,VLOOKUP(B23,Sheet1!A:BS,13+2*(C23-1),FALSE),0)</f>
        <v>0</v>
      </c>
      <c r="G23">
        <v>0</v>
      </c>
      <c r="H23">
        <v>0</v>
      </c>
      <c r="I23">
        <f>IF(VLOOKUP(B23,Sheet1!A:BS,12+2*(C23-1),FALSE)=4,VLOOKUP(B23,Sheet1!A:BS,13+2*(C23-1),FALSE),0)</f>
        <v>0</v>
      </c>
      <c r="J23">
        <v>0</v>
      </c>
      <c r="K23" s="4" t="str">
        <f t="shared" ref="K23:K32" si="3">"[{""bid"":"&amp;15000+MOD(B23,100)+1&amp;",""type"":5,""num"":"&amp;C23*5&amp;"}]"</f>
        <v>[{"bid":15002,"type":5,"num":105}]</v>
      </c>
      <c r="L23" s="4" t="str">
        <f t="shared" ref="L23:L32" si="4">"[{""bid"":14001,""type"":4,""num"":"&amp;10000+(C23-10)*3000&amp;"}]"</f>
        <v>[{"bid":14001,"type":4,"num":43000}]</v>
      </c>
    </row>
    <row r="24" spans="1:12" x14ac:dyDescent="0.15">
      <c r="A24">
        <v>22</v>
      </c>
      <c r="B24">
        <v>10001</v>
      </c>
      <c r="C24">
        <v>22</v>
      </c>
      <c r="D24" s="1">
        <f>IF(VLOOKUP(B24,Sheet1!A:BS,12+2*(C24-1),FALSE)=1,VLOOKUP(B24,Sheet1!A:BS,13+2*(C24-1),FALSE),0)</f>
        <v>13</v>
      </c>
      <c r="E24">
        <f>ROUND(IF(VLOOKUP(B24,Sheet1!A:BS,12+2*(C24-1),FALSE)=2,VLOOKUP(B24,Sheet1!A:BS,13+2*(C24-1),FALSE),0),0)</f>
        <v>0</v>
      </c>
      <c r="F24">
        <f>IF(VLOOKUP(B24,Sheet1!A:BS,12+2*(C24-1),FALSE)=3,VLOOKUP(B24,Sheet1!A:BS,13+2*(C24-1),FALSE),0)</f>
        <v>0</v>
      </c>
      <c r="G24">
        <v>0</v>
      </c>
      <c r="H24">
        <v>0</v>
      </c>
      <c r="I24">
        <f>IF(VLOOKUP(B24,Sheet1!A:BS,12+2*(C24-1),FALSE)=4,VLOOKUP(B24,Sheet1!A:BS,13+2*(C24-1),FALSE),0)</f>
        <v>0</v>
      </c>
      <c r="J24">
        <v>0</v>
      </c>
      <c r="K24" s="4" t="str">
        <f t="shared" si="3"/>
        <v>[{"bid":15002,"type":5,"num":110}]</v>
      </c>
      <c r="L24" s="4" t="str">
        <f t="shared" si="4"/>
        <v>[{"bid":14001,"type":4,"num":46000}]</v>
      </c>
    </row>
    <row r="25" spans="1:12" x14ac:dyDescent="0.15">
      <c r="A25">
        <v>23</v>
      </c>
      <c r="B25">
        <v>10001</v>
      </c>
      <c r="C25">
        <v>23</v>
      </c>
      <c r="D25" s="1">
        <f>IF(VLOOKUP(B25,Sheet1!A:BS,12+2*(C25-1),FALSE)=1,VLOOKUP(B25,Sheet1!A:BS,13+2*(C25-1),FALSE),0)</f>
        <v>13</v>
      </c>
      <c r="E25">
        <f>ROUND(IF(VLOOKUP(B25,Sheet1!A:BS,12+2*(C25-1),FALSE)=2,VLOOKUP(B25,Sheet1!A:BS,13+2*(C25-1),FALSE),0),0)</f>
        <v>0</v>
      </c>
      <c r="F25">
        <f>IF(VLOOKUP(B25,Sheet1!A:BS,12+2*(C25-1),FALSE)=3,VLOOKUP(B25,Sheet1!A:BS,13+2*(C25-1),FALSE),0)</f>
        <v>0</v>
      </c>
      <c r="G25">
        <v>0</v>
      </c>
      <c r="H25">
        <v>0</v>
      </c>
      <c r="I25">
        <f>IF(VLOOKUP(B25,Sheet1!A:BS,12+2*(C25-1),FALSE)=4,VLOOKUP(B25,Sheet1!A:BS,13+2*(C25-1),FALSE),0)</f>
        <v>0</v>
      </c>
      <c r="J25">
        <v>0</v>
      </c>
      <c r="K25" s="4" t="str">
        <f t="shared" si="3"/>
        <v>[{"bid":15002,"type":5,"num":115}]</v>
      </c>
      <c r="L25" s="4" t="str">
        <f t="shared" si="4"/>
        <v>[{"bid":14001,"type":4,"num":49000}]</v>
      </c>
    </row>
    <row r="26" spans="1:12" x14ac:dyDescent="0.15">
      <c r="A26">
        <v>24</v>
      </c>
      <c r="B26">
        <v>10001</v>
      </c>
      <c r="C26">
        <v>24</v>
      </c>
      <c r="D26" s="1">
        <f>IF(VLOOKUP(B26,Sheet1!A:BS,12+2*(C26-1),FALSE)=1,VLOOKUP(B26,Sheet1!A:BS,13+2*(C26-1),FALSE),0)</f>
        <v>0</v>
      </c>
      <c r="E26">
        <f>ROUND(IF(VLOOKUP(B26,Sheet1!A:BS,12+2*(C26-1),FALSE)=2,VLOOKUP(B26,Sheet1!A:BS,13+2*(C26-1),FALSE),0),0)</f>
        <v>5</v>
      </c>
      <c r="F26">
        <f>IF(VLOOKUP(B26,Sheet1!A:BS,12+2*(C26-1),FALSE)=3,VLOOKUP(B26,Sheet1!A:BS,13+2*(C26-1),FALSE),0)</f>
        <v>0</v>
      </c>
      <c r="G26">
        <v>0</v>
      </c>
      <c r="H26">
        <v>0</v>
      </c>
      <c r="I26">
        <f>IF(VLOOKUP(B26,Sheet1!A:BS,12+2*(C26-1),FALSE)=4,VLOOKUP(B26,Sheet1!A:BS,13+2*(C26-1),FALSE),0)</f>
        <v>0</v>
      </c>
      <c r="J26">
        <v>0</v>
      </c>
      <c r="K26" s="4" t="str">
        <f t="shared" si="3"/>
        <v>[{"bid":15002,"type":5,"num":120}]</v>
      </c>
      <c r="L26" s="4" t="str">
        <f t="shared" si="4"/>
        <v>[{"bid":14001,"type":4,"num":52000}]</v>
      </c>
    </row>
    <row r="27" spans="1:12" x14ac:dyDescent="0.15">
      <c r="A27">
        <v>25</v>
      </c>
      <c r="B27">
        <v>10001</v>
      </c>
      <c r="C27">
        <v>25</v>
      </c>
      <c r="D27" s="1">
        <f>IF(VLOOKUP(B27,Sheet1!A:BS,12+2*(C27-1),FALSE)=1,VLOOKUP(B27,Sheet1!A:BS,13+2*(C27-1),FALSE),0)</f>
        <v>0</v>
      </c>
      <c r="E27">
        <f>ROUND(IF(VLOOKUP(B27,Sheet1!A:BS,12+2*(C27-1),FALSE)=2,VLOOKUP(B27,Sheet1!A:BS,13+2*(C27-1),FALSE),0),0)</f>
        <v>0</v>
      </c>
      <c r="F27">
        <f>IF(VLOOKUP(B27,Sheet1!A:BS,12+2*(C27-1),FALSE)=3,VLOOKUP(B27,Sheet1!A:BS,13+2*(C27-1),FALSE),0)</f>
        <v>0</v>
      </c>
      <c r="G27">
        <v>0</v>
      </c>
      <c r="H27">
        <v>0</v>
      </c>
      <c r="I27">
        <f>IF(VLOOKUP(B27,Sheet1!A:BS,12+2*(C27-1),FALSE)=4,VLOOKUP(B27,Sheet1!A:BS,13+2*(C27-1),FALSE),0)</f>
        <v>4</v>
      </c>
      <c r="J27">
        <v>0</v>
      </c>
      <c r="K27" s="4" t="str">
        <f t="shared" si="3"/>
        <v>[{"bid":15002,"type":5,"num":125}]</v>
      </c>
      <c r="L27" s="4" t="str">
        <f t="shared" si="4"/>
        <v>[{"bid":14001,"type":4,"num":55000}]</v>
      </c>
    </row>
    <row r="28" spans="1:12" x14ac:dyDescent="0.15">
      <c r="A28">
        <v>26</v>
      </c>
      <c r="B28">
        <v>10001</v>
      </c>
      <c r="C28">
        <v>26</v>
      </c>
      <c r="D28" s="1">
        <f>IF(VLOOKUP(B28,Sheet1!A:BS,12+2*(C28-1),FALSE)=1,VLOOKUP(B28,Sheet1!A:BS,13+2*(C28-1),FALSE),0)</f>
        <v>0</v>
      </c>
      <c r="E28">
        <f>ROUND(IF(VLOOKUP(B28,Sheet1!A:BS,12+2*(C28-1),FALSE)=2,VLOOKUP(B28,Sheet1!A:BS,13+2*(C28-1),FALSE),0),0)</f>
        <v>5</v>
      </c>
      <c r="F28">
        <f>IF(VLOOKUP(B28,Sheet1!A:BS,12+2*(C28-1),FALSE)=3,VLOOKUP(B28,Sheet1!A:BS,13+2*(C28-1),FALSE),0)</f>
        <v>0</v>
      </c>
      <c r="G28">
        <v>0</v>
      </c>
      <c r="H28">
        <v>0</v>
      </c>
      <c r="I28">
        <f>IF(VLOOKUP(B28,Sheet1!A:BS,12+2*(C28-1),FALSE)=4,VLOOKUP(B28,Sheet1!A:BS,13+2*(C28-1),FALSE),0)</f>
        <v>0</v>
      </c>
      <c r="J28">
        <v>0</v>
      </c>
      <c r="K28" s="4" t="str">
        <f t="shared" si="3"/>
        <v>[{"bid":15002,"type":5,"num":130}]</v>
      </c>
      <c r="L28" s="4" t="str">
        <f t="shared" si="4"/>
        <v>[{"bid":14001,"type":4,"num":58000}]</v>
      </c>
    </row>
    <row r="29" spans="1:12" x14ac:dyDescent="0.15">
      <c r="A29">
        <v>27</v>
      </c>
      <c r="B29">
        <v>10001</v>
      </c>
      <c r="C29">
        <v>27</v>
      </c>
      <c r="D29" s="1">
        <f>IF(VLOOKUP(B29,Sheet1!A:BS,12+2*(C29-1),FALSE)=1,VLOOKUP(B29,Sheet1!A:BS,13+2*(C29-1),FALSE),0)</f>
        <v>14</v>
      </c>
      <c r="E29">
        <f>ROUND(IF(VLOOKUP(B29,Sheet1!A:BS,12+2*(C29-1),FALSE)=2,VLOOKUP(B29,Sheet1!A:BS,13+2*(C29-1),FALSE),0),0)</f>
        <v>0</v>
      </c>
      <c r="F29">
        <f>IF(VLOOKUP(B29,Sheet1!A:BS,12+2*(C29-1),FALSE)=3,VLOOKUP(B29,Sheet1!A:BS,13+2*(C29-1),FALSE),0)</f>
        <v>0</v>
      </c>
      <c r="G29">
        <v>0</v>
      </c>
      <c r="H29">
        <v>0</v>
      </c>
      <c r="I29">
        <f>IF(VLOOKUP(B29,Sheet1!A:BS,12+2*(C29-1),FALSE)=4,VLOOKUP(B29,Sheet1!A:BS,13+2*(C29-1),FALSE),0)</f>
        <v>0</v>
      </c>
      <c r="J29">
        <v>0</v>
      </c>
      <c r="K29" s="4" t="str">
        <f t="shared" si="3"/>
        <v>[{"bid":15002,"type":5,"num":135}]</v>
      </c>
      <c r="L29" s="4" t="str">
        <f t="shared" si="4"/>
        <v>[{"bid":14001,"type":4,"num":61000}]</v>
      </c>
    </row>
    <row r="30" spans="1:12" x14ac:dyDescent="0.15">
      <c r="A30">
        <v>28</v>
      </c>
      <c r="B30">
        <v>10001</v>
      </c>
      <c r="C30">
        <v>28</v>
      </c>
      <c r="D30" s="1">
        <f>IF(VLOOKUP(B30,Sheet1!A:BS,12+2*(C30-1),FALSE)=1,VLOOKUP(B30,Sheet1!A:BS,13+2*(C30-1),FALSE),0)</f>
        <v>0</v>
      </c>
      <c r="E30">
        <f>ROUND(IF(VLOOKUP(B30,Sheet1!A:BS,12+2*(C30-1),FALSE)=2,VLOOKUP(B30,Sheet1!A:BS,13+2*(C30-1),FALSE),0),0)</f>
        <v>5</v>
      </c>
      <c r="F30">
        <f>IF(VLOOKUP(B30,Sheet1!A:BS,12+2*(C30-1),FALSE)=3,VLOOKUP(B30,Sheet1!A:BS,13+2*(C30-1),FALSE),0)</f>
        <v>0</v>
      </c>
      <c r="G30">
        <v>0</v>
      </c>
      <c r="H30">
        <v>0</v>
      </c>
      <c r="I30">
        <f>IF(VLOOKUP(B30,Sheet1!A:BS,12+2*(C30-1),FALSE)=4,VLOOKUP(B30,Sheet1!A:BS,13+2*(C30-1),FALSE),0)</f>
        <v>0</v>
      </c>
      <c r="J30">
        <v>0</v>
      </c>
      <c r="K30" s="4" t="str">
        <f t="shared" si="3"/>
        <v>[{"bid":15002,"type":5,"num":140}]</v>
      </c>
      <c r="L30" s="4" t="str">
        <f t="shared" si="4"/>
        <v>[{"bid":14001,"type":4,"num":64000}]</v>
      </c>
    </row>
    <row r="31" spans="1:12" x14ac:dyDescent="0.15">
      <c r="A31">
        <v>29</v>
      </c>
      <c r="B31">
        <v>10001</v>
      </c>
      <c r="C31">
        <v>29</v>
      </c>
      <c r="D31" s="1">
        <f>IF(VLOOKUP(B31,Sheet1!A:BS,12+2*(C31-1),FALSE)=1,VLOOKUP(B31,Sheet1!A:BS,13+2*(C31-1),FALSE),0)</f>
        <v>14</v>
      </c>
      <c r="E31">
        <f>ROUND(IF(VLOOKUP(B31,Sheet1!A:BS,12+2*(C31-1),FALSE)=2,VLOOKUP(B31,Sheet1!A:BS,13+2*(C31-1),FALSE),0),0)</f>
        <v>0</v>
      </c>
      <c r="F31">
        <f>IF(VLOOKUP(B31,Sheet1!A:BS,12+2*(C31-1),FALSE)=3,VLOOKUP(B31,Sheet1!A:BS,13+2*(C31-1),FALSE),0)</f>
        <v>0</v>
      </c>
      <c r="G31">
        <v>0</v>
      </c>
      <c r="H31">
        <v>0</v>
      </c>
      <c r="I31">
        <f>IF(VLOOKUP(B31,Sheet1!A:BS,12+2*(C31-1),FALSE)=4,VLOOKUP(B31,Sheet1!A:BS,13+2*(C31-1),FALSE),0)</f>
        <v>0</v>
      </c>
      <c r="J31">
        <v>0</v>
      </c>
      <c r="K31" s="4" t="str">
        <f t="shared" si="3"/>
        <v>[{"bid":15002,"type":5,"num":145}]</v>
      </c>
      <c r="L31" s="4" t="str">
        <f t="shared" si="4"/>
        <v>[{"bid":14001,"type":4,"num":67000}]</v>
      </c>
    </row>
    <row r="32" spans="1:12" x14ac:dyDescent="0.15">
      <c r="A32">
        <v>30</v>
      </c>
      <c r="B32">
        <v>10001</v>
      </c>
      <c r="C32">
        <v>30</v>
      </c>
      <c r="D32" s="1">
        <f>IF(VLOOKUP(B32,Sheet1!A:BS,12+2*(C32-1),FALSE)=1,VLOOKUP(B32,Sheet1!A:BS,13+2*(C32-1),FALSE),0)</f>
        <v>0</v>
      </c>
      <c r="E32">
        <f>ROUND(IF(VLOOKUP(B32,Sheet1!A:BS,12+2*(C32-1),FALSE)=2,VLOOKUP(B32,Sheet1!A:BS,13+2*(C32-1),FALSE),0),0)</f>
        <v>0</v>
      </c>
      <c r="F32">
        <f>IF(VLOOKUP(B32,Sheet1!A:BS,12+2*(C32-1),FALSE)=3,VLOOKUP(B32,Sheet1!A:BS,13+2*(C32-1),FALSE),0)</f>
        <v>60</v>
      </c>
      <c r="G32">
        <v>0</v>
      </c>
      <c r="H32">
        <v>0</v>
      </c>
      <c r="I32">
        <f>IF(VLOOKUP(B32,Sheet1!A:BS,12+2*(C32-1),FALSE)=4,VLOOKUP(B32,Sheet1!A:BS,13+2*(C32-1),FALSE),0)</f>
        <v>0</v>
      </c>
      <c r="J32">
        <v>0</v>
      </c>
      <c r="K32" s="4" t="str">
        <f t="shared" si="3"/>
        <v>[{"bid":15002,"type":5,"num":150}]</v>
      </c>
      <c r="L32" s="4" t="str">
        <f t="shared" si="4"/>
        <v>[{"bid":14001,"type":4,"num":70000}]</v>
      </c>
    </row>
    <row r="33" spans="1:12" x14ac:dyDescent="0.15">
      <c r="A33">
        <f>A32+1</f>
        <v>31</v>
      </c>
      <c r="B33">
        <f>B3+1</f>
        <v>10002</v>
      </c>
      <c r="C33">
        <f>C3</f>
        <v>1</v>
      </c>
      <c r="D33" s="1">
        <f>IF(VLOOKUP(B33,Sheet1!A:BS,12+2*(C33-1),FALSE)=1,VLOOKUP(B33,Sheet1!A:BS,13+2*(C33-1),FALSE),0)</f>
        <v>12</v>
      </c>
      <c r="E33">
        <f>ROUND(IF(VLOOKUP(B33,Sheet1!A:BS,12+2*(C33-1),FALSE)=2,VLOOKUP(B33,Sheet1!A:BS,13+2*(C33-1),FALSE),0),0)</f>
        <v>0</v>
      </c>
      <c r="F33">
        <f>IF(VLOOKUP(B33,Sheet1!A:BS,12+2*(C33-1),FALSE)=3,VLOOKUP(B33,Sheet1!A:BS,13+2*(C33-1),FALSE),0)</f>
        <v>0</v>
      </c>
      <c r="G33">
        <v>0</v>
      </c>
      <c r="H33">
        <v>0</v>
      </c>
      <c r="I33">
        <f>IF(VLOOKUP(B33,Sheet1!A:BS,12+2*(C33-1),FALSE)=4,VLOOKUP(B33,Sheet1!A:BS,13+2*(C33-1),FALSE),0)</f>
        <v>0</v>
      </c>
      <c r="J33">
        <v>0</v>
      </c>
      <c r="K33" s="4" t="str">
        <f t="shared" si="0"/>
        <v>[{"bid":15003,"type":5,"num":5}]</v>
      </c>
      <c r="L33" s="4" t="str">
        <f>L3</f>
        <v>[{"bid":14001,"type":4,"num":300}]</v>
      </c>
    </row>
    <row r="34" spans="1:12" x14ac:dyDescent="0.15">
      <c r="A34">
        <f t="shared" ref="A34:A97" si="5">A33+1</f>
        <v>32</v>
      </c>
      <c r="B34">
        <f t="shared" ref="B34:B97" si="6">B4+1</f>
        <v>10002</v>
      </c>
      <c r="C34">
        <f t="shared" ref="C34:C97" si="7">C4</f>
        <v>2</v>
      </c>
      <c r="D34" s="1">
        <f>IF(VLOOKUP(B34,Sheet1!A:BS,12+2*(C34-1),FALSE)=1,VLOOKUP(B34,Sheet1!A:BS,13+2*(C34-1),FALSE),0)</f>
        <v>12</v>
      </c>
      <c r="E34">
        <f>ROUND(IF(VLOOKUP(B34,Sheet1!A:BS,12+2*(C34-1),FALSE)=2,VLOOKUP(B34,Sheet1!A:BS,13+2*(C34-1),FALSE),0),0)</f>
        <v>0</v>
      </c>
      <c r="F34">
        <f>IF(VLOOKUP(B34,Sheet1!A:BS,12+2*(C34-1),FALSE)=3,VLOOKUP(B34,Sheet1!A:BS,13+2*(C34-1),FALSE),0)</f>
        <v>0</v>
      </c>
      <c r="G34">
        <v>0</v>
      </c>
      <c r="H34">
        <v>0</v>
      </c>
      <c r="I34">
        <f>IF(VLOOKUP(B34,Sheet1!A:BS,12+2*(C34-1),FALSE)=4,VLOOKUP(B34,Sheet1!A:BS,13+2*(C34-1),FALSE),0)</f>
        <v>0</v>
      </c>
      <c r="J34">
        <v>0</v>
      </c>
      <c r="K34" s="4" t="str">
        <f t="shared" ref="K34:K97" si="8">"[{""bid"":"&amp;15000+MOD(B34,100)+1&amp;",""type"":5,""num"":"&amp;C34*5&amp;"}]"</f>
        <v>[{"bid":15003,"type":5,"num":10}]</v>
      </c>
      <c r="L34" s="4" t="str">
        <f t="shared" ref="L34:L97" si="9">L4</f>
        <v>[{"bid":14001,"type":4,"num":600}]</v>
      </c>
    </row>
    <row r="35" spans="1:12" x14ac:dyDescent="0.15">
      <c r="A35">
        <f t="shared" si="5"/>
        <v>33</v>
      </c>
      <c r="B35">
        <f t="shared" si="6"/>
        <v>10002</v>
      </c>
      <c r="C35">
        <f t="shared" si="7"/>
        <v>3</v>
      </c>
      <c r="D35" s="1">
        <f>IF(VLOOKUP(B35,Sheet1!A:BS,12+2*(C35-1),FALSE)=1,VLOOKUP(B35,Sheet1!A:BS,13+2*(C35-1),FALSE),0)</f>
        <v>0</v>
      </c>
      <c r="E35">
        <f>ROUND(IF(VLOOKUP(B35,Sheet1!A:BS,12+2*(C35-1),FALSE)=2,VLOOKUP(B35,Sheet1!A:BS,13+2*(C35-1),FALSE),0),0)</f>
        <v>5</v>
      </c>
      <c r="F35">
        <f>IF(VLOOKUP(B35,Sheet1!A:BS,12+2*(C35-1),FALSE)=3,VLOOKUP(B35,Sheet1!A:BS,13+2*(C35-1),FALSE),0)</f>
        <v>0</v>
      </c>
      <c r="G35">
        <v>0</v>
      </c>
      <c r="H35">
        <v>0</v>
      </c>
      <c r="I35">
        <f>IF(VLOOKUP(B35,Sheet1!A:BS,12+2*(C35-1),FALSE)=4,VLOOKUP(B35,Sheet1!A:BS,13+2*(C35-1),FALSE),0)</f>
        <v>0</v>
      </c>
      <c r="J35">
        <v>0</v>
      </c>
      <c r="K35" s="4" t="str">
        <f t="shared" si="8"/>
        <v>[{"bid":15003,"type":5,"num":15}]</v>
      </c>
      <c r="L35" s="4" t="str">
        <f t="shared" si="9"/>
        <v>[{"bid":14001,"type":4,"num":900}]</v>
      </c>
    </row>
    <row r="36" spans="1:12" x14ac:dyDescent="0.15">
      <c r="A36">
        <f t="shared" si="5"/>
        <v>34</v>
      </c>
      <c r="B36">
        <f t="shared" si="6"/>
        <v>10002</v>
      </c>
      <c r="C36">
        <f t="shared" si="7"/>
        <v>4</v>
      </c>
      <c r="D36" s="1">
        <f>IF(VLOOKUP(B36,Sheet1!A:BS,12+2*(C36-1),FALSE)=1,VLOOKUP(B36,Sheet1!A:BS,13+2*(C36-1),FALSE),0)</f>
        <v>0</v>
      </c>
      <c r="E36">
        <f>ROUND(IF(VLOOKUP(B36,Sheet1!A:BS,12+2*(C36-1),FALSE)=2,VLOOKUP(B36,Sheet1!A:BS,13+2*(C36-1),FALSE),0),0)</f>
        <v>5</v>
      </c>
      <c r="F36">
        <f>IF(VLOOKUP(B36,Sheet1!A:BS,12+2*(C36-1),FALSE)=3,VLOOKUP(B36,Sheet1!A:BS,13+2*(C36-1),FALSE),0)</f>
        <v>0</v>
      </c>
      <c r="G36">
        <v>0</v>
      </c>
      <c r="H36">
        <v>0</v>
      </c>
      <c r="I36">
        <f>IF(VLOOKUP(B36,Sheet1!A:BS,12+2*(C36-1),FALSE)=4,VLOOKUP(B36,Sheet1!A:BS,13+2*(C36-1),FALSE),0)</f>
        <v>0</v>
      </c>
      <c r="J36">
        <v>0</v>
      </c>
      <c r="K36" s="4" t="str">
        <f t="shared" si="8"/>
        <v>[{"bid":15003,"type":5,"num":20}]</v>
      </c>
      <c r="L36" s="4" t="str">
        <f t="shared" si="9"/>
        <v>[{"bid":14001,"type":4,"num":1200}]</v>
      </c>
    </row>
    <row r="37" spans="1:12" x14ac:dyDescent="0.15">
      <c r="A37">
        <f t="shared" si="5"/>
        <v>35</v>
      </c>
      <c r="B37">
        <f t="shared" si="6"/>
        <v>10002</v>
      </c>
      <c r="C37">
        <f t="shared" si="7"/>
        <v>5</v>
      </c>
      <c r="D37" s="1">
        <f>IF(VLOOKUP(B37,Sheet1!A:BS,12+2*(C37-1),FALSE)=1,VLOOKUP(B37,Sheet1!A:BS,13+2*(C37-1),FALSE),0)</f>
        <v>0</v>
      </c>
      <c r="E37">
        <f>ROUND(IF(VLOOKUP(B37,Sheet1!A:BS,12+2*(C37-1),FALSE)=2,VLOOKUP(B37,Sheet1!A:BS,13+2*(C37-1),FALSE),0),0)</f>
        <v>0</v>
      </c>
      <c r="F37">
        <f>IF(VLOOKUP(B37,Sheet1!A:BS,12+2*(C37-1),FALSE)=3,VLOOKUP(B37,Sheet1!A:BS,13+2*(C37-1),FALSE),0)</f>
        <v>45</v>
      </c>
      <c r="G37">
        <v>0</v>
      </c>
      <c r="H37">
        <v>0</v>
      </c>
      <c r="I37">
        <f>IF(VLOOKUP(B37,Sheet1!A:BS,12+2*(C37-1),FALSE)=4,VLOOKUP(B37,Sheet1!A:BS,13+2*(C37-1),FALSE),0)</f>
        <v>0</v>
      </c>
      <c r="J37">
        <v>0</v>
      </c>
      <c r="K37" s="4" t="str">
        <f t="shared" si="8"/>
        <v>[{"bid":15003,"type":5,"num":25}]</v>
      </c>
      <c r="L37" s="4" t="str">
        <f t="shared" si="9"/>
        <v>[{"bid":14001,"type":4,"num":1500}]</v>
      </c>
    </row>
    <row r="38" spans="1:12" x14ac:dyDescent="0.15">
      <c r="A38">
        <f t="shared" si="5"/>
        <v>36</v>
      </c>
      <c r="B38">
        <f t="shared" si="6"/>
        <v>10002</v>
      </c>
      <c r="C38">
        <f t="shared" si="7"/>
        <v>6</v>
      </c>
      <c r="D38" s="1">
        <f>IF(VLOOKUP(B38,Sheet1!A:BS,12+2*(C38-1),FALSE)=1,VLOOKUP(B38,Sheet1!A:BS,13+2*(C38-1),FALSE),0)</f>
        <v>13</v>
      </c>
      <c r="E38">
        <f>ROUND(IF(VLOOKUP(B38,Sheet1!A:BS,12+2*(C38-1),FALSE)=2,VLOOKUP(B38,Sheet1!A:BS,13+2*(C38-1),FALSE),0),0)</f>
        <v>0</v>
      </c>
      <c r="F38">
        <f>IF(VLOOKUP(B38,Sheet1!A:BS,12+2*(C38-1),FALSE)=3,VLOOKUP(B38,Sheet1!A:BS,13+2*(C38-1),FALSE),0)</f>
        <v>0</v>
      </c>
      <c r="G38">
        <v>0</v>
      </c>
      <c r="H38">
        <v>0</v>
      </c>
      <c r="I38">
        <f>IF(VLOOKUP(B38,Sheet1!A:BS,12+2*(C38-1),FALSE)=4,VLOOKUP(B38,Sheet1!A:BS,13+2*(C38-1),FALSE),0)</f>
        <v>0</v>
      </c>
      <c r="J38">
        <v>0</v>
      </c>
      <c r="K38" s="4" t="str">
        <f t="shared" si="8"/>
        <v>[{"bid":15003,"type":5,"num":30}]</v>
      </c>
      <c r="L38" s="4" t="str">
        <f t="shared" si="9"/>
        <v>[{"bid":14001,"type":4,"num":1800}]</v>
      </c>
    </row>
    <row r="39" spans="1:12" x14ac:dyDescent="0.15">
      <c r="A39">
        <f t="shared" si="5"/>
        <v>37</v>
      </c>
      <c r="B39">
        <f t="shared" si="6"/>
        <v>10002</v>
      </c>
      <c r="C39">
        <f t="shared" si="7"/>
        <v>7</v>
      </c>
      <c r="D39" s="1">
        <f>IF(VLOOKUP(B39,Sheet1!A:BS,12+2*(C39-1),FALSE)=1,VLOOKUP(B39,Sheet1!A:BS,13+2*(C39-1),FALSE),0)</f>
        <v>13</v>
      </c>
      <c r="E39">
        <f>ROUND(IF(VLOOKUP(B39,Sheet1!A:BS,12+2*(C39-1),FALSE)=2,VLOOKUP(B39,Sheet1!A:BS,13+2*(C39-1),FALSE),0),0)</f>
        <v>0</v>
      </c>
      <c r="F39">
        <f>IF(VLOOKUP(B39,Sheet1!A:BS,12+2*(C39-1),FALSE)=3,VLOOKUP(B39,Sheet1!A:BS,13+2*(C39-1),FALSE),0)</f>
        <v>0</v>
      </c>
      <c r="G39">
        <v>0</v>
      </c>
      <c r="H39">
        <v>0</v>
      </c>
      <c r="I39">
        <f>IF(VLOOKUP(B39,Sheet1!A:BS,12+2*(C39-1),FALSE)=4,VLOOKUP(B39,Sheet1!A:BS,13+2*(C39-1),FALSE),0)</f>
        <v>0</v>
      </c>
      <c r="J39">
        <v>0</v>
      </c>
      <c r="K39" s="4" t="str">
        <f t="shared" si="8"/>
        <v>[{"bid":15003,"type":5,"num":35}]</v>
      </c>
      <c r="L39" s="4" t="str">
        <f t="shared" si="9"/>
        <v>[{"bid":14001,"type":4,"num":2100}]</v>
      </c>
    </row>
    <row r="40" spans="1:12" x14ac:dyDescent="0.15">
      <c r="A40">
        <f t="shared" si="5"/>
        <v>38</v>
      </c>
      <c r="B40">
        <f t="shared" si="6"/>
        <v>10002</v>
      </c>
      <c r="C40">
        <f t="shared" si="7"/>
        <v>8</v>
      </c>
      <c r="D40" s="1">
        <f>IF(VLOOKUP(B40,Sheet1!A:BS,12+2*(C40-1),FALSE)=1,VLOOKUP(B40,Sheet1!A:BS,13+2*(C40-1),FALSE),0)</f>
        <v>0</v>
      </c>
      <c r="E40">
        <f>ROUND(IF(VLOOKUP(B40,Sheet1!A:BS,12+2*(C40-1),FALSE)=2,VLOOKUP(B40,Sheet1!A:BS,13+2*(C40-1),FALSE),0),0)</f>
        <v>5</v>
      </c>
      <c r="F40">
        <f>IF(VLOOKUP(B40,Sheet1!A:BS,12+2*(C40-1),FALSE)=3,VLOOKUP(B40,Sheet1!A:BS,13+2*(C40-1),FALSE),0)</f>
        <v>0</v>
      </c>
      <c r="G40">
        <v>0</v>
      </c>
      <c r="H40">
        <v>0</v>
      </c>
      <c r="I40">
        <f>IF(VLOOKUP(B40,Sheet1!A:BS,12+2*(C40-1),FALSE)=4,VLOOKUP(B40,Sheet1!A:BS,13+2*(C40-1),FALSE),0)</f>
        <v>0</v>
      </c>
      <c r="J40">
        <v>0</v>
      </c>
      <c r="K40" s="4" t="str">
        <f t="shared" si="8"/>
        <v>[{"bid":15003,"type":5,"num":40}]</v>
      </c>
      <c r="L40" s="4" t="str">
        <f t="shared" si="9"/>
        <v>[{"bid":14001,"type":4,"num":2400}]</v>
      </c>
    </row>
    <row r="41" spans="1:12" x14ac:dyDescent="0.15">
      <c r="A41">
        <f t="shared" si="5"/>
        <v>39</v>
      </c>
      <c r="B41">
        <f t="shared" si="6"/>
        <v>10002</v>
      </c>
      <c r="C41">
        <f t="shared" si="7"/>
        <v>9</v>
      </c>
      <c r="D41" s="1">
        <f>IF(VLOOKUP(B41,Sheet1!A:BS,12+2*(C41-1),FALSE)=1,VLOOKUP(B41,Sheet1!A:BS,13+2*(C41-1),FALSE),0)</f>
        <v>0</v>
      </c>
      <c r="E41">
        <f>ROUND(IF(VLOOKUP(B41,Sheet1!A:BS,12+2*(C41-1),FALSE)=2,VLOOKUP(B41,Sheet1!A:BS,13+2*(C41-1),FALSE),0),0)</f>
        <v>5</v>
      </c>
      <c r="F41">
        <f>IF(VLOOKUP(B41,Sheet1!A:BS,12+2*(C41-1),FALSE)=3,VLOOKUP(B41,Sheet1!A:BS,13+2*(C41-1),FALSE),0)</f>
        <v>0</v>
      </c>
      <c r="G41">
        <v>0</v>
      </c>
      <c r="H41">
        <v>0</v>
      </c>
      <c r="I41">
        <f>IF(VLOOKUP(B41,Sheet1!A:BS,12+2*(C41-1),FALSE)=4,VLOOKUP(B41,Sheet1!A:BS,13+2*(C41-1),FALSE),0)</f>
        <v>0</v>
      </c>
      <c r="J41">
        <v>0</v>
      </c>
      <c r="K41" s="4" t="str">
        <f t="shared" si="8"/>
        <v>[{"bid":15003,"type":5,"num":45}]</v>
      </c>
      <c r="L41" s="4" t="str">
        <f t="shared" si="9"/>
        <v>[{"bid":14001,"type":4,"num":2700}]</v>
      </c>
    </row>
    <row r="42" spans="1:12" x14ac:dyDescent="0.15">
      <c r="A42">
        <f t="shared" si="5"/>
        <v>40</v>
      </c>
      <c r="B42">
        <f t="shared" si="6"/>
        <v>10002</v>
      </c>
      <c r="C42">
        <f t="shared" si="7"/>
        <v>10</v>
      </c>
      <c r="D42" s="1">
        <f>IF(VLOOKUP(B42,Sheet1!A:BS,12+2*(C42-1),FALSE)=1,VLOOKUP(B42,Sheet1!A:BS,13+2*(C42-1),FALSE),0)</f>
        <v>0</v>
      </c>
      <c r="E42">
        <f>ROUND(IF(VLOOKUP(B42,Sheet1!A:BS,12+2*(C42-1),FALSE)=2,VLOOKUP(B42,Sheet1!A:BS,13+2*(C42-1),FALSE),0),0)</f>
        <v>0</v>
      </c>
      <c r="F42">
        <f>IF(VLOOKUP(B42,Sheet1!A:BS,12+2*(C42-1),FALSE)=3,VLOOKUP(B42,Sheet1!A:BS,13+2*(C42-1),FALSE),0)</f>
        <v>0</v>
      </c>
      <c r="G42">
        <v>0</v>
      </c>
      <c r="H42">
        <v>0</v>
      </c>
      <c r="I42">
        <f>IF(VLOOKUP(B42,Sheet1!A:BS,12+2*(C42-1),FALSE)=4,VLOOKUP(B42,Sheet1!A:BS,13+2*(C42-1),FALSE),0)</f>
        <v>3</v>
      </c>
      <c r="J42">
        <v>0</v>
      </c>
      <c r="K42" s="4" t="str">
        <f t="shared" si="8"/>
        <v>[{"bid":15003,"type":5,"num":50}]</v>
      </c>
      <c r="L42" s="4" t="str">
        <f t="shared" si="9"/>
        <v>[{"bid":14001,"type":4,"num":3000}]</v>
      </c>
    </row>
    <row r="43" spans="1:12" x14ac:dyDescent="0.15">
      <c r="A43">
        <f t="shared" si="5"/>
        <v>41</v>
      </c>
      <c r="B43">
        <f t="shared" si="6"/>
        <v>10002</v>
      </c>
      <c r="C43">
        <f t="shared" si="7"/>
        <v>11</v>
      </c>
      <c r="D43" s="1">
        <f>IF(VLOOKUP(B43,Sheet1!A:BS,12+2*(C43-1),FALSE)=1,VLOOKUP(B43,Sheet1!A:BS,13+2*(C43-1),FALSE),0)</f>
        <v>0</v>
      </c>
      <c r="E43">
        <f>ROUND(IF(VLOOKUP(B43,Sheet1!A:BS,12+2*(C43-1),FALSE)=2,VLOOKUP(B43,Sheet1!A:BS,13+2*(C43-1),FALSE),0),0)</f>
        <v>5</v>
      </c>
      <c r="F43">
        <f>IF(VLOOKUP(B43,Sheet1!A:BS,12+2*(C43-1),FALSE)=3,VLOOKUP(B43,Sheet1!A:BS,13+2*(C43-1),FALSE),0)</f>
        <v>0</v>
      </c>
      <c r="G43">
        <v>0</v>
      </c>
      <c r="H43">
        <v>0</v>
      </c>
      <c r="I43">
        <f>IF(VLOOKUP(B43,Sheet1!A:BS,12+2*(C43-1),FALSE)=4,VLOOKUP(B43,Sheet1!A:BS,13+2*(C43-1),FALSE),0)</f>
        <v>0</v>
      </c>
      <c r="J43">
        <v>0</v>
      </c>
      <c r="K43" s="4" t="str">
        <f t="shared" si="8"/>
        <v>[{"bid":15003,"type":5,"num":55}]</v>
      </c>
      <c r="L43" s="4" t="str">
        <f t="shared" si="9"/>
        <v>[{"bid":14001,"type":4,"num":13000}]</v>
      </c>
    </row>
    <row r="44" spans="1:12" x14ac:dyDescent="0.15">
      <c r="A44">
        <f t="shared" si="5"/>
        <v>42</v>
      </c>
      <c r="B44">
        <f t="shared" si="6"/>
        <v>10002</v>
      </c>
      <c r="C44">
        <f t="shared" si="7"/>
        <v>12</v>
      </c>
      <c r="D44" s="1">
        <f>IF(VLOOKUP(B44,Sheet1!A:BS,12+2*(C44-1),FALSE)=1,VLOOKUP(B44,Sheet1!A:BS,13+2*(C44-1),FALSE),0)</f>
        <v>14</v>
      </c>
      <c r="E44">
        <f>ROUND(IF(VLOOKUP(B44,Sheet1!A:BS,12+2*(C44-1),FALSE)=2,VLOOKUP(B44,Sheet1!A:BS,13+2*(C44-1),FALSE),0),0)</f>
        <v>0</v>
      </c>
      <c r="F44">
        <f>IF(VLOOKUP(B44,Sheet1!A:BS,12+2*(C44-1),FALSE)=3,VLOOKUP(B44,Sheet1!A:BS,13+2*(C44-1),FALSE),0)</f>
        <v>0</v>
      </c>
      <c r="G44">
        <v>0</v>
      </c>
      <c r="H44">
        <v>0</v>
      </c>
      <c r="I44">
        <f>IF(VLOOKUP(B44,Sheet1!A:BS,12+2*(C44-1),FALSE)=4,VLOOKUP(B44,Sheet1!A:BS,13+2*(C44-1),FALSE),0)</f>
        <v>0</v>
      </c>
      <c r="J44">
        <v>0</v>
      </c>
      <c r="K44" s="4" t="str">
        <f t="shared" si="8"/>
        <v>[{"bid":15003,"type":5,"num":60}]</v>
      </c>
      <c r="L44" s="4" t="str">
        <f t="shared" si="9"/>
        <v>[{"bid":14001,"type":4,"num":16000}]</v>
      </c>
    </row>
    <row r="45" spans="1:12" x14ac:dyDescent="0.15">
      <c r="A45">
        <f t="shared" si="5"/>
        <v>43</v>
      </c>
      <c r="B45">
        <f t="shared" si="6"/>
        <v>10002</v>
      </c>
      <c r="C45">
        <f t="shared" si="7"/>
        <v>13</v>
      </c>
      <c r="D45" s="1">
        <f>IF(VLOOKUP(B45,Sheet1!A:BS,12+2*(C45-1),FALSE)=1,VLOOKUP(B45,Sheet1!A:BS,13+2*(C45-1),FALSE),0)</f>
        <v>0</v>
      </c>
      <c r="E45">
        <f>ROUND(IF(VLOOKUP(B45,Sheet1!A:BS,12+2*(C45-1),FALSE)=2,VLOOKUP(B45,Sheet1!A:BS,13+2*(C45-1),FALSE),0),0)</f>
        <v>5</v>
      </c>
      <c r="F45">
        <f>IF(VLOOKUP(B45,Sheet1!A:BS,12+2*(C45-1),FALSE)=3,VLOOKUP(B45,Sheet1!A:BS,13+2*(C45-1),FALSE),0)</f>
        <v>0</v>
      </c>
      <c r="G45">
        <v>0</v>
      </c>
      <c r="H45">
        <v>0</v>
      </c>
      <c r="I45">
        <f>IF(VLOOKUP(B45,Sheet1!A:BS,12+2*(C45-1),FALSE)=4,VLOOKUP(B45,Sheet1!A:BS,13+2*(C45-1),FALSE),0)</f>
        <v>0</v>
      </c>
      <c r="J45">
        <v>0</v>
      </c>
      <c r="K45" s="4" t="str">
        <f t="shared" si="8"/>
        <v>[{"bid":15003,"type":5,"num":65}]</v>
      </c>
      <c r="L45" s="4" t="str">
        <f t="shared" si="9"/>
        <v>[{"bid":14001,"type":4,"num":19000}]</v>
      </c>
    </row>
    <row r="46" spans="1:12" x14ac:dyDescent="0.15">
      <c r="A46">
        <f t="shared" si="5"/>
        <v>44</v>
      </c>
      <c r="B46">
        <f t="shared" si="6"/>
        <v>10002</v>
      </c>
      <c r="C46">
        <f t="shared" si="7"/>
        <v>14</v>
      </c>
      <c r="D46" s="1">
        <f>IF(VLOOKUP(B46,Sheet1!A:BS,12+2*(C46-1),FALSE)=1,VLOOKUP(B46,Sheet1!A:BS,13+2*(C46-1),FALSE),0)</f>
        <v>14</v>
      </c>
      <c r="E46">
        <f>ROUND(IF(VLOOKUP(B46,Sheet1!A:BS,12+2*(C46-1),FALSE)=2,VLOOKUP(B46,Sheet1!A:BS,13+2*(C46-1),FALSE),0),0)</f>
        <v>0</v>
      </c>
      <c r="F46">
        <f>IF(VLOOKUP(B46,Sheet1!A:BS,12+2*(C46-1),FALSE)=3,VLOOKUP(B46,Sheet1!A:BS,13+2*(C46-1),FALSE),0)</f>
        <v>0</v>
      </c>
      <c r="G46">
        <v>0</v>
      </c>
      <c r="H46">
        <v>0</v>
      </c>
      <c r="I46">
        <f>IF(VLOOKUP(B46,Sheet1!A:BS,12+2*(C46-1),FALSE)=4,VLOOKUP(B46,Sheet1!A:BS,13+2*(C46-1),FALSE),0)</f>
        <v>0</v>
      </c>
      <c r="J46">
        <v>0</v>
      </c>
      <c r="K46" s="4" t="str">
        <f t="shared" si="8"/>
        <v>[{"bid":15003,"type":5,"num":70}]</v>
      </c>
      <c r="L46" s="4" t="str">
        <f t="shared" si="9"/>
        <v>[{"bid":14001,"type":4,"num":22000}]</v>
      </c>
    </row>
    <row r="47" spans="1:12" x14ac:dyDescent="0.15">
      <c r="A47">
        <f t="shared" si="5"/>
        <v>45</v>
      </c>
      <c r="B47">
        <f t="shared" si="6"/>
        <v>10002</v>
      </c>
      <c r="C47">
        <f t="shared" si="7"/>
        <v>15</v>
      </c>
      <c r="D47" s="1">
        <f>IF(VLOOKUP(B47,Sheet1!A:BS,12+2*(C47-1),FALSE)=1,VLOOKUP(B47,Sheet1!A:BS,13+2*(C47-1),FALSE),0)</f>
        <v>0</v>
      </c>
      <c r="E47">
        <f>ROUND(IF(VLOOKUP(B47,Sheet1!A:BS,12+2*(C47-1),FALSE)=2,VLOOKUP(B47,Sheet1!A:BS,13+2*(C47-1),FALSE),0),0)</f>
        <v>0</v>
      </c>
      <c r="F47">
        <f>IF(VLOOKUP(B47,Sheet1!A:BS,12+2*(C47-1),FALSE)=3,VLOOKUP(B47,Sheet1!A:BS,13+2*(C47-1),FALSE),0)</f>
        <v>45</v>
      </c>
      <c r="G47">
        <v>0</v>
      </c>
      <c r="H47">
        <v>0</v>
      </c>
      <c r="I47">
        <f>IF(VLOOKUP(B47,Sheet1!A:BS,12+2*(C47-1),FALSE)=4,VLOOKUP(B47,Sheet1!A:BS,13+2*(C47-1),FALSE),0)</f>
        <v>0</v>
      </c>
      <c r="J47">
        <v>0</v>
      </c>
      <c r="K47" s="4" t="str">
        <f t="shared" si="8"/>
        <v>[{"bid":15003,"type":5,"num":75}]</v>
      </c>
      <c r="L47" s="4" t="str">
        <f t="shared" si="9"/>
        <v>[{"bid":14001,"type":4,"num":25000}]</v>
      </c>
    </row>
    <row r="48" spans="1:12" x14ac:dyDescent="0.15">
      <c r="A48">
        <f t="shared" si="5"/>
        <v>46</v>
      </c>
      <c r="B48">
        <f t="shared" si="6"/>
        <v>10002</v>
      </c>
      <c r="C48">
        <f t="shared" si="7"/>
        <v>16</v>
      </c>
      <c r="D48" s="1">
        <f>IF(VLOOKUP(B48,Sheet1!A:BS,12+2*(C48-1),FALSE)=1,VLOOKUP(B48,Sheet1!A:BS,13+2*(C48-1),FALSE),0)</f>
        <v>0</v>
      </c>
      <c r="E48">
        <f>ROUND(IF(VLOOKUP(B48,Sheet1!A:BS,12+2*(C48-1),FALSE)=2,VLOOKUP(B48,Sheet1!A:BS,13+2*(C48-1),FALSE),0),0)</f>
        <v>6</v>
      </c>
      <c r="F48">
        <f>IF(VLOOKUP(B48,Sheet1!A:BS,12+2*(C48-1),FALSE)=3,VLOOKUP(B48,Sheet1!A:BS,13+2*(C48-1),FALSE),0)</f>
        <v>0</v>
      </c>
      <c r="G48">
        <v>0</v>
      </c>
      <c r="H48">
        <v>0</v>
      </c>
      <c r="I48">
        <f>IF(VLOOKUP(B48,Sheet1!A:BS,12+2*(C48-1),FALSE)=4,VLOOKUP(B48,Sheet1!A:BS,13+2*(C48-1),FALSE),0)</f>
        <v>0</v>
      </c>
      <c r="J48">
        <v>0</v>
      </c>
      <c r="K48" s="4" t="str">
        <f t="shared" si="8"/>
        <v>[{"bid":15003,"type":5,"num":80}]</v>
      </c>
      <c r="L48" s="4" t="str">
        <f t="shared" si="9"/>
        <v>[{"bid":14001,"type":4,"num":28000}]</v>
      </c>
    </row>
    <row r="49" spans="1:12" x14ac:dyDescent="0.15">
      <c r="A49">
        <f t="shared" si="5"/>
        <v>47</v>
      </c>
      <c r="B49">
        <f t="shared" si="6"/>
        <v>10002</v>
      </c>
      <c r="C49">
        <f t="shared" si="7"/>
        <v>17</v>
      </c>
      <c r="D49" s="1">
        <f>IF(VLOOKUP(B49,Sheet1!A:BS,12+2*(C49-1),FALSE)=1,VLOOKUP(B49,Sheet1!A:BS,13+2*(C49-1),FALSE),0)</f>
        <v>15</v>
      </c>
      <c r="E49">
        <f>ROUND(IF(VLOOKUP(B49,Sheet1!A:BS,12+2*(C49-1),FALSE)=2,VLOOKUP(B49,Sheet1!A:BS,13+2*(C49-1),FALSE),0),0)</f>
        <v>0</v>
      </c>
      <c r="F49">
        <f>IF(VLOOKUP(B49,Sheet1!A:BS,12+2*(C49-1),FALSE)=3,VLOOKUP(B49,Sheet1!A:BS,13+2*(C49-1),FALSE),0)</f>
        <v>0</v>
      </c>
      <c r="G49">
        <v>0</v>
      </c>
      <c r="H49">
        <v>0</v>
      </c>
      <c r="I49">
        <f>IF(VLOOKUP(B49,Sheet1!A:BS,12+2*(C49-1),FALSE)=4,VLOOKUP(B49,Sheet1!A:BS,13+2*(C49-1),FALSE),0)</f>
        <v>0</v>
      </c>
      <c r="J49">
        <v>0</v>
      </c>
      <c r="K49" s="4" t="str">
        <f t="shared" si="8"/>
        <v>[{"bid":15003,"type":5,"num":85}]</v>
      </c>
      <c r="L49" s="4" t="str">
        <f t="shared" si="9"/>
        <v>[{"bid":14001,"type":4,"num":31000}]</v>
      </c>
    </row>
    <row r="50" spans="1:12" x14ac:dyDescent="0.15">
      <c r="A50">
        <f t="shared" si="5"/>
        <v>48</v>
      </c>
      <c r="B50">
        <f t="shared" si="6"/>
        <v>10002</v>
      </c>
      <c r="C50">
        <f t="shared" si="7"/>
        <v>18</v>
      </c>
      <c r="D50" s="1">
        <f>IF(VLOOKUP(B50,Sheet1!A:BS,12+2*(C50-1),FALSE)=1,VLOOKUP(B50,Sheet1!A:BS,13+2*(C50-1),FALSE),0)</f>
        <v>0</v>
      </c>
      <c r="E50">
        <f>ROUND(IF(VLOOKUP(B50,Sheet1!A:BS,12+2*(C50-1),FALSE)=2,VLOOKUP(B50,Sheet1!A:BS,13+2*(C50-1),FALSE),0),0)</f>
        <v>6</v>
      </c>
      <c r="F50">
        <f>IF(VLOOKUP(B50,Sheet1!A:BS,12+2*(C50-1),FALSE)=3,VLOOKUP(B50,Sheet1!A:BS,13+2*(C50-1),FALSE),0)</f>
        <v>0</v>
      </c>
      <c r="G50">
        <v>0</v>
      </c>
      <c r="H50">
        <v>0</v>
      </c>
      <c r="I50">
        <f>IF(VLOOKUP(B50,Sheet1!A:BS,12+2*(C50-1),FALSE)=4,VLOOKUP(B50,Sheet1!A:BS,13+2*(C50-1),FALSE),0)</f>
        <v>0</v>
      </c>
      <c r="J50">
        <v>0</v>
      </c>
      <c r="K50" s="4" t="str">
        <f t="shared" si="8"/>
        <v>[{"bid":15003,"type":5,"num":90}]</v>
      </c>
      <c r="L50" s="4" t="str">
        <f t="shared" si="9"/>
        <v>[{"bid":14001,"type":4,"num":34000}]</v>
      </c>
    </row>
    <row r="51" spans="1:12" x14ac:dyDescent="0.15">
      <c r="A51">
        <f t="shared" si="5"/>
        <v>49</v>
      </c>
      <c r="B51">
        <f t="shared" si="6"/>
        <v>10002</v>
      </c>
      <c r="C51">
        <f t="shared" si="7"/>
        <v>19</v>
      </c>
      <c r="D51" s="1">
        <f>IF(VLOOKUP(B51,Sheet1!A:BS,12+2*(C51-1),FALSE)=1,VLOOKUP(B51,Sheet1!A:BS,13+2*(C51-1),FALSE),0)</f>
        <v>15</v>
      </c>
      <c r="E51">
        <f>ROUND(IF(VLOOKUP(B51,Sheet1!A:BS,12+2*(C51-1),FALSE)=2,VLOOKUP(B51,Sheet1!A:BS,13+2*(C51-1),FALSE),0),0)</f>
        <v>0</v>
      </c>
      <c r="F51">
        <f>IF(VLOOKUP(B51,Sheet1!A:BS,12+2*(C51-1),FALSE)=3,VLOOKUP(B51,Sheet1!A:BS,13+2*(C51-1),FALSE),0)</f>
        <v>0</v>
      </c>
      <c r="G51">
        <v>0</v>
      </c>
      <c r="H51">
        <v>0</v>
      </c>
      <c r="I51">
        <f>IF(VLOOKUP(B51,Sheet1!A:BS,12+2*(C51-1),FALSE)=4,VLOOKUP(B51,Sheet1!A:BS,13+2*(C51-1),FALSE),0)</f>
        <v>0</v>
      </c>
      <c r="J51">
        <v>0</v>
      </c>
      <c r="K51" s="4" t="str">
        <f t="shared" si="8"/>
        <v>[{"bid":15003,"type":5,"num":95}]</v>
      </c>
      <c r="L51" s="4" t="str">
        <f t="shared" si="9"/>
        <v>[{"bid":14001,"type":4,"num":37000}]</v>
      </c>
    </row>
    <row r="52" spans="1:12" x14ac:dyDescent="0.15">
      <c r="A52">
        <f t="shared" si="5"/>
        <v>50</v>
      </c>
      <c r="B52">
        <f t="shared" si="6"/>
        <v>10002</v>
      </c>
      <c r="C52">
        <f t="shared" si="7"/>
        <v>20</v>
      </c>
      <c r="D52" s="1">
        <f>IF(VLOOKUP(B52,Sheet1!A:BS,12+2*(C52-1),FALSE)=1,VLOOKUP(B52,Sheet1!A:BS,13+2*(C52-1),FALSE),0)</f>
        <v>0</v>
      </c>
      <c r="E52">
        <f>ROUND(IF(VLOOKUP(B52,Sheet1!A:BS,12+2*(C52-1),FALSE)=2,VLOOKUP(B52,Sheet1!A:BS,13+2*(C52-1),FALSE),0),0)</f>
        <v>0</v>
      </c>
      <c r="F52">
        <f>IF(VLOOKUP(B52,Sheet1!A:BS,12+2*(C52-1),FALSE)=3,VLOOKUP(B52,Sheet1!A:BS,13+2*(C52-1),FALSE),0)</f>
        <v>0</v>
      </c>
      <c r="G52">
        <v>0</v>
      </c>
      <c r="H52">
        <v>0</v>
      </c>
      <c r="I52">
        <f>IF(VLOOKUP(B52,Sheet1!A:BS,12+2*(C52-1),FALSE)=4,VLOOKUP(B52,Sheet1!A:BS,13+2*(C52-1),FALSE),0)</f>
        <v>3</v>
      </c>
      <c r="J52">
        <v>0</v>
      </c>
      <c r="K52" s="4" t="str">
        <f t="shared" si="8"/>
        <v>[{"bid":15003,"type":5,"num":100}]</v>
      </c>
      <c r="L52" s="4" t="str">
        <f t="shared" si="9"/>
        <v>[{"bid":14001,"type":4,"num":40000}]</v>
      </c>
    </row>
    <row r="53" spans="1:12" x14ac:dyDescent="0.15">
      <c r="A53">
        <f t="shared" si="5"/>
        <v>51</v>
      </c>
      <c r="B53">
        <f t="shared" si="6"/>
        <v>10002</v>
      </c>
      <c r="C53">
        <f t="shared" si="7"/>
        <v>21</v>
      </c>
      <c r="D53" s="1">
        <f>IF(VLOOKUP(B53,Sheet1!A:BS,12+2*(C53-1),FALSE)=1,VLOOKUP(B53,Sheet1!A:BS,13+2*(C53-1),FALSE),0)</f>
        <v>0</v>
      </c>
      <c r="E53">
        <f>ROUND(IF(VLOOKUP(B53,Sheet1!A:BS,12+2*(C53-1),FALSE)=2,VLOOKUP(B53,Sheet1!A:BS,13+2*(C53-1),FALSE),0),0)</f>
        <v>6</v>
      </c>
      <c r="F53">
        <f>IF(VLOOKUP(B53,Sheet1!A:BS,12+2*(C53-1),FALSE)=3,VLOOKUP(B53,Sheet1!A:BS,13+2*(C53-1),FALSE),0)</f>
        <v>0</v>
      </c>
      <c r="G53">
        <v>0</v>
      </c>
      <c r="H53">
        <v>0</v>
      </c>
      <c r="I53">
        <f>IF(VLOOKUP(B53,Sheet1!A:BS,12+2*(C53-1),FALSE)=4,VLOOKUP(B53,Sheet1!A:BS,13+2*(C53-1),FALSE),0)</f>
        <v>0</v>
      </c>
      <c r="J53">
        <v>0</v>
      </c>
      <c r="K53" s="4" t="str">
        <f t="shared" si="8"/>
        <v>[{"bid":15003,"type":5,"num":105}]</v>
      </c>
      <c r="L53" s="4" t="str">
        <f t="shared" si="9"/>
        <v>[{"bid":14001,"type":4,"num":43000}]</v>
      </c>
    </row>
    <row r="54" spans="1:12" x14ac:dyDescent="0.15">
      <c r="A54">
        <f t="shared" si="5"/>
        <v>52</v>
      </c>
      <c r="B54">
        <f t="shared" si="6"/>
        <v>10002</v>
      </c>
      <c r="C54">
        <f t="shared" si="7"/>
        <v>22</v>
      </c>
      <c r="D54" s="1">
        <f>IF(VLOOKUP(B54,Sheet1!A:BS,12+2*(C54-1),FALSE)=1,VLOOKUP(B54,Sheet1!A:BS,13+2*(C54-1),FALSE),0)</f>
        <v>16</v>
      </c>
      <c r="E54">
        <f>ROUND(IF(VLOOKUP(B54,Sheet1!A:BS,12+2*(C54-1),FALSE)=2,VLOOKUP(B54,Sheet1!A:BS,13+2*(C54-1),FALSE),0),0)</f>
        <v>0</v>
      </c>
      <c r="F54">
        <f>IF(VLOOKUP(B54,Sheet1!A:BS,12+2*(C54-1),FALSE)=3,VLOOKUP(B54,Sheet1!A:BS,13+2*(C54-1),FALSE),0)</f>
        <v>0</v>
      </c>
      <c r="G54">
        <v>0</v>
      </c>
      <c r="H54">
        <v>0</v>
      </c>
      <c r="I54">
        <f>IF(VLOOKUP(B54,Sheet1!A:BS,12+2*(C54-1),FALSE)=4,VLOOKUP(B54,Sheet1!A:BS,13+2*(C54-1),FALSE),0)</f>
        <v>0</v>
      </c>
      <c r="J54">
        <v>0</v>
      </c>
      <c r="K54" s="4" t="str">
        <f t="shared" si="8"/>
        <v>[{"bid":15003,"type":5,"num":110}]</v>
      </c>
      <c r="L54" s="4" t="str">
        <f t="shared" si="9"/>
        <v>[{"bid":14001,"type":4,"num":46000}]</v>
      </c>
    </row>
    <row r="55" spans="1:12" x14ac:dyDescent="0.15">
      <c r="A55">
        <f t="shared" si="5"/>
        <v>53</v>
      </c>
      <c r="B55">
        <f t="shared" si="6"/>
        <v>10002</v>
      </c>
      <c r="C55">
        <f t="shared" si="7"/>
        <v>23</v>
      </c>
      <c r="D55" s="1">
        <f>IF(VLOOKUP(B55,Sheet1!A:BS,12+2*(C55-1),FALSE)=1,VLOOKUP(B55,Sheet1!A:BS,13+2*(C55-1),FALSE),0)</f>
        <v>16</v>
      </c>
      <c r="E55">
        <f>ROUND(IF(VLOOKUP(B55,Sheet1!A:BS,12+2*(C55-1),FALSE)=2,VLOOKUP(B55,Sheet1!A:BS,13+2*(C55-1),FALSE),0),0)</f>
        <v>0</v>
      </c>
      <c r="F55">
        <f>IF(VLOOKUP(B55,Sheet1!A:BS,12+2*(C55-1),FALSE)=3,VLOOKUP(B55,Sheet1!A:BS,13+2*(C55-1),FALSE),0)</f>
        <v>0</v>
      </c>
      <c r="G55">
        <v>0</v>
      </c>
      <c r="H55">
        <v>0</v>
      </c>
      <c r="I55">
        <f>IF(VLOOKUP(B55,Sheet1!A:BS,12+2*(C55-1),FALSE)=4,VLOOKUP(B55,Sheet1!A:BS,13+2*(C55-1),FALSE),0)</f>
        <v>0</v>
      </c>
      <c r="J55">
        <v>0</v>
      </c>
      <c r="K55" s="4" t="str">
        <f t="shared" si="8"/>
        <v>[{"bid":15003,"type":5,"num":115}]</v>
      </c>
      <c r="L55" s="4" t="str">
        <f t="shared" si="9"/>
        <v>[{"bid":14001,"type":4,"num":49000}]</v>
      </c>
    </row>
    <row r="56" spans="1:12" x14ac:dyDescent="0.15">
      <c r="A56">
        <f t="shared" si="5"/>
        <v>54</v>
      </c>
      <c r="B56">
        <f t="shared" si="6"/>
        <v>10002</v>
      </c>
      <c r="C56">
        <f t="shared" si="7"/>
        <v>24</v>
      </c>
      <c r="D56" s="1">
        <f>IF(VLOOKUP(B56,Sheet1!A:BS,12+2*(C56-1),FALSE)=1,VLOOKUP(B56,Sheet1!A:BS,13+2*(C56-1),FALSE),0)</f>
        <v>0</v>
      </c>
      <c r="E56">
        <f>ROUND(IF(VLOOKUP(B56,Sheet1!A:BS,12+2*(C56-1),FALSE)=2,VLOOKUP(B56,Sheet1!A:BS,13+2*(C56-1),FALSE),0),0)</f>
        <v>6</v>
      </c>
      <c r="F56">
        <f>IF(VLOOKUP(B56,Sheet1!A:BS,12+2*(C56-1),FALSE)=3,VLOOKUP(B56,Sheet1!A:BS,13+2*(C56-1),FALSE),0)</f>
        <v>0</v>
      </c>
      <c r="G56">
        <v>0</v>
      </c>
      <c r="H56">
        <v>0</v>
      </c>
      <c r="I56">
        <f>IF(VLOOKUP(B56,Sheet1!A:BS,12+2*(C56-1),FALSE)=4,VLOOKUP(B56,Sheet1!A:BS,13+2*(C56-1),FALSE),0)</f>
        <v>0</v>
      </c>
      <c r="J56">
        <v>0</v>
      </c>
      <c r="K56" s="4" t="str">
        <f t="shared" si="8"/>
        <v>[{"bid":15003,"type":5,"num":120}]</v>
      </c>
      <c r="L56" s="4" t="str">
        <f t="shared" si="9"/>
        <v>[{"bid":14001,"type":4,"num":52000}]</v>
      </c>
    </row>
    <row r="57" spans="1:12" x14ac:dyDescent="0.15">
      <c r="A57">
        <f t="shared" si="5"/>
        <v>55</v>
      </c>
      <c r="B57">
        <f t="shared" si="6"/>
        <v>10002</v>
      </c>
      <c r="C57">
        <f t="shared" si="7"/>
        <v>25</v>
      </c>
      <c r="D57" s="1">
        <f>IF(VLOOKUP(B57,Sheet1!A:BS,12+2*(C57-1),FALSE)=1,VLOOKUP(B57,Sheet1!A:BS,13+2*(C57-1),FALSE),0)</f>
        <v>0</v>
      </c>
      <c r="E57">
        <f>ROUND(IF(VLOOKUP(B57,Sheet1!A:BS,12+2*(C57-1),FALSE)=2,VLOOKUP(B57,Sheet1!A:BS,13+2*(C57-1),FALSE),0),0)</f>
        <v>0</v>
      </c>
      <c r="F57">
        <f>IF(VLOOKUP(B57,Sheet1!A:BS,12+2*(C57-1),FALSE)=3,VLOOKUP(B57,Sheet1!A:BS,13+2*(C57-1),FALSE),0)</f>
        <v>0</v>
      </c>
      <c r="G57">
        <v>0</v>
      </c>
      <c r="H57">
        <v>0</v>
      </c>
      <c r="I57">
        <f>IF(VLOOKUP(B57,Sheet1!A:BS,12+2*(C57-1),FALSE)=4,VLOOKUP(B57,Sheet1!A:BS,13+2*(C57-1),FALSE),0)</f>
        <v>4</v>
      </c>
      <c r="J57">
        <v>0</v>
      </c>
      <c r="K57" s="4" t="str">
        <f t="shared" si="8"/>
        <v>[{"bid":15003,"type":5,"num":125}]</v>
      </c>
      <c r="L57" s="4" t="str">
        <f t="shared" si="9"/>
        <v>[{"bid":14001,"type":4,"num":55000}]</v>
      </c>
    </row>
    <row r="58" spans="1:12" x14ac:dyDescent="0.15">
      <c r="A58">
        <f t="shared" si="5"/>
        <v>56</v>
      </c>
      <c r="B58">
        <f t="shared" si="6"/>
        <v>10002</v>
      </c>
      <c r="C58">
        <f t="shared" si="7"/>
        <v>26</v>
      </c>
      <c r="D58" s="1">
        <f>IF(VLOOKUP(B58,Sheet1!A:BS,12+2*(C58-1),FALSE)=1,VLOOKUP(B58,Sheet1!A:BS,13+2*(C58-1),FALSE),0)</f>
        <v>0</v>
      </c>
      <c r="E58">
        <f>ROUND(IF(VLOOKUP(B58,Sheet1!A:BS,12+2*(C58-1),FALSE)=2,VLOOKUP(B58,Sheet1!A:BS,13+2*(C58-1),FALSE),0),0)</f>
        <v>6</v>
      </c>
      <c r="F58">
        <f>IF(VLOOKUP(B58,Sheet1!A:BS,12+2*(C58-1),FALSE)=3,VLOOKUP(B58,Sheet1!A:BS,13+2*(C58-1),FALSE),0)</f>
        <v>0</v>
      </c>
      <c r="G58">
        <v>0</v>
      </c>
      <c r="H58">
        <v>0</v>
      </c>
      <c r="I58">
        <f>IF(VLOOKUP(B58,Sheet1!A:BS,12+2*(C58-1),FALSE)=4,VLOOKUP(B58,Sheet1!A:BS,13+2*(C58-1),FALSE),0)</f>
        <v>0</v>
      </c>
      <c r="J58">
        <v>0</v>
      </c>
      <c r="K58" s="4" t="str">
        <f t="shared" si="8"/>
        <v>[{"bid":15003,"type":5,"num":130}]</v>
      </c>
      <c r="L58" s="4" t="str">
        <f t="shared" si="9"/>
        <v>[{"bid":14001,"type":4,"num":58000}]</v>
      </c>
    </row>
    <row r="59" spans="1:12" x14ac:dyDescent="0.15">
      <c r="A59">
        <f t="shared" si="5"/>
        <v>57</v>
      </c>
      <c r="B59">
        <f t="shared" si="6"/>
        <v>10002</v>
      </c>
      <c r="C59">
        <f t="shared" si="7"/>
        <v>27</v>
      </c>
      <c r="D59" s="1">
        <f>IF(VLOOKUP(B59,Sheet1!A:BS,12+2*(C59-1),FALSE)=1,VLOOKUP(B59,Sheet1!A:BS,13+2*(C59-1),FALSE),0)</f>
        <v>17</v>
      </c>
      <c r="E59">
        <f>ROUND(IF(VLOOKUP(B59,Sheet1!A:BS,12+2*(C59-1),FALSE)=2,VLOOKUP(B59,Sheet1!A:BS,13+2*(C59-1),FALSE),0),0)</f>
        <v>0</v>
      </c>
      <c r="F59">
        <f>IF(VLOOKUP(B59,Sheet1!A:BS,12+2*(C59-1),FALSE)=3,VLOOKUP(B59,Sheet1!A:BS,13+2*(C59-1),FALSE),0)</f>
        <v>0</v>
      </c>
      <c r="G59">
        <v>0</v>
      </c>
      <c r="H59">
        <v>0</v>
      </c>
      <c r="I59">
        <f>IF(VLOOKUP(B59,Sheet1!A:BS,12+2*(C59-1),FALSE)=4,VLOOKUP(B59,Sheet1!A:BS,13+2*(C59-1),FALSE),0)</f>
        <v>0</v>
      </c>
      <c r="J59">
        <v>0</v>
      </c>
      <c r="K59" s="4" t="str">
        <f t="shared" si="8"/>
        <v>[{"bid":15003,"type":5,"num":135}]</v>
      </c>
      <c r="L59" s="4" t="str">
        <f t="shared" si="9"/>
        <v>[{"bid":14001,"type":4,"num":61000}]</v>
      </c>
    </row>
    <row r="60" spans="1:12" x14ac:dyDescent="0.15">
      <c r="A60">
        <f t="shared" si="5"/>
        <v>58</v>
      </c>
      <c r="B60">
        <f t="shared" si="6"/>
        <v>10002</v>
      </c>
      <c r="C60">
        <f t="shared" si="7"/>
        <v>28</v>
      </c>
      <c r="D60" s="1">
        <f>IF(VLOOKUP(B60,Sheet1!A:BS,12+2*(C60-1),FALSE)=1,VLOOKUP(B60,Sheet1!A:BS,13+2*(C60-1),FALSE),0)</f>
        <v>0</v>
      </c>
      <c r="E60">
        <f>ROUND(IF(VLOOKUP(B60,Sheet1!A:BS,12+2*(C60-1),FALSE)=2,VLOOKUP(B60,Sheet1!A:BS,13+2*(C60-1),FALSE),0),0)</f>
        <v>6</v>
      </c>
      <c r="F60">
        <f>IF(VLOOKUP(B60,Sheet1!A:BS,12+2*(C60-1),FALSE)=3,VLOOKUP(B60,Sheet1!A:BS,13+2*(C60-1),FALSE),0)</f>
        <v>0</v>
      </c>
      <c r="G60">
        <v>0</v>
      </c>
      <c r="H60">
        <v>0</v>
      </c>
      <c r="I60">
        <f>IF(VLOOKUP(B60,Sheet1!A:BS,12+2*(C60-1),FALSE)=4,VLOOKUP(B60,Sheet1!A:BS,13+2*(C60-1),FALSE),0)</f>
        <v>0</v>
      </c>
      <c r="J60">
        <v>0</v>
      </c>
      <c r="K60" s="4" t="str">
        <f t="shared" si="8"/>
        <v>[{"bid":15003,"type":5,"num":140}]</v>
      </c>
      <c r="L60" s="4" t="str">
        <f t="shared" si="9"/>
        <v>[{"bid":14001,"type":4,"num":64000}]</v>
      </c>
    </row>
    <row r="61" spans="1:12" x14ac:dyDescent="0.15">
      <c r="A61">
        <f t="shared" si="5"/>
        <v>59</v>
      </c>
      <c r="B61">
        <f t="shared" si="6"/>
        <v>10002</v>
      </c>
      <c r="C61">
        <f t="shared" si="7"/>
        <v>29</v>
      </c>
      <c r="D61" s="1">
        <f>IF(VLOOKUP(B61,Sheet1!A:BS,12+2*(C61-1),FALSE)=1,VLOOKUP(B61,Sheet1!A:BS,13+2*(C61-1),FALSE),0)</f>
        <v>17</v>
      </c>
      <c r="E61">
        <f>ROUND(IF(VLOOKUP(B61,Sheet1!A:BS,12+2*(C61-1),FALSE)=2,VLOOKUP(B61,Sheet1!A:BS,13+2*(C61-1),FALSE),0),0)</f>
        <v>0</v>
      </c>
      <c r="F61">
        <f>IF(VLOOKUP(B61,Sheet1!A:BS,12+2*(C61-1),FALSE)=3,VLOOKUP(B61,Sheet1!A:BS,13+2*(C61-1),FALSE),0)</f>
        <v>0</v>
      </c>
      <c r="G61">
        <v>0</v>
      </c>
      <c r="H61">
        <v>0</v>
      </c>
      <c r="I61">
        <f>IF(VLOOKUP(B61,Sheet1!A:BS,12+2*(C61-1),FALSE)=4,VLOOKUP(B61,Sheet1!A:BS,13+2*(C61-1),FALSE),0)</f>
        <v>0</v>
      </c>
      <c r="J61">
        <v>0</v>
      </c>
      <c r="K61" s="4" t="str">
        <f t="shared" si="8"/>
        <v>[{"bid":15003,"type":5,"num":145}]</v>
      </c>
      <c r="L61" s="4" t="str">
        <f t="shared" si="9"/>
        <v>[{"bid":14001,"type":4,"num":67000}]</v>
      </c>
    </row>
    <row r="62" spans="1:12" x14ac:dyDescent="0.15">
      <c r="A62">
        <f t="shared" si="5"/>
        <v>60</v>
      </c>
      <c r="B62">
        <f t="shared" si="6"/>
        <v>10002</v>
      </c>
      <c r="C62">
        <f t="shared" si="7"/>
        <v>30</v>
      </c>
      <c r="D62" s="1">
        <f>IF(VLOOKUP(B62,Sheet1!A:BS,12+2*(C62-1),FALSE)=1,VLOOKUP(B62,Sheet1!A:BS,13+2*(C62-1),FALSE),0)</f>
        <v>0</v>
      </c>
      <c r="E62">
        <f>ROUND(IF(VLOOKUP(B62,Sheet1!A:BS,12+2*(C62-1),FALSE)=2,VLOOKUP(B62,Sheet1!A:BS,13+2*(C62-1),FALSE),0),0)</f>
        <v>0</v>
      </c>
      <c r="F62">
        <f>IF(VLOOKUP(B62,Sheet1!A:BS,12+2*(C62-1),FALSE)=3,VLOOKUP(B62,Sheet1!A:BS,13+2*(C62-1),FALSE),0)</f>
        <v>60</v>
      </c>
      <c r="G62">
        <v>0</v>
      </c>
      <c r="H62">
        <v>0</v>
      </c>
      <c r="I62">
        <f>IF(VLOOKUP(B62,Sheet1!A:BS,12+2*(C62-1),FALSE)=4,VLOOKUP(B62,Sheet1!A:BS,13+2*(C62-1),FALSE),0)</f>
        <v>0</v>
      </c>
      <c r="J62">
        <v>0</v>
      </c>
      <c r="K62" s="4" t="str">
        <f t="shared" si="8"/>
        <v>[{"bid":15003,"type":5,"num":150}]</v>
      </c>
      <c r="L62" s="4" t="str">
        <f t="shared" si="9"/>
        <v>[{"bid":14001,"type":4,"num":70000}]</v>
      </c>
    </row>
    <row r="63" spans="1:12" x14ac:dyDescent="0.15">
      <c r="A63">
        <f t="shared" si="5"/>
        <v>61</v>
      </c>
      <c r="B63">
        <f t="shared" si="6"/>
        <v>10003</v>
      </c>
      <c r="C63">
        <f t="shared" si="7"/>
        <v>1</v>
      </c>
      <c r="D63" s="1">
        <f>IF(VLOOKUP(B63,Sheet1!A:BS,12+2*(C63-1),FALSE)=1,VLOOKUP(B63,Sheet1!A:BS,13+2*(C63-1),FALSE),0)</f>
        <v>10</v>
      </c>
      <c r="E63">
        <f>ROUND(IF(VLOOKUP(B63,Sheet1!A:BS,12+2*(C63-1),FALSE)=2,VLOOKUP(B63,Sheet1!A:BS,13+2*(C63-1),FALSE),0),0)</f>
        <v>0</v>
      </c>
      <c r="F63">
        <f>IF(VLOOKUP(B63,Sheet1!A:BS,12+2*(C63-1),FALSE)=3,VLOOKUP(B63,Sheet1!A:BS,13+2*(C63-1),FALSE),0)</f>
        <v>0</v>
      </c>
      <c r="G63">
        <v>0</v>
      </c>
      <c r="H63">
        <v>0</v>
      </c>
      <c r="I63">
        <f>IF(VLOOKUP(B63,Sheet1!A:BS,12+2*(C63-1),FALSE)=4,VLOOKUP(B63,Sheet1!A:BS,13+2*(C63-1),FALSE),0)</f>
        <v>0</v>
      </c>
      <c r="J63">
        <v>0</v>
      </c>
      <c r="K63" s="4" t="str">
        <f t="shared" si="8"/>
        <v>[{"bid":15004,"type":5,"num":5}]</v>
      </c>
      <c r="L63" s="4" t="str">
        <f t="shared" si="9"/>
        <v>[{"bid":14001,"type":4,"num":300}]</v>
      </c>
    </row>
    <row r="64" spans="1:12" x14ac:dyDescent="0.15">
      <c r="A64">
        <f t="shared" si="5"/>
        <v>62</v>
      </c>
      <c r="B64">
        <f t="shared" si="6"/>
        <v>10003</v>
      </c>
      <c r="C64">
        <f t="shared" si="7"/>
        <v>2</v>
      </c>
      <c r="D64" s="1">
        <f>IF(VLOOKUP(B64,Sheet1!A:BS,12+2*(C64-1),FALSE)=1,VLOOKUP(B64,Sheet1!A:BS,13+2*(C64-1),FALSE),0)</f>
        <v>10</v>
      </c>
      <c r="E64">
        <f>ROUND(IF(VLOOKUP(B64,Sheet1!A:BS,12+2*(C64-1),FALSE)=2,VLOOKUP(B64,Sheet1!A:BS,13+2*(C64-1),FALSE),0),0)</f>
        <v>0</v>
      </c>
      <c r="F64">
        <f>IF(VLOOKUP(B64,Sheet1!A:BS,12+2*(C64-1),FALSE)=3,VLOOKUP(B64,Sheet1!A:BS,13+2*(C64-1),FALSE),0)</f>
        <v>0</v>
      </c>
      <c r="G64">
        <v>0</v>
      </c>
      <c r="H64">
        <v>0</v>
      </c>
      <c r="I64">
        <f>IF(VLOOKUP(B64,Sheet1!A:BS,12+2*(C64-1),FALSE)=4,VLOOKUP(B64,Sheet1!A:BS,13+2*(C64-1),FALSE),0)</f>
        <v>0</v>
      </c>
      <c r="J64">
        <v>0</v>
      </c>
      <c r="K64" s="4" t="str">
        <f t="shared" si="8"/>
        <v>[{"bid":15004,"type":5,"num":10}]</v>
      </c>
      <c r="L64" s="4" t="str">
        <f t="shared" si="9"/>
        <v>[{"bid":14001,"type":4,"num":600}]</v>
      </c>
    </row>
    <row r="65" spans="1:12" x14ac:dyDescent="0.15">
      <c r="A65">
        <f t="shared" si="5"/>
        <v>63</v>
      </c>
      <c r="B65">
        <f t="shared" si="6"/>
        <v>10003</v>
      </c>
      <c r="C65">
        <f t="shared" si="7"/>
        <v>3</v>
      </c>
      <c r="D65" s="1">
        <f>IF(VLOOKUP(B65,Sheet1!A:BS,12+2*(C65-1),FALSE)=1,VLOOKUP(B65,Sheet1!A:BS,13+2*(C65-1),FALSE),0)</f>
        <v>0</v>
      </c>
      <c r="E65">
        <f>ROUND(IF(VLOOKUP(B65,Sheet1!A:BS,12+2*(C65-1),FALSE)=2,VLOOKUP(B65,Sheet1!A:BS,13+2*(C65-1),FALSE),0),0)</f>
        <v>4</v>
      </c>
      <c r="F65">
        <f>IF(VLOOKUP(B65,Sheet1!A:BS,12+2*(C65-1),FALSE)=3,VLOOKUP(B65,Sheet1!A:BS,13+2*(C65-1),FALSE),0)</f>
        <v>0</v>
      </c>
      <c r="G65">
        <v>0</v>
      </c>
      <c r="H65">
        <v>0</v>
      </c>
      <c r="I65">
        <f>IF(VLOOKUP(B65,Sheet1!A:BS,12+2*(C65-1),FALSE)=4,VLOOKUP(B65,Sheet1!A:BS,13+2*(C65-1),FALSE),0)</f>
        <v>0</v>
      </c>
      <c r="J65">
        <v>0</v>
      </c>
      <c r="K65" s="4" t="str">
        <f t="shared" si="8"/>
        <v>[{"bid":15004,"type":5,"num":15}]</v>
      </c>
      <c r="L65" s="4" t="str">
        <f t="shared" si="9"/>
        <v>[{"bid":14001,"type":4,"num":900}]</v>
      </c>
    </row>
    <row r="66" spans="1:12" x14ac:dyDescent="0.15">
      <c r="A66">
        <f t="shared" si="5"/>
        <v>64</v>
      </c>
      <c r="B66">
        <f t="shared" si="6"/>
        <v>10003</v>
      </c>
      <c r="C66">
        <f t="shared" si="7"/>
        <v>4</v>
      </c>
      <c r="D66" s="1">
        <f>IF(VLOOKUP(B66,Sheet1!A:BS,12+2*(C66-1),FALSE)=1,VLOOKUP(B66,Sheet1!A:BS,13+2*(C66-1),FALSE),0)</f>
        <v>0</v>
      </c>
      <c r="E66">
        <f>ROUND(IF(VLOOKUP(B66,Sheet1!A:BS,12+2*(C66-1),FALSE)=2,VLOOKUP(B66,Sheet1!A:BS,13+2*(C66-1),FALSE),0),0)</f>
        <v>4</v>
      </c>
      <c r="F66">
        <f>IF(VLOOKUP(B66,Sheet1!A:BS,12+2*(C66-1),FALSE)=3,VLOOKUP(B66,Sheet1!A:BS,13+2*(C66-1),FALSE),0)</f>
        <v>0</v>
      </c>
      <c r="G66">
        <v>0</v>
      </c>
      <c r="H66">
        <v>0</v>
      </c>
      <c r="I66">
        <f>IF(VLOOKUP(B66,Sheet1!A:BS,12+2*(C66-1),FALSE)=4,VLOOKUP(B66,Sheet1!A:BS,13+2*(C66-1),FALSE),0)</f>
        <v>0</v>
      </c>
      <c r="J66">
        <v>0</v>
      </c>
      <c r="K66" s="4" t="str">
        <f t="shared" si="8"/>
        <v>[{"bid":15004,"type":5,"num":20}]</v>
      </c>
      <c r="L66" s="4" t="str">
        <f t="shared" si="9"/>
        <v>[{"bid":14001,"type":4,"num":1200}]</v>
      </c>
    </row>
    <row r="67" spans="1:12" x14ac:dyDescent="0.15">
      <c r="A67">
        <f t="shared" si="5"/>
        <v>65</v>
      </c>
      <c r="B67">
        <f t="shared" si="6"/>
        <v>10003</v>
      </c>
      <c r="C67">
        <f t="shared" si="7"/>
        <v>5</v>
      </c>
      <c r="D67" s="1">
        <f>IF(VLOOKUP(B67,Sheet1!A:BS,12+2*(C67-1),FALSE)=1,VLOOKUP(B67,Sheet1!A:BS,13+2*(C67-1),FALSE),0)</f>
        <v>0</v>
      </c>
      <c r="E67">
        <f>ROUND(IF(VLOOKUP(B67,Sheet1!A:BS,12+2*(C67-1),FALSE)=2,VLOOKUP(B67,Sheet1!A:BS,13+2*(C67-1),FALSE),0),0)</f>
        <v>0</v>
      </c>
      <c r="F67">
        <f>IF(VLOOKUP(B67,Sheet1!A:BS,12+2*(C67-1),FALSE)=3,VLOOKUP(B67,Sheet1!A:BS,13+2*(C67-1),FALSE),0)</f>
        <v>30</v>
      </c>
      <c r="G67">
        <v>0</v>
      </c>
      <c r="H67">
        <v>0</v>
      </c>
      <c r="I67">
        <f>IF(VLOOKUP(B67,Sheet1!A:BS,12+2*(C67-1),FALSE)=4,VLOOKUP(B67,Sheet1!A:BS,13+2*(C67-1),FALSE),0)</f>
        <v>0</v>
      </c>
      <c r="J67">
        <v>0</v>
      </c>
      <c r="K67" s="4" t="str">
        <f t="shared" si="8"/>
        <v>[{"bid":15004,"type":5,"num":25}]</v>
      </c>
      <c r="L67" s="4" t="str">
        <f t="shared" si="9"/>
        <v>[{"bid":14001,"type":4,"num":1500}]</v>
      </c>
    </row>
    <row r="68" spans="1:12" x14ac:dyDescent="0.15">
      <c r="A68">
        <f t="shared" si="5"/>
        <v>66</v>
      </c>
      <c r="B68">
        <f t="shared" si="6"/>
        <v>10003</v>
      </c>
      <c r="C68">
        <f t="shared" si="7"/>
        <v>6</v>
      </c>
      <c r="D68" s="1">
        <f>IF(VLOOKUP(B68,Sheet1!A:BS,12+2*(C68-1),FALSE)=1,VLOOKUP(B68,Sheet1!A:BS,13+2*(C68-1),FALSE),0)</f>
        <v>10</v>
      </c>
      <c r="E68">
        <f>ROUND(IF(VLOOKUP(B68,Sheet1!A:BS,12+2*(C68-1),FALSE)=2,VLOOKUP(B68,Sheet1!A:BS,13+2*(C68-1),FALSE),0),0)</f>
        <v>0</v>
      </c>
      <c r="F68">
        <f>IF(VLOOKUP(B68,Sheet1!A:BS,12+2*(C68-1),FALSE)=3,VLOOKUP(B68,Sheet1!A:BS,13+2*(C68-1),FALSE),0)</f>
        <v>0</v>
      </c>
      <c r="G68">
        <v>0</v>
      </c>
      <c r="H68">
        <v>0</v>
      </c>
      <c r="I68">
        <f>IF(VLOOKUP(B68,Sheet1!A:BS,12+2*(C68-1),FALSE)=4,VLOOKUP(B68,Sheet1!A:BS,13+2*(C68-1),FALSE),0)</f>
        <v>0</v>
      </c>
      <c r="J68">
        <v>0</v>
      </c>
      <c r="K68" s="4" t="str">
        <f t="shared" si="8"/>
        <v>[{"bid":15004,"type":5,"num":30}]</v>
      </c>
      <c r="L68" s="4" t="str">
        <f t="shared" si="9"/>
        <v>[{"bid":14001,"type":4,"num":1800}]</v>
      </c>
    </row>
    <row r="69" spans="1:12" x14ac:dyDescent="0.15">
      <c r="A69">
        <f t="shared" si="5"/>
        <v>67</v>
      </c>
      <c r="B69">
        <f t="shared" si="6"/>
        <v>10003</v>
      </c>
      <c r="C69">
        <f t="shared" si="7"/>
        <v>7</v>
      </c>
      <c r="D69" s="1">
        <f>IF(VLOOKUP(B69,Sheet1!A:BS,12+2*(C69-1),FALSE)=1,VLOOKUP(B69,Sheet1!A:BS,13+2*(C69-1),FALSE),0)</f>
        <v>10</v>
      </c>
      <c r="E69">
        <f>ROUND(IF(VLOOKUP(B69,Sheet1!A:BS,12+2*(C69-1),FALSE)=2,VLOOKUP(B69,Sheet1!A:BS,13+2*(C69-1),FALSE),0),0)</f>
        <v>0</v>
      </c>
      <c r="F69">
        <f>IF(VLOOKUP(B69,Sheet1!A:BS,12+2*(C69-1),FALSE)=3,VLOOKUP(B69,Sheet1!A:BS,13+2*(C69-1),FALSE),0)</f>
        <v>0</v>
      </c>
      <c r="G69">
        <v>0</v>
      </c>
      <c r="H69">
        <v>0</v>
      </c>
      <c r="I69">
        <f>IF(VLOOKUP(B69,Sheet1!A:BS,12+2*(C69-1),FALSE)=4,VLOOKUP(B69,Sheet1!A:BS,13+2*(C69-1),FALSE),0)</f>
        <v>0</v>
      </c>
      <c r="J69">
        <v>0</v>
      </c>
      <c r="K69" s="4" t="str">
        <f t="shared" si="8"/>
        <v>[{"bid":15004,"type":5,"num":35}]</v>
      </c>
      <c r="L69" s="4" t="str">
        <f t="shared" si="9"/>
        <v>[{"bid":14001,"type":4,"num":2100}]</v>
      </c>
    </row>
    <row r="70" spans="1:12" x14ac:dyDescent="0.15">
      <c r="A70">
        <f t="shared" si="5"/>
        <v>68</v>
      </c>
      <c r="B70">
        <f t="shared" si="6"/>
        <v>10003</v>
      </c>
      <c r="C70">
        <f t="shared" si="7"/>
        <v>8</v>
      </c>
      <c r="D70" s="1">
        <f>IF(VLOOKUP(B70,Sheet1!A:BS,12+2*(C70-1),FALSE)=1,VLOOKUP(B70,Sheet1!A:BS,13+2*(C70-1),FALSE),0)</f>
        <v>0</v>
      </c>
      <c r="E70">
        <f>ROUND(IF(VLOOKUP(B70,Sheet1!A:BS,12+2*(C70-1),FALSE)=2,VLOOKUP(B70,Sheet1!A:BS,13+2*(C70-1),FALSE),0),0)</f>
        <v>4</v>
      </c>
      <c r="F70">
        <f>IF(VLOOKUP(B70,Sheet1!A:BS,12+2*(C70-1),FALSE)=3,VLOOKUP(B70,Sheet1!A:BS,13+2*(C70-1),FALSE),0)</f>
        <v>0</v>
      </c>
      <c r="G70">
        <v>0</v>
      </c>
      <c r="H70">
        <v>0</v>
      </c>
      <c r="I70">
        <f>IF(VLOOKUP(B70,Sheet1!A:BS,12+2*(C70-1),FALSE)=4,VLOOKUP(B70,Sheet1!A:BS,13+2*(C70-1),FALSE),0)</f>
        <v>0</v>
      </c>
      <c r="J70">
        <v>0</v>
      </c>
      <c r="K70" s="4" t="str">
        <f t="shared" si="8"/>
        <v>[{"bid":15004,"type":5,"num":40}]</v>
      </c>
      <c r="L70" s="4" t="str">
        <f t="shared" si="9"/>
        <v>[{"bid":14001,"type":4,"num":2400}]</v>
      </c>
    </row>
    <row r="71" spans="1:12" x14ac:dyDescent="0.15">
      <c r="A71">
        <f t="shared" si="5"/>
        <v>69</v>
      </c>
      <c r="B71">
        <f t="shared" si="6"/>
        <v>10003</v>
      </c>
      <c r="C71">
        <f t="shared" si="7"/>
        <v>9</v>
      </c>
      <c r="D71" s="1">
        <f>IF(VLOOKUP(B71,Sheet1!A:BS,12+2*(C71-1),FALSE)=1,VLOOKUP(B71,Sheet1!A:BS,13+2*(C71-1),FALSE),0)</f>
        <v>0</v>
      </c>
      <c r="E71">
        <f>ROUND(IF(VLOOKUP(B71,Sheet1!A:BS,12+2*(C71-1),FALSE)=2,VLOOKUP(B71,Sheet1!A:BS,13+2*(C71-1),FALSE),0),0)</f>
        <v>4</v>
      </c>
      <c r="F71">
        <f>IF(VLOOKUP(B71,Sheet1!A:BS,12+2*(C71-1),FALSE)=3,VLOOKUP(B71,Sheet1!A:BS,13+2*(C71-1),FALSE),0)</f>
        <v>0</v>
      </c>
      <c r="G71">
        <v>0</v>
      </c>
      <c r="H71">
        <v>0</v>
      </c>
      <c r="I71">
        <f>IF(VLOOKUP(B71,Sheet1!A:BS,12+2*(C71-1),FALSE)=4,VLOOKUP(B71,Sheet1!A:BS,13+2*(C71-1),FALSE),0)</f>
        <v>0</v>
      </c>
      <c r="J71">
        <v>0</v>
      </c>
      <c r="K71" s="4" t="str">
        <f t="shared" si="8"/>
        <v>[{"bid":15004,"type":5,"num":45}]</v>
      </c>
      <c r="L71" s="4" t="str">
        <f t="shared" si="9"/>
        <v>[{"bid":14001,"type":4,"num":2700}]</v>
      </c>
    </row>
    <row r="72" spans="1:12" x14ac:dyDescent="0.15">
      <c r="A72">
        <f t="shared" si="5"/>
        <v>70</v>
      </c>
      <c r="B72">
        <f t="shared" si="6"/>
        <v>10003</v>
      </c>
      <c r="C72">
        <f t="shared" si="7"/>
        <v>10</v>
      </c>
      <c r="D72" s="1">
        <f>IF(VLOOKUP(B72,Sheet1!A:BS,12+2*(C72-1),FALSE)=1,VLOOKUP(B72,Sheet1!A:BS,13+2*(C72-1),FALSE),0)</f>
        <v>0</v>
      </c>
      <c r="E72">
        <f>ROUND(IF(VLOOKUP(B72,Sheet1!A:BS,12+2*(C72-1),FALSE)=2,VLOOKUP(B72,Sheet1!A:BS,13+2*(C72-1),FALSE),0),0)</f>
        <v>0</v>
      </c>
      <c r="F72">
        <f>IF(VLOOKUP(B72,Sheet1!A:BS,12+2*(C72-1),FALSE)=3,VLOOKUP(B72,Sheet1!A:BS,13+2*(C72-1),FALSE),0)</f>
        <v>0</v>
      </c>
      <c r="G72">
        <v>0</v>
      </c>
      <c r="H72">
        <v>0</v>
      </c>
      <c r="I72">
        <f>IF(VLOOKUP(B72,Sheet1!A:BS,12+2*(C72-1),FALSE)=4,VLOOKUP(B72,Sheet1!A:BS,13+2*(C72-1),FALSE),0)</f>
        <v>6</v>
      </c>
      <c r="J72">
        <v>0</v>
      </c>
      <c r="K72" s="4" t="str">
        <f t="shared" si="8"/>
        <v>[{"bid":15004,"type":5,"num":50}]</v>
      </c>
      <c r="L72" s="4" t="str">
        <f t="shared" si="9"/>
        <v>[{"bid":14001,"type":4,"num":3000}]</v>
      </c>
    </row>
    <row r="73" spans="1:12" x14ac:dyDescent="0.15">
      <c r="A73">
        <f t="shared" si="5"/>
        <v>71</v>
      </c>
      <c r="B73">
        <f t="shared" si="6"/>
        <v>10003</v>
      </c>
      <c r="C73">
        <f t="shared" si="7"/>
        <v>11</v>
      </c>
      <c r="D73" s="1">
        <f>IF(VLOOKUP(B73,Sheet1!A:BS,12+2*(C73-1),FALSE)=1,VLOOKUP(B73,Sheet1!A:BS,13+2*(C73-1),FALSE),0)</f>
        <v>0</v>
      </c>
      <c r="E73">
        <f>ROUND(IF(VLOOKUP(B73,Sheet1!A:BS,12+2*(C73-1),FALSE)=2,VLOOKUP(B73,Sheet1!A:BS,13+2*(C73-1),FALSE),0),0)</f>
        <v>4</v>
      </c>
      <c r="F73">
        <f>IF(VLOOKUP(B73,Sheet1!A:BS,12+2*(C73-1),FALSE)=3,VLOOKUP(B73,Sheet1!A:BS,13+2*(C73-1),FALSE),0)</f>
        <v>0</v>
      </c>
      <c r="G73">
        <v>0</v>
      </c>
      <c r="H73">
        <v>0</v>
      </c>
      <c r="I73">
        <f>IF(VLOOKUP(B73,Sheet1!A:BS,12+2*(C73-1),FALSE)=4,VLOOKUP(B73,Sheet1!A:BS,13+2*(C73-1),FALSE),0)</f>
        <v>0</v>
      </c>
      <c r="J73">
        <v>0</v>
      </c>
      <c r="K73" s="4" t="str">
        <f t="shared" si="8"/>
        <v>[{"bid":15004,"type":5,"num":55}]</v>
      </c>
      <c r="L73" s="4" t="str">
        <f t="shared" si="9"/>
        <v>[{"bid":14001,"type":4,"num":13000}]</v>
      </c>
    </row>
    <row r="74" spans="1:12" x14ac:dyDescent="0.15">
      <c r="A74">
        <f t="shared" si="5"/>
        <v>72</v>
      </c>
      <c r="B74">
        <f t="shared" si="6"/>
        <v>10003</v>
      </c>
      <c r="C74">
        <f t="shared" si="7"/>
        <v>12</v>
      </c>
      <c r="D74" s="1">
        <f>IF(VLOOKUP(B74,Sheet1!A:BS,12+2*(C74-1),FALSE)=1,VLOOKUP(B74,Sheet1!A:BS,13+2*(C74-1),FALSE),0)</f>
        <v>11</v>
      </c>
      <c r="E74">
        <f>ROUND(IF(VLOOKUP(B74,Sheet1!A:BS,12+2*(C74-1),FALSE)=2,VLOOKUP(B74,Sheet1!A:BS,13+2*(C74-1),FALSE),0),0)</f>
        <v>0</v>
      </c>
      <c r="F74">
        <f>IF(VLOOKUP(B74,Sheet1!A:BS,12+2*(C74-1),FALSE)=3,VLOOKUP(B74,Sheet1!A:BS,13+2*(C74-1),FALSE),0)</f>
        <v>0</v>
      </c>
      <c r="G74">
        <v>0</v>
      </c>
      <c r="H74">
        <v>0</v>
      </c>
      <c r="I74">
        <f>IF(VLOOKUP(B74,Sheet1!A:BS,12+2*(C74-1),FALSE)=4,VLOOKUP(B74,Sheet1!A:BS,13+2*(C74-1),FALSE),0)</f>
        <v>0</v>
      </c>
      <c r="J74">
        <v>0</v>
      </c>
      <c r="K74" s="4" t="str">
        <f t="shared" si="8"/>
        <v>[{"bid":15004,"type":5,"num":60}]</v>
      </c>
      <c r="L74" s="4" t="str">
        <f t="shared" si="9"/>
        <v>[{"bid":14001,"type":4,"num":16000}]</v>
      </c>
    </row>
    <row r="75" spans="1:12" x14ac:dyDescent="0.15">
      <c r="A75">
        <f t="shared" si="5"/>
        <v>73</v>
      </c>
      <c r="B75">
        <f t="shared" si="6"/>
        <v>10003</v>
      </c>
      <c r="C75">
        <f t="shared" si="7"/>
        <v>13</v>
      </c>
      <c r="D75" s="1">
        <f>IF(VLOOKUP(B75,Sheet1!A:BS,12+2*(C75-1),FALSE)=1,VLOOKUP(B75,Sheet1!A:BS,13+2*(C75-1),FALSE),0)</f>
        <v>0</v>
      </c>
      <c r="E75">
        <f>ROUND(IF(VLOOKUP(B75,Sheet1!A:BS,12+2*(C75-1),FALSE)=2,VLOOKUP(B75,Sheet1!A:BS,13+2*(C75-1),FALSE),0),0)</f>
        <v>4</v>
      </c>
      <c r="F75">
        <f>IF(VLOOKUP(B75,Sheet1!A:BS,12+2*(C75-1),FALSE)=3,VLOOKUP(B75,Sheet1!A:BS,13+2*(C75-1),FALSE),0)</f>
        <v>0</v>
      </c>
      <c r="G75">
        <v>0</v>
      </c>
      <c r="H75">
        <v>0</v>
      </c>
      <c r="I75">
        <f>IF(VLOOKUP(B75,Sheet1!A:BS,12+2*(C75-1),FALSE)=4,VLOOKUP(B75,Sheet1!A:BS,13+2*(C75-1),FALSE),0)</f>
        <v>0</v>
      </c>
      <c r="J75">
        <v>0</v>
      </c>
      <c r="K75" s="4" t="str">
        <f t="shared" si="8"/>
        <v>[{"bid":15004,"type":5,"num":65}]</v>
      </c>
      <c r="L75" s="4" t="str">
        <f t="shared" si="9"/>
        <v>[{"bid":14001,"type":4,"num":19000}]</v>
      </c>
    </row>
    <row r="76" spans="1:12" x14ac:dyDescent="0.15">
      <c r="A76">
        <f t="shared" si="5"/>
        <v>74</v>
      </c>
      <c r="B76">
        <f t="shared" si="6"/>
        <v>10003</v>
      </c>
      <c r="C76">
        <f t="shared" si="7"/>
        <v>14</v>
      </c>
      <c r="D76" s="1">
        <f>IF(VLOOKUP(B76,Sheet1!A:BS,12+2*(C76-1),FALSE)=1,VLOOKUP(B76,Sheet1!A:BS,13+2*(C76-1),FALSE),0)</f>
        <v>11</v>
      </c>
      <c r="E76">
        <f>ROUND(IF(VLOOKUP(B76,Sheet1!A:BS,12+2*(C76-1),FALSE)=2,VLOOKUP(B76,Sheet1!A:BS,13+2*(C76-1),FALSE),0),0)</f>
        <v>0</v>
      </c>
      <c r="F76">
        <f>IF(VLOOKUP(B76,Sheet1!A:BS,12+2*(C76-1),FALSE)=3,VLOOKUP(B76,Sheet1!A:BS,13+2*(C76-1),FALSE),0)</f>
        <v>0</v>
      </c>
      <c r="G76">
        <v>0</v>
      </c>
      <c r="H76">
        <v>0</v>
      </c>
      <c r="I76">
        <f>IF(VLOOKUP(B76,Sheet1!A:BS,12+2*(C76-1),FALSE)=4,VLOOKUP(B76,Sheet1!A:BS,13+2*(C76-1),FALSE),0)</f>
        <v>0</v>
      </c>
      <c r="J76">
        <v>0</v>
      </c>
      <c r="K76" s="4" t="str">
        <f t="shared" si="8"/>
        <v>[{"bid":15004,"type":5,"num":70}]</v>
      </c>
      <c r="L76" s="4" t="str">
        <f t="shared" si="9"/>
        <v>[{"bid":14001,"type":4,"num":22000}]</v>
      </c>
    </row>
    <row r="77" spans="1:12" x14ac:dyDescent="0.15">
      <c r="A77">
        <f t="shared" si="5"/>
        <v>75</v>
      </c>
      <c r="B77">
        <f t="shared" si="6"/>
        <v>10003</v>
      </c>
      <c r="C77">
        <f t="shared" si="7"/>
        <v>15</v>
      </c>
      <c r="D77" s="1">
        <f>IF(VLOOKUP(B77,Sheet1!A:BS,12+2*(C77-1),FALSE)=1,VLOOKUP(B77,Sheet1!A:BS,13+2*(C77-1),FALSE),0)</f>
        <v>0</v>
      </c>
      <c r="E77">
        <f>ROUND(IF(VLOOKUP(B77,Sheet1!A:BS,12+2*(C77-1),FALSE)=2,VLOOKUP(B77,Sheet1!A:BS,13+2*(C77-1),FALSE),0),0)</f>
        <v>0</v>
      </c>
      <c r="F77">
        <f>IF(VLOOKUP(B77,Sheet1!A:BS,12+2*(C77-1),FALSE)=3,VLOOKUP(B77,Sheet1!A:BS,13+2*(C77-1),FALSE),0)</f>
        <v>30</v>
      </c>
      <c r="G77">
        <v>0</v>
      </c>
      <c r="H77">
        <v>0</v>
      </c>
      <c r="I77">
        <f>IF(VLOOKUP(B77,Sheet1!A:BS,12+2*(C77-1),FALSE)=4,VLOOKUP(B77,Sheet1!A:BS,13+2*(C77-1),FALSE),0)</f>
        <v>0</v>
      </c>
      <c r="J77">
        <v>0</v>
      </c>
      <c r="K77" s="4" t="str">
        <f t="shared" si="8"/>
        <v>[{"bid":15004,"type":5,"num":75}]</v>
      </c>
      <c r="L77" s="4" t="str">
        <f t="shared" si="9"/>
        <v>[{"bid":14001,"type":4,"num":25000}]</v>
      </c>
    </row>
    <row r="78" spans="1:12" x14ac:dyDescent="0.15">
      <c r="A78">
        <f t="shared" si="5"/>
        <v>76</v>
      </c>
      <c r="B78">
        <f t="shared" si="6"/>
        <v>10003</v>
      </c>
      <c r="C78">
        <f t="shared" si="7"/>
        <v>16</v>
      </c>
      <c r="D78" s="1">
        <f>IF(VLOOKUP(B78,Sheet1!A:BS,12+2*(C78-1),FALSE)=1,VLOOKUP(B78,Sheet1!A:BS,13+2*(C78-1),FALSE),0)</f>
        <v>0</v>
      </c>
      <c r="E78">
        <f>ROUND(IF(VLOOKUP(B78,Sheet1!A:BS,12+2*(C78-1),FALSE)=2,VLOOKUP(B78,Sheet1!A:BS,13+2*(C78-1),FALSE),0),0)</f>
        <v>5</v>
      </c>
      <c r="F78">
        <f>IF(VLOOKUP(B78,Sheet1!A:BS,12+2*(C78-1),FALSE)=3,VLOOKUP(B78,Sheet1!A:BS,13+2*(C78-1),FALSE),0)</f>
        <v>0</v>
      </c>
      <c r="G78">
        <v>0</v>
      </c>
      <c r="H78">
        <v>0</v>
      </c>
      <c r="I78">
        <f>IF(VLOOKUP(B78,Sheet1!A:BS,12+2*(C78-1),FALSE)=4,VLOOKUP(B78,Sheet1!A:BS,13+2*(C78-1),FALSE),0)</f>
        <v>0</v>
      </c>
      <c r="J78">
        <v>0</v>
      </c>
      <c r="K78" s="4" t="str">
        <f t="shared" si="8"/>
        <v>[{"bid":15004,"type":5,"num":80}]</v>
      </c>
      <c r="L78" s="4" t="str">
        <f t="shared" si="9"/>
        <v>[{"bid":14001,"type":4,"num":28000}]</v>
      </c>
    </row>
    <row r="79" spans="1:12" x14ac:dyDescent="0.15">
      <c r="A79">
        <f t="shared" si="5"/>
        <v>77</v>
      </c>
      <c r="B79">
        <f t="shared" si="6"/>
        <v>10003</v>
      </c>
      <c r="C79">
        <f t="shared" si="7"/>
        <v>17</v>
      </c>
      <c r="D79" s="1">
        <f>IF(VLOOKUP(B79,Sheet1!A:BS,12+2*(C79-1),FALSE)=1,VLOOKUP(B79,Sheet1!A:BS,13+2*(C79-1),FALSE),0)</f>
        <v>12</v>
      </c>
      <c r="E79">
        <f>ROUND(IF(VLOOKUP(B79,Sheet1!A:BS,12+2*(C79-1),FALSE)=2,VLOOKUP(B79,Sheet1!A:BS,13+2*(C79-1),FALSE),0),0)</f>
        <v>0</v>
      </c>
      <c r="F79">
        <f>IF(VLOOKUP(B79,Sheet1!A:BS,12+2*(C79-1),FALSE)=3,VLOOKUP(B79,Sheet1!A:BS,13+2*(C79-1),FALSE),0)</f>
        <v>0</v>
      </c>
      <c r="G79">
        <v>0</v>
      </c>
      <c r="H79">
        <v>0</v>
      </c>
      <c r="I79">
        <f>IF(VLOOKUP(B79,Sheet1!A:BS,12+2*(C79-1),FALSE)=4,VLOOKUP(B79,Sheet1!A:BS,13+2*(C79-1),FALSE),0)</f>
        <v>0</v>
      </c>
      <c r="J79">
        <v>0</v>
      </c>
      <c r="K79" s="4" t="str">
        <f t="shared" si="8"/>
        <v>[{"bid":15004,"type":5,"num":85}]</v>
      </c>
      <c r="L79" s="4" t="str">
        <f t="shared" si="9"/>
        <v>[{"bid":14001,"type":4,"num":31000}]</v>
      </c>
    </row>
    <row r="80" spans="1:12" x14ac:dyDescent="0.15">
      <c r="A80">
        <f t="shared" si="5"/>
        <v>78</v>
      </c>
      <c r="B80">
        <f t="shared" si="6"/>
        <v>10003</v>
      </c>
      <c r="C80">
        <f t="shared" si="7"/>
        <v>18</v>
      </c>
      <c r="D80" s="1">
        <f>IF(VLOOKUP(B80,Sheet1!A:BS,12+2*(C80-1),FALSE)=1,VLOOKUP(B80,Sheet1!A:BS,13+2*(C80-1),FALSE),0)</f>
        <v>0</v>
      </c>
      <c r="E80">
        <f>ROUND(IF(VLOOKUP(B80,Sheet1!A:BS,12+2*(C80-1),FALSE)=2,VLOOKUP(B80,Sheet1!A:BS,13+2*(C80-1),FALSE),0),0)</f>
        <v>5</v>
      </c>
      <c r="F80">
        <f>IF(VLOOKUP(B80,Sheet1!A:BS,12+2*(C80-1),FALSE)=3,VLOOKUP(B80,Sheet1!A:BS,13+2*(C80-1),FALSE),0)</f>
        <v>0</v>
      </c>
      <c r="G80">
        <v>0</v>
      </c>
      <c r="H80">
        <v>0</v>
      </c>
      <c r="I80">
        <f>IF(VLOOKUP(B80,Sheet1!A:BS,12+2*(C80-1),FALSE)=4,VLOOKUP(B80,Sheet1!A:BS,13+2*(C80-1),FALSE),0)</f>
        <v>0</v>
      </c>
      <c r="J80">
        <v>0</v>
      </c>
      <c r="K80" s="4" t="str">
        <f t="shared" si="8"/>
        <v>[{"bid":15004,"type":5,"num":90}]</v>
      </c>
      <c r="L80" s="4" t="str">
        <f t="shared" si="9"/>
        <v>[{"bid":14001,"type":4,"num":34000}]</v>
      </c>
    </row>
    <row r="81" spans="1:12" x14ac:dyDescent="0.15">
      <c r="A81">
        <f t="shared" si="5"/>
        <v>79</v>
      </c>
      <c r="B81">
        <f t="shared" si="6"/>
        <v>10003</v>
      </c>
      <c r="C81">
        <f t="shared" si="7"/>
        <v>19</v>
      </c>
      <c r="D81" s="1">
        <f>IF(VLOOKUP(B81,Sheet1!A:BS,12+2*(C81-1),FALSE)=1,VLOOKUP(B81,Sheet1!A:BS,13+2*(C81-1),FALSE),0)</f>
        <v>12</v>
      </c>
      <c r="E81">
        <f>ROUND(IF(VLOOKUP(B81,Sheet1!A:BS,12+2*(C81-1),FALSE)=2,VLOOKUP(B81,Sheet1!A:BS,13+2*(C81-1),FALSE),0),0)</f>
        <v>0</v>
      </c>
      <c r="F81">
        <f>IF(VLOOKUP(B81,Sheet1!A:BS,12+2*(C81-1),FALSE)=3,VLOOKUP(B81,Sheet1!A:BS,13+2*(C81-1),FALSE),0)</f>
        <v>0</v>
      </c>
      <c r="G81">
        <v>0</v>
      </c>
      <c r="H81">
        <v>0</v>
      </c>
      <c r="I81">
        <f>IF(VLOOKUP(B81,Sheet1!A:BS,12+2*(C81-1),FALSE)=4,VLOOKUP(B81,Sheet1!A:BS,13+2*(C81-1),FALSE),0)</f>
        <v>0</v>
      </c>
      <c r="J81">
        <v>0</v>
      </c>
      <c r="K81" s="4" t="str">
        <f t="shared" si="8"/>
        <v>[{"bid":15004,"type":5,"num":95}]</v>
      </c>
      <c r="L81" s="4" t="str">
        <f t="shared" si="9"/>
        <v>[{"bid":14001,"type":4,"num":37000}]</v>
      </c>
    </row>
    <row r="82" spans="1:12" x14ac:dyDescent="0.15">
      <c r="A82">
        <f t="shared" si="5"/>
        <v>80</v>
      </c>
      <c r="B82">
        <f t="shared" si="6"/>
        <v>10003</v>
      </c>
      <c r="C82">
        <f t="shared" si="7"/>
        <v>20</v>
      </c>
      <c r="D82" s="1">
        <f>IF(VLOOKUP(B82,Sheet1!A:BS,12+2*(C82-1),FALSE)=1,VLOOKUP(B82,Sheet1!A:BS,13+2*(C82-1),FALSE),0)</f>
        <v>0</v>
      </c>
      <c r="E82">
        <f>ROUND(IF(VLOOKUP(B82,Sheet1!A:BS,12+2*(C82-1),FALSE)=2,VLOOKUP(B82,Sheet1!A:BS,13+2*(C82-1),FALSE),0),0)</f>
        <v>0</v>
      </c>
      <c r="F82">
        <f>IF(VLOOKUP(B82,Sheet1!A:BS,12+2*(C82-1),FALSE)=3,VLOOKUP(B82,Sheet1!A:BS,13+2*(C82-1),FALSE),0)</f>
        <v>0</v>
      </c>
      <c r="G82">
        <v>0</v>
      </c>
      <c r="H82">
        <v>0</v>
      </c>
      <c r="I82">
        <f>IF(VLOOKUP(B82,Sheet1!A:BS,12+2*(C82-1),FALSE)=4,VLOOKUP(B82,Sheet1!A:BS,13+2*(C82-1),FALSE),0)</f>
        <v>6</v>
      </c>
      <c r="J82">
        <v>0</v>
      </c>
      <c r="K82" s="4" t="str">
        <f t="shared" si="8"/>
        <v>[{"bid":15004,"type":5,"num":100}]</v>
      </c>
      <c r="L82" s="4" t="str">
        <f t="shared" si="9"/>
        <v>[{"bid":14001,"type":4,"num":40000}]</v>
      </c>
    </row>
    <row r="83" spans="1:12" x14ac:dyDescent="0.15">
      <c r="A83">
        <f t="shared" si="5"/>
        <v>81</v>
      </c>
      <c r="B83">
        <f t="shared" si="6"/>
        <v>10003</v>
      </c>
      <c r="C83">
        <f t="shared" si="7"/>
        <v>21</v>
      </c>
      <c r="D83" s="1">
        <f>IF(VLOOKUP(B83,Sheet1!A:BS,12+2*(C83-1),FALSE)=1,VLOOKUP(B83,Sheet1!A:BS,13+2*(C83-1),FALSE),0)</f>
        <v>0</v>
      </c>
      <c r="E83">
        <f>ROUND(IF(VLOOKUP(B83,Sheet1!A:BS,12+2*(C83-1),FALSE)=2,VLOOKUP(B83,Sheet1!A:BS,13+2*(C83-1),FALSE),0),0)</f>
        <v>5</v>
      </c>
      <c r="F83">
        <f>IF(VLOOKUP(B83,Sheet1!A:BS,12+2*(C83-1),FALSE)=3,VLOOKUP(B83,Sheet1!A:BS,13+2*(C83-1),FALSE),0)</f>
        <v>0</v>
      </c>
      <c r="G83">
        <v>0</v>
      </c>
      <c r="H83">
        <v>0</v>
      </c>
      <c r="I83">
        <f>IF(VLOOKUP(B83,Sheet1!A:BS,12+2*(C83-1),FALSE)=4,VLOOKUP(B83,Sheet1!A:BS,13+2*(C83-1),FALSE),0)</f>
        <v>0</v>
      </c>
      <c r="J83">
        <v>0</v>
      </c>
      <c r="K83" s="4" t="str">
        <f t="shared" si="8"/>
        <v>[{"bid":15004,"type":5,"num":105}]</v>
      </c>
      <c r="L83" s="4" t="str">
        <f t="shared" si="9"/>
        <v>[{"bid":14001,"type":4,"num":43000}]</v>
      </c>
    </row>
    <row r="84" spans="1:12" x14ac:dyDescent="0.15">
      <c r="A84">
        <f t="shared" si="5"/>
        <v>82</v>
      </c>
      <c r="B84">
        <f t="shared" si="6"/>
        <v>10003</v>
      </c>
      <c r="C84">
        <f t="shared" si="7"/>
        <v>22</v>
      </c>
      <c r="D84" s="1">
        <f>IF(VLOOKUP(B84,Sheet1!A:BS,12+2*(C84-1),FALSE)=1,VLOOKUP(B84,Sheet1!A:BS,13+2*(C84-1),FALSE),0)</f>
        <v>13</v>
      </c>
      <c r="E84">
        <f>ROUND(IF(VLOOKUP(B84,Sheet1!A:BS,12+2*(C84-1),FALSE)=2,VLOOKUP(B84,Sheet1!A:BS,13+2*(C84-1),FALSE),0),0)</f>
        <v>0</v>
      </c>
      <c r="F84">
        <f>IF(VLOOKUP(B84,Sheet1!A:BS,12+2*(C84-1),FALSE)=3,VLOOKUP(B84,Sheet1!A:BS,13+2*(C84-1),FALSE),0)</f>
        <v>0</v>
      </c>
      <c r="G84">
        <v>0</v>
      </c>
      <c r="H84">
        <v>0</v>
      </c>
      <c r="I84">
        <f>IF(VLOOKUP(B84,Sheet1!A:BS,12+2*(C84-1),FALSE)=4,VLOOKUP(B84,Sheet1!A:BS,13+2*(C84-1),FALSE),0)</f>
        <v>0</v>
      </c>
      <c r="J84">
        <v>0</v>
      </c>
      <c r="K84" s="4" t="str">
        <f t="shared" si="8"/>
        <v>[{"bid":15004,"type":5,"num":110}]</v>
      </c>
      <c r="L84" s="4" t="str">
        <f t="shared" si="9"/>
        <v>[{"bid":14001,"type":4,"num":46000}]</v>
      </c>
    </row>
    <row r="85" spans="1:12" x14ac:dyDescent="0.15">
      <c r="A85">
        <f t="shared" si="5"/>
        <v>83</v>
      </c>
      <c r="B85">
        <f t="shared" si="6"/>
        <v>10003</v>
      </c>
      <c r="C85">
        <f t="shared" si="7"/>
        <v>23</v>
      </c>
      <c r="D85" s="1">
        <f>IF(VLOOKUP(B85,Sheet1!A:BS,12+2*(C85-1),FALSE)=1,VLOOKUP(B85,Sheet1!A:BS,13+2*(C85-1),FALSE),0)</f>
        <v>13</v>
      </c>
      <c r="E85">
        <f>ROUND(IF(VLOOKUP(B85,Sheet1!A:BS,12+2*(C85-1),FALSE)=2,VLOOKUP(B85,Sheet1!A:BS,13+2*(C85-1),FALSE),0),0)</f>
        <v>0</v>
      </c>
      <c r="F85">
        <f>IF(VLOOKUP(B85,Sheet1!A:BS,12+2*(C85-1),FALSE)=3,VLOOKUP(B85,Sheet1!A:BS,13+2*(C85-1),FALSE),0)</f>
        <v>0</v>
      </c>
      <c r="G85">
        <v>0</v>
      </c>
      <c r="H85">
        <v>0</v>
      </c>
      <c r="I85">
        <f>IF(VLOOKUP(B85,Sheet1!A:BS,12+2*(C85-1),FALSE)=4,VLOOKUP(B85,Sheet1!A:BS,13+2*(C85-1),FALSE),0)</f>
        <v>0</v>
      </c>
      <c r="J85">
        <v>0</v>
      </c>
      <c r="K85" s="4" t="str">
        <f t="shared" si="8"/>
        <v>[{"bid":15004,"type":5,"num":115}]</v>
      </c>
      <c r="L85" s="4" t="str">
        <f t="shared" si="9"/>
        <v>[{"bid":14001,"type":4,"num":49000}]</v>
      </c>
    </row>
    <row r="86" spans="1:12" x14ac:dyDescent="0.15">
      <c r="A86">
        <f t="shared" si="5"/>
        <v>84</v>
      </c>
      <c r="B86">
        <f t="shared" si="6"/>
        <v>10003</v>
      </c>
      <c r="C86">
        <f t="shared" si="7"/>
        <v>24</v>
      </c>
      <c r="D86" s="1">
        <f>IF(VLOOKUP(B86,Sheet1!A:BS,12+2*(C86-1),FALSE)=1,VLOOKUP(B86,Sheet1!A:BS,13+2*(C86-1),FALSE),0)</f>
        <v>0</v>
      </c>
      <c r="E86">
        <f>ROUND(IF(VLOOKUP(B86,Sheet1!A:BS,12+2*(C86-1),FALSE)=2,VLOOKUP(B86,Sheet1!A:BS,13+2*(C86-1),FALSE),0),0)</f>
        <v>5</v>
      </c>
      <c r="F86">
        <f>IF(VLOOKUP(B86,Sheet1!A:BS,12+2*(C86-1),FALSE)=3,VLOOKUP(B86,Sheet1!A:BS,13+2*(C86-1),FALSE),0)</f>
        <v>0</v>
      </c>
      <c r="G86">
        <v>0</v>
      </c>
      <c r="H86">
        <v>0</v>
      </c>
      <c r="I86">
        <f>IF(VLOOKUP(B86,Sheet1!A:BS,12+2*(C86-1),FALSE)=4,VLOOKUP(B86,Sheet1!A:BS,13+2*(C86-1),FALSE),0)</f>
        <v>0</v>
      </c>
      <c r="J86">
        <v>0</v>
      </c>
      <c r="K86" s="4" t="str">
        <f t="shared" si="8"/>
        <v>[{"bid":15004,"type":5,"num":120}]</v>
      </c>
      <c r="L86" s="4" t="str">
        <f t="shared" si="9"/>
        <v>[{"bid":14001,"type":4,"num":52000}]</v>
      </c>
    </row>
    <row r="87" spans="1:12" x14ac:dyDescent="0.15">
      <c r="A87">
        <f t="shared" si="5"/>
        <v>85</v>
      </c>
      <c r="B87">
        <f t="shared" si="6"/>
        <v>10003</v>
      </c>
      <c r="C87">
        <f t="shared" si="7"/>
        <v>25</v>
      </c>
      <c r="D87" s="1">
        <f>IF(VLOOKUP(B87,Sheet1!A:BS,12+2*(C87-1),FALSE)=1,VLOOKUP(B87,Sheet1!A:BS,13+2*(C87-1),FALSE),0)</f>
        <v>0</v>
      </c>
      <c r="E87">
        <f>ROUND(IF(VLOOKUP(B87,Sheet1!A:BS,12+2*(C87-1),FALSE)=2,VLOOKUP(B87,Sheet1!A:BS,13+2*(C87-1),FALSE),0),0)</f>
        <v>0</v>
      </c>
      <c r="F87">
        <f>IF(VLOOKUP(B87,Sheet1!A:BS,12+2*(C87-1),FALSE)=3,VLOOKUP(B87,Sheet1!A:BS,13+2*(C87-1),FALSE),0)</f>
        <v>0</v>
      </c>
      <c r="G87">
        <v>0</v>
      </c>
      <c r="H87">
        <v>0</v>
      </c>
      <c r="I87">
        <f>IF(VLOOKUP(B87,Sheet1!A:BS,12+2*(C87-1),FALSE)=4,VLOOKUP(B87,Sheet1!A:BS,13+2*(C87-1),FALSE),0)</f>
        <v>8</v>
      </c>
      <c r="J87">
        <v>0</v>
      </c>
      <c r="K87" s="4" t="str">
        <f t="shared" si="8"/>
        <v>[{"bid":15004,"type":5,"num":125}]</v>
      </c>
      <c r="L87" s="4" t="str">
        <f t="shared" si="9"/>
        <v>[{"bid":14001,"type":4,"num":55000}]</v>
      </c>
    </row>
    <row r="88" spans="1:12" x14ac:dyDescent="0.15">
      <c r="A88">
        <f t="shared" si="5"/>
        <v>86</v>
      </c>
      <c r="B88">
        <f t="shared" si="6"/>
        <v>10003</v>
      </c>
      <c r="C88">
        <f t="shared" si="7"/>
        <v>26</v>
      </c>
      <c r="D88" s="1">
        <f>IF(VLOOKUP(B88,Sheet1!A:BS,12+2*(C88-1),FALSE)=1,VLOOKUP(B88,Sheet1!A:BS,13+2*(C88-1),FALSE),0)</f>
        <v>0</v>
      </c>
      <c r="E88">
        <f>ROUND(IF(VLOOKUP(B88,Sheet1!A:BS,12+2*(C88-1),FALSE)=2,VLOOKUP(B88,Sheet1!A:BS,13+2*(C88-1),FALSE),0),0)</f>
        <v>5</v>
      </c>
      <c r="F88">
        <f>IF(VLOOKUP(B88,Sheet1!A:BS,12+2*(C88-1),FALSE)=3,VLOOKUP(B88,Sheet1!A:BS,13+2*(C88-1),FALSE),0)</f>
        <v>0</v>
      </c>
      <c r="G88">
        <v>0</v>
      </c>
      <c r="H88">
        <v>0</v>
      </c>
      <c r="I88">
        <f>IF(VLOOKUP(B88,Sheet1!A:BS,12+2*(C88-1),FALSE)=4,VLOOKUP(B88,Sheet1!A:BS,13+2*(C88-1),FALSE),0)</f>
        <v>0</v>
      </c>
      <c r="J88">
        <v>0</v>
      </c>
      <c r="K88" s="4" t="str">
        <f t="shared" si="8"/>
        <v>[{"bid":15004,"type":5,"num":130}]</v>
      </c>
      <c r="L88" s="4" t="str">
        <f t="shared" si="9"/>
        <v>[{"bid":14001,"type":4,"num":58000}]</v>
      </c>
    </row>
    <row r="89" spans="1:12" x14ac:dyDescent="0.15">
      <c r="A89">
        <f t="shared" si="5"/>
        <v>87</v>
      </c>
      <c r="B89">
        <f t="shared" si="6"/>
        <v>10003</v>
      </c>
      <c r="C89">
        <f t="shared" si="7"/>
        <v>27</v>
      </c>
      <c r="D89" s="1">
        <f>IF(VLOOKUP(B89,Sheet1!A:BS,12+2*(C89-1),FALSE)=1,VLOOKUP(B89,Sheet1!A:BS,13+2*(C89-1),FALSE),0)</f>
        <v>14</v>
      </c>
      <c r="E89">
        <f>ROUND(IF(VLOOKUP(B89,Sheet1!A:BS,12+2*(C89-1),FALSE)=2,VLOOKUP(B89,Sheet1!A:BS,13+2*(C89-1),FALSE),0),0)</f>
        <v>0</v>
      </c>
      <c r="F89">
        <f>IF(VLOOKUP(B89,Sheet1!A:BS,12+2*(C89-1),FALSE)=3,VLOOKUP(B89,Sheet1!A:BS,13+2*(C89-1),FALSE),0)</f>
        <v>0</v>
      </c>
      <c r="G89">
        <v>0</v>
      </c>
      <c r="H89">
        <v>0</v>
      </c>
      <c r="I89">
        <f>IF(VLOOKUP(B89,Sheet1!A:BS,12+2*(C89-1),FALSE)=4,VLOOKUP(B89,Sheet1!A:BS,13+2*(C89-1),FALSE),0)</f>
        <v>0</v>
      </c>
      <c r="J89">
        <v>0</v>
      </c>
      <c r="K89" s="4" t="str">
        <f t="shared" si="8"/>
        <v>[{"bid":15004,"type":5,"num":135}]</v>
      </c>
      <c r="L89" s="4" t="str">
        <f t="shared" si="9"/>
        <v>[{"bid":14001,"type":4,"num":61000}]</v>
      </c>
    </row>
    <row r="90" spans="1:12" x14ac:dyDescent="0.15">
      <c r="A90">
        <f t="shared" si="5"/>
        <v>88</v>
      </c>
      <c r="B90">
        <f t="shared" si="6"/>
        <v>10003</v>
      </c>
      <c r="C90">
        <f t="shared" si="7"/>
        <v>28</v>
      </c>
      <c r="D90" s="1">
        <f>IF(VLOOKUP(B90,Sheet1!A:BS,12+2*(C90-1),FALSE)=1,VLOOKUP(B90,Sheet1!A:BS,13+2*(C90-1),FALSE),0)</f>
        <v>0</v>
      </c>
      <c r="E90">
        <f>ROUND(IF(VLOOKUP(B90,Sheet1!A:BS,12+2*(C90-1),FALSE)=2,VLOOKUP(B90,Sheet1!A:BS,13+2*(C90-1),FALSE),0),0)</f>
        <v>5</v>
      </c>
      <c r="F90">
        <f>IF(VLOOKUP(B90,Sheet1!A:BS,12+2*(C90-1),FALSE)=3,VLOOKUP(B90,Sheet1!A:BS,13+2*(C90-1),FALSE),0)</f>
        <v>0</v>
      </c>
      <c r="G90">
        <v>0</v>
      </c>
      <c r="H90">
        <v>0</v>
      </c>
      <c r="I90">
        <f>IF(VLOOKUP(B90,Sheet1!A:BS,12+2*(C90-1),FALSE)=4,VLOOKUP(B90,Sheet1!A:BS,13+2*(C90-1),FALSE),0)</f>
        <v>0</v>
      </c>
      <c r="J90">
        <v>0</v>
      </c>
      <c r="K90" s="4" t="str">
        <f t="shared" si="8"/>
        <v>[{"bid":15004,"type":5,"num":140}]</v>
      </c>
      <c r="L90" s="4" t="str">
        <f t="shared" si="9"/>
        <v>[{"bid":14001,"type":4,"num":64000}]</v>
      </c>
    </row>
    <row r="91" spans="1:12" x14ac:dyDescent="0.15">
      <c r="A91">
        <f t="shared" si="5"/>
        <v>89</v>
      </c>
      <c r="B91">
        <f t="shared" si="6"/>
        <v>10003</v>
      </c>
      <c r="C91">
        <f t="shared" si="7"/>
        <v>29</v>
      </c>
      <c r="D91" s="1">
        <f>IF(VLOOKUP(B91,Sheet1!A:BS,12+2*(C91-1),FALSE)=1,VLOOKUP(B91,Sheet1!A:BS,13+2*(C91-1),FALSE),0)</f>
        <v>14</v>
      </c>
      <c r="E91">
        <f>ROUND(IF(VLOOKUP(B91,Sheet1!A:BS,12+2*(C91-1),FALSE)=2,VLOOKUP(B91,Sheet1!A:BS,13+2*(C91-1),FALSE),0),0)</f>
        <v>0</v>
      </c>
      <c r="F91">
        <f>IF(VLOOKUP(B91,Sheet1!A:BS,12+2*(C91-1),FALSE)=3,VLOOKUP(B91,Sheet1!A:BS,13+2*(C91-1),FALSE),0)</f>
        <v>0</v>
      </c>
      <c r="G91">
        <v>0</v>
      </c>
      <c r="H91">
        <v>0</v>
      </c>
      <c r="I91">
        <f>IF(VLOOKUP(B91,Sheet1!A:BS,12+2*(C91-1),FALSE)=4,VLOOKUP(B91,Sheet1!A:BS,13+2*(C91-1),FALSE),0)</f>
        <v>0</v>
      </c>
      <c r="J91">
        <v>0</v>
      </c>
      <c r="K91" s="4" t="str">
        <f t="shared" si="8"/>
        <v>[{"bid":15004,"type":5,"num":145}]</v>
      </c>
      <c r="L91" s="4" t="str">
        <f t="shared" si="9"/>
        <v>[{"bid":14001,"type":4,"num":67000}]</v>
      </c>
    </row>
    <row r="92" spans="1:12" x14ac:dyDescent="0.15">
      <c r="A92">
        <f t="shared" si="5"/>
        <v>90</v>
      </c>
      <c r="B92">
        <f t="shared" si="6"/>
        <v>10003</v>
      </c>
      <c r="C92">
        <f t="shared" si="7"/>
        <v>30</v>
      </c>
      <c r="D92" s="1">
        <f>IF(VLOOKUP(B92,Sheet1!A:BS,12+2*(C92-1),FALSE)=1,VLOOKUP(B92,Sheet1!A:BS,13+2*(C92-1),FALSE),0)</f>
        <v>0</v>
      </c>
      <c r="E92">
        <f>ROUND(IF(VLOOKUP(B92,Sheet1!A:BS,12+2*(C92-1),FALSE)=2,VLOOKUP(B92,Sheet1!A:BS,13+2*(C92-1),FALSE),0),0)</f>
        <v>0</v>
      </c>
      <c r="F92">
        <f>IF(VLOOKUP(B92,Sheet1!A:BS,12+2*(C92-1),FALSE)=3,VLOOKUP(B92,Sheet1!A:BS,13+2*(C92-1),FALSE),0)</f>
        <v>40</v>
      </c>
      <c r="G92">
        <v>0</v>
      </c>
      <c r="H92">
        <v>0</v>
      </c>
      <c r="I92">
        <f>IF(VLOOKUP(B92,Sheet1!A:BS,12+2*(C92-1),FALSE)=4,VLOOKUP(B92,Sheet1!A:BS,13+2*(C92-1),FALSE),0)</f>
        <v>0</v>
      </c>
      <c r="J92">
        <v>0</v>
      </c>
      <c r="K92" s="4" t="str">
        <f t="shared" si="8"/>
        <v>[{"bid":15004,"type":5,"num":150}]</v>
      </c>
      <c r="L92" s="4" t="str">
        <f t="shared" si="9"/>
        <v>[{"bid":14001,"type":4,"num":70000}]</v>
      </c>
    </row>
    <row r="93" spans="1:12" x14ac:dyDescent="0.15">
      <c r="A93">
        <f t="shared" si="5"/>
        <v>91</v>
      </c>
      <c r="B93">
        <f t="shared" si="6"/>
        <v>10004</v>
      </c>
      <c r="C93">
        <f t="shared" si="7"/>
        <v>1</v>
      </c>
      <c r="D93" s="1">
        <f>IF(VLOOKUP(B93,Sheet1!A:BS,12+2*(C93-1),FALSE)=1,VLOOKUP(B93,Sheet1!A:BS,13+2*(C93-1),FALSE),0)</f>
        <v>12</v>
      </c>
      <c r="E93">
        <f>ROUND(IF(VLOOKUP(B93,Sheet1!A:BS,12+2*(C93-1),FALSE)=2,VLOOKUP(B93,Sheet1!A:BS,13+2*(C93-1),FALSE),0),0)</f>
        <v>0</v>
      </c>
      <c r="F93">
        <f>IF(VLOOKUP(B93,Sheet1!A:BS,12+2*(C93-1),FALSE)=3,VLOOKUP(B93,Sheet1!A:BS,13+2*(C93-1),FALSE),0)</f>
        <v>0</v>
      </c>
      <c r="G93">
        <v>0</v>
      </c>
      <c r="H93">
        <v>0</v>
      </c>
      <c r="I93">
        <f>IF(VLOOKUP(B93,Sheet1!A:BS,12+2*(C93-1),FALSE)=4,VLOOKUP(B93,Sheet1!A:BS,13+2*(C93-1),FALSE),0)</f>
        <v>0</v>
      </c>
      <c r="J93">
        <v>0</v>
      </c>
      <c r="K93" s="4" t="str">
        <f t="shared" si="8"/>
        <v>[{"bid":15005,"type":5,"num":5}]</v>
      </c>
      <c r="L93" s="4" t="str">
        <f t="shared" si="9"/>
        <v>[{"bid":14001,"type":4,"num":300}]</v>
      </c>
    </row>
    <row r="94" spans="1:12" x14ac:dyDescent="0.15">
      <c r="A94">
        <f t="shared" si="5"/>
        <v>92</v>
      </c>
      <c r="B94">
        <f t="shared" si="6"/>
        <v>10004</v>
      </c>
      <c r="C94">
        <f t="shared" si="7"/>
        <v>2</v>
      </c>
      <c r="D94" s="1">
        <f>IF(VLOOKUP(B94,Sheet1!A:BS,12+2*(C94-1),FALSE)=1,VLOOKUP(B94,Sheet1!A:BS,13+2*(C94-1),FALSE),0)</f>
        <v>12</v>
      </c>
      <c r="E94">
        <f>ROUND(IF(VLOOKUP(B94,Sheet1!A:BS,12+2*(C94-1),FALSE)=2,VLOOKUP(B94,Sheet1!A:BS,13+2*(C94-1),FALSE),0),0)</f>
        <v>0</v>
      </c>
      <c r="F94">
        <f>IF(VLOOKUP(B94,Sheet1!A:BS,12+2*(C94-1),FALSE)=3,VLOOKUP(B94,Sheet1!A:BS,13+2*(C94-1),FALSE),0)</f>
        <v>0</v>
      </c>
      <c r="G94">
        <v>0</v>
      </c>
      <c r="H94">
        <v>0</v>
      </c>
      <c r="I94">
        <f>IF(VLOOKUP(B94,Sheet1!A:BS,12+2*(C94-1),FALSE)=4,VLOOKUP(B94,Sheet1!A:BS,13+2*(C94-1),FALSE),0)</f>
        <v>0</v>
      </c>
      <c r="J94">
        <v>0</v>
      </c>
      <c r="K94" s="4" t="str">
        <f t="shared" si="8"/>
        <v>[{"bid":15005,"type":5,"num":10}]</v>
      </c>
      <c r="L94" s="4" t="str">
        <f t="shared" si="9"/>
        <v>[{"bid":14001,"type":4,"num":600}]</v>
      </c>
    </row>
    <row r="95" spans="1:12" x14ac:dyDescent="0.15">
      <c r="A95">
        <f t="shared" si="5"/>
        <v>93</v>
      </c>
      <c r="B95">
        <f t="shared" si="6"/>
        <v>10004</v>
      </c>
      <c r="C95">
        <f t="shared" si="7"/>
        <v>3</v>
      </c>
      <c r="D95" s="1">
        <f>IF(VLOOKUP(B95,Sheet1!A:BS,12+2*(C95-1),FALSE)=1,VLOOKUP(B95,Sheet1!A:BS,13+2*(C95-1),FALSE),0)</f>
        <v>0</v>
      </c>
      <c r="E95">
        <f>ROUND(IF(VLOOKUP(B95,Sheet1!A:BS,12+2*(C95-1),FALSE)=2,VLOOKUP(B95,Sheet1!A:BS,13+2*(C95-1),FALSE),0),0)</f>
        <v>5</v>
      </c>
      <c r="F95">
        <f>IF(VLOOKUP(B95,Sheet1!A:BS,12+2*(C95-1),FALSE)=3,VLOOKUP(B95,Sheet1!A:BS,13+2*(C95-1),FALSE),0)</f>
        <v>0</v>
      </c>
      <c r="G95">
        <v>0</v>
      </c>
      <c r="H95">
        <v>0</v>
      </c>
      <c r="I95">
        <f>IF(VLOOKUP(B95,Sheet1!A:BS,12+2*(C95-1),FALSE)=4,VLOOKUP(B95,Sheet1!A:BS,13+2*(C95-1),FALSE),0)</f>
        <v>0</v>
      </c>
      <c r="J95">
        <v>0</v>
      </c>
      <c r="K95" s="4" t="str">
        <f t="shared" si="8"/>
        <v>[{"bid":15005,"type":5,"num":15}]</v>
      </c>
      <c r="L95" s="4" t="str">
        <f t="shared" si="9"/>
        <v>[{"bid":14001,"type":4,"num":900}]</v>
      </c>
    </row>
    <row r="96" spans="1:12" x14ac:dyDescent="0.15">
      <c r="A96">
        <f t="shared" si="5"/>
        <v>94</v>
      </c>
      <c r="B96">
        <f t="shared" si="6"/>
        <v>10004</v>
      </c>
      <c r="C96">
        <f t="shared" si="7"/>
        <v>4</v>
      </c>
      <c r="D96" s="1">
        <f>IF(VLOOKUP(B96,Sheet1!A:BS,12+2*(C96-1),FALSE)=1,VLOOKUP(B96,Sheet1!A:BS,13+2*(C96-1),FALSE),0)</f>
        <v>0</v>
      </c>
      <c r="E96">
        <f>ROUND(IF(VLOOKUP(B96,Sheet1!A:BS,12+2*(C96-1),FALSE)=2,VLOOKUP(B96,Sheet1!A:BS,13+2*(C96-1),FALSE),0),0)</f>
        <v>5</v>
      </c>
      <c r="F96">
        <f>IF(VLOOKUP(B96,Sheet1!A:BS,12+2*(C96-1),FALSE)=3,VLOOKUP(B96,Sheet1!A:BS,13+2*(C96-1),FALSE),0)</f>
        <v>0</v>
      </c>
      <c r="G96">
        <v>0</v>
      </c>
      <c r="H96">
        <v>0</v>
      </c>
      <c r="I96">
        <f>IF(VLOOKUP(B96,Sheet1!A:BS,12+2*(C96-1),FALSE)=4,VLOOKUP(B96,Sheet1!A:BS,13+2*(C96-1),FALSE),0)</f>
        <v>0</v>
      </c>
      <c r="J96">
        <v>0</v>
      </c>
      <c r="K96" s="4" t="str">
        <f t="shared" si="8"/>
        <v>[{"bid":15005,"type":5,"num":20}]</v>
      </c>
      <c r="L96" s="4" t="str">
        <f t="shared" si="9"/>
        <v>[{"bid":14001,"type":4,"num":1200}]</v>
      </c>
    </row>
    <row r="97" spans="1:12" x14ac:dyDescent="0.15">
      <c r="A97">
        <f t="shared" si="5"/>
        <v>95</v>
      </c>
      <c r="B97">
        <f t="shared" si="6"/>
        <v>10004</v>
      </c>
      <c r="C97">
        <f t="shared" si="7"/>
        <v>5</v>
      </c>
      <c r="D97" s="1">
        <f>IF(VLOOKUP(B97,Sheet1!A:BS,12+2*(C97-1),FALSE)=1,VLOOKUP(B97,Sheet1!A:BS,13+2*(C97-1),FALSE),0)</f>
        <v>0</v>
      </c>
      <c r="E97">
        <f>ROUND(IF(VLOOKUP(B97,Sheet1!A:BS,12+2*(C97-1),FALSE)=2,VLOOKUP(B97,Sheet1!A:BS,13+2*(C97-1),FALSE),0),0)</f>
        <v>0</v>
      </c>
      <c r="F97">
        <f>IF(VLOOKUP(B97,Sheet1!A:BS,12+2*(C97-1),FALSE)=3,VLOOKUP(B97,Sheet1!A:BS,13+2*(C97-1),FALSE),0)</f>
        <v>45</v>
      </c>
      <c r="G97">
        <v>0</v>
      </c>
      <c r="H97">
        <v>0</v>
      </c>
      <c r="I97">
        <f>IF(VLOOKUP(B97,Sheet1!A:BS,12+2*(C97-1),FALSE)=4,VLOOKUP(B97,Sheet1!A:BS,13+2*(C97-1),FALSE),0)</f>
        <v>0</v>
      </c>
      <c r="J97">
        <v>0</v>
      </c>
      <c r="K97" s="4" t="str">
        <f t="shared" si="8"/>
        <v>[{"bid":15005,"type":5,"num":25}]</v>
      </c>
      <c r="L97" s="4" t="str">
        <f t="shared" si="9"/>
        <v>[{"bid":14001,"type":4,"num":1500}]</v>
      </c>
    </row>
    <row r="98" spans="1:12" x14ac:dyDescent="0.15">
      <c r="A98">
        <f t="shared" ref="A98:A161" si="10">A97+1</f>
        <v>96</v>
      </c>
      <c r="B98">
        <f t="shared" ref="B98:B161" si="11">B68+1</f>
        <v>10004</v>
      </c>
      <c r="C98">
        <f t="shared" ref="C98:C161" si="12">C68</f>
        <v>6</v>
      </c>
      <c r="D98" s="1">
        <f>IF(VLOOKUP(B98,Sheet1!A:BS,12+2*(C98-1),FALSE)=1,VLOOKUP(B98,Sheet1!A:BS,13+2*(C98-1),FALSE),0)</f>
        <v>13</v>
      </c>
      <c r="E98">
        <f>ROUND(IF(VLOOKUP(B98,Sheet1!A:BS,12+2*(C98-1),FALSE)=2,VLOOKUP(B98,Sheet1!A:BS,13+2*(C98-1),FALSE),0),0)</f>
        <v>0</v>
      </c>
      <c r="F98">
        <f>IF(VLOOKUP(B98,Sheet1!A:BS,12+2*(C98-1),FALSE)=3,VLOOKUP(B98,Sheet1!A:BS,13+2*(C98-1),FALSE),0)</f>
        <v>0</v>
      </c>
      <c r="G98">
        <v>0</v>
      </c>
      <c r="H98">
        <v>0</v>
      </c>
      <c r="I98">
        <f>IF(VLOOKUP(B98,Sheet1!A:BS,12+2*(C98-1),FALSE)=4,VLOOKUP(B98,Sheet1!A:BS,13+2*(C98-1),FALSE),0)</f>
        <v>0</v>
      </c>
      <c r="J98">
        <v>0</v>
      </c>
      <c r="K98" s="4" t="str">
        <f t="shared" ref="K98:K161" si="13">"[{""bid"":"&amp;15000+MOD(B98,100)+1&amp;",""type"":5,""num"":"&amp;C98*5&amp;"}]"</f>
        <v>[{"bid":15005,"type":5,"num":30}]</v>
      </c>
      <c r="L98" s="4" t="str">
        <f t="shared" ref="L98:L161" si="14">L68</f>
        <v>[{"bid":14001,"type":4,"num":1800}]</v>
      </c>
    </row>
    <row r="99" spans="1:12" x14ac:dyDescent="0.15">
      <c r="A99">
        <f t="shared" si="10"/>
        <v>97</v>
      </c>
      <c r="B99">
        <f t="shared" si="11"/>
        <v>10004</v>
      </c>
      <c r="C99">
        <f t="shared" si="12"/>
        <v>7</v>
      </c>
      <c r="D99" s="1">
        <f>IF(VLOOKUP(B99,Sheet1!A:BS,12+2*(C99-1),FALSE)=1,VLOOKUP(B99,Sheet1!A:BS,13+2*(C99-1),FALSE),0)</f>
        <v>13</v>
      </c>
      <c r="E99">
        <f>ROUND(IF(VLOOKUP(B99,Sheet1!A:BS,12+2*(C99-1),FALSE)=2,VLOOKUP(B99,Sheet1!A:BS,13+2*(C99-1),FALSE),0),0)</f>
        <v>0</v>
      </c>
      <c r="F99">
        <f>IF(VLOOKUP(B99,Sheet1!A:BS,12+2*(C99-1),FALSE)=3,VLOOKUP(B99,Sheet1!A:BS,13+2*(C99-1),FALSE),0)</f>
        <v>0</v>
      </c>
      <c r="G99">
        <v>0</v>
      </c>
      <c r="H99">
        <v>0</v>
      </c>
      <c r="I99">
        <f>IF(VLOOKUP(B99,Sheet1!A:BS,12+2*(C99-1),FALSE)=4,VLOOKUP(B99,Sheet1!A:BS,13+2*(C99-1),FALSE),0)</f>
        <v>0</v>
      </c>
      <c r="J99">
        <v>0</v>
      </c>
      <c r="K99" s="4" t="str">
        <f t="shared" si="13"/>
        <v>[{"bid":15005,"type":5,"num":35}]</v>
      </c>
      <c r="L99" s="4" t="str">
        <f t="shared" si="14"/>
        <v>[{"bid":14001,"type":4,"num":2100}]</v>
      </c>
    </row>
    <row r="100" spans="1:12" x14ac:dyDescent="0.15">
      <c r="A100">
        <f t="shared" si="10"/>
        <v>98</v>
      </c>
      <c r="B100">
        <f t="shared" si="11"/>
        <v>10004</v>
      </c>
      <c r="C100">
        <f t="shared" si="12"/>
        <v>8</v>
      </c>
      <c r="D100" s="1">
        <f>IF(VLOOKUP(B100,Sheet1!A:BS,12+2*(C100-1),FALSE)=1,VLOOKUP(B100,Sheet1!A:BS,13+2*(C100-1),FALSE),0)</f>
        <v>0</v>
      </c>
      <c r="E100">
        <f>ROUND(IF(VLOOKUP(B100,Sheet1!A:BS,12+2*(C100-1),FALSE)=2,VLOOKUP(B100,Sheet1!A:BS,13+2*(C100-1),FALSE),0),0)</f>
        <v>5</v>
      </c>
      <c r="F100">
        <f>IF(VLOOKUP(B100,Sheet1!A:BS,12+2*(C100-1),FALSE)=3,VLOOKUP(B100,Sheet1!A:BS,13+2*(C100-1),FALSE),0)</f>
        <v>0</v>
      </c>
      <c r="G100">
        <v>0</v>
      </c>
      <c r="H100">
        <v>0</v>
      </c>
      <c r="I100">
        <f>IF(VLOOKUP(B100,Sheet1!A:BS,12+2*(C100-1),FALSE)=4,VLOOKUP(B100,Sheet1!A:BS,13+2*(C100-1),FALSE),0)</f>
        <v>0</v>
      </c>
      <c r="J100">
        <v>0</v>
      </c>
      <c r="K100" s="4" t="str">
        <f t="shared" si="13"/>
        <v>[{"bid":15005,"type":5,"num":40}]</v>
      </c>
      <c r="L100" s="4" t="str">
        <f t="shared" si="14"/>
        <v>[{"bid":14001,"type":4,"num":2400}]</v>
      </c>
    </row>
    <row r="101" spans="1:12" x14ac:dyDescent="0.15">
      <c r="A101">
        <f t="shared" si="10"/>
        <v>99</v>
      </c>
      <c r="B101">
        <f t="shared" si="11"/>
        <v>10004</v>
      </c>
      <c r="C101">
        <f t="shared" si="12"/>
        <v>9</v>
      </c>
      <c r="D101" s="1">
        <f>IF(VLOOKUP(B101,Sheet1!A:BS,12+2*(C101-1),FALSE)=1,VLOOKUP(B101,Sheet1!A:BS,13+2*(C101-1),FALSE),0)</f>
        <v>0</v>
      </c>
      <c r="E101">
        <f>ROUND(IF(VLOOKUP(B101,Sheet1!A:BS,12+2*(C101-1),FALSE)=2,VLOOKUP(B101,Sheet1!A:BS,13+2*(C101-1),FALSE),0),0)</f>
        <v>5</v>
      </c>
      <c r="F101">
        <f>IF(VLOOKUP(B101,Sheet1!A:BS,12+2*(C101-1),FALSE)=3,VLOOKUP(B101,Sheet1!A:BS,13+2*(C101-1),FALSE),0)</f>
        <v>0</v>
      </c>
      <c r="G101">
        <v>0</v>
      </c>
      <c r="H101">
        <v>0</v>
      </c>
      <c r="I101">
        <f>IF(VLOOKUP(B101,Sheet1!A:BS,12+2*(C101-1),FALSE)=4,VLOOKUP(B101,Sheet1!A:BS,13+2*(C101-1),FALSE),0)</f>
        <v>0</v>
      </c>
      <c r="J101">
        <v>0</v>
      </c>
      <c r="K101" s="4" t="str">
        <f t="shared" si="13"/>
        <v>[{"bid":15005,"type":5,"num":45}]</v>
      </c>
      <c r="L101" s="4" t="str">
        <f t="shared" si="14"/>
        <v>[{"bid":14001,"type":4,"num":2700}]</v>
      </c>
    </row>
    <row r="102" spans="1:12" x14ac:dyDescent="0.15">
      <c r="A102">
        <f t="shared" si="10"/>
        <v>100</v>
      </c>
      <c r="B102">
        <f t="shared" si="11"/>
        <v>10004</v>
      </c>
      <c r="C102">
        <f t="shared" si="12"/>
        <v>10</v>
      </c>
      <c r="D102" s="1">
        <f>IF(VLOOKUP(B102,Sheet1!A:BS,12+2*(C102-1),FALSE)=1,VLOOKUP(B102,Sheet1!A:BS,13+2*(C102-1),FALSE),0)</f>
        <v>0</v>
      </c>
      <c r="E102">
        <f>ROUND(IF(VLOOKUP(B102,Sheet1!A:BS,12+2*(C102-1),FALSE)=2,VLOOKUP(B102,Sheet1!A:BS,13+2*(C102-1),FALSE),0),0)</f>
        <v>0</v>
      </c>
      <c r="F102">
        <f>IF(VLOOKUP(B102,Sheet1!A:BS,12+2*(C102-1),FALSE)=3,VLOOKUP(B102,Sheet1!A:BS,13+2*(C102-1),FALSE),0)</f>
        <v>0</v>
      </c>
      <c r="G102">
        <v>0</v>
      </c>
      <c r="H102">
        <v>0</v>
      </c>
      <c r="I102">
        <f>IF(VLOOKUP(B102,Sheet1!A:BS,12+2*(C102-1),FALSE)=4,VLOOKUP(B102,Sheet1!A:BS,13+2*(C102-1),FALSE),0)</f>
        <v>3</v>
      </c>
      <c r="J102">
        <v>0</v>
      </c>
      <c r="K102" s="4" t="str">
        <f t="shared" si="13"/>
        <v>[{"bid":15005,"type":5,"num":50}]</v>
      </c>
      <c r="L102" s="4" t="str">
        <f t="shared" si="14"/>
        <v>[{"bid":14001,"type":4,"num":3000}]</v>
      </c>
    </row>
    <row r="103" spans="1:12" x14ac:dyDescent="0.15">
      <c r="A103">
        <f t="shared" si="10"/>
        <v>101</v>
      </c>
      <c r="B103">
        <f t="shared" si="11"/>
        <v>10004</v>
      </c>
      <c r="C103">
        <f t="shared" si="12"/>
        <v>11</v>
      </c>
      <c r="D103" s="1">
        <f>IF(VLOOKUP(B103,Sheet1!A:BS,12+2*(C103-1),FALSE)=1,VLOOKUP(B103,Sheet1!A:BS,13+2*(C103-1),FALSE),0)</f>
        <v>0</v>
      </c>
      <c r="E103">
        <f>ROUND(IF(VLOOKUP(B103,Sheet1!A:BS,12+2*(C103-1),FALSE)=2,VLOOKUP(B103,Sheet1!A:BS,13+2*(C103-1),FALSE),0),0)</f>
        <v>5</v>
      </c>
      <c r="F103">
        <f>IF(VLOOKUP(B103,Sheet1!A:BS,12+2*(C103-1),FALSE)=3,VLOOKUP(B103,Sheet1!A:BS,13+2*(C103-1),FALSE),0)</f>
        <v>0</v>
      </c>
      <c r="G103">
        <v>0</v>
      </c>
      <c r="H103">
        <v>0</v>
      </c>
      <c r="I103">
        <f>IF(VLOOKUP(B103,Sheet1!A:BS,12+2*(C103-1),FALSE)=4,VLOOKUP(B103,Sheet1!A:BS,13+2*(C103-1),FALSE),0)</f>
        <v>0</v>
      </c>
      <c r="J103">
        <v>0</v>
      </c>
      <c r="K103" s="4" t="str">
        <f t="shared" si="13"/>
        <v>[{"bid":15005,"type":5,"num":55}]</v>
      </c>
      <c r="L103" s="4" t="str">
        <f t="shared" si="14"/>
        <v>[{"bid":14001,"type":4,"num":13000}]</v>
      </c>
    </row>
    <row r="104" spans="1:12" x14ac:dyDescent="0.15">
      <c r="A104">
        <f t="shared" si="10"/>
        <v>102</v>
      </c>
      <c r="B104">
        <f t="shared" si="11"/>
        <v>10004</v>
      </c>
      <c r="C104">
        <f t="shared" si="12"/>
        <v>12</v>
      </c>
      <c r="D104" s="1">
        <f>IF(VLOOKUP(B104,Sheet1!A:BS,12+2*(C104-1),FALSE)=1,VLOOKUP(B104,Sheet1!A:BS,13+2*(C104-1),FALSE),0)</f>
        <v>14</v>
      </c>
      <c r="E104">
        <f>ROUND(IF(VLOOKUP(B104,Sheet1!A:BS,12+2*(C104-1),FALSE)=2,VLOOKUP(B104,Sheet1!A:BS,13+2*(C104-1),FALSE),0),0)</f>
        <v>0</v>
      </c>
      <c r="F104">
        <f>IF(VLOOKUP(B104,Sheet1!A:BS,12+2*(C104-1),FALSE)=3,VLOOKUP(B104,Sheet1!A:BS,13+2*(C104-1),FALSE),0)</f>
        <v>0</v>
      </c>
      <c r="G104">
        <v>0</v>
      </c>
      <c r="H104">
        <v>0</v>
      </c>
      <c r="I104">
        <f>IF(VLOOKUP(B104,Sheet1!A:BS,12+2*(C104-1),FALSE)=4,VLOOKUP(B104,Sheet1!A:BS,13+2*(C104-1),FALSE),0)</f>
        <v>0</v>
      </c>
      <c r="J104">
        <v>0</v>
      </c>
      <c r="K104" s="4" t="str">
        <f t="shared" si="13"/>
        <v>[{"bid":15005,"type":5,"num":60}]</v>
      </c>
      <c r="L104" s="4" t="str">
        <f t="shared" si="14"/>
        <v>[{"bid":14001,"type":4,"num":16000}]</v>
      </c>
    </row>
    <row r="105" spans="1:12" x14ac:dyDescent="0.15">
      <c r="A105">
        <f t="shared" si="10"/>
        <v>103</v>
      </c>
      <c r="B105">
        <f t="shared" si="11"/>
        <v>10004</v>
      </c>
      <c r="C105">
        <f t="shared" si="12"/>
        <v>13</v>
      </c>
      <c r="D105" s="1">
        <f>IF(VLOOKUP(B105,Sheet1!A:BS,12+2*(C105-1),FALSE)=1,VLOOKUP(B105,Sheet1!A:BS,13+2*(C105-1),FALSE),0)</f>
        <v>0</v>
      </c>
      <c r="E105">
        <f>ROUND(IF(VLOOKUP(B105,Sheet1!A:BS,12+2*(C105-1),FALSE)=2,VLOOKUP(B105,Sheet1!A:BS,13+2*(C105-1),FALSE),0),0)</f>
        <v>5</v>
      </c>
      <c r="F105">
        <f>IF(VLOOKUP(B105,Sheet1!A:BS,12+2*(C105-1),FALSE)=3,VLOOKUP(B105,Sheet1!A:BS,13+2*(C105-1),FALSE),0)</f>
        <v>0</v>
      </c>
      <c r="G105">
        <v>0</v>
      </c>
      <c r="H105">
        <v>0</v>
      </c>
      <c r="I105">
        <f>IF(VLOOKUP(B105,Sheet1!A:BS,12+2*(C105-1),FALSE)=4,VLOOKUP(B105,Sheet1!A:BS,13+2*(C105-1),FALSE),0)</f>
        <v>0</v>
      </c>
      <c r="J105">
        <v>0</v>
      </c>
      <c r="K105" s="4" t="str">
        <f t="shared" si="13"/>
        <v>[{"bid":15005,"type":5,"num":65}]</v>
      </c>
      <c r="L105" s="4" t="str">
        <f t="shared" si="14"/>
        <v>[{"bid":14001,"type":4,"num":19000}]</v>
      </c>
    </row>
    <row r="106" spans="1:12" x14ac:dyDescent="0.15">
      <c r="A106">
        <f t="shared" si="10"/>
        <v>104</v>
      </c>
      <c r="B106">
        <f t="shared" si="11"/>
        <v>10004</v>
      </c>
      <c r="C106">
        <f t="shared" si="12"/>
        <v>14</v>
      </c>
      <c r="D106" s="1">
        <f>IF(VLOOKUP(B106,Sheet1!A:BS,12+2*(C106-1),FALSE)=1,VLOOKUP(B106,Sheet1!A:BS,13+2*(C106-1),FALSE),0)</f>
        <v>14</v>
      </c>
      <c r="E106">
        <f>ROUND(IF(VLOOKUP(B106,Sheet1!A:BS,12+2*(C106-1),FALSE)=2,VLOOKUP(B106,Sheet1!A:BS,13+2*(C106-1),FALSE),0),0)</f>
        <v>0</v>
      </c>
      <c r="F106">
        <f>IF(VLOOKUP(B106,Sheet1!A:BS,12+2*(C106-1),FALSE)=3,VLOOKUP(B106,Sheet1!A:BS,13+2*(C106-1),FALSE),0)</f>
        <v>0</v>
      </c>
      <c r="G106">
        <v>0</v>
      </c>
      <c r="H106">
        <v>0</v>
      </c>
      <c r="I106">
        <f>IF(VLOOKUP(B106,Sheet1!A:BS,12+2*(C106-1),FALSE)=4,VLOOKUP(B106,Sheet1!A:BS,13+2*(C106-1),FALSE),0)</f>
        <v>0</v>
      </c>
      <c r="J106">
        <v>0</v>
      </c>
      <c r="K106" s="4" t="str">
        <f t="shared" si="13"/>
        <v>[{"bid":15005,"type":5,"num":70}]</v>
      </c>
      <c r="L106" s="4" t="str">
        <f t="shared" si="14"/>
        <v>[{"bid":14001,"type":4,"num":22000}]</v>
      </c>
    </row>
    <row r="107" spans="1:12" x14ac:dyDescent="0.15">
      <c r="A107">
        <f t="shared" si="10"/>
        <v>105</v>
      </c>
      <c r="B107">
        <f t="shared" si="11"/>
        <v>10004</v>
      </c>
      <c r="C107">
        <f t="shared" si="12"/>
        <v>15</v>
      </c>
      <c r="D107" s="1">
        <f>IF(VLOOKUP(B107,Sheet1!A:BS,12+2*(C107-1),FALSE)=1,VLOOKUP(B107,Sheet1!A:BS,13+2*(C107-1),FALSE),0)</f>
        <v>0</v>
      </c>
      <c r="E107">
        <f>ROUND(IF(VLOOKUP(B107,Sheet1!A:BS,12+2*(C107-1),FALSE)=2,VLOOKUP(B107,Sheet1!A:BS,13+2*(C107-1),FALSE),0),0)</f>
        <v>0</v>
      </c>
      <c r="F107">
        <f>IF(VLOOKUP(B107,Sheet1!A:BS,12+2*(C107-1),FALSE)=3,VLOOKUP(B107,Sheet1!A:BS,13+2*(C107-1),FALSE),0)</f>
        <v>45</v>
      </c>
      <c r="G107">
        <v>0</v>
      </c>
      <c r="H107">
        <v>0</v>
      </c>
      <c r="I107">
        <f>IF(VLOOKUP(B107,Sheet1!A:BS,12+2*(C107-1),FALSE)=4,VLOOKUP(B107,Sheet1!A:BS,13+2*(C107-1),FALSE),0)</f>
        <v>0</v>
      </c>
      <c r="J107">
        <v>0</v>
      </c>
      <c r="K107" s="4" t="str">
        <f t="shared" si="13"/>
        <v>[{"bid":15005,"type":5,"num":75}]</v>
      </c>
      <c r="L107" s="4" t="str">
        <f t="shared" si="14"/>
        <v>[{"bid":14001,"type":4,"num":25000}]</v>
      </c>
    </row>
    <row r="108" spans="1:12" x14ac:dyDescent="0.15">
      <c r="A108">
        <f t="shared" si="10"/>
        <v>106</v>
      </c>
      <c r="B108">
        <f t="shared" si="11"/>
        <v>10004</v>
      </c>
      <c r="C108">
        <f t="shared" si="12"/>
        <v>16</v>
      </c>
      <c r="D108" s="1">
        <f>IF(VLOOKUP(B108,Sheet1!A:BS,12+2*(C108-1),FALSE)=1,VLOOKUP(B108,Sheet1!A:BS,13+2*(C108-1),FALSE),0)</f>
        <v>0</v>
      </c>
      <c r="E108">
        <f>ROUND(IF(VLOOKUP(B108,Sheet1!A:BS,12+2*(C108-1),FALSE)=2,VLOOKUP(B108,Sheet1!A:BS,13+2*(C108-1),FALSE),0),0)</f>
        <v>6</v>
      </c>
      <c r="F108">
        <f>IF(VLOOKUP(B108,Sheet1!A:BS,12+2*(C108-1),FALSE)=3,VLOOKUP(B108,Sheet1!A:BS,13+2*(C108-1),FALSE),0)</f>
        <v>0</v>
      </c>
      <c r="G108">
        <v>0</v>
      </c>
      <c r="H108">
        <v>0</v>
      </c>
      <c r="I108">
        <f>IF(VLOOKUP(B108,Sheet1!A:BS,12+2*(C108-1),FALSE)=4,VLOOKUP(B108,Sheet1!A:BS,13+2*(C108-1),FALSE),0)</f>
        <v>0</v>
      </c>
      <c r="J108">
        <v>0</v>
      </c>
      <c r="K108" s="4" t="str">
        <f t="shared" si="13"/>
        <v>[{"bid":15005,"type":5,"num":80}]</v>
      </c>
      <c r="L108" s="4" t="str">
        <f t="shared" si="14"/>
        <v>[{"bid":14001,"type":4,"num":28000}]</v>
      </c>
    </row>
    <row r="109" spans="1:12" x14ac:dyDescent="0.15">
      <c r="A109">
        <f t="shared" si="10"/>
        <v>107</v>
      </c>
      <c r="B109">
        <f t="shared" si="11"/>
        <v>10004</v>
      </c>
      <c r="C109">
        <f t="shared" si="12"/>
        <v>17</v>
      </c>
      <c r="D109" s="1">
        <f>IF(VLOOKUP(B109,Sheet1!A:BS,12+2*(C109-1),FALSE)=1,VLOOKUP(B109,Sheet1!A:BS,13+2*(C109-1),FALSE),0)</f>
        <v>15</v>
      </c>
      <c r="E109">
        <f>ROUND(IF(VLOOKUP(B109,Sheet1!A:BS,12+2*(C109-1),FALSE)=2,VLOOKUP(B109,Sheet1!A:BS,13+2*(C109-1),FALSE),0),0)</f>
        <v>0</v>
      </c>
      <c r="F109">
        <f>IF(VLOOKUP(B109,Sheet1!A:BS,12+2*(C109-1),FALSE)=3,VLOOKUP(B109,Sheet1!A:BS,13+2*(C109-1),FALSE),0)</f>
        <v>0</v>
      </c>
      <c r="G109">
        <v>0</v>
      </c>
      <c r="H109">
        <v>0</v>
      </c>
      <c r="I109">
        <f>IF(VLOOKUP(B109,Sheet1!A:BS,12+2*(C109-1),FALSE)=4,VLOOKUP(B109,Sheet1!A:BS,13+2*(C109-1),FALSE),0)</f>
        <v>0</v>
      </c>
      <c r="J109">
        <v>0</v>
      </c>
      <c r="K109" s="4" t="str">
        <f t="shared" si="13"/>
        <v>[{"bid":15005,"type":5,"num":85}]</v>
      </c>
      <c r="L109" s="4" t="str">
        <f t="shared" si="14"/>
        <v>[{"bid":14001,"type":4,"num":31000}]</v>
      </c>
    </row>
    <row r="110" spans="1:12" x14ac:dyDescent="0.15">
      <c r="A110">
        <f t="shared" si="10"/>
        <v>108</v>
      </c>
      <c r="B110">
        <f t="shared" si="11"/>
        <v>10004</v>
      </c>
      <c r="C110">
        <f t="shared" si="12"/>
        <v>18</v>
      </c>
      <c r="D110" s="1">
        <f>IF(VLOOKUP(B110,Sheet1!A:BS,12+2*(C110-1),FALSE)=1,VLOOKUP(B110,Sheet1!A:BS,13+2*(C110-1),FALSE),0)</f>
        <v>0</v>
      </c>
      <c r="E110">
        <f>ROUND(IF(VLOOKUP(B110,Sheet1!A:BS,12+2*(C110-1),FALSE)=2,VLOOKUP(B110,Sheet1!A:BS,13+2*(C110-1),FALSE),0),0)</f>
        <v>6</v>
      </c>
      <c r="F110">
        <f>IF(VLOOKUP(B110,Sheet1!A:BS,12+2*(C110-1),FALSE)=3,VLOOKUP(B110,Sheet1!A:BS,13+2*(C110-1),FALSE),0)</f>
        <v>0</v>
      </c>
      <c r="G110">
        <v>0</v>
      </c>
      <c r="H110">
        <v>0</v>
      </c>
      <c r="I110">
        <f>IF(VLOOKUP(B110,Sheet1!A:BS,12+2*(C110-1),FALSE)=4,VLOOKUP(B110,Sheet1!A:BS,13+2*(C110-1),FALSE),0)</f>
        <v>0</v>
      </c>
      <c r="J110">
        <v>0</v>
      </c>
      <c r="K110" s="4" t="str">
        <f t="shared" si="13"/>
        <v>[{"bid":15005,"type":5,"num":90}]</v>
      </c>
      <c r="L110" s="4" t="str">
        <f t="shared" si="14"/>
        <v>[{"bid":14001,"type":4,"num":34000}]</v>
      </c>
    </row>
    <row r="111" spans="1:12" x14ac:dyDescent="0.15">
      <c r="A111">
        <f t="shared" si="10"/>
        <v>109</v>
      </c>
      <c r="B111">
        <f t="shared" si="11"/>
        <v>10004</v>
      </c>
      <c r="C111">
        <f t="shared" si="12"/>
        <v>19</v>
      </c>
      <c r="D111" s="1">
        <f>IF(VLOOKUP(B111,Sheet1!A:BS,12+2*(C111-1),FALSE)=1,VLOOKUP(B111,Sheet1!A:BS,13+2*(C111-1),FALSE),0)</f>
        <v>15</v>
      </c>
      <c r="E111">
        <f>ROUND(IF(VLOOKUP(B111,Sheet1!A:BS,12+2*(C111-1),FALSE)=2,VLOOKUP(B111,Sheet1!A:BS,13+2*(C111-1),FALSE),0),0)</f>
        <v>0</v>
      </c>
      <c r="F111">
        <f>IF(VLOOKUP(B111,Sheet1!A:BS,12+2*(C111-1),FALSE)=3,VLOOKUP(B111,Sheet1!A:BS,13+2*(C111-1),FALSE),0)</f>
        <v>0</v>
      </c>
      <c r="G111">
        <v>0</v>
      </c>
      <c r="H111">
        <v>0</v>
      </c>
      <c r="I111">
        <f>IF(VLOOKUP(B111,Sheet1!A:BS,12+2*(C111-1),FALSE)=4,VLOOKUP(B111,Sheet1!A:BS,13+2*(C111-1),FALSE),0)</f>
        <v>0</v>
      </c>
      <c r="J111">
        <v>0</v>
      </c>
      <c r="K111" s="4" t="str">
        <f t="shared" si="13"/>
        <v>[{"bid":15005,"type":5,"num":95}]</v>
      </c>
      <c r="L111" s="4" t="str">
        <f t="shared" si="14"/>
        <v>[{"bid":14001,"type":4,"num":37000}]</v>
      </c>
    </row>
    <row r="112" spans="1:12" x14ac:dyDescent="0.15">
      <c r="A112">
        <f t="shared" si="10"/>
        <v>110</v>
      </c>
      <c r="B112">
        <f t="shared" si="11"/>
        <v>10004</v>
      </c>
      <c r="C112">
        <f t="shared" si="12"/>
        <v>20</v>
      </c>
      <c r="D112" s="1">
        <f>IF(VLOOKUP(B112,Sheet1!A:BS,12+2*(C112-1),FALSE)=1,VLOOKUP(B112,Sheet1!A:BS,13+2*(C112-1),FALSE),0)</f>
        <v>0</v>
      </c>
      <c r="E112">
        <f>ROUND(IF(VLOOKUP(B112,Sheet1!A:BS,12+2*(C112-1),FALSE)=2,VLOOKUP(B112,Sheet1!A:BS,13+2*(C112-1),FALSE),0),0)</f>
        <v>0</v>
      </c>
      <c r="F112">
        <f>IF(VLOOKUP(B112,Sheet1!A:BS,12+2*(C112-1),FALSE)=3,VLOOKUP(B112,Sheet1!A:BS,13+2*(C112-1),FALSE),0)</f>
        <v>0</v>
      </c>
      <c r="G112">
        <v>0</v>
      </c>
      <c r="H112">
        <v>0</v>
      </c>
      <c r="I112">
        <f>IF(VLOOKUP(B112,Sheet1!A:BS,12+2*(C112-1),FALSE)=4,VLOOKUP(B112,Sheet1!A:BS,13+2*(C112-1),FALSE),0)</f>
        <v>3</v>
      </c>
      <c r="J112">
        <v>0</v>
      </c>
      <c r="K112" s="4" t="str">
        <f t="shared" si="13"/>
        <v>[{"bid":15005,"type":5,"num":100}]</v>
      </c>
      <c r="L112" s="4" t="str">
        <f t="shared" si="14"/>
        <v>[{"bid":14001,"type":4,"num":40000}]</v>
      </c>
    </row>
    <row r="113" spans="1:12" x14ac:dyDescent="0.15">
      <c r="A113">
        <f t="shared" si="10"/>
        <v>111</v>
      </c>
      <c r="B113">
        <f t="shared" si="11"/>
        <v>10004</v>
      </c>
      <c r="C113">
        <f t="shared" si="12"/>
        <v>21</v>
      </c>
      <c r="D113" s="1">
        <f>IF(VLOOKUP(B113,Sheet1!A:BS,12+2*(C113-1),FALSE)=1,VLOOKUP(B113,Sheet1!A:BS,13+2*(C113-1),FALSE),0)</f>
        <v>0</v>
      </c>
      <c r="E113">
        <f>ROUND(IF(VLOOKUP(B113,Sheet1!A:BS,12+2*(C113-1),FALSE)=2,VLOOKUP(B113,Sheet1!A:BS,13+2*(C113-1),FALSE),0),0)</f>
        <v>6</v>
      </c>
      <c r="F113">
        <f>IF(VLOOKUP(B113,Sheet1!A:BS,12+2*(C113-1),FALSE)=3,VLOOKUP(B113,Sheet1!A:BS,13+2*(C113-1),FALSE),0)</f>
        <v>0</v>
      </c>
      <c r="G113">
        <v>0</v>
      </c>
      <c r="H113">
        <v>0</v>
      </c>
      <c r="I113">
        <f>IF(VLOOKUP(B113,Sheet1!A:BS,12+2*(C113-1),FALSE)=4,VLOOKUP(B113,Sheet1!A:BS,13+2*(C113-1),FALSE),0)</f>
        <v>0</v>
      </c>
      <c r="J113">
        <v>0</v>
      </c>
      <c r="K113" s="4" t="str">
        <f t="shared" si="13"/>
        <v>[{"bid":15005,"type":5,"num":105}]</v>
      </c>
      <c r="L113" s="4" t="str">
        <f t="shared" si="14"/>
        <v>[{"bid":14001,"type":4,"num":43000}]</v>
      </c>
    </row>
    <row r="114" spans="1:12" x14ac:dyDescent="0.15">
      <c r="A114">
        <f t="shared" si="10"/>
        <v>112</v>
      </c>
      <c r="B114">
        <f t="shared" si="11"/>
        <v>10004</v>
      </c>
      <c r="C114">
        <f t="shared" si="12"/>
        <v>22</v>
      </c>
      <c r="D114" s="1">
        <f>IF(VLOOKUP(B114,Sheet1!A:BS,12+2*(C114-1),FALSE)=1,VLOOKUP(B114,Sheet1!A:BS,13+2*(C114-1),FALSE),0)</f>
        <v>16</v>
      </c>
      <c r="E114">
        <f>ROUND(IF(VLOOKUP(B114,Sheet1!A:BS,12+2*(C114-1),FALSE)=2,VLOOKUP(B114,Sheet1!A:BS,13+2*(C114-1),FALSE),0),0)</f>
        <v>0</v>
      </c>
      <c r="F114">
        <f>IF(VLOOKUP(B114,Sheet1!A:BS,12+2*(C114-1),FALSE)=3,VLOOKUP(B114,Sheet1!A:BS,13+2*(C114-1),FALSE),0)</f>
        <v>0</v>
      </c>
      <c r="G114">
        <v>0</v>
      </c>
      <c r="H114">
        <v>0</v>
      </c>
      <c r="I114">
        <f>IF(VLOOKUP(B114,Sheet1!A:BS,12+2*(C114-1),FALSE)=4,VLOOKUP(B114,Sheet1!A:BS,13+2*(C114-1),FALSE),0)</f>
        <v>0</v>
      </c>
      <c r="J114">
        <v>0</v>
      </c>
      <c r="K114" s="4" t="str">
        <f t="shared" si="13"/>
        <v>[{"bid":15005,"type":5,"num":110}]</v>
      </c>
      <c r="L114" s="4" t="str">
        <f t="shared" si="14"/>
        <v>[{"bid":14001,"type":4,"num":46000}]</v>
      </c>
    </row>
    <row r="115" spans="1:12" x14ac:dyDescent="0.15">
      <c r="A115">
        <f t="shared" si="10"/>
        <v>113</v>
      </c>
      <c r="B115">
        <f t="shared" si="11"/>
        <v>10004</v>
      </c>
      <c r="C115">
        <f t="shared" si="12"/>
        <v>23</v>
      </c>
      <c r="D115" s="1">
        <f>IF(VLOOKUP(B115,Sheet1!A:BS,12+2*(C115-1),FALSE)=1,VLOOKUP(B115,Sheet1!A:BS,13+2*(C115-1),FALSE),0)</f>
        <v>16</v>
      </c>
      <c r="E115">
        <f>ROUND(IF(VLOOKUP(B115,Sheet1!A:BS,12+2*(C115-1),FALSE)=2,VLOOKUP(B115,Sheet1!A:BS,13+2*(C115-1),FALSE),0),0)</f>
        <v>0</v>
      </c>
      <c r="F115">
        <f>IF(VLOOKUP(B115,Sheet1!A:BS,12+2*(C115-1),FALSE)=3,VLOOKUP(B115,Sheet1!A:BS,13+2*(C115-1),FALSE),0)</f>
        <v>0</v>
      </c>
      <c r="G115">
        <v>0</v>
      </c>
      <c r="H115">
        <v>0</v>
      </c>
      <c r="I115">
        <f>IF(VLOOKUP(B115,Sheet1!A:BS,12+2*(C115-1),FALSE)=4,VLOOKUP(B115,Sheet1!A:BS,13+2*(C115-1),FALSE),0)</f>
        <v>0</v>
      </c>
      <c r="J115">
        <v>0</v>
      </c>
      <c r="K115" s="4" t="str">
        <f t="shared" si="13"/>
        <v>[{"bid":15005,"type":5,"num":115}]</v>
      </c>
      <c r="L115" s="4" t="str">
        <f t="shared" si="14"/>
        <v>[{"bid":14001,"type":4,"num":49000}]</v>
      </c>
    </row>
    <row r="116" spans="1:12" x14ac:dyDescent="0.15">
      <c r="A116">
        <f t="shared" si="10"/>
        <v>114</v>
      </c>
      <c r="B116">
        <f t="shared" si="11"/>
        <v>10004</v>
      </c>
      <c r="C116">
        <f t="shared" si="12"/>
        <v>24</v>
      </c>
      <c r="D116" s="1">
        <f>IF(VLOOKUP(B116,Sheet1!A:BS,12+2*(C116-1),FALSE)=1,VLOOKUP(B116,Sheet1!A:BS,13+2*(C116-1),FALSE),0)</f>
        <v>0</v>
      </c>
      <c r="E116">
        <f>ROUND(IF(VLOOKUP(B116,Sheet1!A:BS,12+2*(C116-1),FALSE)=2,VLOOKUP(B116,Sheet1!A:BS,13+2*(C116-1),FALSE),0),0)</f>
        <v>6</v>
      </c>
      <c r="F116">
        <f>IF(VLOOKUP(B116,Sheet1!A:BS,12+2*(C116-1),FALSE)=3,VLOOKUP(B116,Sheet1!A:BS,13+2*(C116-1),FALSE),0)</f>
        <v>0</v>
      </c>
      <c r="G116">
        <v>0</v>
      </c>
      <c r="H116">
        <v>0</v>
      </c>
      <c r="I116">
        <f>IF(VLOOKUP(B116,Sheet1!A:BS,12+2*(C116-1),FALSE)=4,VLOOKUP(B116,Sheet1!A:BS,13+2*(C116-1),FALSE),0)</f>
        <v>0</v>
      </c>
      <c r="J116">
        <v>0</v>
      </c>
      <c r="K116" s="4" t="str">
        <f t="shared" si="13"/>
        <v>[{"bid":15005,"type":5,"num":120}]</v>
      </c>
      <c r="L116" s="4" t="str">
        <f t="shared" si="14"/>
        <v>[{"bid":14001,"type":4,"num":52000}]</v>
      </c>
    </row>
    <row r="117" spans="1:12" x14ac:dyDescent="0.15">
      <c r="A117">
        <f t="shared" si="10"/>
        <v>115</v>
      </c>
      <c r="B117">
        <f t="shared" si="11"/>
        <v>10004</v>
      </c>
      <c r="C117">
        <f t="shared" si="12"/>
        <v>25</v>
      </c>
      <c r="D117" s="1">
        <f>IF(VLOOKUP(B117,Sheet1!A:BS,12+2*(C117-1),FALSE)=1,VLOOKUP(B117,Sheet1!A:BS,13+2*(C117-1),FALSE),0)</f>
        <v>0</v>
      </c>
      <c r="E117">
        <f>ROUND(IF(VLOOKUP(B117,Sheet1!A:BS,12+2*(C117-1),FALSE)=2,VLOOKUP(B117,Sheet1!A:BS,13+2*(C117-1),FALSE),0),0)</f>
        <v>0</v>
      </c>
      <c r="F117">
        <f>IF(VLOOKUP(B117,Sheet1!A:BS,12+2*(C117-1),FALSE)=3,VLOOKUP(B117,Sheet1!A:BS,13+2*(C117-1),FALSE),0)</f>
        <v>0</v>
      </c>
      <c r="G117">
        <v>0</v>
      </c>
      <c r="H117">
        <v>0</v>
      </c>
      <c r="I117">
        <f>IF(VLOOKUP(B117,Sheet1!A:BS,12+2*(C117-1),FALSE)=4,VLOOKUP(B117,Sheet1!A:BS,13+2*(C117-1),FALSE),0)</f>
        <v>4</v>
      </c>
      <c r="J117">
        <v>0</v>
      </c>
      <c r="K117" s="4" t="str">
        <f t="shared" si="13"/>
        <v>[{"bid":15005,"type":5,"num":125}]</v>
      </c>
      <c r="L117" s="4" t="str">
        <f t="shared" si="14"/>
        <v>[{"bid":14001,"type":4,"num":55000}]</v>
      </c>
    </row>
    <row r="118" spans="1:12" x14ac:dyDescent="0.15">
      <c r="A118">
        <f t="shared" si="10"/>
        <v>116</v>
      </c>
      <c r="B118">
        <f t="shared" si="11"/>
        <v>10004</v>
      </c>
      <c r="C118">
        <f t="shared" si="12"/>
        <v>26</v>
      </c>
      <c r="D118" s="1">
        <f>IF(VLOOKUP(B118,Sheet1!A:BS,12+2*(C118-1),FALSE)=1,VLOOKUP(B118,Sheet1!A:BS,13+2*(C118-1),FALSE),0)</f>
        <v>0</v>
      </c>
      <c r="E118">
        <f>ROUND(IF(VLOOKUP(B118,Sheet1!A:BS,12+2*(C118-1),FALSE)=2,VLOOKUP(B118,Sheet1!A:BS,13+2*(C118-1),FALSE),0),0)</f>
        <v>6</v>
      </c>
      <c r="F118">
        <f>IF(VLOOKUP(B118,Sheet1!A:BS,12+2*(C118-1),FALSE)=3,VLOOKUP(B118,Sheet1!A:BS,13+2*(C118-1),FALSE),0)</f>
        <v>0</v>
      </c>
      <c r="G118">
        <v>0</v>
      </c>
      <c r="H118">
        <v>0</v>
      </c>
      <c r="I118">
        <f>IF(VLOOKUP(B118,Sheet1!A:BS,12+2*(C118-1),FALSE)=4,VLOOKUP(B118,Sheet1!A:BS,13+2*(C118-1),FALSE),0)</f>
        <v>0</v>
      </c>
      <c r="J118">
        <v>0</v>
      </c>
      <c r="K118" s="4" t="str">
        <f t="shared" si="13"/>
        <v>[{"bid":15005,"type":5,"num":130}]</v>
      </c>
      <c r="L118" s="4" t="str">
        <f t="shared" si="14"/>
        <v>[{"bid":14001,"type":4,"num":58000}]</v>
      </c>
    </row>
    <row r="119" spans="1:12" x14ac:dyDescent="0.15">
      <c r="A119">
        <f t="shared" si="10"/>
        <v>117</v>
      </c>
      <c r="B119">
        <f t="shared" si="11"/>
        <v>10004</v>
      </c>
      <c r="C119">
        <f t="shared" si="12"/>
        <v>27</v>
      </c>
      <c r="D119" s="1">
        <f>IF(VLOOKUP(B119,Sheet1!A:BS,12+2*(C119-1),FALSE)=1,VLOOKUP(B119,Sheet1!A:BS,13+2*(C119-1),FALSE),0)</f>
        <v>17</v>
      </c>
      <c r="E119">
        <f>ROUND(IF(VLOOKUP(B119,Sheet1!A:BS,12+2*(C119-1),FALSE)=2,VLOOKUP(B119,Sheet1!A:BS,13+2*(C119-1),FALSE),0),0)</f>
        <v>0</v>
      </c>
      <c r="F119">
        <f>IF(VLOOKUP(B119,Sheet1!A:BS,12+2*(C119-1),FALSE)=3,VLOOKUP(B119,Sheet1!A:BS,13+2*(C119-1),FALSE),0)</f>
        <v>0</v>
      </c>
      <c r="G119">
        <v>0</v>
      </c>
      <c r="H119">
        <v>0</v>
      </c>
      <c r="I119">
        <f>IF(VLOOKUP(B119,Sheet1!A:BS,12+2*(C119-1),FALSE)=4,VLOOKUP(B119,Sheet1!A:BS,13+2*(C119-1),FALSE),0)</f>
        <v>0</v>
      </c>
      <c r="J119">
        <v>0</v>
      </c>
      <c r="K119" s="4" t="str">
        <f t="shared" si="13"/>
        <v>[{"bid":15005,"type":5,"num":135}]</v>
      </c>
      <c r="L119" s="4" t="str">
        <f t="shared" si="14"/>
        <v>[{"bid":14001,"type":4,"num":61000}]</v>
      </c>
    </row>
    <row r="120" spans="1:12" x14ac:dyDescent="0.15">
      <c r="A120">
        <f t="shared" si="10"/>
        <v>118</v>
      </c>
      <c r="B120">
        <f t="shared" si="11"/>
        <v>10004</v>
      </c>
      <c r="C120">
        <f t="shared" si="12"/>
        <v>28</v>
      </c>
      <c r="D120" s="1">
        <f>IF(VLOOKUP(B120,Sheet1!A:BS,12+2*(C120-1),FALSE)=1,VLOOKUP(B120,Sheet1!A:BS,13+2*(C120-1),FALSE),0)</f>
        <v>0</v>
      </c>
      <c r="E120">
        <f>ROUND(IF(VLOOKUP(B120,Sheet1!A:BS,12+2*(C120-1),FALSE)=2,VLOOKUP(B120,Sheet1!A:BS,13+2*(C120-1),FALSE),0),0)</f>
        <v>6</v>
      </c>
      <c r="F120">
        <f>IF(VLOOKUP(B120,Sheet1!A:BS,12+2*(C120-1),FALSE)=3,VLOOKUP(B120,Sheet1!A:BS,13+2*(C120-1),FALSE),0)</f>
        <v>0</v>
      </c>
      <c r="G120">
        <v>0</v>
      </c>
      <c r="H120">
        <v>0</v>
      </c>
      <c r="I120">
        <f>IF(VLOOKUP(B120,Sheet1!A:BS,12+2*(C120-1),FALSE)=4,VLOOKUP(B120,Sheet1!A:BS,13+2*(C120-1),FALSE),0)</f>
        <v>0</v>
      </c>
      <c r="J120">
        <v>0</v>
      </c>
      <c r="K120" s="4" t="str">
        <f t="shared" si="13"/>
        <v>[{"bid":15005,"type":5,"num":140}]</v>
      </c>
      <c r="L120" s="4" t="str">
        <f t="shared" si="14"/>
        <v>[{"bid":14001,"type":4,"num":64000}]</v>
      </c>
    </row>
    <row r="121" spans="1:12" x14ac:dyDescent="0.15">
      <c r="A121">
        <f t="shared" si="10"/>
        <v>119</v>
      </c>
      <c r="B121">
        <f t="shared" si="11"/>
        <v>10004</v>
      </c>
      <c r="C121">
        <f t="shared" si="12"/>
        <v>29</v>
      </c>
      <c r="D121" s="1">
        <f>IF(VLOOKUP(B121,Sheet1!A:BS,12+2*(C121-1),FALSE)=1,VLOOKUP(B121,Sheet1!A:BS,13+2*(C121-1),FALSE),0)</f>
        <v>17</v>
      </c>
      <c r="E121">
        <f>ROUND(IF(VLOOKUP(B121,Sheet1!A:BS,12+2*(C121-1),FALSE)=2,VLOOKUP(B121,Sheet1!A:BS,13+2*(C121-1),FALSE),0),0)</f>
        <v>0</v>
      </c>
      <c r="F121">
        <f>IF(VLOOKUP(B121,Sheet1!A:BS,12+2*(C121-1),FALSE)=3,VLOOKUP(B121,Sheet1!A:BS,13+2*(C121-1),FALSE),0)</f>
        <v>0</v>
      </c>
      <c r="G121">
        <v>0</v>
      </c>
      <c r="H121">
        <v>0</v>
      </c>
      <c r="I121">
        <f>IF(VLOOKUP(B121,Sheet1!A:BS,12+2*(C121-1),FALSE)=4,VLOOKUP(B121,Sheet1!A:BS,13+2*(C121-1),FALSE),0)</f>
        <v>0</v>
      </c>
      <c r="J121">
        <v>0</v>
      </c>
      <c r="K121" s="4" t="str">
        <f t="shared" si="13"/>
        <v>[{"bid":15005,"type":5,"num":145}]</v>
      </c>
      <c r="L121" s="4" t="str">
        <f t="shared" si="14"/>
        <v>[{"bid":14001,"type":4,"num":67000}]</v>
      </c>
    </row>
    <row r="122" spans="1:12" x14ac:dyDescent="0.15">
      <c r="A122">
        <f t="shared" si="10"/>
        <v>120</v>
      </c>
      <c r="B122">
        <f t="shared" si="11"/>
        <v>10004</v>
      </c>
      <c r="C122">
        <f t="shared" si="12"/>
        <v>30</v>
      </c>
      <c r="D122" s="1">
        <f>IF(VLOOKUP(B122,Sheet1!A:BS,12+2*(C122-1),FALSE)=1,VLOOKUP(B122,Sheet1!A:BS,13+2*(C122-1),FALSE),0)</f>
        <v>0</v>
      </c>
      <c r="E122">
        <f>ROUND(IF(VLOOKUP(B122,Sheet1!A:BS,12+2*(C122-1),FALSE)=2,VLOOKUP(B122,Sheet1!A:BS,13+2*(C122-1),FALSE),0),0)</f>
        <v>0</v>
      </c>
      <c r="F122">
        <f>IF(VLOOKUP(B122,Sheet1!A:BS,12+2*(C122-1),FALSE)=3,VLOOKUP(B122,Sheet1!A:BS,13+2*(C122-1),FALSE),0)</f>
        <v>60</v>
      </c>
      <c r="G122">
        <v>0</v>
      </c>
      <c r="H122">
        <v>0</v>
      </c>
      <c r="I122">
        <f>IF(VLOOKUP(B122,Sheet1!A:BS,12+2*(C122-1),FALSE)=4,VLOOKUP(B122,Sheet1!A:BS,13+2*(C122-1),FALSE),0)</f>
        <v>0</v>
      </c>
      <c r="J122">
        <v>0</v>
      </c>
      <c r="K122" s="4" t="str">
        <f t="shared" si="13"/>
        <v>[{"bid":15005,"type":5,"num":150}]</v>
      </c>
      <c r="L122" s="4" t="str">
        <f t="shared" si="14"/>
        <v>[{"bid":14001,"type":4,"num":70000}]</v>
      </c>
    </row>
    <row r="123" spans="1:12" x14ac:dyDescent="0.15">
      <c r="A123">
        <f t="shared" si="10"/>
        <v>121</v>
      </c>
      <c r="B123">
        <f t="shared" si="11"/>
        <v>10005</v>
      </c>
      <c r="C123">
        <f t="shared" si="12"/>
        <v>1</v>
      </c>
      <c r="D123" s="1">
        <f>IF(VLOOKUP(B123,Sheet1!A:BS,12+2*(C123-1),FALSE)=1,VLOOKUP(B123,Sheet1!A:BS,13+2*(C123-1),FALSE),0)</f>
        <v>12</v>
      </c>
      <c r="E123">
        <f>ROUND(IF(VLOOKUP(B123,Sheet1!A:BS,12+2*(C123-1),FALSE)=2,VLOOKUP(B123,Sheet1!A:BS,13+2*(C123-1),FALSE),0),0)</f>
        <v>0</v>
      </c>
      <c r="F123">
        <f>IF(VLOOKUP(B123,Sheet1!A:BS,12+2*(C123-1),FALSE)=3,VLOOKUP(B123,Sheet1!A:BS,13+2*(C123-1),FALSE),0)</f>
        <v>0</v>
      </c>
      <c r="G123">
        <v>0</v>
      </c>
      <c r="H123">
        <v>0</v>
      </c>
      <c r="I123">
        <f>IF(VLOOKUP(B123,Sheet1!A:BS,12+2*(C123-1),FALSE)=4,VLOOKUP(B123,Sheet1!A:BS,13+2*(C123-1),FALSE),0)</f>
        <v>0</v>
      </c>
      <c r="J123">
        <v>0</v>
      </c>
      <c r="K123" s="4" t="str">
        <f t="shared" si="13"/>
        <v>[{"bid":15006,"type":5,"num":5}]</v>
      </c>
      <c r="L123" s="4" t="str">
        <f t="shared" si="14"/>
        <v>[{"bid":14001,"type":4,"num":300}]</v>
      </c>
    </row>
    <row r="124" spans="1:12" x14ac:dyDescent="0.15">
      <c r="A124">
        <f t="shared" si="10"/>
        <v>122</v>
      </c>
      <c r="B124">
        <f t="shared" si="11"/>
        <v>10005</v>
      </c>
      <c r="C124">
        <f t="shared" si="12"/>
        <v>2</v>
      </c>
      <c r="D124" s="1">
        <f>IF(VLOOKUP(B124,Sheet1!A:BS,12+2*(C124-1),FALSE)=1,VLOOKUP(B124,Sheet1!A:BS,13+2*(C124-1),FALSE),0)</f>
        <v>12</v>
      </c>
      <c r="E124">
        <f>ROUND(IF(VLOOKUP(B124,Sheet1!A:BS,12+2*(C124-1),FALSE)=2,VLOOKUP(B124,Sheet1!A:BS,13+2*(C124-1),FALSE),0),0)</f>
        <v>0</v>
      </c>
      <c r="F124">
        <f>IF(VLOOKUP(B124,Sheet1!A:BS,12+2*(C124-1),FALSE)=3,VLOOKUP(B124,Sheet1!A:BS,13+2*(C124-1),FALSE),0)</f>
        <v>0</v>
      </c>
      <c r="G124">
        <v>0</v>
      </c>
      <c r="H124">
        <v>0</v>
      </c>
      <c r="I124">
        <f>IF(VLOOKUP(B124,Sheet1!A:BS,12+2*(C124-1),FALSE)=4,VLOOKUP(B124,Sheet1!A:BS,13+2*(C124-1),FALSE),0)</f>
        <v>0</v>
      </c>
      <c r="J124">
        <v>0</v>
      </c>
      <c r="K124" s="4" t="str">
        <f t="shared" si="13"/>
        <v>[{"bid":15006,"type":5,"num":10}]</v>
      </c>
      <c r="L124" s="4" t="str">
        <f t="shared" si="14"/>
        <v>[{"bid":14001,"type":4,"num":600}]</v>
      </c>
    </row>
    <row r="125" spans="1:12" x14ac:dyDescent="0.15">
      <c r="A125">
        <f t="shared" si="10"/>
        <v>123</v>
      </c>
      <c r="B125">
        <f t="shared" si="11"/>
        <v>10005</v>
      </c>
      <c r="C125">
        <f t="shared" si="12"/>
        <v>3</v>
      </c>
      <c r="D125" s="1">
        <f>IF(VLOOKUP(B125,Sheet1!A:BS,12+2*(C125-1),FALSE)=1,VLOOKUP(B125,Sheet1!A:BS,13+2*(C125-1),FALSE),0)</f>
        <v>0</v>
      </c>
      <c r="E125">
        <f>ROUND(IF(VLOOKUP(B125,Sheet1!A:BS,12+2*(C125-1),FALSE)=2,VLOOKUP(B125,Sheet1!A:BS,13+2*(C125-1),FALSE),0),0)</f>
        <v>5</v>
      </c>
      <c r="F125">
        <f>IF(VLOOKUP(B125,Sheet1!A:BS,12+2*(C125-1),FALSE)=3,VLOOKUP(B125,Sheet1!A:BS,13+2*(C125-1),FALSE),0)</f>
        <v>0</v>
      </c>
      <c r="G125">
        <v>0</v>
      </c>
      <c r="H125">
        <v>0</v>
      </c>
      <c r="I125">
        <f>IF(VLOOKUP(B125,Sheet1!A:BS,12+2*(C125-1),FALSE)=4,VLOOKUP(B125,Sheet1!A:BS,13+2*(C125-1),FALSE),0)</f>
        <v>0</v>
      </c>
      <c r="J125">
        <v>0</v>
      </c>
      <c r="K125" s="4" t="str">
        <f t="shared" si="13"/>
        <v>[{"bid":15006,"type":5,"num":15}]</v>
      </c>
      <c r="L125" s="4" t="str">
        <f t="shared" si="14"/>
        <v>[{"bid":14001,"type":4,"num":900}]</v>
      </c>
    </row>
    <row r="126" spans="1:12" x14ac:dyDescent="0.15">
      <c r="A126">
        <f t="shared" si="10"/>
        <v>124</v>
      </c>
      <c r="B126">
        <f t="shared" si="11"/>
        <v>10005</v>
      </c>
      <c r="C126">
        <f t="shared" si="12"/>
        <v>4</v>
      </c>
      <c r="D126" s="1">
        <f>IF(VLOOKUP(B126,Sheet1!A:BS,12+2*(C126-1),FALSE)=1,VLOOKUP(B126,Sheet1!A:BS,13+2*(C126-1),FALSE),0)</f>
        <v>0</v>
      </c>
      <c r="E126">
        <f>ROUND(IF(VLOOKUP(B126,Sheet1!A:BS,12+2*(C126-1),FALSE)=2,VLOOKUP(B126,Sheet1!A:BS,13+2*(C126-1),FALSE),0),0)</f>
        <v>5</v>
      </c>
      <c r="F126">
        <f>IF(VLOOKUP(B126,Sheet1!A:BS,12+2*(C126-1),FALSE)=3,VLOOKUP(B126,Sheet1!A:BS,13+2*(C126-1),FALSE),0)</f>
        <v>0</v>
      </c>
      <c r="G126">
        <v>0</v>
      </c>
      <c r="H126">
        <v>0</v>
      </c>
      <c r="I126">
        <f>IF(VLOOKUP(B126,Sheet1!A:BS,12+2*(C126-1),FALSE)=4,VLOOKUP(B126,Sheet1!A:BS,13+2*(C126-1),FALSE),0)</f>
        <v>0</v>
      </c>
      <c r="J126">
        <v>0</v>
      </c>
      <c r="K126" s="4" t="str">
        <f t="shared" si="13"/>
        <v>[{"bid":15006,"type":5,"num":20}]</v>
      </c>
      <c r="L126" s="4" t="str">
        <f t="shared" si="14"/>
        <v>[{"bid":14001,"type":4,"num":1200}]</v>
      </c>
    </row>
    <row r="127" spans="1:12" x14ac:dyDescent="0.15">
      <c r="A127">
        <f t="shared" si="10"/>
        <v>125</v>
      </c>
      <c r="B127">
        <f t="shared" si="11"/>
        <v>10005</v>
      </c>
      <c r="C127">
        <f t="shared" si="12"/>
        <v>5</v>
      </c>
      <c r="D127" s="1">
        <f>IF(VLOOKUP(B127,Sheet1!A:BS,12+2*(C127-1),FALSE)=1,VLOOKUP(B127,Sheet1!A:BS,13+2*(C127-1),FALSE),0)</f>
        <v>0</v>
      </c>
      <c r="E127">
        <f>ROUND(IF(VLOOKUP(B127,Sheet1!A:BS,12+2*(C127-1),FALSE)=2,VLOOKUP(B127,Sheet1!A:BS,13+2*(C127-1),FALSE),0),0)</f>
        <v>0</v>
      </c>
      <c r="F127">
        <f>IF(VLOOKUP(B127,Sheet1!A:BS,12+2*(C127-1),FALSE)=3,VLOOKUP(B127,Sheet1!A:BS,13+2*(C127-1),FALSE),0)</f>
        <v>30</v>
      </c>
      <c r="G127">
        <v>0</v>
      </c>
      <c r="H127">
        <v>0</v>
      </c>
      <c r="I127">
        <f>IF(VLOOKUP(B127,Sheet1!A:BS,12+2*(C127-1),FALSE)=4,VLOOKUP(B127,Sheet1!A:BS,13+2*(C127-1),FALSE),0)</f>
        <v>0</v>
      </c>
      <c r="J127">
        <v>0</v>
      </c>
      <c r="K127" s="4" t="str">
        <f t="shared" si="13"/>
        <v>[{"bid":15006,"type":5,"num":25}]</v>
      </c>
      <c r="L127" s="4" t="str">
        <f t="shared" si="14"/>
        <v>[{"bid":14001,"type":4,"num":1500}]</v>
      </c>
    </row>
    <row r="128" spans="1:12" x14ac:dyDescent="0.15">
      <c r="A128">
        <f t="shared" si="10"/>
        <v>126</v>
      </c>
      <c r="B128">
        <f t="shared" si="11"/>
        <v>10005</v>
      </c>
      <c r="C128">
        <f t="shared" si="12"/>
        <v>6</v>
      </c>
      <c r="D128" s="1">
        <f>IF(VLOOKUP(B128,Sheet1!A:BS,12+2*(C128-1),FALSE)=1,VLOOKUP(B128,Sheet1!A:BS,13+2*(C128-1),FALSE),0)</f>
        <v>13</v>
      </c>
      <c r="E128">
        <f>ROUND(IF(VLOOKUP(B128,Sheet1!A:BS,12+2*(C128-1),FALSE)=2,VLOOKUP(B128,Sheet1!A:BS,13+2*(C128-1),FALSE),0),0)</f>
        <v>0</v>
      </c>
      <c r="F128">
        <f>IF(VLOOKUP(B128,Sheet1!A:BS,12+2*(C128-1),FALSE)=3,VLOOKUP(B128,Sheet1!A:BS,13+2*(C128-1),FALSE),0)</f>
        <v>0</v>
      </c>
      <c r="G128">
        <v>0</v>
      </c>
      <c r="H128">
        <v>0</v>
      </c>
      <c r="I128">
        <f>IF(VLOOKUP(B128,Sheet1!A:BS,12+2*(C128-1),FALSE)=4,VLOOKUP(B128,Sheet1!A:BS,13+2*(C128-1),FALSE),0)</f>
        <v>0</v>
      </c>
      <c r="J128">
        <v>0</v>
      </c>
      <c r="K128" s="4" t="str">
        <f t="shared" si="13"/>
        <v>[{"bid":15006,"type":5,"num":30}]</v>
      </c>
      <c r="L128" s="4" t="str">
        <f t="shared" si="14"/>
        <v>[{"bid":14001,"type":4,"num":1800}]</v>
      </c>
    </row>
    <row r="129" spans="1:12" x14ac:dyDescent="0.15">
      <c r="A129">
        <f t="shared" si="10"/>
        <v>127</v>
      </c>
      <c r="B129">
        <f t="shared" si="11"/>
        <v>10005</v>
      </c>
      <c r="C129">
        <f t="shared" si="12"/>
        <v>7</v>
      </c>
      <c r="D129" s="1">
        <f>IF(VLOOKUP(B129,Sheet1!A:BS,12+2*(C129-1),FALSE)=1,VLOOKUP(B129,Sheet1!A:BS,13+2*(C129-1),FALSE),0)</f>
        <v>13</v>
      </c>
      <c r="E129">
        <f>ROUND(IF(VLOOKUP(B129,Sheet1!A:BS,12+2*(C129-1),FALSE)=2,VLOOKUP(B129,Sheet1!A:BS,13+2*(C129-1),FALSE),0),0)</f>
        <v>0</v>
      </c>
      <c r="F129">
        <f>IF(VLOOKUP(B129,Sheet1!A:BS,12+2*(C129-1),FALSE)=3,VLOOKUP(B129,Sheet1!A:BS,13+2*(C129-1),FALSE),0)</f>
        <v>0</v>
      </c>
      <c r="G129">
        <v>0</v>
      </c>
      <c r="H129">
        <v>0</v>
      </c>
      <c r="I129">
        <f>IF(VLOOKUP(B129,Sheet1!A:BS,12+2*(C129-1),FALSE)=4,VLOOKUP(B129,Sheet1!A:BS,13+2*(C129-1),FALSE),0)</f>
        <v>0</v>
      </c>
      <c r="J129">
        <v>0</v>
      </c>
      <c r="K129" s="4" t="str">
        <f t="shared" si="13"/>
        <v>[{"bid":15006,"type":5,"num":35}]</v>
      </c>
      <c r="L129" s="4" t="str">
        <f t="shared" si="14"/>
        <v>[{"bid":14001,"type":4,"num":2100}]</v>
      </c>
    </row>
    <row r="130" spans="1:12" x14ac:dyDescent="0.15">
      <c r="A130">
        <f t="shared" si="10"/>
        <v>128</v>
      </c>
      <c r="B130">
        <f t="shared" si="11"/>
        <v>10005</v>
      </c>
      <c r="C130">
        <f t="shared" si="12"/>
        <v>8</v>
      </c>
      <c r="D130" s="1">
        <f>IF(VLOOKUP(B130,Sheet1!A:BS,12+2*(C130-1),FALSE)=1,VLOOKUP(B130,Sheet1!A:BS,13+2*(C130-1),FALSE),0)</f>
        <v>0</v>
      </c>
      <c r="E130">
        <f>ROUND(IF(VLOOKUP(B130,Sheet1!A:BS,12+2*(C130-1),FALSE)=2,VLOOKUP(B130,Sheet1!A:BS,13+2*(C130-1),FALSE),0),0)</f>
        <v>5</v>
      </c>
      <c r="F130">
        <f>IF(VLOOKUP(B130,Sheet1!A:BS,12+2*(C130-1),FALSE)=3,VLOOKUP(B130,Sheet1!A:BS,13+2*(C130-1),FALSE),0)</f>
        <v>0</v>
      </c>
      <c r="G130">
        <v>0</v>
      </c>
      <c r="H130">
        <v>0</v>
      </c>
      <c r="I130">
        <f>IF(VLOOKUP(B130,Sheet1!A:BS,12+2*(C130-1),FALSE)=4,VLOOKUP(B130,Sheet1!A:BS,13+2*(C130-1),FALSE),0)</f>
        <v>0</v>
      </c>
      <c r="J130">
        <v>0</v>
      </c>
      <c r="K130" s="4" t="str">
        <f t="shared" si="13"/>
        <v>[{"bid":15006,"type":5,"num":40}]</v>
      </c>
      <c r="L130" s="4" t="str">
        <f t="shared" si="14"/>
        <v>[{"bid":14001,"type":4,"num":2400}]</v>
      </c>
    </row>
    <row r="131" spans="1:12" x14ac:dyDescent="0.15">
      <c r="A131">
        <f t="shared" si="10"/>
        <v>129</v>
      </c>
      <c r="B131">
        <f t="shared" si="11"/>
        <v>10005</v>
      </c>
      <c r="C131">
        <f t="shared" si="12"/>
        <v>9</v>
      </c>
      <c r="D131" s="1">
        <f>IF(VLOOKUP(B131,Sheet1!A:BS,12+2*(C131-1),FALSE)=1,VLOOKUP(B131,Sheet1!A:BS,13+2*(C131-1),FALSE),0)</f>
        <v>0</v>
      </c>
      <c r="E131">
        <f>ROUND(IF(VLOOKUP(B131,Sheet1!A:BS,12+2*(C131-1),FALSE)=2,VLOOKUP(B131,Sheet1!A:BS,13+2*(C131-1),FALSE),0),0)</f>
        <v>5</v>
      </c>
      <c r="F131">
        <f>IF(VLOOKUP(B131,Sheet1!A:BS,12+2*(C131-1),FALSE)=3,VLOOKUP(B131,Sheet1!A:BS,13+2*(C131-1),FALSE),0)</f>
        <v>0</v>
      </c>
      <c r="G131">
        <v>0</v>
      </c>
      <c r="H131">
        <v>0</v>
      </c>
      <c r="I131">
        <f>IF(VLOOKUP(B131,Sheet1!A:BS,12+2*(C131-1),FALSE)=4,VLOOKUP(B131,Sheet1!A:BS,13+2*(C131-1),FALSE),0)</f>
        <v>0</v>
      </c>
      <c r="J131">
        <v>0</v>
      </c>
      <c r="K131" s="4" t="str">
        <f t="shared" si="13"/>
        <v>[{"bid":15006,"type":5,"num":45}]</v>
      </c>
      <c r="L131" s="4" t="str">
        <f t="shared" si="14"/>
        <v>[{"bid":14001,"type":4,"num":2700}]</v>
      </c>
    </row>
    <row r="132" spans="1:12" x14ac:dyDescent="0.15">
      <c r="A132">
        <f t="shared" si="10"/>
        <v>130</v>
      </c>
      <c r="B132">
        <f t="shared" si="11"/>
        <v>10005</v>
      </c>
      <c r="C132">
        <f t="shared" si="12"/>
        <v>10</v>
      </c>
      <c r="D132" s="1">
        <f>IF(VLOOKUP(B132,Sheet1!A:BS,12+2*(C132-1),FALSE)=1,VLOOKUP(B132,Sheet1!A:BS,13+2*(C132-1),FALSE),0)</f>
        <v>0</v>
      </c>
      <c r="E132">
        <f>ROUND(IF(VLOOKUP(B132,Sheet1!A:BS,12+2*(C132-1),FALSE)=2,VLOOKUP(B132,Sheet1!A:BS,13+2*(C132-1),FALSE),0),0)</f>
        <v>0</v>
      </c>
      <c r="F132">
        <f>IF(VLOOKUP(B132,Sheet1!A:BS,12+2*(C132-1),FALSE)=3,VLOOKUP(B132,Sheet1!A:BS,13+2*(C132-1),FALSE),0)</f>
        <v>0</v>
      </c>
      <c r="G132">
        <v>0</v>
      </c>
      <c r="H132">
        <v>0</v>
      </c>
      <c r="I132">
        <f>IF(VLOOKUP(B132,Sheet1!A:BS,12+2*(C132-1),FALSE)=4,VLOOKUP(B132,Sheet1!A:BS,13+2*(C132-1),FALSE),0)</f>
        <v>3</v>
      </c>
      <c r="J132">
        <v>0</v>
      </c>
      <c r="K132" s="4" t="str">
        <f t="shared" si="13"/>
        <v>[{"bid":15006,"type":5,"num":50}]</v>
      </c>
      <c r="L132" s="4" t="str">
        <f t="shared" si="14"/>
        <v>[{"bid":14001,"type":4,"num":3000}]</v>
      </c>
    </row>
    <row r="133" spans="1:12" x14ac:dyDescent="0.15">
      <c r="A133">
        <f t="shared" si="10"/>
        <v>131</v>
      </c>
      <c r="B133">
        <f t="shared" si="11"/>
        <v>10005</v>
      </c>
      <c r="C133">
        <f t="shared" si="12"/>
        <v>11</v>
      </c>
      <c r="D133" s="1">
        <f>IF(VLOOKUP(B133,Sheet1!A:BS,12+2*(C133-1),FALSE)=1,VLOOKUP(B133,Sheet1!A:BS,13+2*(C133-1),FALSE),0)</f>
        <v>0</v>
      </c>
      <c r="E133">
        <f>ROUND(IF(VLOOKUP(B133,Sheet1!A:BS,12+2*(C133-1),FALSE)=2,VLOOKUP(B133,Sheet1!A:BS,13+2*(C133-1),FALSE),0),0)</f>
        <v>5</v>
      </c>
      <c r="F133">
        <f>IF(VLOOKUP(B133,Sheet1!A:BS,12+2*(C133-1),FALSE)=3,VLOOKUP(B133,Sheet1!A:BS,13+2*(C133-1),FALSE),0)</f>
        <v>0</v>
      </c>
      <c r="G133">
        <v>0</v>
      </c>
      <c r="H133">
        <v>0</v>
      </c>
      <c r="I133">
        <f>IF(VLOOKUP(B133,Sheet1!A:BS,12+2*(C133-1),FALSE)=4,VLOOKUP(B133,Sheet1!A:BS,13+2*(C133-1),FALSE),0)</f>
        <v>0</v>
      </c>
      <c r="J133">
        <v>0</v>
      </c>
      <c r="K133" s="4" t="str">
        <f t="shared" si="13"/>
        <v>[{"bid":15006,"type":5,"num":55}]</v>
      </c>
      <c r="L133" s="4" t="str">
        <f t="shared" si="14"/>
        <v>[{"bid":14001,"type":4,"num":13000}]</v>
      </c>
    </row>
    <row r="134" spans="1:12" x14ac:dyDescent="0.15">
      <c r="A134">
        <f t="shared" si="10"/>
        <v>132</v>
      </c>
      <c r="B134">
        <f t="shared" si="11"/>
        <v>10005</v>
      </c>
      <c r="C134">
        <f t="shared" si="12"/>
        <v>12</v>
      </c>
      <c r="D134" s="1">
        <f>IF(VLOOKUP(B134,Sheet1!A:BS,12+2*(C134-1),FALSE)=1,VLOOKUP(B134,Sheet1!A:BS,13+2*(C134-1),FALSE),0)</f>
        <v>14</v>
      </c>
      <c r="E134">
        <f>ROUND(IF(VLOOKUP(B134,Sheet1!A:BS,12+2*(C134-1),FALSE)=2,VLOOKUP(B134,Sheet1!A:BS,13+2*(C134-1),FALSE),0),0)</f>
        <v>0</v>
      </c>
      <c r="F134">
        <f>IF(VLOOKUP(B134,Sheet1!A:BS,12+2*(C134-1),FALSE)=3,VLOOKUP(B134,Sheet1!A:BS,13+2*(C134-1),FALSE),0)</f>
        <v>0</v>
      </c>
      <c r="G134">
        <v>0</v>
      </c>
      <c r="H134">
        <v>0</v>
      </c>
      <c r="I134">
        <f>IF(VLOOKUP(B134,Sheet1!A:BS,12+2*(C134-1),FALSE)=4,VLOOKUP(B134,Sheet1!A:BS,13+2*(C134-1),FALSE),0)</f>
        <v>0</v>
      </c>
      <c r="J134">
        <v>0</v>
      </c>
      <c r="K134" s="4" t="str">
        <f t="shared" si="13"/>
        <v>[{"bid":15006,"type":5,"num":60}]</v>
      </c>
      <c r="L134" s="4" t="str">
        <f t="shared" si="14"/>
        <v>[{"bid":14001,"type":4,"num":16000}]</v>
      </c>
    </row>
    <row r="135" spans="1:12" x14ac:dyDescent="0.15">
      <c r="A135">
        <f t="shared" si="10"/>
        <v>133</v>
      </c>
      <c r="B135">
        <f t="shared" si="11"/>
        <v>10005</v>
      </c>
      <c r="C135">
        <f t="shared" si="12"/>
        <v>13</v>
      </c>
      <c r="D135" s="1">
        <f>IF(VLOOKUP(B135,Sheet1!A:BS,12+2*(C135-1),FALSE)=1,VLOOKUP(B135,Sheet1!A:BS,13+2*(C135-1),FALSE),0)</f>
        <v>0</v>
      </c>
      <c r="E135">
        <f>ROUND(IF(VLOOKUP(B135,Sheet1!A:BS,12+2*(C135-1),FALSE)=2,VLOOKUP(B135,Sheet1!A:BS,13+2*(C135-1),FALSE),0),0)</f>
        <v>5</v>
      </c>
      <c r="F135">
        <f>IF(VLOOKUP(B135,Sheet1!A:BS,12+2*(C135-1),FALSE)=3,VLOOKUP(B135,Sheet1!A:BS,13+2*(C135-1),FALSE),0)</f>
        <v>0</v>
      </c>
      <c r="G135">
        <v>0</v>
      </c>
      <c r="H135">
        <v>0</v>
      </c>
      <c r="I135">
        <f>IF(VLOOKUP(B135,Sheet1!A:BS,12+2*(C135-1),FALSE)=4,VLOOKUP(B135,Sheet1!A:BS,13+2*(C135-1),FALSE),0)</f>
        <v>0</v>
      </c>
      <c r="J135">
        <v>0</v>
      </c>
      <c r="K135" s="4" t="str">
        <f t="shared" si="13"/>
        <v>[{"bid":15006,"type":5,"num":65}]</v>
      </c>
      <c r="L135" s="4" t="str">
        <f t="shared" si="14"/>
        <v>[{"bid":14001,"type":4,"num":19000}]</v>
      </c>
    </row>
    <row r="136" spans="1:12" x14ac:dyDescent="0.15">
      <c r="A136">
        <f t="shared" si="10"/>
        <v>134</v>
      </c>
      <c r="B136">
        <f t="shared" si="11"/>
        <v>10005</v>
      </c>
      <c r="C136">
        <f t="shared" si="12"/>
        <v>14</v>
      </c>
      <c r="D136" s="1">
        <f>IF(VLOOKUP(B136,Sheet1!A:BS,12+2*(C136-1),FALSE)=1,VLOOKUP(B136,Sheet1!A:BS,13+2*(C136-1),FALSE),0)</f>
        <v>14</v>
      </c>
      <c r="E136">
        <f>ROUND(IF(VLOOKUP(B136,Sheet1!A:BS,12+2*(C136-1),FALSE)=2,VLOOKUP(B136,Sheet1!A:BS,13+2*(C136-1),FALSE),0),0)</f>
        <v>0</v>
      </c>
      <c r="F136">
        <f>IF(VLOOKUP(B136,Sheet1!A:BS,12+2*(C136-1),FALSE)=3,VLOOKUP(B136,Sheet1!A:BS,13+2*(C136-1),FALSE),0)</f>
        <v>0</v>
      </c>
      <c r="G136">
        <v>0</v>
      </c>
      <c r="H136">
        <v>0</v>
      </c>
      <c r="I136">
        <f>IF(VLOOKUP(B136,Sheet1!A:BS,12+2*(C136-1),FALSE)=4,VLOOKUP(B136,Sheet1!A:BS,13+2*(C136-1),FALSE),0)</f>
        <v>0</v>
      </c>
      <c r="J136">
        <v>0</v>
      </c>
      <c r="K136" s="4" t="str">
        <f t="shared" si="13"/>
        <v>[{"bid":15006,"type":5,"num":70}]</v>
      </c>
      <c r="L136" s="4" t="str">
        <f t="shared" si="14"/>
        <v>[{"bid":14001,"type":4,"num":22000}]</v>
      </c>
    </row>
    <row r="137" spans="1:12" x14ac:dyDescent="0.15">
      <c r="A137">
        <f t="shared" si="10"/>
        <v>135</v>
      </c>
      <c r="B137">
        <f t="shared" si="11"/>
        <v>10005</v>
      </c>
      <c r="C137">
        <f t="shared" si="12"/>
        <v>15</v>
      </c>
      <c r="D137" s="1">
        <f>IF(VLOOKUP(B137,Sheet1!A:BS,12+2*(C137-1),FALSE)=1,VLOOKUP(B137,Sheet1!A:BS,13+2*(C137-1),FALSE),0)</f>
        <v>0</v>
      </c>
      <c r="E137">
        <f>ROUND(IF(VLOOKUP(B137,Sheet1!A:BS,12+2*(C137-1),FALSE)=2,VLOOKUP(B137,Sheet1!A:BS,13+2*(C137-1),FALSE),0),0)</f>
        <v>0</v>
      </c>
      <c r="F137">
        <f>IF(VLOOKUP(B137,Sheet1!A:BS,12+2*(C137-1),FALSE)=3,VLOOKUP(B137,Sheet1!A:BS,13+2*(C137-1),FALSE),0)</f>
        <v>30</v>
      </c>
      <c r="G137">
        <v>0</v>
      </c>
      <c r="H137">
        <v>0</v>
      </c>
      <c r="I137">
        <f>IF(VLOOKUP(B137,Sheet1!A:BS,12+2*(C137-1),FALSE)=4,VLOOKUP(B137,Sheet1!A:BS,13+2*(C137-1),FALSE),0)</f>
        <v>0</v>
      </c>
      <c r="J137">
        <v>0</v>
      </c>
      <c r="K137" s="4" t="str">
        <f t="shared" si="13"/>
        <v>[{"bid":15006,"type":5,"num":75}]</v>
      </c>
      <c r="L137" s="4" t="str">
        <f t="shared" si="14"/>
        <v>[{"bid":14001,"type":4,"num":25000}]</v>
      </c>
    </row>
    <row r="138" spans="1:12" x14ac:dyDescent="0.15">
      <c r="A138">
        <f t="shared" si="10"/>
        <v>136</v>
      </c>
      <c r="B138">
        <f t="shared" si="11"/>
        <v>10005</v>
      </c>
      <c r="C138">
        <f t="shared" si="12"/>
        <v>16</v>
      </c>
      <c r="D138" s="1">
        <f>IF(VLOOKUP(B138,Sheet1!A:BS,12+2*(C138-1),FALSE)=1,VLOOKUP(B138,Sheet1!A:BS,13+2*(C138-1),FALSE),0)</f>
        <v>0</v>
      </c>
      <c r="E138">
        <f>ROUND(IF(VLOOKUP(B138,Sheet1!A:BS,12+2*(C138-1),FALSE)=2,VLOOKUP(B138,Sheet1!A:BS,13+2*(C138-1),FALSE),0),0)</f>
        <v>6</v>
      </c>
      <c r="F138">
        <f>IF(VLOOKUP(B138,Sheet1!A:BS,12+2*(C138-1),FALSE)=3,VLOOKUP(B138,Sheet1!A:BS,13+2*(C138-1),FALSE),0)</f>
        <v>0</v>
      </c>
      <c r="G138">
        <v>0</v>
      </c>
      <c r="H138">
        <v>0</v>
      </c>
      <c r="I138">
        <f>IF(VLOOKUP(B138,Sheet1!A:BS,12+2*(C138-1),FALSE)=4,VLOOKUP(B138,Sheet1!A:BS,13+2*(C138-1),FALSE),0)</f>
        <v>0</v>
      </c>
      <c r="J138">
        <v>0</v>
      </c>
      <c r="K138" s="4" t="str">
        <f t="shared" si="13"/>
        <v>[{"bid":15006,"type":5,"num":80}]</v>
      </c>
      <c r="L138" s="4" t="str">
        <f t="shared" si="14"/>
        <v>[{"bid":14001,"type":4,"num":28000}]</v>
      </c>
    </row>
    <row r="139" spans="1:12" x14ac:dyDescent="0.15">
      <c r="A139">
        <f t="shared" si="10"/>
        <v>137</v>
      </c>
      <c r="B139">
        <f t="shared" si="11"/>
        <v>10005</v>
      </c>
      <c r="C139">
        <f t="shared" si="12"/>
        <v>17</v>
      </c>
      <c r="D139" s="1">
        <f>IF(VLOOKUP(B139,Sheet1!A:BS,12+2*(C139-1),FALSE)=1,VLOOKUP(B139,Sheet1!A:BS,13+2*(C139-1),FALSE),0)</f>
        <v>15</v>
      </c>
      <c r="E139">
        <f>ROUND(IF(VLOOKUP(B139,Sheet1!A:BS,12+2*(C139-1),FALSE)=2,VLOOKUP(B139,Sheet1!A:BS,13+2*(C139-1),FALSE),0),0)</f>
        <v>0</v>
      </c>
      <c r="F139">
        <f>IF(VLOOKUP(B139,Sheet1!A:BS,12+2*(C139-1),FALSE)=3,VLOOKUP(B139,Sheet1!A:BS,13+2*(C139-1),FALSE),0)</f>
        <v>0</v>
      </c>
      <c r="G139">
        <v>0</v>
      </c>
      <c r="H139">
        <v>0</v>
      </c>
      <c r="I139">
        <f>IF(VLOOKUP(B139,Sheet1!A:BS,12+2*(C139-1),FALSE)=4,VLOOKUP(B139,Sheet1!A:BS,13+2*(C139-1),FALSE),0)</f>
        <v>0</v>
      </c>
      <c r="J139">
        <v>0</v>
      </c>
      <c r="K139" s="4" t="str">
        <f t="shared" si="13"/>
        <v>[{"bid":15006,"type":5,"num":85}]</v>
      </c>
      <c r="L139" s="4" t="str">
        <f t="shared" si="14"/>
        <v>[{"bid":14001,"type":4,"num":31000}]</v>
      </c>
    </row>
    <row r="140" spans="1:12" x14ac:dyDescent="0.15">
      <c r="A140">
        <f t="shared" si="10"/>
        <v>138</v>
      </c>
      <c r="B140">
        <f t="shared" si="11"/>
        <v>10005</v>
      </c>
      <c r="C140">
        <f t="shared" si="12"/>
        <v>18</v>
      </c>
      <c r="D140" s="1">
        <f>IF(VLOOKUP(B140,Sheet1!A:BS,12+2*(C140-1),FALSE)=1,VLOOKUP(B140,Sheet1!A:BS,13+2*(C140-1),FALSE),0)</f>
        <v>0</v>
      </c>
      <c r="E140">
        <f>ROUND(IF(VLOOKUP(B140,Sheet1!A:BS,12+2*(C140-1),FALSE)=2,VLOOKUP(B140,Sheet1!A:BS,13+2*(C140-1),FALSE),0),0)</f>
        <v>6</v>
      </c>
      <c r="F140">
        <f>IF(VLOOKUP(B140,Sheet1!A:BS,12+2*(C140-1),FALSE)=3,VLOOKUP(B140,Sheet1!A:BS,13+2*(C140-1),FALSE),0)</f>
        <v>0</v>
      </c>
      <c r="G140">
        <v>0</v>
      </c>
      <c r="H140">
        <v>0</v>
      </c>
      <c r="I140">
        <f>IF(VLOOKUP(B140,Sheet1!A:BS,12+2*(C140-1),FALSE)=4,VLOOKUP(B140,Sheet1!A:BS,13+2*(C140-1),FALSE),0)</f>
        <v>0</v>
      </c>
      <c r="J140">
        <v>0</v>
      </c>
      <c r="K140" s="4" t="str">
        <f t="shared" si="13"/>
        <v>[{"bid":15006,"type":5,"num":90}]</v>
      </c>
      <c r="L140" s="4" t="str">
        <f t="shared" si="14"/>
        <v>[{"bid":14001,"type":4,"num":34000}]</v>
      </c>
    </row>
    <row r="141" spans="1:12" x14ac:dyDescent="0.15">
      <c r="A141">
        <f t="shared" si="10"/>
        <v>139</v>
      </c>
      <c r="B141">
        <f t="shared" si="11"/>
        <v>10005</v>
      </c>
      <c r="C141">
        <f t="shared" si="12"/>
        <v>19</v>
      </c>
      <c r="D141" s="1">
        <f>IF(VLOOKUP(B141,Sheet1!A:BS,12+2*(C141-1),FALSE)=1,VLOOKUP(B141,Sheet1!A:BS,13+2*(C141-1),FALSE),0)</f>
        <v>15</v>
      </c>
      <c r="E141">
        <f>ROUND(IF(VLOOKUP(B141,Sheet1!A:BS,12+2*(C141-1),FALSE)=2,VLOOKUP(B141,Sheet1!A:BS,13+2*(C141-1),FALSE),0),0)</f>
        <v>0</v>
      </c>
      <c r="F141">
        <f>IF(VLOOKUP(B141,Sheet1!A:BS,12+2*(C141-1),FALSE)=3,VLOOKUP(B141,Sheet1!A:BS,13+2*(C141-1),FALSE),0)</f>
        <v>0</v>
      </c>
      <c r="G141">
        <v>0</v>
      </c>
      <c r="H141">
        <v>0</v>
      </c>
      <c r="I141">
        <f>IF(VLOOKUP(B141,Sheet1!A:BS,12+2*(C141-1),FALSE)=4,VLOOKUP(B141,Sheet1!A:BS,13+2*(C141-1),FALSE),0)</f>
        <v>0</v>
      </c>
      <c r="J141">
        <v>0</v>
      </c>
      <c r="K141" s="4" t="str">
        <f t="shared" si="13"/>
        <v>[{"bid":15006,"type":5,"num":95}]</v>
      </c>
      <c r="L141" s="4" t="str">
        <f t="shared" si="14"/>
        <v>[{"bid":14001,"type":4,"num":37000}]</v>
      </c>
    </row>
    <row r="142" spans="1:12" x14ac:dyDescent="0.15">
      <c r="A142">
        <f t="shared" si="10"/>
        <v>140</v>
      </c>
      <c r="B142">
        <f t="shared" si="11"/>
        <v>10005</v>
      </c>
      <c r="C142">
        <f t="shared" si="12"/>
        <v>20</v>
      </c>
      <c r="D142" s="1">
        <f>IF(VLOOKUP(B142,Sheet1!A:BS,12+2*(C142-1),FALSE)=1,VLOOKUP(B142,Sheet1!A:BS,13+2*(C142-1),FALSE),0)</f>
        <v>0</v>
      </c>
      <c r="E142">
        <f>ROUND(IF(VLOOKUP(B142,Sheet1!A:BS,12+2*(C142-1),FALSE)=2,VLOOKUP(B142,Sheet1!A:BS,13+2*(C142-1),FALSE),0),0)</f>
        <v>0</v>
      </c>
      <c r="F142">
        <f>IF(VLOOKUP(B142,Sheet1!A:BS,12+2*(C142-1),FALSE)=3,VLOOKUP(B142,Sheet1!A:BS,13+2*(C142-1),FALSE),0)</f>
        <v>0</v>
      </c>
      <c r="G142">
        <v>0</v>
      </c>
      <c r="H142">
        <v>0</v>
      </c>
      <c r="I142">
        <f>IF(VLOOKUP(B142,Sheet1!A:BS,12+2*(C142-1),FALSE)=4,VLOOKUP(B142,Sheet1!A:BS,13+2*(C142-1),FALSE),0)</f>
        <v>3</v>
      </c>
      <c r="J142">
        <v>0</v>
      </c>
      <c r="K142" s="4" t="str">
        <f t="shared" si="13"/>
        <v>[{"bid":15006,"type":5,"num":100}]</v>
      </c>
      <c r="L142" s="4" t="str">
        <f t="shared" si="14"/>
        <v>[{"bid":14001,"type":4,"num":40000}]</v>
      </c>
    </row>
    <row r="143" spans="1:12" x14ac:dyDescent="0.15">
      <c r="A143">
        <f t="shared" si="10"/>
        <v>141</v>
      </c>
      <c r="B143">
        <f t="shared" si="11"/>
        <v>10005</v>
      </c>
      <c r="C143">
        <f t="shared" si="12"/>
        <v>21</v>
      </c>
      <c r="D143" s="1">
        <f>IF(VLOOKUP(B143,Sheet1!A:BS,12+2*(C143-1),FALSE)=1,VLOOKUP(B143,Sheet1!A:BS,13+2*(C143-1),FALSE),0)</f>
        <v>0</v>
      </c>
      <c r="E143">
        <f>ROUND(IF(VLOOKUP(B143,Sheet1!A:BS,12+2*(C143-1),FALSE)=2,VLOOKUP(B143,Sheet1!A:BS,13+2*(C143-1),FALSE),0),0)</f>
        <v>6</v>
      </c>
      <c r="F143">
        <f>IF(VLOOKUP(B143,Sheet1!A:BS,12+2*(C143-1),FALSE)=3,VLOOKUP(B143,Sheet1!A:BS,13+2*(C143-1),FALSE),0)</f>
        <v>0</v>
      </c>
      <c r="G143">
        <v>0</v>
      </c>
      <c r="H143">
        <v>0</v>
      </c>
      <c r="I143">
        <f>IF(VLOOKUP(B143,Sheet1!A:BS,12+2*(C143-1),FALSE)=4,VLOOKUP(B143,Sheet1!A:BS,13+2*(C143-1),FALSE),0)</f>
        <v>0</v>
      </c>
      <c r="J143">
        <v>0</v>
      </c>
      <c r="K143" s="4" t="str">
        <f t="shared" si="13"/>
        <v>[{"bid":15006,"type":5,"num":105}]</v>
      </c>
      <c r="L143" s="4" t="str">
        <f t="shared" si="14"/>
        <v>[{"bid":14001,"type":4,"num":43000}]</v>
      </c>
    </row>
    <row r="144" spans="1:12" x14ac:dyDescent="0.15">
      <c r="A144">
        <f t="shared" si="10"/>
        <v>142</v>
      </c>
      <c r="B144">
        <f t="shared" si="11"/>
        <v>10005</v>
      </c>
      <c r="C144">
        <f t="shared" si="12"/>
        <v>22</v>
      </c>
      <c r="D144" s="1">
        <f>IF(VLOOKUP(B144,Sheet1!A:BS,12+2*(C144-1),FALSE)=1,VLOOKUP(B144,Sheet1!A:BS,13+2*(C144-1),FALSE),0)</f>
        <v>16</v>
      </c>
      <c r="E144">
        <f>ROUND(IF(VLOOKUP(B144,Sheet1!A:BS,12+2*(C144-1),FALSE)=2,VLOOKUP(B144,Sheet1!A:BS,13+2*(C144-1),FALSE),0),0)</f>
        <v>0</v>
      </c>
      <c r="F144">
        <f>IF(VLOOKUP(B144,Sheet1!A:BS,12+2*(C144-1),FALSE)=3,VLOOKUP(B144,Sheet1!A:BS,13+2*(C144-1),FALSE),0)</f>
        <v>0</v>
      </c>
      <c r="G144">
        <v>0</v>
      </c>
      <c r="H144">
        <v>0</v>
      </c>
      <c r="I144">
        <f>IF(VLOOKUP(B144,Sheet1!A:BS,12+2*(C144-1),FALSE)=4,VLOOKUP(B144,Sheet1!A:BS,13+2*(C144-1),FALSE),0)</f>
        <v>0</v>
      </c>
      <c r="J144">
        <v>0</v>
      </c>
      <c r="K144" s="4" t="str">
        <f t="shared" si="13"/>
        <v>[{"bid":15006,"type":5,"num":110}]</v>
      </c>
      <c r="L144" s="4" t="str">
        <f t="shared" si="14"/>
        <v>[{"bid":14001,"type":4,"num":46000}]</v>
      </c>
    </row>
    <row r="145" spans="1:12" x14ac:dyDescent="0.15">
      <c r="A145">
        <f t="shared" si="10"/>
        <v>143</v>
      </c>
      <c r="B145">
        <f t="shared" si="11"/>
        <v>10005</v>
      </c>
      <c r="C145">
        <f t="shared" si="12"/>
        <v>23</v>
      </c>
      <c r="D145" s="1">
        <f>IF(VLOOKUP(B145,Sheet1!A:BS,12+2*(C145-1),FALSE)=1,VLOOKUP(B145,Sheet1!A:BS,13+2*(C145-1),FALSE),0)</f>
        <v>16</v>
      </c>
      <c r="E145">
        <f>ROUND(IF(VLOOKUP(B145,Sheet1!A:BS,12+2*(C145-1),FALSE)=2,VLOOKUP(B145,Sheet1!A:BS,13+2*(C145-1),FALSE),0),0)</f>
        <v>0</v>
      </c>
      <c r="F145">
        <f>IF(VLOOKUP(B145,Sheet1!A:BS,12+2*(C145-1),FALSE)=3,VLOOKUP(B145,Sheet1!A:BS,13+2*(C145-1),FALSE),0)</f>
        <v>0</v>
      </c>
      <c r="G145">
        <v>0</v>
      </c>
      <c r="H145">
        <v>0</v>
      </c>
      <c r="I145">
        <f>IF(VLOOKUP(B145,Sheet1!A:BS,12+2*(C145-1),FALSE)=4,VLOOKUP(B145,Sheet1!A:BS,13+2*(C145-1),FALSE),0)</f>
        <v>0</v>
      </c>
      <c r="J145">
        <v>0</v>
      </c>
      <c r="K145" s="4" t="str">
        <f t="shared" si="13"/>
        <v>[{"bid":15006,"type":5,"num":115}]</v>
      </c>
      <c r="L145" s="4" t="str">
        <f t="shared" si="14"/>
        <v>[{"bid":14001,"type":4,"num":49000}]</v>
      </c>
    </row>
    <row r="146" spans="1:12" x14ac:dyDescent="0.15">
      <c r="A146">
        <f t="shared" si="10"/>
        <v>144</v>
      </c>
      <c r="B146">
        <f t="shared" si="11"/>
        <v>10005</v>
      </c>
      <c r="C146">
        <f t="shared" si="12"/>
        <v>24</v>
      </c>
      <c r="D146" s="1">
        <f>IF(VLOOKUP(B146,Sheet1!A:BS,12+2*(C146-1),FALSE)=1,VLOOKUP(B146,Sheet1!A:BS,13+2*(C146-1),FALSE),0)</f>
        <v>0</v>
      </c>
      <c r="E146">
        <f>ROUND(IF(VLOOKUP(B146,Sheet1!A:BS,12+2*(C146-1),FALSE)=2,VLOOKUP(B146,Sheet1!A:BS,13+2*(C146-1),FALSE),0),0)</f>
        <v>6</v>
      </c>
      <c r="F146">
        <f>IF(VLOOKUP(B146,Sheet1!A:BS,12+2*(C146-1),FALSE)=3,VLOOKUP(B146,Sheet1!A:BS,13+2*(C146-1),FALSE),0)</f>
        <v>0</v>
      </c>
      <c r="G146">
        <v>0</v>
      </c>
      <c r="H146">
        <v>0</v>
      </c>
      <c r="I146">
        <f>IF(VLOOKUP(B146,Sheet1!A:BS,12+2*(C146-1),FALSE)=4,VLOOKUP(B146,Sheet1!A:BS,13+2*(C146-1),FALSE),0)</f>
        <v>0</v>
      </c>
      <c r="J146">
        <v>0</v>
      </c>
      <c r="K146" s="4" t="str">
        <f t="shared" si="13"/>
        <v>[{"bid":15006,"type":5,"num":120}]</v>
      </c>
      <c r="L146" s="4" t="str">
        <f t="shared" si="14"/>
        <v>[{"bid":14001,"type":4,"num":52000}]</v>
      </c>
    </row>
    <row r="147" spans="1:12" x14ac:dyDescent="0.15">
      <c r="A147">
        <f t="shared" si="10"/>
        <v>145</v>
      </c>
      <c r="B147">
        <f t="shared" si="11"/>
        <v>10005</v>
      </c>
      <c r="C147">
        <f t="shared" si="12"/>
        <v>25</v>
      </c>
      <c r="D147" s="1">
        <f>IF(VLOOKUP(B147,Sheet1!A:BS,12+2*(C147-1),FALSE)=1,VLOOKUP(B147,Sheet1!A:BS,13+2*(C147-1),FALSE),0)</f>
        <v>0</v>
      </c>
      <c r="E147">
        <f>ROUND(IF(VLOOKUP(B147,Sheet1!A:BS,12+2*(C147-1),FALSE)=2,VLOOKUP(B147,Sheet1!A:BS,13+2*(C147-1),FALSE),0),0)</f>
        <v>0</v>
      </c>
      <c r="F147">
        <f>IF(VLOOKUP(B147,Sheet1!A:BS,12+2*(C147-1),FALSE)=3,VLOOKUP(B147,Sheet1!A:BS,13+2*(C147-1),FALSE),0)</f>
        <v>0</v>
      </c>
      <c r="G147">
        <v>0</v>
      </c>
      <c r="H147">
        <v>0</v>
      </c>
      <c r="I147">
        <f>IF(VLOOKUP(B147,Sheet1!A:BS,12+2*(C147-1),FALSE)=4,VLOOKUP(B147,Sheet1!A:BS,13+2*(C147-1),FALSE),0)</f>
        <v>4</v>
      </c>
      <c r="J147">
        <v>0</v>
      </c>
      <c r="K147" s="4" t="str">
        <f t="shared" si="13"/>
        <v>[{"bid":15006,"type":5,"num":125}]</v>
      </c>
      <c r="L147" s="4" t="str">
        <f t="shared" si="14"/>
        <v>[{"bid":14001,"type":4,"num":55000}]</v>
      </c>
    </row>
    <row r="148" spans="1:12" x14ac:dyDescent="0.15">
      <c r="A148">
        <f t="shared" si="10"/>
        <v>146</v>
      </c>
      <c r="B148">
        <f t="shared" si="11"/>
        <v>10005</v>
      </c>
      <c r="C148">
        <f t="shared" si="12"/>
        <v>26</v>
      </c>
      <c r="D148" s="1">
        <f>IF(VLOOKUP(B148,Sheet1!A:BS,12+2*(C148-1),FALSE)=1,VLOOKUP(B148,Sheet1!A:BS,13+2*(C148-1),FALSE),0)</f>
        <v>0</v>
      </c>
      <c r="E148">
        <f>ROUND(IF(VLOOKUP(B148,Sheet1!A:BS,12+2*(C148-1),FALSE)=2,VLOOKUP(B148,Sheet1!A:BS,13+2*(C148-1),FALSE),0),0)</f>
        <v>6</v>
      </c>
      <c r="F148">
        <f>IF(VLOOKUP(B148,Sheet1!A:BS,12+2*(C148-1),FALSE)=3,VLOOKUP(B148,Sheet1!A:BS,13+2*(C148-1),FALSE),0)</f>
        <v>0</v>
      </c>
      <c r="G148">
        <v>0</v>
      </c>
      <c r="H148">
        <v>0</v>
      </c>
      <c r="I148">
        <f>IF(VLOOKUP(B148,Sheet1!A:BS,12+2*(C148-1),FALSE)=4,VLOOKUP(B148,Sheet1!A:BS,13+2*(C148-1),FALSE),0)</f>
        <v>0</v>
      </c>
      <c r="J148">
        <v>0</v>
      </c>
      <c r="K148" s="4" t="str">
        <f t="shared" si="13"/>
        <v>[{"bid":15006,"type":5,"num":130}]</v>
      </c>
      <c r="L148" s="4" t="str">
        <f t="shared" si="14"/>
        <v>[{"bid":14001,"type":4,"num":58000}]</v>
      </c>
    </row>
    <row r="149" spans="1:12" x14ac:dyDescent="0.15">
      <c r="A149">
        <f t="shared" si="10"/>
        <v>147</v>
      </c>
      <c r="B149">
        <f t="shared" si="11"/>
        <v>10005</v>
      </c>
      <c r="C149">
        <f t="shared" si="12"/>
        <v>27</v>
      </c>
      <c r="D149" s="1">
        <f>IF(VLOOKUP(B149,Sheet1!A:BS,12+2*(C149-1),FALSE)=1,VLOOKUP(B149,Sheet1!A:BS,13+2*(C149-1),FALSE),0)</f>
        <v>17</v>
      </c>
      <c r="E149">
        <f>ROUND(IF(VLOOKUP(B149,Sheet1!A:BS,12+2*(C149-1),FALSE)=2,VLOOKUP(B149,Sheet1!A:BS,13+2*(C149-1),FALSE),0),0)</f>
        <v>0</v>
      </c>
      <c r="F149">
        <f>IF(VLOOKUP(B149,Sheet1!A:BS,12+2*(C149-1),FALSE)=3,VLOOKUP(B149,Sheet1!A:BS,13+2*(C149-1),FALSE),0)</f>
        <v>0</v>
      </c>
      <c r="G149">
        <v>0</v>
      </c>
      <c r="H149">
        <v>0</v>
      </c>
      <c r="I149">
        <f>IF(VLOOKUP(B149,Sheet1!A:BS,12+2*(C149-1),FALSE)=4,VLOOKUP(B149,Sheet1!A:BS,13+2*(C149-1),FALSE),0)</f>
        <v>0</v>
      </c>
      <c r="J149">
        <v>0</v>
      </c>
      <c r="K149" s="4" t="str">
        <f t="shared" si="13"/>
        <v>[{"bid":15006,"type":5,"num":135}]</v>
      </c>
      <c r="L149" s="4" t="str">
        <f t="shared" si="14"/>
        <v>[{"bid":14001,"type":4,"num":61000}]</v>
      </c>
    </row>
    <row r="150" spans="1:12" x14ac:dyDescent="0.15">
      <c r="A150">
        <f t="shared" si="10"/>
        <v>148</v>
      </c>
      <c r="B150">
        <f t="shared" si="11"/>
        <v>10005</v>
      </c>
      <c r="C150">
        <f t="shared" si="12"/>
        <v>28</v>
      </c>
      <c r="D150" s="1">
        <f>IF(VLOOKUP(B150,Sheet1!A:BS,12+2*(C150-1),FALSE)=1,VLOOKUP(B150,Sheet1!A:BS,13+2*(C150-1),FALSE),0)</f>
        <v>0</v>
      </c>
      <c r="E150">
        <f>ROUND(IF(VLOOKUP(B150,Sheet1!A:BS,12+2*(C150-1),FALSE)=2,VLOOKUP(B150,Sheet1!A:BS,13+2*(C150-1),FALSE),0),0)</f>
        <v>6</v>
      </c>
      <c r="F150">
        <f>IF(VLOOKUP(B150,Sheet1!A:BS,12+2*(C150-1),FALSE)=3,VLOOKUP(B150,Sheet1!A:BS,13+2*(C150-1),FALSE),0)</f>
        <v>0</v>
      </c>
      <c r="G150">
        <v>0</v>
      </c>
      <c r="H150">
        <v>0</v>
      </c>
      <c r="I150">
        <f>IF(VLOOKUP(B150,Sheet1!A:BS,12+2*(C150-1),FALSE)=4,VLOOKUP(B150,Sheet1!A:BS,13+2*(C150-1),FALSE),0)</f>
        <v>0</v>
      </c>
      <c r="J150">
        <v>0</v>
      </c>
      <c r="K150" s="4" t="str">
        <f t="shared" si="13"/>
        <v>[{"bid":15006,"type":5,"num":140}]</v>
      </c>
      <c r="L150" s="4" t="str">
        <f t="shared" si="14"/>
        <v>[{"bid":14001,"type":4,"num":64000}]</v>
      </c>
    </row>
    <row r="151" spans="1:12" x14ac:dyDescent="0.15">
      <c r="A151">
        <f t="shared" si="10"/>
        <v>149</v>
      </c>
      <c r="B151">
        <f t="shared" si="11"/>
        <v>10005</v>
      </c>
      <c r="C151">
        <f t="shared" si="12"/>
        <v>29</v>
      </c>
      <c r="D151" s="1">
        <f>IF(VLOOKUP(B151,Sheet1!A:BS,12+2*(C151-1),FALSE)=1,VLOOKUP(B151,Sheet1!A:BS,13+2*(C151-1),FALSE),0)</f>
        <v>17</v>
      </c>
      <c r="E151">
        <f>ROUND(IF(VLOOKUP(B151,Sheet1!A:BS,12+2*(C151-1),FALSE)=2,VLOOKUP(B151,Sheet1!A:BS,13+2*(C151-1),FALSE),0),0)</f>
        <v>0</v>
      </c>
      <c r="F151">
        <f>IF(VLOOKUP(B151,Sheet1!A:BS,12+2*(C151-1),FALSE)=3,VLOOKUP(B151,Sheet1!A:BS,13+2*(C151-1),FALSE),0)</f>
        <v>0</v>
      </c>
      <c r="G151">
        <v>0</v>
      </c>
      <c r="H151">
        <v>0</v>
      </c>
      <c r="I151">
        <f>IF(VLOOKUP(B151,Sheet1!A:BS,12+2*(C151-1),FALSE)=4,VLOOKUP(B151,Sheet1!A:BS,13+2*(C151-1),FALSE),0)</f>
        <v>0</v>
      </c>
      <c r="J151">
        <v>0</v>
      </c>
      <c r="K151" s="4" t="str">
        <f t="shared" si="13"/>
        <v>[{"bid":15006,"type":5,"num":145}]</v>
      </c>
      <c r="L151" s="4" t="str">
        <f t="shared" si="14"/>
        <v>[{"bid":14001,"type":4,"num":67000}]</v>
      </c>
    </row>
    <row r="152" spans="1:12" x14ac:dyDescent="0.15">
      <c r="A152">
        <f t="shared" si="10"/>
        <v>150</v>
      </c>
      <c r="B152">
        <f t="shared" si="11"/>
        <v>10005</v>
      </c>
      <c r="C152">
        <f t="shared" si="12"/>
        <v>30</v>
      </c>
      <c r="D152" s="1">
        <f>IF(VLOOKUP(B152,Sheet1!A:BS,12+2*(C152-1),FALSE)=1,VLOOKUP(B152,Sheet1!A:BS,13+2*(C152-1),FALSE),0)</f>
        <v>0</v>
      </c>
      <c r="E152">
        <f>ROUND(IF(VLOOKUP(B152,Sheet1!A:BS,12+2*(C152-1),FALSE)=2,VLOOKUP(B152,Sheet1!A:BS,13+2*(C152-1),FALSE),0),0)</f>
        <v>0</v>
      </c>
      <c r="F152">
        <f>IF(VLOOKUP(B152,Sheet1!A:BS,12+2*(C152-1),FALSE)=3,VLOOKUP(B152,Sheet1!A:BS,13+2*(C152-1),FALSE),0)</f>
        <v>40</v>
      </c>
      <c r="G152">
        <v>0</v>
      </c>
      <c r="H152">
        <v>0</v>
      </c>
      <c r="I152">
        <f>IF(VLOOKUP(B152,Sheet1!A:BS,12+2*(C152-1),FALSE)=4,VLOOKUP(B152,Sheet1!A:BS,13+2*(C152-1),FALSE),0)</f>
        <v>0</v>
      </c>
      <c r="J152">
        <v>0</v>
      </c>
      <c r="K152" s="4" t="str">
        <f t="shared" si="13"/>
        <v>[{"bid":15006,"type":5,"num":150}]</v>
      </c>
      <c r="L152" s="4" t="str">
        <f t="shared" si="14"/>
        <v>[{"bid":14001,"type":4,"num":70000}]</v>
      </c>
    </row>
    <row r="153" spans="1:12" x14ac:dyDescent="0.15">
      <c r="A153">
        <f t="shared" si="10"/>
        <v>151</v>
      </c>
      <c r="B153">
        <f t="shared" si="11"/>
        <v>10006</v>
      </c>
      <c r="C153">
        <f t="shared" si="12"/>
        <v>1</v>
      </c>
      <c r="D153" s="1">
        <f>IF(VLOOKUP(B153,Sheet1!A:BS,12+2*(C153-1),FALSE)=1,VLOOKUP(B153,Sheet1!A:BS,13+2*(C153-1),FALSE),0)</f>
        <v>12</v>
      </c>
      <c r="E153">
        <f>ROUND(IF(VLOOKUP(B153,Sheet1!A:BS,12+2*(C153-1),FALSE)=2,VLOOKUP(B153,Sheet1!A:BS,13+2*(C153-1),FALSE),0),0)</f>
        <v>0</v>
      </c>
      <c r="F153">
        <f>IF(VLOOKUP(B153,Sheet1!A:BS,12+2*(C153-1),FALSE)=3,VLOOKUP(B153,Sheet1!A:BS,13+2*(C153-1),FALSE),0)</f>
        <v>0</v>
      </c>
      <c r="G153">
        <v>0</v>
      </c>
      <c r="H153">
        <v>0</v>
      </c>
      <c r="I153">
        <f>IF(VLOOKUP(B153,Sheet1!A:BS,12+2*(C153-1),FALSE)=4,VLOOKUP(B153,Sheet1!A:BS,13+2*(C153-1),FALSE),0)</f>
        <v>0</v>
      </c>
      <c r="J153">
        <v>0</v>
      </c>
      <c r="K153" s="4" t="str">
        <f t="shared" si="13"/>
        <v>[{"bid":15007,"type":5,"num":5}]</v>
      </c>
      <c r="L153" s="4" t="str">
        <f t="shared" si="14"/>
        <v>[{"bid":14001,"type":4,"num":300}]</v>
      </c>
    </row>
    <row r="154" spans="1:12" x14ac:dyDescent="0.15">
      <c r="A154">
        <f t="shared" si="10"/>
        <v>152</v>
      </c>
      <c r="B154">
        <f t="shared" si="11"/>
        <v>10006</v>
      </c>
      <c r="C154">
        <f t="shared" si="12"/>
        <v>2</v>
      </c>
      <c r="D154" s="1">
        <f>IF(VLOOKUP(B154,Sheet1!A:BS,12+2*(C154-1),FALSE)=1,VLOOKUP(B154,Sheet1!A:BS,13+2*(C154-1),FALSE),0)</f>
        <v>12</v>
      </c>
      <c r="E154">
        <f>ROUND(IF(VLOOKUP(B154,Sheet1!A:BS,12+2*(C154-1),FALSE)=2,VLOOKUP(B154,Sheet1!A:BS,13+2*(C154-1),FALSE),0),0)</f>
        <v>0</v>
      </c>
      <c r="F154">
        <f>IF(VLOOKUP(B154,Sheet1!A:BS,12+2*(C154-1),FALSE)=3,VLOOKUP(B154,Sheet1!A:BS,13+2*(C154-1),FALSE),0)</f>
        <v>0</v>
      </c>
      <c r="G154">
        <v>0</v>
      </c>
      <c r="H154">
        <v>0</v>
      </c>
      <c r="I154">
        <f>IF(VLOOKUP(B154,Sheet1!A:BS,12+2*(C154-1),FALSE)=4,VLOOKUP(B154,Sheet1!A:BS,13+2*(C154-1),FALSE),0)</f>
        <v>0</v>
      </c>
      <c r="J154">
        <v>0</v>
      </c>
      <c r="K154" s="4" t="str">
        <f t="shared" si="13"/>
        <v>[{"bid":15007,"type":5,"num":10}]</v>
      </c>
      <c r="L154" s="4" t="str">
        <f t="shared" si="14"/>
        <v>[{"bid":14001,"type":4,"num":600}]</v>
      </c>
    </row>
    <row r="155" spans="1:12" x14ac:dyDescent="0.15">
      <c r="A155">
        <f t="shared" si="10"/>
        <v>153</v>
      </c>
      <c r="B155">
        <f t="shared" si="11"/>
        <v>10006</v>
      </c>
      <c r="C155">
        <f t="shared" si="12"/>
        <v>3</v>
      </c>
      <c r="D155" s="1">
        <f>IF(VLOOKUP(B155,Sheet1!A:BS,12+2*(C155-1),FALSE)=1,VLOOKUP(B155,Sheet1!A:BS,13+2*(C155-1),FALSE),0)</f>
        <v>0</v>
      </c>
      <c r="E155">
        <f>ROUND(IF(VLOOKUP(B155,Sheet1!A:BS,12+2*(C155-1),FALSE)=2,VLOOKUP(B155,Sheet1!A:BS,13+2*(C155-1),FALSE),0),0)</f>
        <v>5</v>
      </c>
      <c r="F155">
        <f>IF(VLOOKUP(B155,Sheet1!A:BS,12+2*(C155-1),FALSE)=3,VLOOKUP(B155,Sheet1!A:BS,13+2*(C155-1),FALSE),0)</f>
        <v>0</v>
      </c>
      <c r="G155">
        <v>0</v>
      </c>
      <c r="H155">
        <v>0</v>
      </c>
      <c r="I155">
        <f>IF(VLOOKUP(B155,Sheet1!A:BS,12+2*(C155-1),FALSE)=4,VLOOKUP(B155,Sheet1!A:BS,13+2*(C155-1),FALSE),0)</f>
        <v>0</v>
      </c>
      <c r="J155">
        <v>0</v>
      </c>
      <c r="K155" s="4" t="str">
        <f t="shared" si="13"/>
        <v>[{"bid":15007,"type":5,"num":15}]</v>
      </c>
      <c r="L155" s="4" t="str">
        <f t="shared" si="14"/>
        <v>[{"bid":14001,"type":4,"num":900}]</v>
      </c>
    </row>
    <row r="156" spans="1:12" x14ac:dyDescent="0.15">
      <c r="A156">
        <f t="shared" si="10"/>
        <v>154</v>
      </c>
      <c r="B156">
        <f t="shared" si="11"/>
        <v>10006</v>
      </c>
      <c r="C156">
        <f t="shared" si="12"/>
        <v>4</v>
      </c>
      <c r="D156" s="1">
        <f>IF(VLOOKUP(B156,Sheet1!A:BS,12+2*(C156-1),FALSE)=1,VLOOKUP(B156,Sheet1!A:BS,13+2*(C156-1),FALSE),0)</f>
        <v>0</v>
      </c>
      <c r="E156">
        <f>ROUND(IF(VLOOKUP(B156,Sheet1!A:BS,12+2*(C156-1),FALSE)=2,VLOOKUP(B156,Sheet1!A:BS,13+2*(C156-1),FALSE),0),0)</f>
        <v>5</v>
      </c>
      <c r="F156">
        <f>IF(VLOOKUP(B156,Sheet1!A:BS,12+2*(C156-1),FALSE)=3,VLOOKUP(B156,Sheet1!A:BS,13+2*(C156-1),FALSE),0)</f>
        <v>0</v>
      </c>
      <c r="G156">
        <v>0</v>
      </c>
      <c r="H156">
        <v>0</v>
      </c>
      <c r="I156">
        <f>IF(VLOOKUP(B156,Sheet1!A:BS,12+2*(C156-1),FALSE)=4,VLOOKUP(B156,Sheet1!A:BS,13+2*(C156-1),FALSE),0)</f>
        <v>0</v>
      </c>
      <c r="J156">
        <v>0</v>
      </c>
      <c r="K156" s="4" t="str">
        <f t="shared" si="13"/>
        <v>[{"bid":15007,"type":5,"num":20}]</v>
      </c>
      <c r="L156" s="4" t="str">
        <f t="shared" si="14"/>
        <v>[{"bid":14001,"type":4,"num":1200}]</v>
      </c>
    </row>
    <row r="157" spans="1:12" x14ac:dyDescent="0.15">
      <c r="A157">
        <f t="shared" si="10"/>
        <v>155</v>
      </c>
      <c r="B157">
        <f t="shared" si="11"/>
        <v>10006</v>
      </c>
      <c r="C157">
        <f t="shared" si="12"/>
        <v>5</v>
      </c>
      <c r="D157" s="1">
        <f>IF(VLOOKUP(B157,Sheet1!A:BS,12+2*(C157-1),FALSE)=1,VLOOKUP(B157,Sheet1!A:BS,13+2*(C157-1),FALSE),0)</f>
        <v>0</v>
      </c>
      <c r="E157">
        <f>ROUND(IF(VLOOKUP(B157,Sheet1!A:BS,12+2*(C157-1),FALSE)=2,VLOOKUP(B157,Sheet1!A:BS,13+2*(C157-1),FALSE),0),0)</f>
        <v>0</v>
      </c>
      <c r="F157">
        <f>IF(VLOOKUP(B157,Sheet1!A:BS,12+2*(C157-1),FALSE)=3,VLOOKUP(B157,Sheet1!A:BS,13+2*(C157-1),FALSE),0)</f>
        <v>45</v>
      </c>
      <c r="G157">
        <v>0</v>
      </c>
      <c r="H157">
        <v>0</v>
      </c>
      <c r="I157">
        <f>IF(VLOOKUP(B157,Sheet1!A:BS,12+2*(C157-1),FALSE)=4,VLOOKUP(B157,Sheet1!A:BS,13+2*(C157-1),FALSE),0)</f>
        <v>0</v>
      </c>
      <c r="J157">
        <v>0</v>
      </c>
      <c r="K157" s="4" t="str">
        <f t="shared" si="13"/>
        <v>[{"bid":15007,"type":5,"num":25}]</v>
      </c>
      <c r="L157" s="4" t="str">
        <f t="shared" si="14"/>
        <v>[{"bid":14001,"type":4,"num":1500}]</v>
      </c>
    </row>
    <row r="158" spans="1:12" x14ac:dyDescent="0.15">
      <c r="A158">
        <f t="shared" si="10"/>
        <v>156</v>
      </c>
      <c r="B158">
        <f t="shared" si="11"/>
        <v>10006</v>
      </c>
      <c r="C158">
        <f t="shared" si="12"/>
        <v>6</v>
      </c>
      <c r="D158" s="1">
        <f>IF(VLOOKUP(B158,Sheet1!A:BS,12+2*(C158-1),FALSE)=1,VLOOKUP(B158,Sheet1!A:BS,13+2*(C158-1),FALSE),0)</f>
        <v>13</v>
      </c>
      <c r="E158">
        <f>ROUND(IF(VLOOKUP(B158,Sheet1!A:BS,12+2*(C158-1),FALSE)=2,VLOOKUP(B158,Sheet1!A:BS,13+2*(C158-1),FALSE),0),0)</f>
        <v>0</v>
      </c>
      <c r="F158">
        <f>IF(VLOOKUP(B158,Sheet1!A:BS,12+2*(C158-1),FALSE)=3,VLOOKUP(B158,Sheet1!A:BS,13+2*(C158-1),FALSE),0)</f>
        <v>0</v>
      </c>
      <c r="G158">
        <v>0</v>
      </c>
      <c r="H158">
        <v>0</v>
      </c>
      <c r="I158">
        <f>IF(VLOOKUP(B158,Sheet1!A:BS,12+2*(C158-1),FALSE)=4,VLOOKUP(B158,Sheet1!A:BS,13+2*(C158-1),FALSE),0)</f>
        <v>0</v>
      </c>
      <c r="J158">
        <v>0</v>
      </c>
      <c r="K158" s="4" t="str">
        <f t="shared" si="13"/>
        <v>[{"bid":15007,"type":5,"num":30}]</v>
      </c>
      <c r="L158" s="4" t="str">
        <f t="shared" si="14"/>
        <v>[{"bid":14001,"type":4,"num":1800}]</v>
      </c>
    </row>
    <row r="159" spans="1:12" x14ac:dyDescent="0.15">
      <c r="A159">
        <f t="shared" si="10"/>
        <v>157</v>
      </c>
      <c r="B159">
        <f t="shared" si="11"/>
        <v>10006</v>
      </c>
      <c r="C159">
        <f t="shared" si="12"/>
        <v>7</v>
      </c>
      <c r="D159" s="1">
        <f>IF(VLOOKUP(B159,Sheet1!A:BS,12+2*(C159-1),FALSE)=1,VLOOKUP(B159,Sheet1!A:BS,13+2*(C159-1),FALSE),0)</f>
        <v>13</v>
      </c>
      <c r="E159">
        <f>ROUND(IF(VLOOKUP(B159,Sheet1!A:BS,12+2*(C159-1),FALSE)=2,VLOOKUP(B159,Sheet1!A:BS,13+2*(C159-1),FALSE),0),0)</f>
        <v>0</v>
      </c>
      <c r="F159">
        <f>IF(VLOOKUP(B159,Sheet1!A:BS,12+2*(C159-1),FALSE)=3,VLOOKUP(B159,Sheet1!A:BS,13+2*(C159-1),FALSE),0)</f>
        <v>0</v>
      </c>
      <c r="G159">
        <v>0</v>
      </c>
      <c r="H159">
        <v>0</v>
      </c>
      <c r="I159">
        <f>IF(VLOOKUP(B159,Sheet1!A:BS,12+2*(C159-1),FALSE)=4,VLOOKUP(B159,Sheet1!A:BS,13+2*(C159-1),FALSE),0)</f>
        <v>0</v>
      </c>
      <c r="J159">
        <v>0</v>
      </c>
      <c r="K159" s="4" t="str">
        <f t="shared" si="13"/>
        <v>[{"bid":15007,"type":5,"num":35}]</v>
      </c>
      <c r="L159" s="4" t="str">
        <f t="shared" si="14"/>
        <v>[{"bid":14001,"type":4,"num":2100}]</v>
      </c>
    </row>
    <row r="160" spans="1:12" x14ac:dyDescent="0.15">
      <c r="A160">
        <f t="shared" si="10"/>
        <v>158</v>
      </c>
      <c r="B160">
        <f t="shared" si="11"/>
        <v>10006</v>
      </c>
      <c r="C160">
        <f t="shared" si="12"/>
        <v>8</v>
      </c>
      <c r="D160" s="1">
        <f>IF(VLOOKUP(B160,Sheet1!A:BS,12+2*(C160-1),FALSE)=1,VLOOKUP(B160,Sheet1!A:BS,13+2*(C160-1),FALSE),0)</f>
        <v>0</v>
      </c>
      <c r="E160">
        <f>ROUND(IF(VLOOKUP(B160,Sheet1!A:BS,12+2*(C160-1),FALSE)=2,VLOOKUP(B160,Sheet1!A:BS,13+2*(C160-1),FALSE),0),0)</f>
        <v>5</v>
      </c>
      <c r="F160">
        <f>IF(VLOOKUP(B160,Sheet1!A:BS,12+2*(C160-1),FALSE)=3,VLOOKUP(B160,Sheet1!A:BS,13+2*(C160-1),FALSE),0)</f>
        <v>0</v>
      </c>
      <c r="G160">
        <v>0</v>
      </c>
      <c r="H160">
        <v>0</v>
      </c>
      <c r="I160">
        <f>IF(VLOOKUP(B160,Sheet1!A:BS,12+2*(C160-1),FALSE)=4,VLOOKUP(B160,Sheet1!A:BS,13+2*(C160-1),FALSE),0)</f>
        <v>0</v>
      </c>
      <c r="J160">
        <v>0</v>
      </c>
      <c r="K160" s="4" t="str">
        <f t="shared" si="13"/>
        <v>[{"bid":15007,"type":5,"num":40}]</v>
      </c>
      <c r="L160" s="4" t="str">
        <f t="shared" si="14"/>
        <v>[{"bid":14001,"type":4,"num":2400}]</v>
      </c>
    </row>
    <row r="161" spans="1:12" x14ac:dyDescent="0.15">
      <c r="A161">
        <f t="shared" si="10"/>
        <v>159</v>
      </c>
      <c r="B161">
        <f t="shared" si="11"/>
        <v>10006</v>
      </c>
      <c r="C161">
        <f t="shared" si="12"/>
        <v>9</v>
      </c>
      <c r="D161" s="1">
        <f>IF(VLOOKUP(B161,Sheet1!A:BS,12+2*(C161-1),FALSE)=1,VLOOKUP(B161,Sheet1!A:BS,13+2*(C161-1),FALSE),0)</f>
        <v>0</v>
      </c>
      <c r="E161">
        <f>ROUND(IF(VLOOKUP(B161,Sheet1!A:BS,12+2*(C161-1),FALSE)=2,VLOOKUP(B161,Sheet1!A:BS,13+2*(C161-1),FALSE),0),0)</f>
        <v>5</v>
      </c>
      <c r="F161">
        <f>IF(VLOOKUP(B161,Sheet1!A:BS,12+2*(C161-1),FALSE)=3,VLOOKUP(B161,Sheet1!A:BS,13+2*(C161-1),FALSE),0)</f>
        <v>0</v>
      </c>
      <c r="G161">
        <v>0</v>
      </c>
      <c r="H161">
        <v>0</v>
      </c>
      <c r="I161">
        <f>IF(VLOOKUP(B161,Sheet1!A:BS,12+2*(C161-1),FALSE)=4,VLOOKUP(B161,Sheet1!A:BS,13+2*(C161-1),FALSE),0)</f>
        <v>0</v>
      </c>
      <c r="J161">
        <v>0</v>
      </c>
      <c r="K161" s="4" t="str">
        <f t="shared" si="13"/>
        <v>[{"bid":15007,"type":5,"num":45}]</v>
      </c>
      <c r="L161" s="4" t="str">
        <f t="shared" si="14"/>
        <v>[{"bid":14001,"type":4,"num":2700}]</v>
      </c>
    </row>
    <row r="162" spans="1:12" x14ac:dyDescent="0.15">
      <c r="A162">
        <f t="shared" ref="A162:A225" si="15">A161+1</f>
        <v>160</v>
      </c>
      <c r="B162">
        <f t="shared" ref="B162:B225" si="16">B132+1</f>
        <v>10006</v>
      </c>
      <c r="C162">
        <f t="shared" ref="C162:C225" si="17">C132</f>
        <v>10</v>
      </c>
      <c r="D162" s="1">
        <f>IF(VLOOKUP(B162,Sheet1!A:BS,12+2*(C162-1),FALSE)=1,VLOOKUP(B162,Sheet1!A:BS,13+2*(C162-1),FALSE),0)</f>
        <v>0</v>
      </c>
      <c r="E162">
        <f>ROUND(IF(VLOOKUP(B162,Sheet1!A:BS,12+2*(C162-1),FALSE)=2,VLOOKUP(B162,Sheet1!A:BS,13+2*(C162-1),FALSE),0),0)</f>
        <v>0</v>
      </c>
      <c r="F162">
        <f>IF(VLOOKUP(B162,Sheet1!A:BS,12+2*(C162-1),FALSE)=3,VLOOKUP(B162,Sheet1!A:BS,13+2*(C162-1),FALSE),0)</f>
        <v>0</v>
      </c>
      <c r="G162">
        <v>0</v>
      </c>
      <c r="H162">
        <v>0</v>
      </c>
      <c r="I162">
        <f>IF(VLOOKUP(B162,Sheet1!A:BS,12+2*(C162-1),FALSE)=4,VLOOKUP(B162,Sheet1!A:BS,13+2*(C162-1),FALSE),0)</f>
        <v>3</v>
      </c>
      <c r="J162">
        <v>0</v>
      </c>
      <c r="K162" s="4" t="str">
        <f t="shared" ref="K162:K225" si="18">"[{""bid"":"&amp;15000+MOD(B162,100)+1&amp;",""type"":5,""num"":"&amp;C162*5&amp;"}]"</f>
        <v>[{"bid":15007,"type":5,"num":50}]</v>
      </c>
      <c r="L162" s="4" t="str">
        <f t="shared" ref="L162:L225" si="19">L132</f>
        <v>[{"bid":14001,"type":4,"num":3000}]</v>
      </c>
    </row>
    <row r="163" spans="1:12" x14ac:dyDescent="0.15">
      <c r="A163">
        <f t="shared" si="15"/>
        <v>161</v>
      </c>
      <c r="B163">
        <f t="shared" si="16"/>
        <v>10006</v>
      </c>
      <c r="C163">
        <f t="shared" si="17"/>
        <v>11</v>
      </c>
      <c r="D163" s="1">
        <f>IF(VLOOKUP(B163,Sheet1!A:BS,12+2*(C163-1),FALSE)=1,VLOOKUP(B163,Sheet1!A:BS,13+2*(C163-1),FALSE),0)</f>
        <v>0</v>
      </c>
      <c r="E163">
        <f>ROUND(IF(VLOOKUP(B163,Sheet1!A:BS,12+2*(C163-1),FALSE)=2,VLOOKUP(B163,Sheet1!A:BS,13+2*(C163-1),FALSE),0),0)</f>
        <v>5</v>
      </c>
      <c r="F163">
        <f>IF(VLOOKUP(B163,Sheet1!A:BS,12+2*(C163-1),FALSE)=3,VLOOKUP(B163,Sheet1!A:BS,13+2*(C163-1),FALSE),0)</f>
        <v>0</v>
      </c>
      <c r="G163">
        <v>0</v>
      </c>
      <c r="H163">
        <v>0</v>
      </c>
      <c r="I163">
        <f>IF(VLOOKUP(B163,Sheet1!A:BS,12+2*(C163-1),FALSE)=4,VLOOKUP(B163,Sheet1!A:BS,13+2*(C163-1),FALSE),0)</f>
        <v>0</v>
      </c>
      <c r="J163">
        <v>0</v>
      </c>
      <c r="K163" s="4" t="str">
        <f t="shared" si="18"/>
        <v>[{"bid":15007,"type":5,"num":55}]</v>
      </c>
      <c r="L163" s="4" t="str">
        <f t="shared" si="19"/>
        <v>[{"bid":14001,"type":4,"num":13000}]</v>
      </c>
    </row>
    <row r="164" spans="1:12" x14ac:dyDescent="0.15">
      <c r="A164">
        <f t="shared" si="15"/>
        <v>162</v>
      </c>
      <c r="B164">
        <f t="shared" si="16"/>
        <v>10006</v>
      </c>
      <c r="C164">
        <f t="shared" si="17"/>
        <v>12</v>
      </c>
      <c r="D164" s="1">
        <f>IF(VLOOKUP(B164,Sheet1!A:BS,12+2*(C164-1),FALSE)=1,VLOOKUP(B164,Sheet1!A:BS,13+2*(C164-1),FALSE),0)</f>
        <v>14</v>
      </c>
      <c r="E164">
        <f>ROUND(IF(VLOOKUP(B164,Sheet1!A:BS,12+2*(C164-1),FALSE)=2,VLOOKUP(B164,Sheet1!A:BS,13+2*(C164-1),FALSE),0),0)</f>
        <v>0</v>
      </c>
      <c r="F164">
        <f>IF(VLOOKUP(B164,Sheet1!A:BS,12+2*(C164-1),FALSE)=3,VLOOKUP(B164,Sheet1!A:BS,13+2*(C164-1),FALSE),0)</f>
        <v>0</v>
      </c>
      <c r="G164">
        <v>0</v>
      </c>
      <c r="H164">
        <v>0</v>
      </c>
      <c r="I164">
        <f>IF(VLOOKUP(B164,Sheet1!A:BS,12+2*(C164-1),FALSE)=4,VLOOKUP(B164,Sheet1!A:BS,13+2*(C164-1),FALSE),0)</f>
        <v>0</v>
      </c>
      <c r="J164">
        <v>0</v>
      </c>
      <c r="K164" s="4" t="str">
        <f t="shared" si="18"/>
        <v>[{"bid":15007,"type":5,"num":60}]</v>
      </c>
      <c r="L164" s="4" t="str">
        <f t="shared" si="19"/>
        <v>[{"bid":14001,"type":4,"num":16000}]</v>
      </c>
    </row>
    <row r="165" spans="1:12" x14ac:dyDescent="0.15">
      <c r="A165">
        <f t="shared" si="15"/>
        <v>163</v>
      </c>
      <c r="B165">
        <f t="shared" si="16"/>
        <v>10006</v>
      </c>
      <c r="C165">
        <f t="shared" si="17"/>
        <v>13</v>
      </c>
      <c r="D165" s="1">
        <f>IF(VLOOKUP(B165,Sheet1!A:BS,12+2*(C165-1),FALSE)=1,VLOOKUP(B165,Sheet1!A:BS,13+2*(C165-1),FALSE),0)</f>
        <v>0</v>
      </c>
      <c r="E165">
        <f>ROUND(IF(VLOOKUP(B165,Sheet1!A:BS,12+2*(C165-1),FALSE)=2,VLOOKUP(B165,Sheet1!A:BS,13+2*(C165-1),FALSE),0),0)</f>
        <v>5</v>
      </c>
      <c r="F165">
        <f>IF(VLOOKUP(B165,Sheet1!A:BS,12+2*(C165-1),FALSE)=3,VLOOKUP(B165,Sheet1!A:BS,13+2*(C165-1),FALSE),0)</f>
        <v>0</v>
      </c>
      <c r="G165">
        <v>0</v>
      </c>
      <c r="H165">
        <v>0</v>
      </c>
      <c r="I165">
        <f>IF(VLOOKUP(B165,Sheet1!A:BS,12+2*(C165-1),FALSE)=4,VLOOKUP(B165,Sheet1!A:BS,13+2*(C165-1),FALSE),0)</f>
        <v>0</v>
      </c>
      <c r="J165">
        <v>0</v>
      </c>
      <c r="K165" s="4" t="str">
        <f t="shared" si="18"/>
        <v>[{"bid":15007,"type":5,"num":65}]</v>
      </c>
      <c r="L165" s="4" t="str">
        <f t="shared" si="19"/>
        <v>[{"bid":14001,"type":4,"num":19000}]</v>
      </c>
    </row>
    <row r="166" spans="1:12" x14ac:dyDescent="0.15">
      <c r="A166">
        <f t="shared" si="15"/>
        <v>164</v>
      </c>
      <c r="B166">
        <f t="shared" si="16"/>
        <v>10006</v>
      </c>
      <c r="C166">
        <f t="shared" si="17"/>
        <v>14</v>
      </c>
      <c r="D166" s="1">
        <f>IF(VLOOKUP(B166,Sheet1!A:BS,12+2*(C166-1),FALSE)=1,VLOOKUP(B166,Sheet1!A:BS,13+2*(C166-1),FALSE),0)</f>
        <v>14</v>
      </c>
      <c r="E166">
        <f>ROUND(IF(VLOOKUP(B166,Sheet1!A:BS,12+2*(C166-1),FALSE)=2,VLOOKUP(B166,Sheet1!A:BS,13+2*(C166-1),FALSE),0),0)</f>
        <v>0</v>
      </c>
      <c r="F166">
        <f>IF(VLOOKUP(B166,Sheet1!A:BS,12+2*(C166-1),FALSE)=3,VLOOKUP(B166,Sheet1!A:BS,13+2*(C166-1),FALSE),0)</f>
        <v>0</v>
      </c>
      <c r="G166">
        <v>0</v>
      </c>
      <c r="H166">
        <v>0</v>
      </c>
      <c r="I166">
        <f>IF(VLOOKUP(B166,Sheet1!A:BS,12+2*(C166-1),FALSE)=4,VLOOKUP(B166,Sheet1!A:BS,13+2*(C166-1),FALSE),0)</f>
        <v>0</v>
      </c>
      <c r="J166">
        <v>0</v>
      </c>
      <c r="K166" s="4" t="str">
        <f t="shared" si="18"/>
        <v>[{"bid":15007,"type":5,"num":70}]</v>
      </c>
      <c r="L166" s="4" t="str">
        <f t="shared" si="19"/>
        <v>[{"bid":14001,"type":4,"num":22000}]</v>
      </c>
    </row>
    <row r="167" spans="1:12" x14ac:dyDescent="0.15">
      <c r="A167">
        <f t="shared" si="15"/>
        <v>165</v>
      </c>
      <c r="B167">
        <f t="shared" si="16"/>
        <v>10006</v>
      </c>
      <c r="C167">
        <f t="shared" si="17"/>
        <v>15</v>
      </c>
      <c r="D167" s="1">
        <f>IF(VLOOKUP(B167,Sheet1!A:BS,12+2*(C167-1),FALSE)=1,VLOOKUP(B167,Sheet1!A:BS,13+2*(C167-1),FALSE),0)</f>
        <v>0</v>
      </c>
      <c r="E167">
        <f>ROUND(IF(VLOOKUP(B167,Sheet1!A:BS,12+2*(C167-1),FALSE)=2,VLOOKUP(B167,Sheet1!A:BS,13+2*(C167-1),FALSE),0),0)</f>
        <v>0</v>
      </c>
      <c r="F167">
        <f>IF(VLOOKUP(B167,Sheet1!A:BS,12+2*(C167-1),FALSE)=3,VLOOKUP(B167,Sheet1!A:BS,13+2*(C167-1),FALSE),0)</f>
        <v>45</v>
      </c>
      <c r="G167">
        <v>0</v>
      </c>
      <c r="H167">
        <v>0</v>
      </c>
      <c r="I167">
        <f>IF(VLOOKUP(B167,Sheet1!A:BS,12+2*(C167-1),FALSE)=4,VLOOKUP(B167,Sheet1!A:BS,13+2*(C167-1),FALSE),0)</f>
        <v>0</v>
      </c>
      <c r="J167">
        <v>0</v>
      </c>
      <c r="K167" s="4" t="str">
        <f t="shared" si="18"/>
        <v>[{"bid":15007,"type":5,"num":75}]</v>
      </c>
      <c r="L167" s="4" t="str">
        <f t="shared" si="19"/>
        <v>[{"bid":14001,"type":4,"num":25000}]</v>
      </c>
    </row>
    <row r="168" spans="1:12" x14ac:dyDescent="0.15">
      <c r="A168">
        <f t="shared" si="15"/>
        <v>166</v>
      </c>
      <c r="B168">
        <f t="shared" si="16"/>
        <v>10006</v>
      </c>
      <c r="C168">
        <f t="shared" si="17"/>
        <v>16</v>
      </c>
      <c r="D168" s="1">
        <f>IF(VLOOKUP(B168,Sheet1!A:BS,12+2*(C168-1),FALSE)=1,VLOOKUP(B168,Sheet1!A:BS,13+2*(C168-1),FALSE),0)</f>
        <v>0</v>
      </c>
      <c r="E168">
        <f>ROUND(IF(VLOOKUP(B168,Sheet1!A:BS,12+2*(C168-1),FALSE)=2,VLOOKUP(B168,Sheet1!A:BS,13+2*(C168-1),FALSE),0),0)</f>
        <v>6</v>
      </c>
      <c r="F168">
        <f>IF(VLOOKUP(B168,Sheet1!A:BS,12+2*(C168-1),FALSE)=3,VLOOKUP(B168,Sheet1!A:BS,13+2*(C168-1),FALSE),0)</f>
        <v>0</v>
      </c>
      <c r="G168">
        <v>0</v>
      </c>
      <c r="H168">
        <v>0</v>
      </c>
      <c r="I168">
        <f>IF(VLOOKUP(B168,Sheet1!A:BS,12+2*(C168-1),FALSE)=4,VLOOKUP(B168,Sheet1!A:BS,13+2*(C168-1),FALSE),0)</f>
        <v>0</v>
      </c>
      <c r="J168">
        <v>0</v>
      </c>
      <c r="K168" s="4" t="str">
        <f t="shared" si="18"/>
        <v>[{"bid":15007,"type":5,"num":80}]</v>
      </c>
      <c r="L168" s="4" t="str">
        <f t="shared" si="19"/>
        <v>[{"bid":14001,"type":4,"num":28000}]</v>
      </c>
    </row>
    <row r="169" spans="1:12" x14ac:dyDescent="0.15">
      <c r="A169">
        <f t="shared" si="15"/>
        <v>167</v>
      </c>
      <c r="B169">
        <f t="shared" si="16"/>
        <v>10006</v>
      </c>
      <c r="C169">
        <f t="shared" si="17"/>
        <v>17</v>
      </c>
      <c r="D169" s="1">
        <f>IF(VLOOKUP(B169,Sheet1!A:BS,12+2*(C169-1),FALSE)=1,VLOOKUP(B169,Sheet1!A:BS,13+2*(C169-1),FALSE),0)</f>
        <v>15</v>
      </c>
      <c r="E169">
        <f>ROUND(IF(VLOOKUP(B169,Sheet1!A:BS,12+2*(C169-1),FALSE)=2,VLOOKUP(B169,Sheet1!A:BS,13+2*(C169-1),FALSE),0),0)</f>
        <v>0</v>
      </c>
      <c r="F169">
        <f>IF(VLOOKUP(B169,Sheet1!A:BS,12+2*(C169-1),FALSE)=3,VLOOKUP(B169,Sheet1!A:BS,13+2*(C169-1),FALSE),0)</f>
        <v>0</v>
      </c>
      <c r="G169">
        <v>0</v>
      </c>
      <c r="H169">
        <v>0</v>
      </c>
      <c r="I169">
        <f>IF(VLOOKUP(B169,Sheet1!A:BS,12+2*(C169-1),FALSE)=4,VLOOKUP(B169,Sheet1!A:BS,13+2*(C169-1),FALSE),0)</f>
        <v>0</v>
      </c>
      <c r="J169">
        <v>0</v>
      </c>
      <c r="K169" s="4" t="str">
        <f t="shared" si="18"/>
        <v>[{"bid":15007,"type":5,"num":85}]</v>
      </c>
      <c r="L169" s="4" t="str">
        <f t="shared" si="19"/>
        <v>[{"bid":14001,"type":4,"num":31000}]</v>
      </c>
    </row>
    <row r="170" spans="1:12" x14ac:dyDescent="0.15">
      <c r="A170">
        <f t="shared" si="15"/>
        <v>168</v>
      </c>
      <c r="B170">
        <f t="shared" si="16"/>
        <v>10006</v>
      </c>
      <c r="C170">
        <f t="shared" si="17"/>
        <v>18</v>
      </c>
      <c r="D170" s="1">
        <f>IF(VLOOKUP(B170,Sheet1!A:BS,12+2*(C170-1),FALSE)=1,VLOOKUP(B170,Sheet1!A:BS,13+2*(C170-1),FALSE),0)</f>
        <v>0</v>
      </c>
      <c r="E170">
        <f>ROUND(IF(VLOOKUP(B170,Sheet1!A:BS,12+2*(C170-1),FALSE)=2,VLOOKUP(B170,Sheet1!A:BS,13+2*(C170-1),FALSE),0),0)</f>
        <v>6</v>
      </c>
      <c r="F170">
        <f>IF(VLOOKUP(B170,Sheet1!A:BS,12+2*(C170-1),FALSE)=3,VLOOKUP(B170,Sheet1!A:BS,13+2*(C170-1),FALSE),0)</f>
        <v>0</v>
      </c>
      <c r="G170">
        <v>0</v>
      </c>
      <c r="H170">
        <v>0</v>
      </c>
      <c r="I170">
        <f>IF(VLOOKUP(B170,Sheet1!A:BS,12+2*(C170-1),FALSE)=4,VLOOKUP(B170,Sheet1!A:BS,13+2*(C170-1),FALSE),0)</f>
        <v>0</v>
      </c>
      <c r="J170">
        <v>0</v>
      </c>
      <c r="K170" s="4" t="str">
        <f t="shared" si="18"/>
        <v>[{"bid":15007,"type":5,"num":90}]</v>
      </c>
      <c r="L170" s="4" t="str">
        <f t="shared" si="19"/>
        <v>[{"bid":14001,"type":4,"num":34000}]</v>
      </c>
    </row>
    <row r="171" spans="1:12" x14ac:dyDescent="0.15">
      <c r="A171">
        <f t="shared" si="15"/>
        <v>169</v>
      </c>
      <c r="B171">
        <f t="shared" si="16"/>
        <v>10006</v>
      </c>
      <c r="C171">
        <f t="shared" si="17"/>
        <v>19</v>
      </c>
      <c r="D171" s="1">
        <f>IF(VLOOKUP(B171,Sheet1!A:BS,12+2*(C171-1),FALSE)=1,VLOOKUP(B171,Sheet1!A:BS,13+2*(C171-1),FALSE),0)</f>
        <v>15</v>
      </c>
      <c r="E171">
        <f>ROUND(IF(VLOOKUP(B171,Sheet1!A:BS,12+2*(C171-1),FALSE)=2,VLOOKUP(B171,Sheet1!A:BS,13+2*(C171-1),FALSE),0),0)</f>
        <v>0</v>
      </c>
      <c r="F171">
        <f>IF(VLOOKUP(B171,Sheet1!A:BS,12+2*(C171-1),FALSE)=3,VLOOKUP(B171,Sheet1!A:BS,13+2*(C171-1),FALSE),0)</f>
        <v>0</v>
      </c>
      <c r="G171">
        <v>0</v>
      </c>
      <c r="H171">
        <v>0</v>
      </c>
      <c r="I171">
        <f>IF(VLOOKUP(B171,Sheet1!A:BS,12+2*(C171-1),FALSE)=4,VLOOKUP(B171,Sheet1!A:BS,13+2*(C171-1),FALSE),0)</f>
        <v>0</v>
      </c>
      <c r="J171">
        <v>0</v>
      </c>
      <c r="K171" s="4" t="str">
        <f t="shared" si="18"/>
        <v>[{"bid":15007,"type":5,"num":95}]</v>
      </c>
      <c r="L171" s="4" t="str">
        <f t="shared" si="19"/>
        <v>[{"bid":14001,"type":4,"num":37000}]</v>
      </c>
    </row>
    <row r="172" spans="1:12" x14ac:dyDescent="0.15">
      <c r="A172">
        <f t="shared" si="15"/>
        <v>170</v>
      </c>
      <c r="B172">
        <f t="shared" si="16"/>
        <v>10006</v>
      </c>
      <c r="C172">
        <f t="shared" si="17"/>
        <v>20</v>
      </c>
      <c r="D172" s="1">
        <f>IF(VLOOKUP(B172,Sheet1!A:BS,12+2*(C172-1),FALSE)=1,VLOOKUP(B172,Sheet1!A:BS,13+2*(C172-1),FALSE),0)</f>
        <v>0</v>
      </c>
      <c r="E172">
        <f>ROUND(IF(VLOOKUP(B172,Sheet1!A:BS,12+2*(C172-1),FALSE)=2,VLOOKUP(B172,Sheet1!A:BS,13+2*(C172-1),FALSE),0),0)</f>
        <v>0</v>
      </c>
      <c r="F172">
        <f>IF(VLOOKUP(B172,Sheet1!A:BS,12+2*(C172-1),FALSE)=3,VLOOKUP(B172,Sheet1!A:BS,13+2*(C172-1),FALSE),0)</f>
        <v>0</v>
      </c>
      <c r="G172">
        <v>0</v>
      </c>
      <c r="H172">
        <v>0</v>
      </c>
      <c r="I172">
        <f>IF(VLOOKUP(B172,Sheet1!A:BS,12+2*(C172-1),FALSE)=4,VLOOKUP(B172,Sheet1!A:BS,13+2*(C172-1),FALSE),0)</f>
        <v>3</v>
      </c>
      <c r="J172">
        <v>0</v>
      </c>
      <c r="K172" s="4" t="str">
        <f t="shared" si="18"/>
        <v>[{"bid":15007,"type":5,"num":100}]</v>
      </c>
      <c r="L172" s="4" t="str">
        <f t="shared" si="19"/>
        <v>[{"bid":14001,"type":4,"num":40000}]</v>
      </c>
    </row>
    <row r="173" spans="1:12" x14ac:dyDescent="0.15">
      <c r="A173">
        <f t="shared" si="15"/>
        <v>171</v>
      </c>
      <c r="B173">
        <f t="shared" si="16"/>
        <v>10006</v>
      </c>
      <c r="C173">
        <f t="shared" si="17"/>
        <v>21</v>
      </c>
      <c r="D173" s="1">
        <f>IF(VLOOKUP(B173,Sheet1!A:BS,12+2*(C173-1),FALSE)=1,VLOOKUP(B173,Sheet1!A:BS,13+2*(C173-1),FALSE),0)</f>
        <v>0</v>
      </c>
      <c r="E173">
        <f>ROUND(IF(VLOOKUP(B173,Sheet1!A:BS,12+2*(C173-1),FALSE)=2,VLOOKUP(B173,Sheet1!A:BS,13+2*(C173-1),FALSE),0),0)</f>
        <v>6</v>
      </c>
      <c r="F173">
        <f>IF(VLOOKUP(B173,Sheet1!A:BS,12+2*(C173-1),FALSE)=3,VLOOKUP(B173,Sheet1!A:BS,13+2*(C173-1),FALSE),0)</f>
        <v>0</v>
      </c>
      <c r="G173">
        <v>0</v>
      </c>
      <c r="H173">
        <v>0</v>
      </c>
      <c r="I173">
        <f>IF(VLOOKUP(B173,Sheet1!A:BS,12+2*(C173-1),FALSE)=4,VLOOKUP(B173,Sheet1!A:BS,13+2*(C173-1),FALSE),0)</f>
        <v>0</v>
      </c>
      <c r="J173">
        <v>0</v>
      </c>
      <c r="K173" s="4" t="str">
        <f t="shared" si="18"/>
        <v>[{"bid":15007,"type":5,"num":105}]</v>
      </c>
      <c r="L173" s="4" t="str">
        <f t="shared" si="19"/>
        <v>[{"bid":14001,"type":4,"num":43000}]</v>
      </c>
    </row>
    <row r="174" spans="1:12" x14ac:dyDescent="0.15">
      <c r="A174">
        <f t="shared" si="15"/>
        <v>172</v>
      </c>
      <c r="B174">
        <f t="shared" si="16"/>
        <v>10006</v>
      </c>
      <c r="C174">
        <f t="shared" si="17"/>
        <v>22</v>
      </c>
      <c r="D174" s="1">
        <f>IF(VLOOKUP(B174,Sheet1!A:BS,12+2*(C174-1),FALSE)=1,VLOOKUP(B174,Sheet1!A:BS,13+2*(C174-1),FALSE),0)</f>
        <v>16</v>
      </c>
      <c r="E174">
        <f>ROUND(IF(VLOOKUP(B174,Sheet1!A:BS,12+2*(C174-1),FALSE)=2,VLOOKUP(B174,Sheet1!A:BS,13+2*(C174-1),FALSE),0),0)</f>
        <v>0</v>
      </c>
      <c r="F174">
        <f>IF(VLOOKUP(B174,Sheet1!A:BS,12+2*(C174-1),FALSE)=3,VLOOKUP(B174,Sheet1!A:BS,13+2*(C174-1),FALSE),0)</f>
        <v>0</v>
      </c>
      <c r="G174">
        <v>0</v>
      </c>
      <c r="H174">
        <v>0</v>
      </c>
      <c r="I174">
        <f>IF(VLOOKUP(B174,Sheet1!A:BS,12+2*(C174-1),FALSE)=4,VLOOKUP(B174,Sheet1!A:BS,13+2*(C174-1),FALSE),0)</f>
        <v>0</v>
      </c>
      <c r="J174">
        <v>0</v>
      </c>
      <c r="K174" s="4" t="str">
        <f t="shared" si="18"/>
        <v>[{"bid":15007,"type":5,"num":110}]</v>
      </c>
      <c r="L174" s="4" t="str">
        <f t="shared" si="19"/>
        <v>[{"bid":14001,"type":4,"num":46000}]</v>
      </c>
    </row>
    <row r="175" spans="1:12" x14ac:dyDescent="0.15">
      <c r="A175">
        <f t="shared" si="15"/>
        <v>173</v>
      </c>
      <c r="B175">
        <f t="shared" si="16"/>
        <v>10006</v>
      </c>
      <c r="C175">
        <f t="shared" si="17"/>
        <v>23</v>
      </c>
      <c r="D175" s="1">
        <f>IF(VLOOKUP(B175,Sheet1!A:BS,12+2*(C175-1),FALSE)=1,VLOOKUP(B175,Sheet1!A:BS,13+2*(C175-1),FALSE),0)</f>
        <v>16</v>
      </c>
      <c r="E175">
        <f>ROUND(IF(VLOOKUP(B175,Sheet1!A:BS,12+2*(C175-1),FALSE)=2,VLOOKUP(B175,Sheet1!A:BS,13+2*(C175-1),FALSE),0),0)</f>
        <v>0</v>
      </c>
      <c r="F175">
        <f>IF(VLOOKUP(B175,Sheet1!A:BS,12+2*(C175-1),FALSE)=3,VLOOKUP(B175,Sheet1!A:BS,13+2*(C175-1),FALSE),0)</f>
        <v>0</v>
      </c>
      <c r="G175">
        <v>0</v>
      </c>
      <c r="H175">
        <v>0</v>
      </c>
      <c r="I175">
        <f>IF(VLOOKUP(B175,Sheet1!A:BS,12+2*(C175-1),FALSE)=4,VLOOKUP(B175,Sheet1!A:BS,13+2*(C175-1),FALSE),0)</f>
        <v>0</v>
      </c>
      <c r="J175">
        <v>0</v>
      </c>
      <c r="K175" s="4" t="str">
        <f t="shared" si="18"/>
        <v>[{"bid":15007,"type":5,"num":115}]</v>
      </c>
      <c r="L175" s="4" t="str">
        <f t="shared" si="19"/>
        <v>[{"bid":14001,"type":4,"num":49000}]</v>
      </c>
    </row>
    <row r="176" spans="1:12" x14ac:dyDescent="0.15">
      <c r="A176">
        <f t="shared" si="15"/>
        <v>174</v>
      </c>
      <c r="B176">
        <f t="shared" si="16"/>
        <v>10006</v>
      </c>
      <c r="C176">
        <f t="shared" si="17"/>
        <v>24</v>
      </c>
      <c r="D176" s="1">
        <f>IF(VLOOKUP(B176,Sheet1!A:BS,12+2*(C176-1),FALSE)=1,VLOOKUP(B176,Sheet1!A:BS,13+2*(C176-1),FALSE),0)</f>
        <v>0</v>
      </c>
      <c r="E176">
        <f>ROUND(IF(VLOOKUP(B176,Sheet1!A:BS,12+2*(C176-1),FALSE)=2,VLOOKUP(B176,Sheet1!A:BS,13+2*(C176-1),FALSE),0),0)</f>
        <v>6</v>
      </c>
      <c r="F176">
        <f>IF(VLOOKUP(B176,Sheet1!A:BS,12+2*(C176-1),FALSE)=3,VLOOKUP(B176,Sheet1!A:BS,13+2*(C176-1),FALSE),0)</f>
        <v>0</v>
      </c>
      <c r="G176">
        <v>0</v>
      </c>
      <c r="H176">
        <v>0</v>
      </c>
      <c r="I176">
        <f>IF(VLOOKUP(B176,Sheet1!A:BS,12+2*(C176-1),FALSE)=4,VLOOKUP(B176,Sheet1!A:BS,13+2*(C176-1),FALSE),0)</f>
        <v>0</v>
      </c>
      <c r="J176">
        <v>0</v>
      </c>
      <c r="K176" s="4" t="str">
        <f t="shared" si="18"/>
        <v>[{"bid":15007,"type":5,"num":120}]</v>
      </c>
      <c r="L176" s="4" t="str">
        <f t="shared" si="19"/>
        <v>[{"bid":14001,"type":4,"num":52000}]</v>
      </c>
    </row>
    <row r="177" spans="1:12" x14ac:dyDescent="0.15">
      <c r="A177">
        <f t="shared" si="15"/>
        <v>175</v>
      </c>
      <c r="B177">
        <f t="shared" si="16"/>
        <v>10006</v>
      </c>
      <c r="C177">
        <f t="shared" si="17"/>
        <v>25</v>
      </c>
      <c r="D177" s="1">
        <f>IF(VLOOKUP(B177,Sheet1!A:BS,12+2*(C177-1),FALSE)=1,VLOOKUP(B177,Sheet1!A:BS,13+2*(C177-1),FALSE),0)</f>
        <v>0</v>
      </c>
      <c r="E177">
        <f>ROUND(IF(VLOOKUP(B177,Sheet1!A:BS,12+2*(C177-1),FALSE)=2,VLOOKUP(B177,Sheet1!A:BS,13+2*(C177-1),FALSE),0),0)</f>
        <v>0</v>
      </c>
      <c r="F177">
        <f>IF(VLOOKUP(B177,Sheet1!A:BS,12+2*(C177-1),FALSE)=3,VLOOKUP(B177,Sheet1!A:BS,13+2*(C177-1),FALSE),0)</f>
        <v>0</v>
      </c>
      <c r="G177">
        <v>0</v>
      </c>
      <c r="H177">
        <v>0</v>
      </c>
      <c r="I177">
        <f>IF(VLOOKUP(B177,Sheet1!A:BS,12+2*(C177-1),FALSE)=4,VLOOKUP(B177,Sheet1!A:BS,13+2*(C177-1),FALSE),0)</f>
        <v>4</v>
      </c>
      <c r="J177">
        <v>0</v>
      </c>
      <c r="K177" s="4" t="str">
        <f t="shared" si="18"/>
        <v>[{"bid":15007,"type":5,"num":125}]</v>
      </c>
      <c r="L177" s="4" t="str">
        <f t="shared" si="19"/>
        <v>[{"bid":14001,"type":4,"num":55000}]</v>
      </c>
    </row>
    <row r="178" spans="1:12" x14ac:dyDescent="0.15">
      <c r="A178">
        <f t="shared" si="15"/>
        <v>176</v>
      </c>
      <c r="B178">
        <f t="shared" si="16"/>
        <v>10006</v>
      </c>
      <c r="C178">
        <f t="shared" si="17"/>
        <v>26</v>
      </c>
      <c r="D178" s="1">
        <f>IF(VLOOKUP(B178,Sheet1!A:BS,12+2*(C178-1),FALSE)=1,VLOOKUP(B178,Sheet1!A:BS,13+2*(C178-1),FALSE),0)</f>
        <v>0</v>
      </c>
      <c r="E178">
        <f>ROUND(IF(VLOOKUP(B178,Sheet1!A:BS,12+2*(C178-1),FALSE)=2,VLOOKUP(B178,Sheet1!A:BS,13+2*(C178-1),FALSE),0),0)</f>
        <v>6</v>
      </c>
      <c r="F178">
        <f>IF(VLOOKUP(B178,Sheet1!A:BS,12+2*(C178-1),FALSE)=3,VLOOKUP(B178,Sheet1!A:BS,13+2*(C178-1),FALSE),0)</f>
        <v>0</v>
      </c>
      <c r="G178">
        <v>0</v>
      </c>
      <c r="H178">
        <v>0</v>
      </c>
      <c r="I178">
        <f>IF(VLOOKUP(B178,Sheet1!A:BS,12+2*(C178-1),FALSE)=4,VLOOKUP(B178,Sheet1!A:BS,13+2*(C178-1),FALSE),0)</f>
        <v>0</v>
      </c>
      <c r="J178">
        <v>0</v>
      </c>
      <c r="K178" s="4" t="str">
        <f t="shared" si="18"/>
        <v>[{"bid":15007,"type":5,"num":130}]</v>
      </c>
      <c r="L178" s="4" t="str">
        <f t="shared" si="19"/>
        <v>[{"bid":14001,"type":4,"num":58000}]</v>
      </c>
    </row>
    <row r="179" spans="1:12" x14ac:dyDescent="0.15">
      <c r="A179">
        <f t="shared" si="15"/>
        <v>177</v>
      </c>
      <c r="B179">
        <f t="shared" si="16"/>
        <v>10006</v>
      </c>
      <c r="C179">
        <f t="shared" si="17"/>
        <v>27</v>
      </c>
      <c r="D179" s="1">
        <f>IF(VLOOKUP(B179,Sheet1!A:BS,12+2*(C179-1),FALSE)=1,VLOOKUP(B179,Sheet1!A:BS,13+2*(C179-1),FALSE),0)</f>
        <v>17</v>
      </c>
      <c r="E179">
        <f>ROUND(IF(VLOOKUP(B179,Sheet1!A:BS,12+2*(C179-1),FALSE)=2,VLOOKUP(B179,Sheet1!A:BS,13+2*(C179-1),FALSE),0),0)</f>
        <v>0</v>
      </c>
      <c r="F179">
        <f>IF(VLOOKUP(B179,Sheet1!A:BS,12+2*(C179-1),FALSE)=3,VLOOKUP(B179,Sheet1!A:BS,13+2*(C179-1),FALSE),0)</f>
        <v>0</v>
      </c>
      <c r="G179">
        <v>0</v>
      </c>
      <c r="H179">
        <v>0</v>
      </c>
      <c r="I179">
        <f>IF(VLOOKUP(B179,Sheet1!A:BS,12+2*(C179-1),FALSE)=4,VLOOKUP(B179,Sheet1!A:BS,13+2*(C179-1),FALSE),0)</f>
        <v>0</v>
      </c>
      <c r="J179">
        <v>0</v>
      </c>
      <c r="K179" s="4" t="str">
        <f t="shared" si="18"/>
        <v>[{"bid":15007,"type":5,"num":135}]</v>
      </c>
      <c r="L179" s="4" t="str">
        <f t="shared" si="19"/>
        <v>[{"bid":14001,"type":4,"num":61000}]</v>
      </c>
    </row>
    <row r="180" spans="1:12" x14ac:dyDescent="0.15">
      <c r="A180">
        <f t="shared" si="15"/>
        <v>178</v>
      </c>
      <c r="B180">
        <f t="shared" si="16"/>
        <v>10006</v>
      </c>
      <c r="C180">
        <f t="shared" si="17"/>
        <v>28</v>
      </c>
      <c r="D180" s="1">
        <f>IF(VLOOKUP(B180,Sheet1!A:BS,12+2*(C180-1),FALSE)=1,VLOOKUP(B180,Sheet1!A:BS,13+2*(C180-1),FALSE),0)</f>
        <v>0</v>
      </c>
      <c r="E180">
        <f>ROUND(IF(VLOOKUP(B180,Sheet1!A:BS,12+2*(C180-1),FALSE)=2,VLOOKUP(B180,Sheet1!A:BS,13+2*(C180-1),FALSE),0),0)</f>
        <v>6</v>
      </c>
      <c r="F180">
        <f>IF(VLOOKUP(B180,Sheet1!A:BS,12+2*(C180-1),FALSE)=3,VLOOKUP(B180,Sheet1!A:BS,13+2*(C180-1),FALSE),0)</f>
        <v>0</v>
      </c>
      <c r="G180">
        <v>0</v>
      </c>
      <c r="H180">
        <v>0</v>
      </c>
      <c r="I180">
        <f>IF(VLOOKUP(B180,Sheet1!A:BS,12+2*(C180-1),FALSE)=4,VLOOKUP(B180,Sheet1!A:BS,13+2*(C180-1),FALSE),0)</f>
        <v>0</v>
      </c>
      <c r="J180">
        <v>0</v>
      </c>
      <c r="K180" s="4" t="str">
        <f t="shared" si="18"/>
        <v>[{"bid":15007,"type":5,"num":140}]</v>
      </c>
      <c r="L180" s="4" t="str">
        <f t="shared" si="19"/>
        <v>[{"bid":14001,"type":4,"num":64000}]</v>
      </c>
    </row>
    <row r="181" spans="1:12" x14ac:dyDescent="0.15">
      <c r="A181">
        <f t="shared" si="15"/>
        <v>179</v>
      </c>
      <c r="B181">
        <f t="shared" si="16"/>
        <v>10006</v>
      </c>
      <c r="C181">
        <f t="shared" si="17"/>
        <v>29</v>
      </c>
      <c r="D181" s="1">
        <f>IF(VLOOKUP(B181,Sheet1!A:BS,12+2*(C181-1),FALSE)=1,VLOOKUP(B181,Sheet1!A:BS,13+2*(C181-1),FALSE),0)</f>
        <v>17</v>
      </c>
      <c r="E181">
        <f>ROUND(IF(VLOOKUP(B181,Sheet1!A:BS,12+2*(C181-1),FALSE)=2,VLOOKUP(B181,Sheet1!A:BS,13+2*(C181-1),FALSE),0),0)</f>
        <v>0</v>
      </c>
      <c r="F181">
        <f>IF(VLOOKUP(B181,Sheet1!A:BS,12+2*(C181-1),FALSE)=3,VLOOKUP(B181,Sheet1!A:BS,13+2*(C181-1),FALSE),0)</f>
        <v>0</v>
      </c>
      <c r="G181">
        <v>0</v>
      </c>
      <c r="H181">
        <v>0</v>
      </c>
      <c r="I181">
        <f>IF(VLOOKUP(B181,Sheet1!A:BS,12+2*(C181-1),FALSE)=4,VLOOKUP(B181,Sheet1!A:BS,13+2*(C181-1),FALSE),0)</f>
        <v>0</v>
      </c>
      <c r="J181">
        <v>0</v>
      </c>
      <c r="K181" s="4" t="str">
        <f t="shared" si="18"/>
        <v>[{"bid":15007,"type":5,"num":145}]</v>
      </c>
      <c r="L181" s="4" t="str">
        <f t="shared" si="19"/>
        <v>[{"bid":14001,"type":4,"num":67000}]</v>
      </c>
    </row>
    <row r="182" spans="1:12" x14ac:dyDescent="0.15">
      <c r="A182">
        <f t="shared" si="15"/>
        <v>180</v>
      </c>
      <c r="B182">
        <f t="shared" si="16"/>
        <v>10006</v>
      </c>
      <c r="C182">
        <f t="shared" si="17"/>
        <v>30</v>
      </c>
      <c r="D182" s="1">
        <f>IF(VLOOKUP(B182,Sheet1!A:BS,12+2*(C182-1),FALSE)=1,VLOOKUP(B182,Sheet1!A:BS,13+2*(C182-1),FALSE),0)</f>
        <v>0</v>
      </c>
      <c r="E182">
        <f>ROUND(IF(VLOOKUP(B182,Sheet1!A:BS,12+2*(C182-1),FALSE)=2,VLOOKUP(B182,Sheet1!A:BS,13+2*(C182-1),FALSE),0),0)</f>
        <v>0</v>
      </c>
      <c r="F182">
        <f>IF(VLOOKUP(B182,Sheet1!A:BS,12+2*(C182-1),FALSE)=3,VLOOKUP(B182,Sheet1!A:BS,13+2*(C182-1),FALSE),0)</f>
        <v>60</v>
      </c>
      <c r="G182">
        <v>0</v>
      </c>
      <c r="H182">
        <v>0</v>
      </c>
      <c r="I182">
        <f>IF(VLOOKUP(B182,Sheet1!A:BS,12+2*(C182-1),FALSE)=4,VLOOKUP(B182,Sheet1!A:BS,13+2*(C182-1),FALSE),0)</f>
        <v>0</v>
      </c>
      <c r="J182">
        <v>0</v>
      </c>
      <c r="K182" s="4" t="str">
        <f t="shared" si="18"/>
        <v>[{"bid":15007,"type":5,"num":150}]</v>
      </c>
      <c r="L182" s="4" t="str">
        <f t="shared" si="19"/>
        <v>[{"bid":14001,"type":4,"num":70000}]</v>
      </c>
    </row>
    <row r="183" spans="1:12" x14ac:dyDescent="0.15">
      <c r="A183">
        <f t="shared" si="15"/>
        <v>181</v>
      </c>
      <c r="B183">
        <f t="shared" si="16"/>
        <v>10007</v>
      </c>
      <c r="C183">
        <f t="shared" si="17"/>
        <v>1</v>
      </c>
      <c r="D183" s="1">
        <f>IF(VLOOKUP(B183,Sheet1!A:BS,12+2*(C183-1),FALSE)=1,VLOOKUP(B183,Sheet1!A:BS,13+2*(C183-1),FALSE),0)</f>
        <v>12</v>
      </c>
      <c r="E183">
        <f>ROUND(IF(VLOOKUP(B183,Sheet1!A:BS,12+2*(C183-1),FALSE)=2,VLOOKUP(B183,Sheet1!A:BS,13+2*(C183-1),FALSE),0),0)</f>
        <v>0</v>
      </c>
      <c r="F183">
        <f>IF(VLOOKUP(B183,Sheet1!A:BS,12+2*(C183-1),FALSE)=3,VLOOKUP(B183,Sheet1!A:BS,13+2*(C183-1),FALSE),0)</f>
        <v>0</v>
      </c>
      <c r="G183">
        <v>0</v>
      </c>
      <c r="H183">
        <v>0</v>
      </c>
      <c r="I183">
        <f>IF(VLOOKUP(B183,Sheet1!A:BS,12+2*(C183-1),FALSE)=4,VLOOKUP(B183,Sheet1!A:BS,13+2*(C183-1),FALSE),0)</f>
        <v>0</v>
      </c>
      <c r="J183">
        <v>0</v>
      </c>
      <c r="K183" s="4" t="str">
        <f t="shared" si="18"/>
        <v>[{"bid":15008,"type":5,"num":5}]</v>
      </c>
      <c r="L183" s="4" t="str">
        <f t="shared" si="19"/>
        <v>[{"bid":14001,"type":4,"num":300}]</v>
      </c>
    </row>
    <row r="184" spans="1:12" x14ac:dyDescent="0.15">
      <c r="A184">
        <f t="shared" si="15"/>
        <v>182</v>
      </c>
      <c r="B184">
        <f t="shared" si="16"/>
        <v>10007</v>
      </c>
      <c r="C184">
        <f t="shared" si="17"/>
        <v>2</v>
      </c>
      <c r="D184" s="1">
        <f>IF(VLOOKUP(B184,Sheet1!A:BS,12+2*(C184-1),FALSE)=1,VLOOKUP(B184,Sheet1!A:BS,13+2*(C184-1),FALSE),0)</f>
        <v>12</v>
      </c>
      <c r="E184">
        <f>ROUND(IF(VLOOKUP(B184,Sheet1!A:BS,12+2*(C184-1),FALSE)=2,VLOOKUP(B184,Sheet1!A:BS,13+2*(C184-1),FALSE),0),0)</f>
        <v>0</v>
      </c>
      <c r="F184">
        <f>IF(VLOOKUP(B184,Sheet1!A:BS,12+2*(C184-1),FALSE)=3,VLOOKUP(B184,Sheet1!A:BS,13+2*(C184-1),FALSE),0)</f>
        <v>0</v>
      </c>
      <c r="G184">
        <v>0</v>
      </c>
      <c r="H184">
        <v>0</v>
      </c>
      <c r="I184">
        <f>IF(VLOOKUP(B184,Sheet1!A:BS,12+2*(C184-1),FALSE)=4,VLOOKUP(B184,Sheet1!A:BS,13+2*(C184-1),FALSE),0)</f>
        <v>0</v>
      </c>
      <c r="J184">
        <v>0</v>
      </c>
      <c r="K184" s="4" t="str">
        <f t="shared" si="18"/>
        <v>[{"bid":15008,"type":5,"num":10}]</v>
      </c>
      <c r="L184" s="4" t="str">
        <f t="shared" si="19"/>
        <v>[{"bid":14001,"type":4,"num":600}]</v>
      </c>
    </row>
    <row r="185" spans="1:12" x14ac:dyDescent="0.15">
      <c r="A185">
        <f t="shared" si="15"/>
        <v>183</v>
      </c>
      <c r="B185">
        <f t="shared" si="16"/>
        <v>10007</v>
      </c>
      <c r="C185">
        <f t="shared" si="17"/>
        <v>3</v>
      </c>
      <c r="D185" s="1">
        <f>IF(VLOOKUP(B185,Sheet1!A:BS,12+2*(C185-1),FALSE)=1,VLOOKUP(B185,Sheet1!A:BS,13+2*(C185-1),FALSE),0)</f>
        <v>0</v>
      </c>
      <c r="E185">
        <f>ROUND(IF(VLOOKUP(B185,Sheet1!A:BS,12+2*(C185-1),FALSE)=2,VLOOKUP(B185,Sheet1!A:BS,13+2*(C185-1),FALSE),0),0)</f>
        <v>5</v>
      </c>
      <c r="F185">
        <f>IF(VLOOKUP(B185,Sheet1!A:BS,12+2*(C185-1),FALSE)=3,VLOOKUP(B185,Sheet1!A:BS,13+2*(C185-1),FALSE),0)</f>
        <v>0</v>
      </c>
      <c r="G185">
        <v>0</v>
      </c>
      <c r="H185">
        <v>0</v>
      </c>
      <c r="I185">
        <f>IF(VLOOKUP(B185,Sheet1!A:BS,12+2*(C185-1),FALSE)=4,VLOOKUP(B185,Sheet1!A:BS,13+2*(C185-1),FALSE),0)</f>
        <v>0</v>
      </c>
      <c r="J185">
        <v>0</v>
      </c>
      <c r="K185" s="4" t="str">
        <f t="shared" si="18"/>
        <v>[{"bid":15008,"type":5,"num":15}]</v>
      </c>
      <c r="L185" s="4" t="str">
        <f t="shared" si="19"/>
        <v>[{"bid":14001,"type":4,"num":900}]</v>
      </c>
    </row>
    <row r="186" spans="1:12" x14ac:dyDescent="0.15">
      <c r="A186">
        <f t="shared" si="15"/>
        <v>184</v>
      </c>
      <c r="B186">
        <f t="shared" si="16"/>
        <v>10007</v>
      </c>
      <c r="C186">
        <f t="shared" si="17"/>
        <v>4</v>
      </c>
      <c r="D186" s="1">
        <f>IF(VLOOKUP(B186,Sheet1!A:BS,12+2*(C186-1),FALSE)=1,VLOOKUP(B186,Sheet1!A:BS,13+2*(C186-1),FALSE),0)</f>
        <v>0</v>
      </c>
      <c r="E186">
        <f>ROUND(IF(VLOOKUP(B186,Sheet1!A:BS,12+2*(C186-1),FALSE)=2,VLOOKUP(B186,Sheet1!A:BS,13+2*(C186-1),FALSE),0),0)</f>
        <v>5</v>
      </c>
      <c r="F186">
        <f>IF(VLOOKUP(B186,Sheet1!A:BS,12+2*(C186-1),FALSE)=3,VLOOKUP(B186,Sheet1!A:BS,13+2*(C186-1),FALSE),0)</f>
        <v>0</v>
      </c>
      <c r="G186">
        <v>0</v>
      </c>
      <c r="H186">
        <v>0</v>
      </c>
      <c r="I186">
        <f>IF(VLOOKUP(B186,Sheet1!A:BS,12+2*(C186-1),FALSE)=4,VLOOKUP(B186,Sheet1!A:BS,13+2*(C186-1),FALSE),0)</f>
        <v>0</v>
      </c>
      <c r="J186">
        <v>0</v>
      </c>
      <c r="K186" s="4" t="str">
        <f t="shared" si="18"/>
        <v>[{"bid":15008,"type":5,"num":20}]</v>
      </c>
      <c r="L186" s="4" t="str">
        <f t="shared" si="19"/>
        <v>[{"bid":14001,"type":4,"num":1200}]</v>
      </c>
    </row>
    <row r="187" spans="1:12" x14ac:dyDescent="0.15">
      <c r="A187">
        <f t="shared" si="15"/>
        <v>185</v>
      </c>
      <c r="B187">
        <f t="shared" si="16"/>
        <v>10007</v>
      </c>
      <c r="C187">
        <f t="shared" si="17"/>
        <v>5</v>
      </c>
      <c r="D187" s="1">
        <f>IF(VLOOKUP(B187,Sheet1!A:BS,12+2*(C187-1),FALSE)=1,VLOOKUP(B187,Sheet1!A:BS,13+2*(C187-1),FALSE),0)</f>
        <v>0</v>
      </c>
      <c r="E187">
        <f>ROUND(IF(VLOOKUP(B187,Sheet1!A:BS,12+2*(C187-1),FALSE)=2,VLOOKUP(B187,Sheet1!A:BS,13+2*(C187-1),FALSE),0),0)</f>
        <v>0</v>
      </c>
      <c r="F187">
        <f>IF(VLOOKUP(B187,Sheet1!A:BS,12+2*(C187-1),FALSE)=3,VLOOKUP(B187,Sheet1!A:BS,13+2*(C187-1),FALSE),0)</f>
        <v>45</v>
      </c>
      <c r="G187">
        <v>0</v>
      </c>
      <c r="H187">
        <v>0</v>
      </c>
      <c r="I187">
        <f>IF(VLOOKUP(B187,Sheet1!A:BS,12+2*(C187-1),FALSE)=4,VLOOKUP(B187,Sheet1!A:BS,13+2*(C187-1),FALSE),0)</f>
        <v>0</v>
      </c>
      <c r="J187">
        <v>0</v>
      </c>
      <c r="K187" s="4" t="str">
        <f t="shared" si="18"/>
        <v>[{"bid":15008,"type":5,"num":25}]</v>
      </c>
      <c r="L187" s="4" t="str">
        <f t="shared" si="19"/>
        <v>[{"bid":14001,"type":4,"num":1500}]</v>
      </c>
    </row>
    <row r="188" spans="1:12" x14ac:dyDescent="0.15">
      <c r="A188">
        <f t="shared" si="15"/>
        <v>186</v>
      </c>
      <c r="B188">
        <f t="shared" si="16"/>
        <v>10007</v>
      </c>
      <c r="C188">
        <f t="shared" si="17"/>
        <v>6</v>
      </c>
      <c r="D188" s="1">
        <f>IF(VLOOKUP(B188,Sheet1!A:BS,12+2*(C188-1),FALSE)=1,VLOOKUP(B188,Sheet1!A:BS,13+2*(C188-1),FALSE),0)</f>
        <v>13</v>
      </c>
      <c r="E188">
        <f>ROUND(IF(VLOOKUP(B188,Sheet1!A:BS,12+2*(C188-1),FALSE)=2,VLOOKUP(B188,Sheet1!A:BS,13+2*(C188-1),FALSE),0),0)</f>
        <v>0</v>
      </c>
      <c r="F188">
        <f>IF(VLOOKUP(B188,Sheet1!A:BS,12+2*(C188-1),FALSE)=3,VLOOKUP(B188,Sheet1!A:BS,13+2*(C188-1),FALSE),0)</f>
        <v>0</v>
      </c>
      <c r="G188">
        <v>0</v>
      </c>
      <c r="H188">
        <v>0</v>
      </c>
      <c r="I188">
        <f>IF(VLOOKUP(B188,Sheet1!A:BS,12+2*(C188-1),FALSE)=4,VLOOKUP(B188,Sheet1!A:BS,13+2*(C188-1),FALSE),0)</f>
        <v>0</v>
      </c>
      <c r="J188">
        <v>0</v>
      </c>
      <c r="K188" s="4" t="str">
        <f t="shared" si="18"/>
        <v>[{"bid":15008,"type":5,"num":30}]</v>
      </c>
      <c r="L188" s="4" t="str">
        <f t="shared" si="19"/>
        <v>[{"bid":14001,"type":4,"num":1800}]</v>
      </c>
    </row>
    <row r="189" spans="1:12" x14ac:dyDescent="0.15">
      <c r="A189">
        <f t="shared" si="15"/>
        <v>187</v>
      </c>
      <c r="B189">
        <f t="shared" si="16"/>
        <v>10007</v>
      </c>
      <c r="C189">
        <f t="shared" si="17"/>
        <v>7</v>
      </c>
      <c r="D189" s="1">
        <f>IF(VLOOKUP(B189,Sheet1!A:BS,12+2*(C189-1),FALSE)=1,VLOOKUP(B189,Sheet1!A:BS,13+2*(C189-1),FALSE),0)</f>
        <v>13</v>
      </c>
      <c r="E189">
        <f>ROUND(IF(VLOOKUP(B189,Sheet1!A:BS,12+2*(C189-1),FALSE)=2,VLOOKUP(B189,Sheet1!A:BS,13+2*(C189-1),FALSE),0),0)</f>
        <v>0</v>
      </c>
      <c r="F189">
        <f>IF(VLOOKUP(B189,Sheet1!A:BS,12+2*(C189-1),FALSE)=3,VLOOKUP(B189,Sheet1!A:BS,13+2*(C189-1),FALSE),0)</f>
        <v>0</v>
      </c>
      <c r="G189">
        <v>0</v>
      </c>
      <c r="H189">
        <v>0</v>
      </c>
      <c r="I189">
        <f>IF(VLOOKUP(B189,Sheet1!A:BS,12+2*(C189-1),FALSE)=4,VLOOKUP(B189,Sheet1!A:BS,13+2*(C189-1),FALSE),0)</f>
        <v>0</v>
      </c>
      <c r="J189">
        <v>0</v>
      </c>
      <c r="K189" s="4" t="str">
        <f t="shared" si="18"/>
        <v>[{"bid":15008,"type":5,"num":35}]</v>
      </c>
      <c r="L189" s="4" t="str">
        <f t="shared" si="19"/>
        <v>[{"bid":14001,"type":4,"num":2100}]</v>
      </c>
    </row>
    <row r="190" spans="1:12" x14ac:dyDescent="0.15">
      <c r="A190">
        <f t="shared" si="15"/>
        <v>188</v>
      </c>
      <c r="B190">
        <f t="shared" si="16"/>
        <v>10007</v>
      </c>
      <c r="C190">
        <f t="shared" si="17"/>
        <v>8</v>
      </c>
      <c r="D190" s="1">
        <f>IF(VLOOKUP(B190,Sheet1!A:BS,12+2*(C190-1),FALSE)=1,VLOOKUP(B190,Sheet1!A:BS,13+2*(C190-1),FALSE),0)</f>
        <v>0</v>
      </c>
      <c r="E190">
        <f>ROUND(IF(VLOOKUP(B190,Sheet1!A:BS,12+2*(C190-1),FALSE)=2,VLOOKUP(B190,Sheet1!A:BS,13+2*(C190-1),FALSE),0),0)</f>
        <v>5</v>
      </c>
      <c r="F190">
        <f>IF(VLOOKUP(B190,Sheet1!A:BS,12+2*(C190-1),FALSE)=3,VLOOKUP(B190,Sheet1!A:BS,13+2*(C190-1),FALSE),0)</f>
        <v>0</v>
      </c>
      <c r="G190">
        <v>0</v>
      </c>
      <c r="H190">
        <v>0</v>
      </c>
      <c r="I190">
        <f>IF(VLOOKUP(B190,Sheet1!A:BS,12+2*(C190-1),FALSE)=4,VLOOKUP(B190,Sheet1!A:BS,13+2*(C190-1),FALSE),0)</f>
        <v>0</v>
      </c>
      <c r="J190">
        <v>0</v>
      </c>
      <c r="K190" s="4" t="str">
        <f t="shared" si="18"/>
        <v>[{"bid":15008,"type":5,"num":40}]</v>
      </c>
      <c r="L190" s="4" t="str">
        <f t="shared" si="19"/>
        <v>[{"bid":14001,"type":4,"num":2400}]</v>
      </c>
    </row>
    <row r="191" spans="1:12" x14ac:dyDescent="0.15">
      <c r="A191">
        <f t="shared" si="15"/>
        <v>189</v>
      </c>
      <c r="B191">
        <f t="shared" si="16"/>
        <v>10007</v>
      </c>
      <c r="C191">
        <f t="shared" si="17"/>
        <v>9</v>
      </c>
      <c r="D191" s="1">
        <f>IF(VLOOKUP(B191,Sheet1!A:BS,12+2*(C191-1),FALSE)=1,VLOOKUP(B191,Sheet1!A:BS,13+2*(C191-1),FALSE),0)</f>
        <v>0</v>
      </c>
      <c r="E191">
        <f>ROUND(IF(VLOOKUP(B191,Sheet1!A:BS,12+2*(C191-1),FALSE)=2,VLOOKUP(B191,Sheet1!A:BS,13+2*(C191-1),FALSE),0),0)</f>
        <v>5</v>
      </c>
      <c r="F191">
        <f>IF(VLOOKUP(B191,Sheet1!A:BS,12+2*(C191-1),FALSE)=3,VLOOKUP(B191,Sheet1!A:BS,13+2*(C191-1),FALSE),0)</f>
        <v>0</v>
      </c>
      <c r="G191">
        <v>0</v>
      </c>
      <c r="H191">
        <v>0</v>
      </c>
      <c r="I191">
        <f>IF(VLOOKUP(B191,Sheet1!A:BS,12+2*(C191-1),FALSE)=4,VLOOKUP(B191,Sheet1!A:BS,13+2*(C191-1),FALSE),0)</f>
        <v>0</v>
      </c>
      <c r="J191">
        <v>0</v>
      </c>
      <c r="K191" s="4" t="str">
        <f t="shared" si="18"/>
        <v>[{"bid":15008,"type":5,"num":45}]</v>
      </c>
      <c r="L191" s="4" t="str">
        <f t="shared" si="19"/>
        <v>[{"bid":14001,"type":4,"num":2700}]</v>
      </c>
    </row>
    <row r="192" spans="1:12" x14ac:dyDescent="0.15">
      <c r="A192">
        <f t="shared" si="15"/>
        <v>190</v>
      </c>
      <c r="B192">
        <f t="shared" si="16"/>
        <v>10007</v>
      </c>
      <c r="C192">
        <f t="shared" si="17"/>
        <v>10</v>
      </c>
      <c r="D192" s="1">
        <f>IF(VLOOKUP(B192,Sheet1!A:BS,12+2*(C192-1),FALSE)=1,VLOOKUP(B192,Sheet1!A:BS,13+2*(C192-1),FALSE),0)</f>
        <v>0</v>
      </c>
      <c r="E192">
        <f>ROUND(IF(VLOOKUP(B192,Sheet1!A:BS,12+2*(C192-1),FALSE)=2,VLOOKUP(B192,Sheet1!A:BS,13+2*(C192-1),FALSE),0),0)</f>
        <v>0</v>
      </c>
      <c r="F192">
        <f>IF(VLOOKUP(B192,Sheet1!A:BS,12+2*(C192-1),FALSE)=3,VLOOKUP(B192,Sheet1!A:BS,13+2*(C192-1),FALSE),0)</f>
        <v>0</v>
      </c>
      <c r="G192">
        <v>0</v>
      </c>
      <c r="H192">
        <v>0</v>
      </c>
      <c r="I192">
        <f>IF(VLOOKUP(B192,Sheet1!A:BS,12+2*(C192-1),FALSE)=4,VLOOKUP(B192,Sheet1!A:BS,13+2*(C192-1),FALSE),0)</f>
        <v>3</v>
      </c>
      <c r="J192">
        <v>0</v>
      </c>
      <c r="K192" s="4" t="str">
        <f t="shared" si="18"/>
        <v>[{"bid":15008,"type":5,"num":50}]</v>
      </c>
      <c r="L192" s="4" t="str">
        <f t="shared" si="19"/>
        <v>[{"bid":14001,"type":4,"num":3000}]</v>
      </c>
    </row>
    <row r="193" spans="1:12" x14ac:dyDescent="0.15">
      <c r="A193">
        <f t="shared" si="15"/>
        <v>191</v>
      </c>
      <c r="B193">
        <f t="shared" si="16"/>
        <v>10007</v>
      </c>
      <c r="C193">
        <f t="shared" si="17"/>
        <v>11</v>
      </c>
      <c r="D193" s="1">
        <f>IF(VLOOKUP(B193,Sheet1!A:BS,12+2*(C193-1),FALSE)=1,VLOOKUP(B193,Sheet1!A:BS,13+2*(C193-1),FALSE),0)</f>
        <v>0</v>
      </c>
      <c r="E193">
        <f>ROUND(IF(VLOOKUP(B193,Sheet1!A:BS,12+2*(C193-1),FALSE)=2,VLOOKUP(B193,Sheet1!A:BS,13+2*(C193-1),FALSE),0),0)</f>
        <v>5</v>
      </c>
      <c r="F193">
        <f>IF(VLOOKUP(B193,Sheet1!A:BS,12+2*(C193-1),FALSE)=3,VLOOKUP(B193,Sheet1!A:BS,13+2*(C193-1),FALSE),0)</f>
        <v>0</v>
      </c>
      <c r="G193">
        <v>0</v>
      </c>
      <c r="H193">
        <v>0</v>
      </c>
      <c r="I193">
        <f>IF(VLOOKUP(B193,Sheet1!A:BS,12+2*(C193-1),FALSE)=4,VLOOKUP(B193,Sheet1!A:BS,13+2*(C193-1),FALSE),0)</f>
        <v>0</v>
      </c>
      <c r="J193">
        <v>0</v>
      </c>
      <c r="K193" s="4" t="str">
        <f t="shared" si="18"/>
        <v>[{"bid":15008,"type":5,"num":55}]</v>
      </c>
      <c r="L193" s="4" t="str">
        <f t="shared" si="19"/>
        <v>[{"bid":14001,"type":4,"num":13000}]</v>
      </c>
    </row>
    <row r="194" spans="1:12" x14ac:dyDescent="0.15">
      <c r="A194">
        <f t="shared" si="15"/>
        <v>192</v>
      </c>
      <c r="B194">
        <f t="shared" si="16"/>
        <v>10007</v>
      </c>
      <c r="C194">
        <f t="shared" si="17"/>
        <v>12</v>
      </c>
      <c r="D194" s="1">
        <f>IF(VLOOKUP(B194,Sheet1!A:BS,12+2*(C194-1),FALSE)=1,VLOOKUP(B194,Sheet1!A:BS,13+2*(C194-1),FALSE),0)</f>
        <v>14</v>
      </c>
      <c r="E194">
        <f>ROUND(IF(VLOOKUP(B194,Sheet1!A:BS,12+2*(C194-1),FALSE)=2,VLOOKUP(B194,Sheet1!A:BS,13+2*(C194-1),FALSE),0),0)</f>
        <v>0</v>
      </c>
      <c r="F194">
        <f>IF(VLOOKUP(B194,Sheet1!A:BS,12+2*(C194-1),FALSE)=3,VLOOKUP(B194,Sheet1!A:BS,13+2*(C194-1),FALSE),0)</f>
        <v>0</v>
      </c>
      <c r="G194">
        <v>0</v>
      </c>
      <c r="H194">
        <v>0</v>
      </c>
      <c r="I194">
        <f>IF(VLOOKUP(B194,Sheet1!A:BS,12+2*(C194-1),FALSE)=4,VLOOKUP(B194,Sheet1!A:BS,13+2*(C194-1),FALSE),0)</f>
        <v>0</v>
      </c>
      <c r="J194">
        <v>0</v>
      </c>
      <c r="K194" s="4" t="str">
        <f t="shared" si="18"/>
        <v>[{"bid":15008,"type":5,"num":60}]</v>
      </c>
      <c r="L194" s="4" t="str">
        <f t="shared" si="19"/>
        <v>[{"bid":14001,"type":4,"num":16000}]</v>
      </c>
    </row>
    <row r="195" spans="1:12" x14ac:dyDescent="0.15">
      <c r="A195">
        <f t="shared" si="15"/>
        <v>193</v>
      </c>
      <c r="B195">
        <f t="shared" si="16"/>
        <v>10007</v>
      </c>
      <c r="C195">
        <f t="shared" si="17"/>
        <v>13</v>
      </c>
      <c r="D195" s="1">
        <f>IF(VLOOKUP(B195,Sheet1!A:BS,12+2*(C195-1),FALSE)=1,VLOOKUP(B195,Sheet1!A:BS,13+2*(C195-1),FALSE),0)</f>
        <v>0</v>
      </c>
      <c r="E195">
        <f>ROUND(IF(VLOOKUP(B195,Sheet1!A:BS,12+2*(C195-1),FALSE)=2,VLOOKUP(B195,Sheet1!A:BS,13+2*(C195-1),FALSE),0),0)</f>
        <v>5</v>
      </c>
      <c r="F195">
        <f>IF(VLOOKUP(B195,Sheet1!A:BS,12+2*(C195-1),FALSE)=3,VLOOKUP(B195,Sheet1!A:BS,13+2*(C195-1),FALSE),0)</f>
        <v>0</v>
      </c>
      <c r="G195">
        <v>0</v>
      </c>
      <c r="H195">
        <v>0</v>
      </c>
      <c r="I195">
        <f>IF(VLOOKUP(B195,Sheet1!A:BS,12+2*(C195-1),FALSE)=4,VLOOKUP(B195,Sheet1!A:BS,13+2*(C195-1),FALSE),0)</f>
        <v>0</v>
      </c>
      <c r="J195">
        <v>0</v>
      </c>
      <c r="K195" s="4" t="str">
        <f t="shared" si="18"/>
        <v>[{"bid":15008,"type":5,"num":65}]</v>
      </c>
      <c r="L195" s="4" t="str">
        <f t="shared" si="19"/>
        <v>[{"bid":14001,"type":4,"num":19000}]</v>
      </c>
    </row>
    <row r="196" spans="1:12" x14ac:dyDescent="0.15">
      <c r="A196">
        <f t="shared" si="15"/>
        <v>194</v>
      </c>
      <c r="B196">
        <f t="shared" si="16"/>
        <v>10007</v>
      </c>
      <c r="C196">
        <f t="shared" si="17"/>
        <v>14</v>
      </c>
      <c r="D196" s="1">
        <f>IF(VLOOKUP(B196,Sheet1!A:BS,12+2*(C196-1),FALSE)=1,VLOOKUP(B196,Sheet1!A:BS,13+2*(C196-1),FALSE),0)</f>
        <v>14</v>
      </c>
      <c r="E196">
        <f>ROUND(IF(VLOOKUP(B196,Sheet1!A:BS,12+2*(C196-1),FALSE)=2,VLOOKUP(B196,Sheet1!A:BS,13+2*(C196-1),FALSE),0),0)</f>
        <v>0</v>
      </c>
      <c r="F196">
        <f>IF(VLOOKUP(B196,Sheet1!A:BS,12+2*(C196-1),FALSE)=3,VLOOKUP(B196,Sheet1!A:BS,13+2*(C196-1),FALSE),0)</f>
        <v>0</v>
      </c>
      <c r="G196">
        <v>0</v>
      </c>
      <c r="H196">
        <v>0</v>
      </c>
      <c r="I196">
        <f>IF(VLOOKUP(B196,Sheet1!A:BS,12+2*(C196-1),FALSE)=4,VLOOKUP(B196,Sheet1!A:BS,13+2*(C196-1),FALSE),0)</f>
        <v>0</v>
      </c>
      <c r="J196">
        <v>0</v>
      </c>
      <c r="K196" s="4" t="str">
        <f t="shared" si="18"/>
        <v>[{"bid":15008,"type":5,"num":70}]</v>
      </c>
      <c r="L196" s="4" t="str">
        <f t="shared" si="19"/>
        <v>[{"bid":14001,"type":4,"num":22000}]</v>
      </c>
    </row>
    <row r="197" spans="1:12" x14ac:dyDescent="0.15">
      <c r="A197">
        <f t="shared" si="15"/>
        <v>195</v>
      </c>
      <c r="B197">
        <f t="shared" si="16"/>
        <v>10007</v>
      </c>
      <c r="C197">
        <f t="shared" si="17"/>
        <v>15</v>
      </c>
      <c r="D197" s="1">
        <f>IF(VLOOKUP(B197,Sheet1!A:BS,12+2*(C197-1),FALSE)=1,VLOOKUP(B197,Sheet1!A:BS,13+2*(C197-1),FALSE),0)</f>
        <v>0</v>
      </c>
      <c r="E197">
        <f>ROUND(IF(VLOOKUP(B197,Sheet1!A:BS,12+2*(C197-1),FALSE)=2,VLOOKUP(B197,Sheet1!A:BS,13+2*(C197-1),FALSE),0),0)</f>
        <v>0</v>
      </c>
      <c r="F197">
        <f>IF(VLOOKUP(B197,Sheet1!A:BS,12+2*(C197-1),FALSE)=3,VLOOKUP(B197,Sheet1!A:BS,13+2*(C197-1),FALSE),0)</f>
        <v>45</v>
      </c>
      <c r="G197">
        <v>0</v>
      </c>
      <c r="H197">
        <v>0</v>
      </c>
      <c r="I197">
        <f>IF(VLOOKUP(B197,Sheet1!A:BS,12+2*(C197-1),FALSE)=4,VLOOKUP(B197,Sheet1!A:BS,13+2*(C197-1),FALSE),0)</f>
        <v>0</v>
      </c>
      <c r="J197">
        <v>0</v>
      </c>
      <c r="K197" s="4" t="str">
        <f t="shared" si="18"/>
        <v>[{"bid":15008,"type":5,"num":75}]</v>
      </c>
      <c r="L197" s="4" t="str">
        <f t="shared" si="19"/>
        <v>[{"bid":14001,"type":4,"num":25000}]</v>
      </c>
    </row>
    <row r="198" spans="1:12" x14ac:dyDescent="0.15">
      <c r="A198">
        <f t="shared" si="15"/>
        <v>196</v>
      </c>
      <c r="B198">
        <f t="shared" si="16"/>
        <v>10007</v>
      </c>
      <c r="C198">
        <f t="shared" si="17"/>
        <v>16</v>
      </c>
      <c r="D198" s="1">
        <f>IF(VLOOKUP(B198,Sheet1!A:BS,12+2*(C198-1),FALSE)=1,VLOOKUP(B198,Sheet1!A:BS,13+2*(C198-1),FALSE),0)</f>
        <v>0</v>
      </c>
      <c r="E198">
        <f>ROUND(IF(VLOOKUP(B198,Sheet1!A:BS,12+2*(C198-1),FALSE)=2,VLOOKUP(B198,Sheet1!A:BS,13+2*(C198-1),FALSE),0),0)</f>
        <v>6</v>
      </c>
      <c r="F198">
        <f>IF(VLOOKUP(B198,Sheet1!A:BS,12+2*(C198-1),FALSE)=3,VLOOKUP(B198,Sheet1!A:BS,13+2*(C198-1),FALSE),0)</f>
        <v>0</v>
      </c>
      <c r="G198">
        <v>0</v>
      </c>
      <c r="H198">
        <v>0</v>
      </c>
      <c r="I198">
        <f>IF(VLOOKUP(B198,Sheet1!A:BS,12+2*(C198-1),FALSE)=4,VLOOKUP(B198,Sheet1!A:BS,13+2*(C198-1),FALSE),0)</f>
        <v>0</v>
      </c>
      <c r="J198">
        <v>0</v>
      </c>
      <c r="K198" s="4" t="str">
        <f t="shared" si="18"/>
        <v>[{"bid":15008,"type":5,"num":80}]</v>
      </c>
      <c r="L198" s="4" t="str">
        <f t="shared" si="19"/>
        <v>[{"bid":14001,"type":4,"num":28000}]</v>
      </c>
    </row>
    <row r="199" spans="1:12" x14ac:dyDescent="0.15">
      <c r="A199">
        <f t="shared" si="15"/>
        <v>197</v>
      </c>
      <c r="B199">
        <f t="shared" si="16"/>
        <v>10007</v>
      </c>
      <c r="C199">
        <f t="shared" si="17"/>
        <v>17</v>
      </c>
      <c r="D199" s="1">
        <f>IF(VLOOKUP(B199,Sheet1!A:BS,12+2*(C199-1),FALSE)=1,VLOOKUP(B199,Sheet1!A:BS,13+2*(C199-1),FALSE),0)</f>
        <v>15</v>
      </c>
      <c r="E199">
        <f>ROUND(IF(VLOOKUP(B199,Sheet1!A:BS,12+2*(C199-1),FALSE)=2,VLOOKUP(B199,Sheet1!A:BS,13+2*(C199-1),FALSE),0),0)</f>
        <v>0</v>
      </c>
      <c r="F199">
        <f>IF(VLOOKUP(B199,Sheet1!A:BS,12+2*(C199-1),FALSE)=3,VLOOKUP(B199,Sheet1!A:BS,13+2*(C199-1),FALSE),0)</f>
        <v>0</v>
      </c>
      <c r="G199">
        <v>0</v>
      </c>
      <c r="H199">
        <v>0</v>
      </c>
      <c r="I199">
        <f>IF(VLOOKUP(B199,Sheet1!A:BS,12+2*(C199-1),FALSE)=4,VLOOKUP(B199,Sheet1!A:BS,13+2*(C199-1),FALSE),0)</f>
        <v>0</v>
      </c>
      <c r="J199">
        <v>0</v>
      </c>
      <c r="K199" s="4" t="str">
        <f t="shared" si="18"/>
        <v>[{"bid":15008,"type":5,"num":85}]</v>
      </c>
      <c r="L199" s="4" t="str">
        <f t="shared" si="19"/>
        <v>[{"bid":14001,"type":4,"num":31000}]</v>
      </c>
    </row>
    <row r="200" spans="1:12" x14ac:dyDescent="0.15">
      <c r="A200">
        <f t="shared" si="15"/>
        <v>198</v>
      </c>
      <c r="B200">
        <f t="shared" si="16"/>
        <v>10007</v>
      </c>
      <c r="C200">
        <f t="shared" si="17"/>
        <v>18</v>
      </c>
      <c r="D200" s="1">
        <f>IF(VLOOKUP(B200,Sheet1!A:BS,12+2*(C200-1),FALSE)=1,VLOOKUP(B200,Sheet1!A:BS,13+2*(C200-1),FALSE),0)</f>
        <v>0</v>
      </c>
      <c r="E200">
        <f>ROUND(IF(VLOOKUP(B200,Sheet1!A:BS,12+2*(C200-1),FALSE)=2,VLOOKUP(B200,Sheet1!A:BS,13+2*(C200-1),FALSE),0),0)</f>
        <v>6</v>
      </c>
      <c r="F200">
        <f>IF(VLOOKUP(B200,Sheet1!A:BS,12+2*(C200-1),FALSE)=3,VLOOKUP(B200,Sheet1!A:BS,13+2*(C200-1),FALSE),0)</f>
        <v>0</v>
      </c>
      <c r="G200">
        <v>0</v>
      </c>
      <c r="H200">
        <v>0</v>
      </c>
      <c r="I200">
        <f>IF(VLOOKUP(B200,Sheet1!A:BS,12+2*(C200-1),FALSE)=4,VLOOKUP(B200,Sheet1!A:BS,13+2*(C200-1),FALSE),0)</f>
        <v>0</v>
      </c>
      <c r="J200">
        <v>0</v>
      </c>
      <c r="K200" s="4" t="str">
        <f t="shared" si="18"/>
        <v>[{"bid":15008,"type":5,"num":90}]</v>
      </c>
      <c r="L200" s="4" t="str">
        <f t="shared" si="19"/>
        <v>[{"bid":14001,"type":4,"num":34000}]</v>
      </c>
    </row>
    <row r="201" spans="1:12" x14ac:dyDescent="0.15">
      <c r="A201">
        <f t="shared" si="15"/>
        <v>199</v>
      </c>
      <c r="B201">
        <f t="shared" si="16"/>
        <v>10007</v>
      </c>
      <c r="C201">
        <f t="shared" si="17"/>
        <v>19</v>
      </c>
      <c r="D201" s="1">
        <f>IF(VLOOKUP(B201,Sheet1!A:BS,12+2*(C201-1),FALSE)=1,VLOOKUP(B201,Sheet1!A:BS,13+2*(C201-1),FALSE),0)</f>
        <v>15</v>
      </c>
      <c r="E201">
        <f>ROUND(IF(VLOOKUP(B201,Sheet1!A:BS,12+2*(C201-1),FALSE)=2,VLOOKUP(B201,Sheet1!A:BS,13+2*(C201-1),FALSE),0),0)</f>
        <v>0</v>
      </c>
      <c r="F201">
        <f>IF(VLOOKUP(B201,Sheet1!A:BS,12+2*(C201-1),FALSE)=3,VLOOKUP(B201,Sheet1!A:BS,13+2*(C201-1),FALSE),0)</f>
        <v>0</v>
      </c>
      <c r="G201">
        <v>0</v>
      </c>
      <c r="H201">
        <v>0</v>
      </c>
      <c r="I201">
        <f>IF(VLOOKUP(B201,Sheet1!A:BS,12+2*(C201-1),FALSE)=4,VLOOKUP(B201,Sheet1!A:BS,13+2*(C201-1),FALSE),0)</f>
        <v>0</v>
      </c>
      <c r="J201">
        <v>0</v>
      </c>
      <c r="K201" s="4" t="str">
        <f t="shared" si="18"/>
        <v>[{"bid":15008,"type":5,"num":95}]</v>
      </c>
      <c r="L201" s="4" t="str">
        <f t="shared" si="19"/>
        <v>[{"bid":14001,"type":4,"num":37000}]</v>
      </c>
    </row>
    <row r="202" spans="1:12" x14ac:dyDescent="0.15">
      <c r="A202">
        <f t="shared" si="15"/>
        <v>200</v>
      </c>
      <c r="B202">
        <f t="shared" si="16"/>
        <v>10007</v>
      </c>
      <c r="C202">
        <f t="shared" si="17"/>
        <v>20</v>
      </c>
      <c r="D202" s="1">
        <f>IF(VLOOKUP(B202,Sheet1!A:BS,12+2*(C202-1),FALSE)=1,VLOOKUP(B202,Sheet1!A:BS,13+2*(C202-1),FALSE),0)</f>
        <v>0</v>
      </c>
      <c r="E202">
        <f>ROUND(IF(VLOOKUP(B202,Sheet1!A:BS,12+2*(C202-1),FALSE)=2,VLOOKUP(B202,Sheet1!A:BS,13+2*(C202-1),FALSE),0),0)</f>
        <v>0</v>
      </c>
      <c r="F202">
        <f>IF(VLOOKUP(B202,Sheet1!A:BS,12+2*(C202-1),FALSE)=3,VLOOKUP(B202,Sheet1!A:BS,13+2*(C202-1),FALSE),0)</f>
        <v>0</v>
      </c>
      <c r="G202">
        <v>0</v>
      </c>
      <c r="H202">
        <v>0</v>
      </c>
      <c r="I202">
        <f>IF(VLOOKUP(B202,Sheet1!A:BS,12+2*(C202-1),FALSE)=4,VLOOKUP(B202,Sheet1!A:BS,13+2*(C202-1),FALSE),0)</f>
        <v>3</v>
      </c>
      <c r="J202">
        <v>0</v>
      </c>
      <c r="K202" s="4" t="str">
        <f t="shared" si="18"/>
        <v>[{"bid":15008,"type":5,"num":100}]</v>
      </c>
      <c r="L202" s="4" t="str">
        <f t="shared" si="19"/>
        <v>[{"bid":14001,"type":4,"num":40000}]</v>
      </c>
    </row>
    <row r="203" spans="1:12" x14ac:dyDescent="0.15">
      <c r="A203">
        <f t="shared" si="15"/>
        <v>201</v>
      </c>
      <c r="B203">
        <f t="shared" si="16"/>
        <v>10007</v>
      </c>
      <c r="C203">
        <f t="shared" si="17"/>
        <v>21</v>
      </c>
      <c r="D203" s="1">
        <f>IF(VLOOKUP(B203,Sheet1!A:BS,12+2*(C203-1),FALSE)=1,VLOOKUP(B203,Sheet1!A:BS,13+2*(C203-1),FALSE),0)</f>
        <v>0</v>
      </c>
      <c r="E203">
        <f>ROUND(IF(VLOOKUP(B203,Sheet1!A:BS,12+2*(C203-1),FALSE)=2,VLOOKUP(B203,Sheet1!A:BS,13+2*(C203-1),FALSE),0),0)</f>
        <v>6</v>
      </c>
      <c r="F203">
        <f>IF(VLOOKUP(B203,Sheet1!A:BS,12+2*(C203-1),FALSE)=3,VLOOKUP(B203,Sheet1!A:BS,13+2*(C203-1),FALSE),0)</f>
        <v>0</v>
      </c>
      <c r="G203">
        <v>0</v>
      </c>
      <c r="H203">
        <v>0</v>
      </c>
      <c r="I203">
        <f>IF(VLOOKUP(B203,Sheet1!A:BS,12+2*(C203-1),FALSE)=4,VLOOKUP(B203,Sheet1!A:BS,13+2*(C203-1),FALSE),0)</f>
        <v>0</v>
      </c>
      <c r="J203">
        <v>0</v>
      </c>
      <c r="K203" s="4" t="str">
        <f t="shared" si="18"/>
        <v>[{"bid":15008,"type":5,"num":105}]</v>
      </c>
      <c r="L203" s="4" t="str">
        <f t="shared" si="19"/>
        <v>[{"bid":14001,"type":4,"num":43000}]</v>
      </c>
    </row>
    <row r="204" spans="1:12" x14ac:dyDescent="0.15">
      <c r="A204">
        <f t="shared" si="15"/>
        <v>202</v>
      </c>
      <c r="B204">
        <f t="shared" si="16"/>
        <v>10007</v>
      </c>
      <c r="C204">
        <f t="shared" si="17"/>
        <v>22</v>
      </c>
      <c r="D204" s="1">
        <f>IF(VLOOKUP(B204,Sheet1!A:BS,12+2*(C204-1),FALSE)=1,VLOOKUP(B204,Sheet1!A:BS,13+2*(C204-1),FALSE),0)</f>
        <v>16</v>
      </c>
      <c r="E204">
        <f>ROUND(IF(VLOOKUP(B204,Sheet1!A:BS,12+2*(C204-1),FALSE)=2,VLOOKUP(B204,Sheet1!A:BS,13+2*(C204-1),FALSE),0),0)</f>
        <v>0</v>
      </c>
      <c r="F204">
        <f>IF(VLOOKUP(B204,Sheet1!A:BS,12+2*(C204-1),FALSE)=3,VLOOKUP(B204,Sheet1!A:BS,13+2*(C204-1),FALSE),0)</f>
        <v>0</v>
      </c>
      <c r="G204">
        <v>0</v>
      </c>
      <c r="H204">
        <v>0</v>
      </c>
      <c r="I204">
        <f>IF(VLOOKUP(B204,Sheet1!A:BS,12+2*(C204-1),FALSE)=4,VLOOKUP(B204,Sheet1!A:BS,13+2*(C204-1),FALSE),0)</f>
        <v>0</v>
      </c>
      <c r="J204">
        <v>0</v>
      </c>
      <c r="K204" s="4" t="str">
        <f t="shared" si="18"/>
        <v>[{"bid":15008,"type":5,"num":110}]</v>
      </c>
      <c r="L204" s="4" t="str">
        <f t="shared" si="19"/>
        <v>[{"bid":14001,"type":4,"num":46000}]</v>
      </c>
    </row>
    <row r="205" spans="1:12" x14ac:dyDescent="0.15">
      <c r="A205">
        <f t="shared" si="15"/>
        <v>203</v>
      </c>
      <c r="B205">
        <f t="shared" si="16"/>
        <v>10007</v>
      </c>
      <c r="C205">
        <f t="shared" si="17"/>
        <v>23</v>
      </c>
      <c r="D205" s="1">
        <f>IF(VLOOKUP(B205,Sheet1!A:BS,12+2*(C205-1),FALSE)=1,VLOOKUP(B205,Sheet1!A:BS,13+2*(C205-1),FALSE),0)</f>
        <v>16</v>
      </c>
      <c r="E205">
        <f>ROUND(IF(VLOOKUP(B205,Sheet1!A:BS,12+2*(C205-1),FALSE)=2,VLOOKUP(B205,Sheet1!A:BS,13+2*(C205-1),FALSE),0),0)</f>
        <v>0</v>
      </c>
      <c r="F205">
        <f>IF(VLOOKUP(B205,Sheet1!A:BS,12+2*(C205-1),FALSE)=3,VLOOKUP(B205,Sheet1!A:BS,13+2*(C205-1),FALSE),0)</f>
        <v>0</v>
      </c>
      <c r="G205">
        <v>0</v>
      </c>
      <c r="H205">
        <v>0</v>
      </c>
      <c r="I205">
        <f>IF(VLOOKUP(B205,Sheet1!A:BS,12+2*(C205-1),FALSE)=4,VLOOKUP(B205,Sheet1!A:BS,13+2*(C205-1),FALSE),0)</f>
        <v>0</v>
      </c>
      <c r="J205">
        <v>0</v>
      </c>
      <c r="K205" s="4" t="str">
        <f t="shared" si="18"/>
        <v>[{"bid":15008,"type":5,"num":115}]</v>
      </c>
      <c r="L205" s="4" t="str">
        <f t="shared" si="19"/>
        <v>[{"bid":14001,"type":4,"num":49000}]</v>
      </c>
    </row>
    <row r="206" spans="1:12" x14ac:dyDescent="0.15">
      <c r="A206">
        <f t="shared" si="15"/>
        <v>204</v>
      </c>
      <c r="B206">
        <f t="shared" si="16"/>
        <v>10007</v>
      </c>
      <c r="C206">
        <f t="shared" si="17"/>
        <v>24</v>
      </c>
      <c r="D206" s="1">
        <f>IF(VLOOKUP(B206,Sheet1!A:BS,12+2*(C206-1),FALSE)=1,VLOOKUP(B206,Sheet1!A:BS,13+2*(C206-1),FALSE),0)</f>
        <v>0</v>
      </c>
      <c r="E206">
        <f>ROUND(IF(VLOOKUP(B206,Sheet1!A:BS,12+2*(C206-1),FALSE)=2,VLOOKUP(B206,Sheet1!A:BS,13+2*(C206-1),FALSE),0),0)</f>
        <v>6</v>
      </c>
      <c r="F206">
        <f>IF(VLOOKUP(B206,Sheet1!A:BS,12+2*(C206-1),FALSE)=3,VLOOKUP(B206,Sheet1!A:BS,13+2*(C206-1),FALSE),0)</f>
        <v>0</v>
      </c>
      <c r="G206">
        <v>0</v>
      </c>
      <c r="H206">
        <v>0</v>
      </c>
      <c r="I206">
        <f>IF(VLOOKUP(B206,Sheet1!A:BS,12+2*(C206-1),FALSE)=4,VLOOKUP(B206,Sheet1!A:BS,13+2*(C206-1),FALSE),0)</f>
        <v>0</v>
      </c>
      <c r="J206">
        <v>0</v>
      </c>
      <c r="K206" s="4" t="str">
        <f t="shared" si="18"/>
        <v>[{"bid":15008,"type":5,"num":120}]</v>
      </c>
      <c r="L206" s="4" t="str">
        <f t="shared" si="19"/>
        <v>[{"bid":14001,"type":4,"num":52000}]</v>
      </c>
    </row>
    <row r="207" spans="1:12" x14ac:dyDescent="0.15">
      <c r="A207">
        <f t="shared" si="15"/>
        <v>205</v>
      </c>
      <c r="B207">
        <f t="shared" si="16"/>
        <v>10007</v>
      </c>
      <c r="C207">
        <f t="shared" si="17"/>
        <v>25</v>
      </c>
      <c r="D207" s="1">
        <f>IF(VLOOKUP(B207,Sheet1!A:BS,12+2*(C207-1),FALSE)=1,VLOOKUP(B207,Sheet1!A:BS,13+2*(C207-1),FALSE),0)</f>
        <v>0</v>
      </c>
      <c r="E207">
        <f>ROUND(IF(VLOOKUP(B207,Sheet1!A:BS,12+2*(C207-1),FALSE)=2,VLOOKUP(B207,Sheet1!A:BS,13+2*(C207-1),FALSE),0),0)</f>
        <v>0</v>
      </c>
      <c r="F207">
        <f>IF(VLOOKUP(B207,Sheet1!A:BS,12+2*(C207-1),FALSE)=3,VLOOKUP(B207,Sheet1!A:BS,13+2*(C207-1),FALSE),0)</f>
        <v>0</v>
      </c>
      <c r="G207">
        <v>0</v>
      </c>
      <c r="H207">
        <v>0</v>
      </c>
      <c r="I207">
        <f>IF(VLOOKUP(B207,Sheet1!A:BS,12+2*(C207-1),FALSE)=4,VLOOKUP(B207,Sheet1!A:BS,13+2*(C207-1),FALSE),0)</f>
        <v>4</v>
      </c>
      <c r="J207">
        <v>0</v>
      </c>
      <c r="K207" s="4" t="str">
        <f t="shared" si="18"/>
        <v>[{"bid":15008,"type":5,"num":125}]</v>
      </c>
      <c r="L207" s="4" t="str">
        <f t="shared" si="19"/>
        <v>[{"bid":14001,"type":4,"num":55000}]</v>
      </c>
    </row>
    <row r="208" spans="1:12" x14ac:dyDescent="0.15">
      <c r="A208">
        <f t="shared" si="15"/>
        <v>206</v>
      </c>
      <c r="B208">
        <f t="shared" si="16"/>
        <v>10007</v>
      </c>
      <c r="C208">
        <f t="shared" si="17"/>
        <v>26</v>
      </c>
      <c r="D208" s="1">
        <f>IF(VLOOKUP(B208,Sheet1!A:BS,12+2*(C208-1),FALSE)=1,VLOOKUP(B208,Sheet1!A:BS,13+2*(C208-1),FALSE),0)</f>
        <v>0</v>
      </c>
      <c r="E208">
        <f>ROUND(IF(VLOOKUP(B208,Sheet1!A:BS,12+2*(C208-1),FALSE)=2,VLOOKUP(B208,Sheet1!A:BS,13+2*(C208-1),FALSE),0),0)</f>
        <v>6</v>
      </c>
      <c r="F208">
        <f>IF(VLOOKUP(B208,Sheet1!A:BS,12+2*(C208-1),FALSE)=3,VLOOKUP(B208,Sheet1!A:BS,13+2*(C208-1),FALSE),0)</f>
        <v>0</v>
      </c>
      <c r="G208">
        <v>0</v>
      </c>
      <c r="H208">
        <v>0</v>
      </c>
      <c r="I208">
        <f>IF(VLOOKUP(B208,Sheet1!A:BS,12+2*(C208-1),FALSE)=4,VLOOKUP(B208,Sheet1!A:BS,13+2*(C208-1),FALSE),0)</f>
        <v>0</v>
      </c>
      <c r="J208">
        <v>0</v>
      </c>
      <c r="K208" s="4" t="str">
        <f t="shared" si="18"/>
        <v>[{"bid":15008,"type":5,"num":130}]</v>
      </c>
      <c r="L208" s="4" t="str">
        <f t="shared" si="19"/>
        <v>[{"bid":14001,"type":4,"num":58000}]</v>
      </c>
    </row>
    <row r="209" spans="1:12" x14ac:dyDescent="0.15">
      <c r="A209">
        <f t="shared" si="15"/>
        <v>207</v>
      </c>
      <c r="B209">
        <f t="shared" si="16"/>
        <v>10007</v>
      </c>
      <c r="C209">
        <f t="shared" si="17"/>
        <v>27</v>
      </c>
      <c r="D209" s="1">
        <f>IF(VLOOKUP(B209,Sheet1!A:BS,12+2*(C209-1),FALSE)=1,VLOOKUP(B209,Sheet1!A:BS,13+2*(C209-1),FALSE),0)</f>
        <v>17</v>
      </c>
      <c r="E209">
        <f>ROUND(IF(VLOOKUP(B209,Sheet1!A:BS,12+2*(C209-1),FALSE)=2,VLOOKUP(B209,Sheet1!A:BS,13+2*(C209-1),FALSE),0),0)</f>
        <v>0</v>
      </c>
      <c r="F209">
        <f>IF(VLOOKUP(B209,Sheet1!A:BS,12+2*(C209-1),FALSE)=3,VLOOKUP(B209,Sheet1!A:BS,13+2*(C209-1),FALSE),0)</f>
        <v>0</v>
      </c>
      <c r="G209">
        <v>0</v>
      </c>
      <c r="H209">
        <v>0</v>
      </c>
      <c r="I209">
        <f>IF(VLOOKUP(B209,Sheet1!A:BS,12+2*(C209-1),FALSE)=4,VLOOKUP(B209,Sheet1!A:BS,13+2*(C209-1),FALSE),0)</f>
        <v>0</v>
      </c>
      <c r="J209">
        <v>0</v>
      </c>
      <c r="K209" s="4" t="str">
        <f t="shared" si="18"/>
        <v>[{"bid":15008,"type":5,"num":135}]</v>
      </c>
      <c r="L209" s="4" t="str">
        <f t="shared" si="19"/>
        <v>[{"bid":14001,"type":4,"num":61000}]</v>
      </c>
    </row>
    <row r="210" spans="1:12" x14ac:dyDescent="0.15">
      <c r="A210">
        <f t="shared" si="15"/>
        <v>208</v>
      </c>
      <c r="B210">
        <f t="shared" si="16"/>
        <v>10007</v>
      </c>
      <c r="C210">
        <f t="shared" si="17"/>
        <v>28</v>
      </c>
      <c r="D210" s="1">
        <f>IF(VLOOKUP(B210,Sheet1!A:BS,12+2*(C210-1),FALSE)=1,VLOOKUP(B210,Sheet1!A:BS,13+2*(C210-1),FALSE),0)</f>
        <v>0</v>
      </c>
      <c r="E210">
        <f>ROUND(IF(VLOOKUP(B210,Sheet1!A:BS,12+2*(C210-1),FALSE)=2,VLOOKUP(B210,Sheet1!A:BS,13+2*(C210-1),FALSE),0),0)</f>
        <v>6</v>
      </c>
      <c r="F210">
        <f>IF(VLOOKUP(B210,Sheet1!A:BS,12+2*(C210-1),FALSE)=3,VLOOKUP(B210,Sheet1!A:BS,13+2*(C210-1),FALSE),0)</f>
        <v>0</v>
      </c>
      <c r="G210">
        <v>0</v>
      </c>
      <c r="H210">
        <v>0</v>
      </c>
      <c r="I210">
        <f>IF(VLOOKUP(B210,Sheet1!A:BS,12+2*(C210-1),FALSE)=4,VLOOKUP(B210,Sheet1!A:BS,13+2*(C210-1),FALSE),0)</f>
        <v>0</v>
      </c>
      <c r="J210">
        <v>0</v>
      </c>
      <c r="K210" s="4" t="str">
        <f t="shared" si="18"/>
        <v>[{"bid":15008,"type":5,"num":140}]</v>
      </c>
      <c r="L210" s="4" t="str">
        <f t="shared" si="19"/>
        <v>[{"bid":14001,"type":4,"num":64000}]</v>
      </c>
    </row>
    <row r="211" spans="1:12" x14ac:dyDescent="0.15">
      <c r="A211">
        <f t="shared" si="15"/>
        <v>209</v>
      </c>
      <c r="B211">
        <f t="shared" si="16"/>
        <v>10007</v>
      </c>
      <c r="C211">
        <f t="shared" si="17"/>
        <v>29</v>
      </c>
      <c r="D211" s="1">
        <f>IF(VLOOKUP(B211,Sheet1!A:BS,12+2*(C211-1),FALSE)=1,VLOOKUP(B211,Sheet1!A:BS,13+2*(C211-1),FALSE),0)</f>
        <v>17</v>
      </c>
      <c r="E211">
        <f>ROUND(IF(VLOOKUP(B211,Sheet1!A:BS,12+2*(C211-1),FALSE)=2,VLOOKUP(B211,Sheet1!A:BS,13+2*(C211-1),FALSE),0),0)</f>
        <v>0</v>
      </c>
      <c r="F211">
        <f>IF(VLOOKUP(B211,Sheet1!A:BS,12+2*(C211-1),FALSE)=3,VLOOKUP(B211,Sheet1!A:BS,13+2*(C211-1),FALSE),0)</f>
        <v>0</v>
      </c>
      <c r="G211">
        <v>0</v>
      </c>
      <c r="H211">
        <v>0</v>
      </c>
      <c r="I211">
        <f>IF(VLOOKUP(B211,Sheet1!A:BS,12+2*(C211-1),FALSE)=4,VLOOKUP(B211,Sheet1!A:BS,13+2*(C211-1),FALSE),0)</f>
        <v>0</v>
      </c>
      <c r="J211">
        <v>0</v>
      </c>
      <c r="K211" s="4" t="str">
        <f t="shared" si="18"/>
        <v>[{"bid":15008,"type":5,"num":145}]</v>
      </c>
      <c r="L211" s="4" t="str">
        <f t="shared" si="19"/>
        <v>[{"bid":14001,"type":4,"num":67000}]</v>
      </c>
    </row>
    <row r="212" spans="1:12" x14ac:dyDescent="0.15">
      <c r="A212">
        <f t="shared" si="15"/>
        <v>210</v>
      </c>
      <c r="B212">
        <f t="shared" si="16"/>
        <v>10007</v>
      </c>
      <c r="C212">
        <f t="shared" si="17"/>
        <v>30</v>
      </c>
      <c r="D212" s="1">
        <f>IF(VLOOKUP(B212,Sheet1!A:BS,12+2*(C212-1),FALSE)=1,VLOOKUP(B212,Sheet1!A:BS,13+2*(C212-1),FALSE),0)</f>
        <v>0</v>
      </c>
      <c r="E212">
        <f>ROUND(IF(VLOOKUP(B212,Sheet1!A:BS,12+2*(C212-1),FALSE)=2,VLOOKUP(B212,Sheet1!A:BS,13+2*(C212-1),FALSE),0),0)</f>
        <v>0</v>
      </c>
      <c r="F212">
        <f>IF(VLOOKUP(B212,Sheet1!A:BS,12+2*(C212-1),FALSE)=3,VLOOKUP(B212,Sheet1!A:BS,13+2*(C212-1),FALSE),0)</f>
        <v>60</v>
      </c>
      <c r="G212">
        <v>0</v>
      </c>
      <c r="H212">
        <v>0</v>
      </c>
      <c r="I212">
        <f>IF(VLOOKUP(B212,Sheet1!A:BS,12+2*(C212-1),FALSE)=4,VLOOKUP(B212,Sheet1!A:BS,13+2*(C212-1),FALSE),0)</f>
        <v>0</v>
      </c>
      <c r="J212">
        <v>0</v>
      </c>
      <c r="K212" s="4" t="str">
        <f t="shared" si="18"/>
        <v>[{"bid":15008,"type":5,"num":150}]</v>
      </c>
      <c r="L212" s="4" t="str">
        <f t="shared" si="19"/>
        <v>[{"bid":14001,"type":4,"num":70000}]</v>
      </c>
    </row>
    <row r="213" spans="1:12" x14ac:dyDescent="0.15">
      <c r="A213">
        <f t="shared" si="15"/>
        <v>211</v>
      </c>
      <c r="B213">
        <f t="shared" si="16"/>
        <v>10008</v>
      </c>
      <c r="C213">
        <f t="shared" si="17"/>
        <v>1</v>
      </c>
      <c r="D213" s="1">
        <f>IF(VLOOKUP(B213,Sheet1!A:BS,12+2*(C213-1),FALSE)=1,VLOOKUP(B213,Sheet1!A:BS,13+2*(C213-1),FALSE),0)</f>
        <v>12</v>
      </c>
      <c r="E213">
        <f>ROUND(IF(VLOOKUP(B213,Sheet1!A:BS,12+2*(C213-1),FALSE)=2,VLOOKUP(B213,Sheet1!A:BS,13+2*(C213-1),FALSE),0),0)</f>
        <v>0</v>
      </c>
      <c r="F213">
        <f>IF(VLOOKUP(B213,Sheet1!A:BS,12+2*(C213-1),FALSE)=3,VLOOKUP(B213,Sheet1!A:BS,13+2*(C213-1),FALSE),0)</f>
        <v>0</v>
      </c>
      <c r="G213">
        <v>0</v>
      </c>
      <c r="H213">
        <v>0</v>
      </c>
      <c r="I213">
        <f>IF(VLOOKUP(B213,Sheet1!A:BS,12+2*(C213-1),FALSE)=4,VLOOKUP(B213,Sheet1!A:BS,13+2*(C213-1),FALSE),0)</f>
        <v>0</v>
      </c>
      <c r="J213">
        <v>0</v>
      </c>
      <c r="K213" s="4" t="str">
        <f t="shared" si="18"/>
        <v>[{"bid":15009,"type":5,"num":5}]</v>
      </c>
      <c r="L213" s="4" t="str">
        <f t="shared" si="19"/>
        <v>[{"bid":14001,"type":4,"num":300}]</v>
      </c>
    </row>
    <row r="214" spans="1:12" x14ac:dyDescent="0.15">
      <c r="A214">
        <f t="shared" si="15"/>
        <v>212</v>
      </c>
      <c r="B214">
        <f t="shared" si="16"/>
        <v>10008</v>
      </c>
      <c r="C214">
        <f t="shared" si="17"/>
        <v>2</v>
      </c>
      <c r="D214" s="1">
        <f>IF(VLOOKUP(B214,Sheet1!A:BS,12+2*(C214-1),FALSE)=1,VLOOKUP(B214,Sheet1!A:BS,13+2*(C214-1),FALSE),0)</f>
        <v>12</v>
      </c>
      <c r="E214">
        <f>ROUND(IF(VLOOKUP(B214,Sheet1!A:BS,12+2*(C214-1),FALSE)=2,VLOOKUP(B214,Sheet1!A:BS,13+2*(C214-1),FALSE),0),0)</f>
        <v>0</v>
      </c>
      <c r="F214">
        <f>IF(VLOOKUP(B214,Sheet1!A:BS,12+2*(C214-1),FALSE)=3,VLOOKUP(B214,Sheet1!A:BS,13+2*(C214-1),FALSE),0)</f>
        <v>0</v>
      </c>
      <c r="G214">
        <v>0</v>
      </c>
      <c r="H214">
        <v>0</v>
      </c>
      <c r="I214">
        <f>IF(VLOOKUP(B214,Sheet1!A:BS,12+2*(C214-1),FALSE)=4,VLOOKUP(B214,Sheet1!A:BS,13+2*(C214-1),FALSE),0)</f>
        <v>0</v>
      </c>
      <c r="J214">
        <v>0</v>
      </c>
      <c r="K214" s="4" t="str">
        <f t="shared" si="18"/>
        <v>[{"bid":15009,"type":5,"num":10}]</v>
      </c>
      <c r="L214" s="4" t="str">
        <f t="shared" si="19"/>
        <v>[{"bid":14001,"type":4,"num":600}]</v>
      </c>
    </row>
    <row r="215" spans="1:12" x14ac:dyDescent="0.15">
      <c r="A215">
        <f t="shared" si="15"/>
        <v>213</v>
      </c>
      <c r="B215">
        <f t="shared" si="16"/>
        <v>10008</v>
      </c>
      <c r="C215">
        <f t="shared" si="17"/>
        <v>3</v>
      </c>
      <c r="D215" s="1">
        <f>IF(VLOOKUP(B215,Sheet1!A:BS,12+2*(C215-1),FALSE)=1,VLOOKUP(B215,Sheet1!A:BS,13+2*(C215-1),FALSE),0)</f>
        <v>0</v>
      </c>
      <c r="E215">
        <f>ROUND(IF(VLOOKUP(B215,Sheet1!A:BS,12+2*(C215-1),FALSE)=2,VLOOKUP(B215,Sheet1!A:BS,13+2*(C215-1),FALSE),0),0)</f>
        <v>5</v>
      </c>
      <c r="F215">
        <f>IF(VLOOKUP(B215,Sheet1!A:BS,12+2*(C215-1),FALSE)=3,VLOOKUP(B215,Sheet1!A:BS,13+2*(C215-1),FALSE),0)</f>
        <v>0</v>
      </c>
      <c r="G215">
        <v>0</v>
      </c>
      <c r="H215">
        <v>0</v>
      </c>
      <c r="I215">
        <f>IF(VLOOKUP(B215,Sheet1!A:BS,12+2*(C215-1),FALSE)=4,VLOOKUP(B215,Sheet1!A:BS,13+2*(C215-1),FALSE),0)</f>
        <v>0</v>
      </c>
      <c r="J215">
        <v>0</v>
      </c>
      <c r="K215" s="4" t="str">
        <f t="shared" si="18"/>
        <v>[{"bid":15009,"type":5,"num":15}]</v>
      </c>
      <c r="L215" s="4" t="str">
        <f t="shared" si="19"/>
        <v>[{"bid":14001,"type":4,"num":900}]</v>
      </c>
    </row>
    <row r="216" spans="1:12" x14ac:dyDescent="0.15">
      <c r="A216">
        <f t="shared" si="15"/>
        <v>214</v>
      </c>
      <c r="B216">
        <f t="shared" si="16"/>
        <v>10008</v>
      </c>
      <c r="C216">
        <f t="shared" si="17"/>
        <v>4</v>
      </c>
      <c r="D216" s="1">
        <f>IF(VLOOKUP(B216,Sheet1!A:BS,12+2*(C216-1),FALSE)=1,VLOOKUP(B216,Sheet1!A:BS,13+2*(C216-1),FALSE),0)</f>
        <v>0</v>
      </c>
      <c r="E216">
        <f>ROUND(IF(VLOOKUP(B216,Sheet1!A:BS,12+2*(C216-1),FALSE)=2,VLOOKUP(B216,Sheet1!A:BS,13+2*(C216-1),FALSE),0),0)</f>
        <v>5</v>
      </c>
      <c r="F216">
        <f>IF(VLOOKUP(B216,Sheet1!A:BS,12+2*(C216-1),FALSE)=3,VLOOKUP(B216,Sheet1!A:BS,13+2*(C216-1),FALSE),0)</f>
        <v>0</v>
      </c>
      <c r="G216">
        <v>0</v>
      </c>
      <c r="H216">
        <v>0</v>
      </c>
      <c r="I216">
        <f>IF(VLOOKUP(B216,Sheet1!A:BS,12+2*(C216-1),FALSE)=4,VLOOKUP(B216,Sheet1!A:BS,13+2*(C216-1),FALSE),0)</f>
        <v>0</v>
      </c>
      <c r="J216">
        <v>0</v>
      </c>
      <c r="K216" s="4" t="str">
        <f t="shared" si="18"/>
        <v>[{"bid":15009,"type":5,"num":20}]</v>
      </c>
      <c r="L216" s="4" t="str">
        <f t="shared" si="19"/>
        <v>[{"bid":14001,"type":4,"num":1200}]</v>
      </c>
    </row>
    <row r="217" spans="1:12" s="2" customFormat="1" x14ac:dyDescent="0.15">
      <c r="A217" s="2">
        <f t="shared" si="15"/>
        <v>215</v>
      </c>
      <c r="B217" s="2">
        <f t="shared" si="16"/>
        <v>10008</v>
      </c>
      <c r="C217" s="2">
        <f t="shared" si="17"/>
        <v>5</v>
      </c>
      <c r="D217" s="2">
        <f>IF(VLOOKUP(B217,Sheet1!A:BS,12+2*(C217-1),FALSE)=1,VLOOKUP(B217,Sheet1!A:BS,13+2*(C217-1),FALSE),0)</f>
        <v>0</v>
      </c>
      <c r="E217" s="2">
        <f>ROUND(IF(VLOOKUP(B217,Sheet1!A:BS,12+2*(C217-1),FALSE)=2,VLOOKUP(B217,Sheet1!A:BS,13+2*(C217-1),FALSE),0),0)</f>
        <v>0</v>
      </c>
      <c r="F217" s="2">
        <f>IF(VLOOKUP(B217,Sheet1!A:BS,12+2*(C217-1),FALSE)=3,VLOOKUP(B217,Sheet1!A:BS,13+2*(C217-1),FALSE),0)</f>
        <v>0</v>
      </c>
      <c r="G217">
        <v>0</v>
      </c>
      <c r="H217" s="2">
        <v>0</v>
      </c>
      <c r="I217" s="2">
        <v>2</v>
      </c>
      <c r="J217" s="2">
        <v>0</v>
      </c>
      <c r="K217" s="2" t="str">
        <f t="shared" si="18"/>
        <v>[{"bid":15009,"type":5,"num":25}]</v>
      </c>
      <c r="L217" s="2" t="str">
        <f t="shared" si="19"/>
        <v>[{"bid":14001,"type":4,"num":1500}]</v>
      </c>
    </row>
    <row r="218" spans="1:12" x14ac:dyDescent="0.15">
      <c r="A218">
        <f t="shared" si="15"/>
        <v>216</v>
      </c>
      <c r="B218">
        <f t="shared" si="16"/>
        <v>10008</v>
      </c>
      <c r="C218">
        <f t="shared" si="17"/>
        <v>6</v>
      </c>
      <c r="D218" s="1">
        <f>IF(VLOOKUP(B218,Sheet1!A:BS,12+2*(C218-1),FALSE)=1,VLOOKUP(B218,Sheet1!A:BS,13+2*(C218-1),FALSE),0)</f>
        <v>13</v>
      </c>
      <c r="E218">
        <f>ROUND(IF(VLOOKUP(B218,Sheet1!A:BS,12+2*(C218-1),FALSE)=2,VLOOKUP(B218,Sheet1!A:BS,13+2*(C218-1),FALSE),0),0)</f>
        <v>0</v>
      </c>
      <c r="F218">
        <f>IF(VLOOKUP(B218,Sheet1!A:BS,12+2*(C218-1),FALSE)=3,VLOOKUP(B218,Sheet1!A:BS,13+2*(C218-1),FALSE),0)</f>
        <v>0</v>
      </c>
      <c r="G218">
        <v>0</v>
      </c>
      <c r="H218">
        <v>0</v>
      </c>
      <c r="I218">
        <f>IF(VLOOKUP(B218,Sheet1!A:BS,12+2*(C218-1),FALSE)=4,VLOOKUP(B218,Sheet1!A:BS,13+2*(C218-1),FALSE),0)</f>
        <v>0</v>
      </c>
      <c r="J218">
        <v>0</v>
      </c>
      <c r="K218" s="4" t="str">
        <f t="shared" si="18"/>
        <v>[{"bid":15009,"type":5,"num":30}]</v>
      </c>
      <c r="L218" s="4" t="str">
        <f t="shared" si="19"/>
        <v>[{"bid":14001,"type":4,"num":1800}]</v>
      </c>
    </row>
    <row r="219" spans="1:12" x14ac:dyDescent="0.15">
      <c r="A219">
        <f t="shared" si="15"/>
        <v>217</v>
      </c>
      <c r="B219">
        <f t="shared" si="16"/>
        <v>10008</v>
      </c>
      <c r="C219">
        <f t="shared" si="17"/>
        <v>7</v>
      </c>
      <c r="D219" s="1">
        <f>IF(VLOOKUP(B219,Sheet1!A:BS,12+2*(C219-1),FALSE)=1,VLOOKUP(B219,Sheet1!A:BS,13+2*(C219-1),FALSE),0)</f>
        <v>13</v>
      </c>
      <c r="E219">
        <f>ROUND(IF(VLOOKUP(B219,Sheet1!A:BS,12+2*(C219-1),FALSE)=2,VLOOKUP(B219,Sheet1!A:BS,13+2*(C219-1),FALSE),0),0)</f>
        <v>0</v>
      </c>
      <c r="F219">
        <f>IF(VLOOKUP(B219,Sheet1!A:BS,12+2*(C219-1),FALSE)=3,VLOOKUP(B219,Sheet1!A:BS,13+2*(C219-1),FALSE),0)</f>
        <v>0</v>
      </c>
      <c r="G219">
        <v>0</v>
      </c>
      <c r="H219">
        <v>0</v>
      </c>
      <c r="I219">
        <f>IF(VLOOKUP(B219,Sheet1!A:BS,12+2*(C219-1),FALSE)=4,VLOOKUP(B219,Sheet1!A:BS,13+2*(C219-1),FALSE),0)</f>
        <v>0</v>
      </c>
      <c r="J219">
        <v>0</v>
      </c>
      <c r="K219" s="4" t="str">
        <f t="shared" si="18"/>
        <v>[{"bid":15009,"type":5,"num":35}]</v>
      </c>
      <c r="L219" s="4" t="str">
        <f t="shared" si="19"/>
        <v>[{"bid":14001,"type":4,"num":2100}]</v>
      </c>
    </row>
    <row r="220" spans="1:12" x14ac:dyDescent="0.15">
      <c r="A220">
        <f t="shared" si="15"/>
        <v>218</v>
      </c>
      <c r="B220">
        <f t="shared" si="16"/>
        <v>10008</v>
      </c>
      <c r="C220">
        <f t="shared" si="17"/>
        <v>8</v>
      </c>
      <c r="D220" s="1">
        <f>IF(VLOOKUP(B220,Sheet1!A:BS,12+2*(C220-1),FALSE)=1,VLOOKUP(B220,Sheet1!A:BS,13+2*(C220-1),FALSE),0)</f>
        <v>0</v>
      </c>
      <c r="E220">
        <f>ROUND(IF(VLOOKUP(B220,Sheet1!A:BS,12+2*(C220-1),FALSE)=2,VLOOKUP(B220,Sheet1!A:BS,13+2*(C220-1),FALSE),0),0)</f>
        <v>5</v>
      </c>
      <c r="F220">
        <f>IF(VLOOKUP(B220,Sheet1!A:BS,12+2*(C220-1),FALSE)=3,VLOOKUP(B220,Sheet1!A:BS,13+2*(C220-1),FALSE),0)</f>
        <v>0</v>
      </c>
      <c r="G220">
        <v>0</v>
      </c>
      <c r="H220">
        <v>0</v>
      </c>
      <c r="I220">
        <f>IF(VLOOKUP(B220,Sheet1!A:BS,12+2*(C220-1),FALSE)=4,VLOOKUP(B220,Sheet1!A:BS,13+2*(C220-1),FALSE),0)</f>
        <v>0</v>
      </c>
      <c r="J220">
        <v>0</v>
      </c>
      <c r="K220" s="4" t="str">
        <f t="shared" si="18"/>
        <v>[{"bid":15009,"type":5,"num":40}]</v>
      </c>
      <c r="L220" s="4" t="str">
        <f t="shared" si="19"/>
        <v>[{"bid":14001,"type":4,"num":2400}]</v>
      </c>
    </row>
    <row r="221" spans="1:12" x14ac:dyDescent="0.15">
      <c r="A221">
        <f t="shared" si="15"/>
        <v>219</v>
      </c>
      <c r="B221">
        <f t="shared" si="16"/>
        <v>10008</v>
      </c>
      <c r="C221">
        <f t="shared" si="17"/>
        <v>9</v>
      </c>
      <c r="D221" s="1">
        <f>IF(VLOOKUP(B221,Sheet1!A:BS,12+2*(C221-1),FALSE)=1,VLOOKUP(B221,Sheet1!A:BS,13+2*(C221-1),FALSE),0)</f>
        <v>0</v>
      </c>
      <c r="E221">
        <f>ROUND(IF(VLOOKUP(B221,Sheet1!A:BS,12+2*(C221-1),FALSE)=2,VLOOKUP(B221,Sheet1!A:BS,13+2*(C221-1),FALSE),0),0)</f>
        <v>5</v>
      </c>
      <c r="F221">
        <f>IF(VLOOKUP(B221,Sheet1!A:BS,12+2*(C221-1),FALSE)=3,VLOOKUP(B221,Sheet1!A:BS,13+2*(C221-1),FALSE),0)</f>
        <v>0</v>
      </c>
      <c r="G221">
        <v>0</v>
      </c>
      <c r="H221">
        <v>0</v>
      </c>
      <c r="I221">
        <f>IF(VLOOKUP(B221,Sheet1!A:BS,12+2*(C221-1),FALSE)=4,VLOOKUP(B221,Sheet1!A:BS,13+2*(C221-1),FALSE),0)</f>
        <v>0</v>
      </c>
      <c r="J221">
        <v>0</v>
      </c>
      <c r="K221" s="4" t="str">
        <f t="shared" si="18"/>
        <v>[{"bid":15009,"type":5,"num":45}]</v>
      </c>
      <c r="L221" s="4" t="str">
        <f t="shared" si="19"/>
        <v>[{"bid":14001,"type":4,"num":2700}]</v>
      </c>
    </row>
    <row r="222" spans="1:12" s="2" customFormat="1" x14ac:dyDescent="0.15">
      <c r="A222" s="2">
        <f t="shared" si="15"/>
        <v>220</v>
      </c>
      <c r="B222" s="2">
        <f t="shared" si="16"/>
        <v>10008</v>
      </c>
      <c r="C222" s="2">
        <f t="shared" si="17"/>
        <v>10</v>
      </c>
      <c r="D222" s="2">
        <f>IF(VLOOKUP(B222,Sheet1!A:BS,12+2*(C222-1),FALSE)=1,VLOOKUP(B222,Sheet1!A:BS,13+2*(C222-1),FALSE),0)</f>
        <v>0</v>
      </c>
      <c r="E222" s="2">
        <f>ROUND(IF(VLOOKUP(B222,Sheet1!A:BS,12+2*(C222-1),FALSE)=2,VLOOKUP(B222,Sheet1!A:BS,13+2*(C222-1),FALSE),0),0)</f>
        <v>0</v>
      </c>
      <c r="F222" s="2">
        <f>IF(VLOOKUP(B222,Sheet1!A:BS,12+2*(C222-1),FALSE)=3,VLOOKUP(B222,Sheet1!A:BS,13+2*(C222-1),FALSE),0)</f>
        <v>0</v>
      </c>
      <c r="G222">
        <v>0</v>
      </c>
      <c r="H222" s="2">
        <v>0</v>
      </c>
      <c r="I222" s="2">
        <v>2</v>
      </c>
      <c r="J222" s="2">
        <v>0</v>
      </c>
      <c r="K222" s="2" t="str">
        <f t="shared" si="18"/>
        <v>[{"bid":15009,"type":5,"num":50}]</v>
      </c>
      <c r="L222" s="2" t="str">
        <f t="shared" si="19"/>
        <v>[{"bid":14001,"type":4,"num":3000}]</v>
      </c>
    </row>
    <row r="223" spans="1:12" x14ac:dyDescent="0.15">
      <c r="A223">
        <f t="shared" si="15"/>
        <v>221</v>
      </c>
      <c r="B223">
        <f t="shared" si="16"/>
        <v>10008</v>
      </c>
      <c r="C223">
        <f t="shared" si="17"/>
        <v>11</v>
      </c>
      <c r="D223" s="1">
        <f>IF(VLOOKUP(B223,Sheet1!A:BS,12+2*(C223-1),FALSE)=1,VLOOKUP(B223,Sheet1!A:BS,13+2*(C223-1),FALSE),0)</f>
        <v>0</v>
      </c>
      <c r="E223">
        <f>ROUND(IF(VLOOKUP(B223,Sheet1!A:BS,12+2*(C223-1),FALSE)=2,VLOOKUP(B223,Sheet1!A:BS,13+2*(C223-1),FALSE),0),0)</f>
        <v>5</v>
      </c>
      <c r="F223">
        <f>IF(VLOOKUP(B223,Sheet1!A:BS,12+2*(C223-1),FALSE)=3,VLOOKUP(B223,Sheet1!A:BS,13+2*(C223-1),FALSE),0)</f>
        <v>0</v>
      </c>
      <c r="G223">
        <v>0</v>
      </c>
      <c r="H223">
        <v>0</v>
      </c>
      <c r="I223">
        <f>IF(VLOOKUP(B223,Sheet1!A:BS,12+2*(C223-1),FALSE)=4,VLOOKUP(B223,Sheet1!A:BS,13+2*(C223-1),FALSE),0)</f>
        <v>0</v>
      </c>
      <c r="J223">
        <v>0</v>
      </c>
      <c r="K223" s="4" t="str">
        <f t="shared" si="18"/>
        <v>[{"bid":15009,"type":5,"num":55}]</v>
      </c>
      <c r="L223" s="4" t="str">
        <f t="shared" si="19"/>
        <v>[{"bid":14001,"type":4,"num":13000}]</v>
      </c>
    </row>
    <row r="224" spans="1:12" x14ac:dyDescent="0.15">
      <c r="A224">
        <f t="shared" si="15"/>
        <v>222</v>
      </c>
      <c r="B224">
        <f t="shared" si="16"/>
        <v>10008</v>
      </c>
      <c r="C224">
        <f t="shared" si="17"/>
        <v>12</v>
      </c>
      <c r="D224" s="1">
        <f>IF(VLOOKUP(B224,Sheet1!A:BS,12+2*(C224-1),FALSE)=1,VLOOKUP(B224,Sheet1!A:BS,13+2*(C224-1),FALSE),0)</f>
        <v>14</v>
      </c>
      <c r="E224">
        <f>ROUND(IF(VLOOKUP(B224,Sheet1!A:BS,12+2*(C224-1),FALSE)=2,VLOOKUP(B224,Sheet1!A:BS,13+2*(C224-1),FALSE),0),0)</f>
        <v>0</v>
      </c>
      <c r="F224">
        <f>IF(VLOOKUP(B224,Sheet1!A:BS,12+2*(C224-1),FALSE)=3,VLOOKUP(B224,Sheet1!A:BS,13+2*(C224-1),FALSE),0)</f>
        <v>0</v>
      </c>
      <c r="G224">
        <v>0</v>
      </c>
      <c r="H224">
        <v>0</v>
      </c>
      <c r="I224">
        <f>IF(VLOOKUP(B224,Sheet1!A:BS,12+2*(C224-1),FALSE)=4,VLOOKUP(B224,Sheet1!A:BS,13+2*(C224-1),FALSE),0)</f>
        <v>0</v>
      </c>
      <c r="J224">
        <v>0</v>
      </c>
      <c r="K224" s="4" t="str">
        <f t="shared" si="18"/>
        <v>[{"bid":15009,"type":5,"num":60}]</v>
      </c>
      <c r="L224" s="4" t="str">
        <f t="shared" si="19"/>
        <v>[{"bid":14001,"type":4,"num":16000}]</v>
      </c>
    </row>
    <row r="225" spans="1:12" x14ac:dyDescent="0.15">
      <c r="A225">
        <f t="shared" si="15"/>
        <v>223</v>
      </c>
      <c r="B225">
        <f t="shared" si="16"/>
        <v>10008</v>
      </c>
      <c r="C225">
        <f t="shared" si="17"/>
        <v>13</v>
      </c>
      <c r="D225" s="1">
        <f>IF(VLOOKUP(B225,Sheet1!A:BS,12+2*(C225-1),FALSE)=1,VLOOKUP(B225,Sheet1!A:BS,13+2*(C225-1),FALSE),0)</f>
        <v>0</v>
      </c>
      <c r="E225">
        <f>ROUND(IF(VLOOKUP(B225,Sheet1!A:BS,12+2*(C225-1),FALSE)=2,VLOOKUP(B225,Sheet1!A:BS,13+2*(C225-1),FALSE),0),0)</f>
        <v>5</v>
      </c>
      <c r="F225">
        <f>IF(VLOOKUP(B225,Sheet1!A:BS,12+2*(C225-1),FALSE)=3,VLOOKUP(B225,Sheet1!A:BS,13+2*(C225-1),FALSE),0)</f>
        <v>0</v>
      </c>
      <c r="G225">
        <v>0</v>
      </c>
      <c r="H225">
        <v>0</v>
      </c>
      <c r="I225">
        <f>IF(VLOOKUP(B225,Sheet1!A:BS,12+2*(C225-1),FALSE)=4,VLOOKUP(B225,Sheet1!A:BS,13+2*(C225-1),FALSE),0)</f>
        <v>0</v>
      </c>
      <c r="J225">
        <v>0</v>
      </c>
      <c r="K225" s="4" t="str">
        <f t="shared" si="18"/>
        <v>[{"bid":15009,"type":5,"num":65}]</v>
      </c>
      <c r="L225" s="4" t="str">
        <f t="shared" si="19"/>
        <v>[{"bid":14001,"type":4,"num":19000}]</v>
      </c>
    </row>
    <row r="226" spans="1:12" x14ac:dyDescent="0.15">
      <c r="A226">
        <f t="shared" ref="A226:A289" si="20">A225+1</f>
        <v>224</v>
      </c>
      <c r="B226">
        <f t="shared" ref="B226:B289" si="21">B196+1</f>
        <v>10008</v>
      </c>
      <c r="C226">
        <f t="shared" ref="C226:C289" si="22">C196</f>
        <v>14</v>
      </c>
      <c r="D226" s="1">
        <f>IF(VLOOKUP(B226,Sheet1!A:BS,12+2*(C226-1),FALSE)=1,VLOOKUP(B226,Sheet1!A:BS,13+2*(C226-1),FALSE),0)</f>
        <v>14</v>
      </c>
      <c r="E226">
        <f>ROUND(IF(VLOOKUP(B226,Sheet1!A:BS,12+2*(C226-1),FALSE)=2,VLOOKUP(B226,Sheet1!A:BS,13+2*(C226-1),FALSE),0),0)</f>
        <v>0</v>
      </c>
      <c r="F226">
        <f>IF(VLOOKUP(B226,Sheet1!A:BS,12+2*(C226-1),FALSE)=3,VLOOKUP(B226,Sheet1!A:BS,13+2*(C226-1),FALSE),0)</f>
        <v>0</v>
      </c>
      <c r="G226">
        <v>0</v>
      </c>
      <c r="H226">
        <v>0</v>
      </c>
      <c r="I226">
        <f>IF(VLOOKUP(B226,Sheet1!A:BS,12+2*(C226-1),FALSE)=4,VLOOKUP(B226,Sheet1!A:BS,13+2*(C226-1),FALSE),0)</f>
        <v>0</v>
      </c>
      <c r="J226">
        <v>0</v>
      </c>
      <c r="K226" s="4" t="str">
        <f t="shared" ref="K226:K289" si="23">"[{""bid"":"&amp;15000+MOD(B226,100)+1&amp;",""type"":5,""num"":"&amp;C226*5&amp;"}]"</f>
        <v>[{"bid":15009,"type":5,"num":70}]</v>
      </c>
      <c r="L226" s="4" t="str">
        <f t="shared" ref="L226:L289" si="24">L196</f>
        <v>[{"bid":14001,"type":4,"num":22000}]</v>
      </c>
    </row>
    <row r="227" spans="1:12" s="2" customFormat="1" x14ac:dyDescent="0.15">
      <c r="A227" s="2">
        <f t="shared" si="20"/>
        <v>225</v>
      </c>
      <c r="B227" s="2">
        <f t="shared" si="21"/>
        <v>10008</v>
      </c>
      <c r="C227" s="2">
        <f t="shared" si="22"/>
        <v>15</v>
      </c>
      <c r="D227" s="2">
        <f>IF(VLOOKUP(B227,Sheet1!A:BS,12+2*(C227-1),FALSE)=1,VLOOKUP(B227,Sheet1!A:BS,13+2*(C227-1),FALSE),0)</f>
        <v>0</v>
      </c>
      <c r="E227" s="2">
        <f>ROUND(IF(VLOOKUP(B227,Sheet1!A:BS,12+2*(C227-1),FALSE)=2,VLOOKUP(B227,Sheet1!A:BS,13+2*(C227-1),FALSE),0),0)</f>
        <v>0</v>
      </c>
      <c r="F227" s="2">
        <f>IF(VLOOKUP(B227,Sheet1!A:BS,12+2*(C227-1),FALSE)=3,VLOOKUP(B227,Sheet1!A:BS,13+2*(C227-1),FALSE),0)</f>
        <v>0</v>
      </c>
      <c r="G227">
        <v>0</v>
      </c>
      <c r="H227" s="2">
        <v>0</v>
      </c>
      <c r="I227" s="2">
        <v>2</v>
      </c>
      <c r="J227" s="2">
        <v>0</v>
      </c>
      <c r="K227" s="2" t="str">
        <f t="shared" si="23"/>
        <v>[{"bid":15009,"type":5,"num":75}]</v>
      </c>
      <c r="L227" s="2" t="str">
        <f t="shared" si="24"/>
        <v>[{"bid":14001,"type":4,"num":25000}]</v>
      </c>
    </row>
    <row r="228" spans="1:12" x14ac:dyDescent="0.15">
      <c r="A228">
        <f t="shared" si="20"/>
        <v>226</v>
      </c>
      <c r="B228">
        <f t="shared" si="21"/>
        <v>10008</v>
      </c>
      <c r="C228">
        <f t="shared" si="22"/>
        <v>16</v>
      </c>
      <c r="D228" s="1">
        <f>IF(VLOOKUP(B228,Sheet1!A:BS,12+2*(C228-1),FALSE)=1,VLOOKUP(B228,Sheet1!A:BS,13+2*(C228-1),FALSE),0)</f>
        <v>0</v>
      </c>
      <c r="E228">
        <f>ROUND(IF(VLOOKUP(B228,Sheet1!A:BS,12+2*(C228-1),FALSE)=2,VLOOKUP(B228,Sheet1!A:BS,13+2*(C228-1),FALSE),0),0)</f>
        <v>6</v>
      </c>
      <c r="F228">
        <f>IF(VLOOKUP(B228,Sheet1!A:BS,12+2*(C228-1),FALSE)=3,VLOOKUP(B228,Sheet1!A:BS,13+2*(C228-1),FALSE),0)</f>
        <v>0</v>
      </c>
      <c r="G228">
        <v>0</v>
      </c>
      <c r="H228">
        <v>0</v>
      </c>
      <c r="I228">
        <f>IF(VLOOKUP(B228,Sheet1!A:BS,12+2*(C228-1),FALSE)=4,VLOOKUP(B228,Sheet1!A:BS,13+2*(C228-1),FALSE),0)</f>
        <v>0</v>
      </c>
      <c r="J228">
        <v>0</v>
      </c>
      <c r="K228" s="4" t="str">
        <f t="shared" si="23"/>
        <v>[{"bid":15009,"type":5,"num":80}]</v>
      </c>
      <c r="L228" s="4" t="str">
        <f t="shared" si="24"/>
        <v>[{"bid":14001,"type":4,"num":28000}]</v>
      </c>
    </row>
    <row r="229" spans="1:12" x14ac:dyDescent="0.15">
      <c r="A229">
        <f t="shared" si="20"/>
        <v>227</v>
      </c>
      <c r="B229">
        <f t="shared" si="21"/>
        <v>10008</v>
      </c>
      <c r="C229">
        <f t="shared" si="22"/>
        <v>17</v>
      </c>
      <c r="D229" s="1">
        <f>IF(VLOOKUP(B229,Sheet1!A:BS,12+2*(C229-1),FALSE)=1,VLOOKUP(B229,Sheet1!A:BS,13+2*(C229-1),FALSE),0)</f>
        <v>15</v>
      </c>
      <c r="E229">
        <f>ROUND(IF(VLOOKUP(B229,Sheet1!A:BS,12+2*(C229-1),FALSE)=2,VLOOKUP(B229,Sheet1!A:BS,13+2*(C229-1),FALSE),0),0)</f>
        <v>0</v>
      </c>
      <c r="F229">
        <f>IF(VLOOKUP(B229,Sheet1!A:BS,12+2*(C229-1),FALSE)=3,VLOOKUP(B229,Sheet1!A:BS,13+2*(C229-1),FALSE),0)</f>
        <v>0</v>
      </c>
      <c r="G229">
        <v>0</v>
      </c>
      <c r="H229">
        <v>0</v>
      </c>
      <c r="I229">
        <f>IF(VLOOKUP(B229,Sheet1!A:BS,12+2*(C229-1),FALSE)=4,VLOOKUP(B229,Sheet1!A:BS,13+2*(C229-1),FALSE),0)</f>
        <v>0</v>
      </c>
      <c r="J229">
        <v>0</v>
      </c>
      <c r="K229" s="4" t="str">
        <f t="shared" si="23"/>
        <v>[{"bid":15009,"type":5,"num":85}]</v>
      </c>
      <c r="L229" s="4" t="str">
        <f t="shared" si="24"/>
        <v>[{"bid":14001,"type":4,"num":31000}]</v>
      </c>
    </row>
    <row r="230" spans="1:12" x14ac:dyDescent="0.15">
      <c r="A230">
        <f t="shared" si="20"/>
        <v>228</v>
      </c>
      <c r="B230">
        <f t="shared" si="21"/>
        <v>10008</v>
      </c>
      <c r="C230">
        <f t="shared" si="22"/>
        <v>18</v>
      </c>
      <c r="D230" s="1">
        <f>IF(VLOOKUP(B230,Sheet1!A:BS,12+2*(C230-1),FALSE)=1,VLOOKUP(B230,Sheet1!A:BS,13+2*(C230-1),FALSE),0)</f>
        <v>0</v>
      </c>
      <c r="E230">
        <f>ROUND(IF(VLOOKUP(B230,Sheet1!A:BS,12+2*(C230-1),FALSE)=2,VLOOKUP(B230,Sheet1!A:BS,13+2*(C230-1),FALSE),0),0)</f>
        <v>6</v>
      </c>
      <c r="F230">
        <f>IF(VLOOKUP(B230,Sheet1!A:BS,12+2*(C230-1),FALSE)=3,VLOOKUP(B230,Sheet1!A:BS,13+2*(C230-1),FALSE),0)</f>
        <v>0</v>
      </c>
      <c r="G230">
        <v>0</v>
      </c>
      <c r="H230">
        <v>0</v>
      </c>
      <c r="I230">
        <f>IF(VLOOKUP(B230,Sheet1!A:BS,12+2*(C230-1),FALSE)=4,VLOOKUP(B230,Sheet1!A:BS,13+2*(C230-1),FALSE),0)</f>
        <v>0</v>
      </c>
      <c r="J230">
        <v>0</v>
      </c>
      <c r="K230" s="4" t="str">
        <f t="shared" si="23"/>
        <v>[{"bid":15009,"type":5,"num":90}]</v>
      </c>
      <c r="L230" s="4" t="str">
        <f t="shared" si="24"/>
        <v>[{"bid":14001,"type":4,"num":34000}]</v>
      </c>
    </row>
    <row r="231" spans="1:12" x14ac:dyDescent="0.15">
      <c r="A231">
        <f t="shared" si="20"/>
        <v>229</v>
      </c>
      <c r="B231">
        <f t="shared" si="21"/>
        <v>10008</v>
      </c>
      <c r="C231">
        <f t="shared" si="22"/>
        <v>19</v>
      </c>
      <c r="D231" s="1">
        <f>IF(VLOOKUP(B231,Sheet1!A:BS,12+2*(C231-1),FALSE)=1,VLOOKUP(B231,Sheet1!A:BS,13+2*(C231-1),FALSE),0)</f>
        <v>15</v>
      </c>
      <c r="E231">
        <f>ROUND(IF(VLOOKUP(B231,Sheet1!A:BS,12+2*(C231-1),FALSE)=2,VLOOKUP(B231,Sheet1!A:BS,13+2*(C231-1),FALSE),0),0)</f>
        <v>0</v>
      </c>
      <c r="F231">
        <f>IF(VLOOKUP(B231,Sheet1!A:BS,12+2*(C231-1),FALSE)=3,VLOOKUP(B231,Sheet1!A:BS,13+2*(C231-1),FALSE),0)</f>
        <v>0</v>
      </c>
      <c r="G231">
        <v>0</v>
      </c>
      <c r="H231">
        <v>0</v>
      </c>
      <c r="I231">
        <f>IF(VLOOKUP(B231,Sheet1!A:BS,12+2*(C231-1),FALSE)=4,VLOOKUP(B231,Sheet1!A:BS,13+2*(C231-1),FALSE),0)</f>
        <v>0</v>
      </c>
      <c r="J231">
        <v>0</v>
      </c>
      <c r="K231" s="4" t="str">
        <f t="shared" si="23"/>
        <v>[{"bid":15009,"type":5,"num":95}]</v>
      </c>
      <c r="L231" s="4" t="str">
        <f t="shared" si="24"/>
        <v>[{"bid":14001,"type":4,"num":37000}]</v>
      </c>
    </row>
    <row r="232" spans="1:12" s="2" customFormat="1" x14ac:dyDescent="0.15">
      <c r="A232" s="2">
        <f t="shared" si="20"/>
        <v>230</v>
      </c>
      <c r="B232" s="2">
        <f t="shared" si="21"/>
        <v>10008</v>
      </c>
      <c r="C232" s="2">
        <f t="shared" si="22"/>
        <v>20</v>
      </c>
      <c r="D232" s="2">
        <f>IF(VLOOKUP(B232,Sheet1!A:BS,12+2*(C232-1),FALSE)=1,VLOOKUP(B232,Sheet1!A:BS,13+2*(C232-1),FALSE),0)</f>
        <v>0</v>
      </c>
      <c r="E232" s="2">
        <f>ROUND(IF(VLOOKUP(B232,Sheet1!A:BS,12+2*(C232-1),FALSE)=2,VLOOKUP(B232,Sheet1!A:BS,13+2*(C232-1),FALSE),0),0)</f>
        <v>0</v>
      </c>
      <c r="F232" s="2">
        <f>IF(VLOOKUP(B232,Sheet1!A:BS,12+2*(C232-1),FALSE)=3,VLOOKUP(B232,Sheet1!A:BS,13+2*(C232-1),FALSE),0)</f>
        <v>0</v>
      </c>
      <c r="G232">
        <v>0</v>
      </c>
      <c r="H232" s="2">
        <v>0</v>
      </c>
      <c r="I232" s="2">
        <f>IF(VLOOKUP(B232,Sheet1!A:BS,12+2*(C232-1),FALSE)=4,VLOOKUP(B232,Sheet1!A:BS,13+2*(C232-1),FALSE),0)</f>
        <v>3</v>
      </c>
      <c r="J232" s="2">
        <v>0</v>
      </c>
      <c r="K232" s="2" t="str">
        <f t="shared" si="23"/>
        <v>[{"bid":15009,"type":5,"num":100}]</v>
      </c>
      <c r="L232" s="2" t="str">
        <f t="shared" si="24"/>
        <v>[{"bid":14001,"type":4,"num":40000}]</v>
      </c>
    </row>
    <row r="233" spans="1:12" x14ac:dyDescent="0.15">
      <c r="A233">
        <f t="shared" si="20"/>
        <v>231</v>
      </c>
      <c r="B233">
        <f t="shared" si="21"/>
        <v>10008</v>
      </c>
      <c r="C233">
        <f t="shared" si="22"/>
        <v>21</v>
      </c>
      <c r="D233" s="1">
        <f>IF(VLOOKUP(B233,Sheet1!A:BS,12+2*(C233-1),FALSE)=1,VLOOKUP(B233,Sheet1!A:BS,13+2*(C233-1),FALSE),0)</f>
        <v>0</v>
      </c>
      <c r="E233">
        <f>ROUND(IF(VLOOKUP(B233,Sheet1!A:BS,12+2*(C233-1),FALSE)=2,VLOOKUP(B233,Sheet1!A:BS,13+2*(C233-1),FALSE),0),0)</f>
        <v>6</v>
      </c>
      <c r="F233">
        <f>IF(VLOOKUP(B233,Sheet1!A:BS,12+2*(C233-1),FALSE)=3,VLOOKUP(B233,Sheet1!A:BS,13+2*(C233-1),FALSE),0)</f>
        <v>0</v>
      </c>
      <c r="G233">
        <v>0</v>
      </c>
      <c r="H233">
        <v>0</v>
      </c>
      <c r="I233">
        <f>IF(VLOOKUP(B233,Sheet1!A:BS,12+2*(C233-1),FALSE)=4,VLOOKUP(B233,Sheet1!A:BS,13+2*(C233-1),FALSE),0)</f>
        <v>0</v>
      </c>
      <c r="J233">
        <v>0</v>
      </c>
      <c r="K233" s="4" t="str">
        <f t="shared" si="23"/>
        <v>[{"bid":15009,"type":5,"num":105}]</v>
      </c>
      <c r="L233" s="4" t="str">
        <f t="shared" si="24"/>
        <v>[{"bid":14001,"type":4,"num":43000}]</v>
      </c>
    </row>
    <row r="234" spans="1:12" x14ac:dyDescent="0.15">
      <c r="A234">
        <f t="shared" si="20"/>
        <v>232</v>
      </c>
      <c r="B234">
        <f t="shared" si="21"/>
        <v>10008</v>
      </c>
      <c r="C234">
        <f t="shared" si="22"/>
        <v>22</v>
      </c>
      <c r="D234" s="1">
        <f>IF(VLOOKUP(B234,Sheet1!A:BS,12+2*(C234-1),FALSE)=1,VLOOKUP(B234,Sheet1!A:BS,13+2*(C234-1),FALSE),0)</f>
        <v>16</v>
      </c>
      <c r="E234">
        <f>ROUND(IF(VLOOKUP(B234,Sheet1!A:BS,12+2*(C234-1),FALSE)=2,VLOOKUP(B234,Sheet1!A:BS,13+2*(C234-1),FALSE),0),0)</f>
        <v>0</v>
      </c>
      <c r="F234">
        <f>IF(VLOOKUP(B234,Sheet1!A:BS,12+2*(C234-1),FALSE)=3,VLOOKUP(B234,Sheet1!A:BS,13+2*(C234-1),FALSE),0)</f>
        <v>0</v>
      </c>
      <c r="G234">
        <v>0</v>
      </c>
      <c r="H234">
        <v>0</v>
      </c>
      <c r="I234">
        <f>IF(VLOOKUP(B234,Sheet1!A:BS,12+2*(C234-1),FALSE)=4,VLOOKUP(B234,Sheet1!A:BS,13+2*(C234-1),FALSE),0)</f>
        <v>0</v>
      </c>
      <c r="J234">
        <v>0</v>
      </c>
      <c r="K234" s="4" t="str">
        <f t="shared" si="23"/>
        <v>[{"bid":15009,"type":5,"num":110}]</v>
      </c>
      <c r="L234" s="4" t="str">
        <f t="shared" si="24"/>
        <v>[{"bid":14001,"type":4,"num":46000}]</v>
      </c>
    </row>
    <row r="235" spans="1:12" x14ac:dyDescent="0.15">
      <c r="A235">
        <f t="shared" si="20"/>
        <v>233</v>
      </c>
      <c r="B235">
        <f t="shared" si="21"/>
        <v>10008</v>
      </c>
      <c r="C235">
        <f t="shared" si="22"/>
        <v>23</v>
      </c>
      <c r="D235" s="1">
        <f>IF(VLOOKUP(B235,Sheet1!A:BS,12+2*(C235-1),FALSE)=1,VLOOKUP(B235,Sheet1!A:BS,13+2*(C235-1),FALSE),0)</f>
        <v>16</v>
      </c>
      <c r="E235">
        <f>ROUND(IF(VLOOKUP(B235,Sheet1!A:BS,12+2*(C235-1),FALSE)=2,VLOOKUP(B235,Sheet1!A:BS,13+2*(C235-1),FALSE),0),0)</f>
        <v>0</v>
      </c>
      <c r="F235">
        <f>IF(VLOOKUP(B235,Sheet1!A:BS,12+2*(C235-1),FALSE)=3,VLOOKUP(B235,Sheet1!A:BS,13+2*(C235-1),FALSE),0)</f>
        <v>0</v>
      </c>
      <c r="G235">
        <v>0</v>
      </c>
      <c r="H235">
        <v>0</v>
      </c>
      <c r="I235">
        <f>IF(VLOOKUP(B235,Sheet1!A:BS,12+2*(C235-1),FALSE)=4,VLOOKUP(B235,Sheet1!A:BS,13+2*(C235-1),FALSE),0)</f>
        <v>0</v>
      </c>
      <c r="J235">
        <v>0</v>
      </c>
      <c r="K235" s="4" t="str">
        <f t="shared" si="23"/>
        <v>[{"bid":15009,"type":5,"num":115}]</v>
      </c>
      <c r="L235" s="4" t="str">
        <f t="shared" si="24"/>
        <v>[{"bid":14001,"type":4,"num":49000}]</v>
      </c>
    </row>
    <row r="236" spans="1:12" x14ac:dyDescent="0.15">
      <c r="A236">
        <f t="shared" si="20"/>
        <v>234</v>
      </c>
      <c r="B236">
        <f t="shared" si="21"/>
        <v>10008</v>
      </c>
      <c r="C236">
        <f t="shared" si="22"/>
        <v>24</v>
      </c>
      <c r="D236" s="1">
        <f>IF(VLOOKUP(B236,Sheet1!A:BS,12+2*(C236-1),FALSE)=1,VLOOKUP(B236,Sheet1!A:BS,13+2*(C236-1),FALSE),0)</f>
        <v>0</v>
      </c>
      <c r="E236">
        <f>ROUND(IF(VLOOKUP(B236,Sheet1!A:BS,12+2*(C236-1),FALSE)=2,VLOOKUP(B236,Sheet1!A:BS,13+2*(C236-1),FALSE),0),0)</f>
        <v>6</v>
      </c>
      <c r="F236">
        <f>IF(VLOOKUP(B236,Sheet1!A:BS,12+2*(C236-1),FALSE)=3,VLOOKUP(B236,Sheet1!A:BS,13+2*(C236-1),FALSE),0)</f>
        <v>0</v>
      </c>
      <c r="G236">
        <v>0</v>
      </c>
      <c r="H236">
        <v>0</v>
      </c>
      <c r="I236">
        <f>IF(VLOOKUP(B236,Sheet1!A:BS,12+2*(C236-1),FALSE)=4,VLOOKUP(B236,Sheet1!A:BS,13+2*(C236-1),FALSE),0)</f>
        <v>0</v>
      </c>
      <c r="J236">
        <v>0</v>
      </c>
      <c r="K236" s="4" t="str">
        <f t="shared" si="23"/>
        <v>[{"bid":15009,"type":5,"num":120}]</v>
      </c>
      <c r="L236" s="4" t="str">
        <f t="shared" si="24"/>
        <v>[{"bid":14001,"type":4,"num":52000}]</v>
      </c>
    </row>
    <row r="237" spans="1:12" s="2" customFormat="1" x14ac:dyDescent="0.15">
      <c r="A237" s="2">
        <f t="shared" si="20"/>
        <v>235</v>
      </c>
      <c r="B237" s="2">
        <f t="shared" si="21"/>
        <v>10008</v>
      </c>
      <c r="C237" s="2">
        <f t="shared" si="22"/>
        <v>25</v>
      </c>
      <c r="D237" s="2">
        <f>IF(VLOOKUP(B237,Sheet1!A:BS,12+2*(C237-1),FALSE)=1,VLOOKUP(B237,Sheet1!A:BS,13+2*(C237-1),FALSE),0)</f>
        <v>0</v>
      </c>
      <c r="E237" s="2">
        <f>ROUND(IF(VLOOKUP(B237,Sheet1!A:BS,12+2*(C237-1),FALSE)=2,VLOOKUP(B237,Sheet1!A:BS,13+2*(C237-1),FALSE),0),0)</f>
        <v>0</v>
      </c>
      <c r="F237" s="2">
        <f>IF(VLOOKUP(B237,Sheet1!A:BS,12+2*(C237-1),FALSE)=3,VLOOKUP(B237,Sheet1!A:BS,13+2*(C237-1),FALSE),0)</f>
        <v>0</v>
      </c>
      <c r="G237">
        <v>0</v>
      </c>
      <c r="H237" s="2">
        <v>0</v>
      </c>
      <c r="I237" s="2">
        <v>3</v>
      </c>
      <c r="J237" s="2">
        <v>0</v>
      </c>
      <c r="K237" s="2" t="str">
        <f t="shared" si="23"/>
        <v>[{"bid":15009,"type":5,"num":125}]</v>
      </c>
      <c r="L237" s="2" t="str">
        <f t="shared" si="24"/>
        <v>[{"bid":14001,"type":4,"num":55000}]</v>
      </c>
    </row>
    <row r="238" spans="1:12" x14ac:dyDescent="0.15">
      <c r="A238">
        <f t="shared" si="20"/>
        <v>236</v>
      </c>
      <c r="B238">
        <f t="shared" si="21"/>
        <v>10008</v>
      </c>
      <c r="C238">
        <f t="shared" si="22"/>
        <v>26</v>
      </c>
      <c r="D238" s="1">
        <f>IF(VLOOKUP(B238,Sheet1!A:BS,12+2*(C238-1),FALSE)=1,VLOOKUP(B238,Sheet1!A:BS,13+2*(C238-1),FALSE),0)</f>
        <v>0</v>
      </c>
      <c r="E238">
        <f>ROUND(IF(VLOOKUP(B238,Sheet1!A:BS,12+2*(C238-1),FALSE)=2,VLOOKUP(B238,Sheet1!A:BS,13+2*(C238-1),FALSE),0),0)</f>
        <v>6</v>
      </c>
      <c r="F238">
        <f>IF(VLOOKUP(B238,Sheet1!A:BS,12+2*(C238-1),FALSE)=3,VLOOKUP(B238,Sheet1!A:BS,13+2*(C238-1),FALSE),0)</f>
        <v>0</v>
      </c>
      <c r="G238">
        <v>0</v>
      </c>
      <c r="H238">
        <v>0</v>
      </c>
      <c r="I238">
        <f>IF(VLOOKUP(B238,Sheet1!A:BS,12+2*(C238-1),FALSE)=4,VLOOKUP(B238,Sheet1!A:BS,13+2*(C238-1),FALSE),0)</f>
        <v>0</v>
      </c>
      <c r="J238">
        <v>0</v>
      </c>
      <c r="K238" s="4" t="str">
        <f t="shared" si="23"/>
        <v>[{"bid":15009,"type":5,"num":130}]</v>
      </c>
      <c r="L238" s="4" t="str">
        <f t="shared" si="24"/>
        <v>[{"bid":14001,"type":4,"num":58000}]</v>
      </c>
    </row>
    <row r="239" spans="1:12" x14ac:dyDescent="0.15">
      <c r="A239">
        <f t="shared" si="20"/>
        <v>237</v>
      </c>
      <c r="B239">
        <f t="shared" si="21"/>
        <v>10008</v>
      </c>
      <c r="C239">
        <f t="shared" si="22"/>
        <v>27</v>
      </c>
      <c r="D239" s="1">
        <f>IF(VLOOKUP(B239,Sheet1!A:BS,12+2*(C239-1),FALSE)=1,VLOOKUP(B239,Sheet1!A:BS,13+2*(C239-1),FALSE),0)</f>
        <v>17</v>
      </c>
      <c r="E239">
        <f>ROUND(IF(VLOOKUP(B239,Sheet1!A:BS,12+2*(C239-1),FALSE)=2,VLOOKUP(B239,Sheet1!A:BS,13+2*(C239-1),FALSE),0),0)</f>
        <v>0</v>
      </c>
      <c r="F239">
        <f>IF(VLOOKUP(B239,Sheet1!A:BS,12+2*(C239-1),FALSE)=3,VLOOKUP(B239,Sheet1!A:BS,13+2*(C239-1),FALSE),0)</f>
        <v>0</v>
      </c>
      <c r="G239">
        <v>0</v>
      </c>
      <c r="H239">
        <v>0</v>
      </c>
      <c r="I239">
        <f>IF(VLOOKUP(B239,Sheet1!A:BS,12+2*(C239-1),FALSE)=4,VLOOKUP(B239,Sheet1!A:BS,13+2*(C239-1),FALSE),0)</f>
        <v>0</v>
      </c>
      <c r="J239">
        <v>0</v>
      </c>
      <c r="K239" s="4" t="str">
        <f t="shared" si="23"/>
        <v>[{"bid":15009,"type":5,"num":135}]</v>
      </c>
      <c r="L239" s="4" t="str">
        <f t="shared" si="24"/>
        <v>[{"bid":14001,"type":4,"num":61000}]</v>
      </c>
    </row>
    <row r="240" spans="1:12" x14ac:dyDescent="0.15">
      <c r="A240">
        <f t="shared" si="20"/>
        <v>238</v>
      </c>
      <c r="B240">
        <f t="shared" si="21"/>
        <v>10008</v>
      </c>
      <c r="C240">
        <f t="shared" si="22"/>
        <v>28</v>
      </c>
      <c r="D240" s="1">
        <f>IF(VLOOKUP(B240,Sheet1!A:BS,12+2*(C240-1),FALSE)=1,VLOOKUP(B240,Sheet1!A:BS,13+2*(C240-1),FALSE),0)</f>
        <v>0</v>
      </c>
      <c r="E240">
        <f>ROUND(IF(VLOOKUP(B240,Sheet1!A:BS,12+2*(C240-1),FALSE)=2,VLOOKUP(B240,Sheet1!A:BS,13+2*(C240-1),FALSE),0),0)</f>
        <v>6</v>
      </c>
      <c r="F240">
        <f>IF(VLOOKUP(B240,Sheet1!A:BS,12+2*(C240-1),FALSE)=3,VLOOKUP(B240,Sheet1!A:BS,13+2*(C240-1),FALSE),0)</f>
        <v>0</v>
      </c>
      <c r="G240">
        <v>0</v>
      </c>
      <c r="H240">
        <v>0</v>
      </c>
      <c r="I240">
        <f>IF(VLOOKUP(B240,Sheet1!A:BS,12+2*(C240-1),FALSE)=4,VLOOKUP(B240,Sheet1!A:BS,13+2*(C240-1),FALSE),0)</f>
        <v>0</v>
      </c>
      <c r="J240">
        <v>0</v>
      </c>
      <c r="K240" s="4" t="str">
        <f t="shared" si="23"/>
        <v>[{"bid":15009,"type":5,"num":140}]</v>
      </c>
      <c r="L240" s="4" t="str">
        <f t="shared" si="24"/>
        <v>[{"bid":14001,"type":4,"num":64000}]</v>
      </c>
    </row>
    <row r="241" spans="1:12" x14ac:dyDescent="0.15">
      <c r="A241">
        <f t="shared" si="20"/>
        <v>239</v>
      </c>
      <c r="B241">
        <f t="shared" si="21"/>
        <v>10008</v>
      </c>
      <c r="C241">
        <f t="shared" si="22"/>
        <v>29</v>
      </c>
      <c r="D241" s="1">
        <f>IF(VLOOKUP(B241,Sheet1!A:BS,12+2*(C241-1),FALSE)=1,VLOOKUP(B241,Sheet1!A:BS,13+2*(C241-1),FALSE),0)</f>
        <v>17</v>
      </c>
      <c r="E241">
        <f>ROUND(IF(VLOOKUP(B241,Sheet1!A:BS,12+2*(C241-1),FALSE)=2,VLOOKUP(B241,Sheet1!A:BS,13+2*(C241-1),FALSE),0),0)</f>
        <v>0</v>
      </c>
      <c r="F241">
        <f>IF(VLOOKUP(B241,Sheet1!A:BS,12+2*(C241-1),FALSE)=3,VLOOKUP(B241,Sheet1!A:BS,13+2*(C241-1),FALSE),0)</f>
        <v>0</v>
      </c>
      <c r="G241">
        <v>0</v>
      </c>
      <c r="H241">
        <v>0</v>
      </c>
      <c r="I241">
        <f>IF(VLOOKUP(B241,Sheet1!A:BS,12+2*(C241-1),FALSE)=4,VLOOKUP(B241,Sheet1!A:BS,13+2*(C241-1),FALSE),0)</f>
        <v>0</v>
      </c>
      <c r="J241">
        <v>0</v>
      </c>
      <c r="K241" s="4" t="str">
        <f t="shared" si="23"/>
        <v>[{"bid":15009,"type":5,"num":145}]</v>
      </c>
      <c r="L241" s="4" t="str">
        <f t="shared" si="24"/>
        <v>[{"bid":14001,"type":4,"num":67000}]</v>
      </c>
    </row>
    <row r="242" spans="1:12" s="2" customFormat="1" x14ac:dyDescent="0.15">
      <c r="A242" s="2">
        <f t="shared" si="20"/>
        <v>240</v>
      </c>
      <c r="B242" s="2">
        <f t="shared" si="21"/>
        <v>10008</v>
      </c>
      <c r="C242" s="2">
        <f t="shared" si="22"/>
        <v>30</v>
      </c>
      <c r="D242" s="2">
        <f>IF(VLOOKUP(B242,Sheet1!A:BS,12+2*(C242-1),FALSE)=1,VLOOKUP(B242,Sheet1!A:BS,13+2*(C242-1),FALSE),0)</f>
        <v>0</v>
      </c>
      <c r="E242" s="2">
        <f>ROUND(IF(VLOOKUP(B242,Sheet1!A:BS,12+2*(C242-1),FALSE)=2,VLOOKUP(B242,Sheet1!A:BS,13+2*(C242-1),FALSE),0),0)</f>
        <v>0</v>
      </c>
      <c r="F242" s="2">
        <f>IF(VLOOKUP(B242,Sheet1!A:BS,12+2*(C242-1),FALSE)=3,VLOOKUP(B242,Sheet1!A:BS,13+2*(C242-1),FALSE),0)</f>
        <v>0</v>
      </c>
      <c r="G242">
        <v>0</v>
      </c>
      <c r="H242" s="2">
        <v>0</v>
      </c>
      <c r="I242" s="2">
        <v>4</v>
      </c>
      <c r="J242" s="2">
        <v>0</v>
      </c>
      <c r="K242" s="2" t="str">
        <f t="shared" si="23"/>
        <v>[{"bid":15009,"type":5,"num":150}]</v>
      </c>
      <c r="L242" s="2" t="str">
        <f t="shared" si="24"/>
        <v>[{"bid":14001,"type":4,"num":70000}]</v>
      </c>
    </row>
    <row r="243" spans="1:12" x14ac:dyDescent="0.15">
      <c r="A243">
        <f t="shared" si="20"/>
        <v>241</v>
      </c>
      <c r="B243">
        <f t="shared" si="21"/>
        <v>10009</v>
      </c>
      <c r="C243">
        <f t="shared" si="22"/>
        <v>1</v>
      </c>
      <c r="D243" s="1">
        <f>IF(VLOOKUP(B243,Sheet1!A:BS,12+2*(C243-1),FALSE)=1,VLOOKUP(B243,Sheet1!A:BS,13+2*(C243-1),FALSE),0)</f>
        <v>24</v>
      </c>
      <c r="E243">
        <f>ROUND(IF(VLOOKUP(B243,Sheet1!A:BS,12+2*(C243-1),FALSE)=2,VLOOKUP(B243,Sheet1!A:BS,13+2*(C243-1),FALSE),0),0)</f>
        <v>0</v>
      </c>
      <c r="F243">
        <f>IF(VLOOKUP(B243,Sheet1!A:BS,12+2*(C243-1),FALSE)=3,VLOOKUP(B243,Sheet1!A:BS,13+2*(C243-1),FALSE),0)</f>
        <v>0</v>
      </c>
      <c r="G243">
        <v>0</v>
      </c>
      <c r="H243">
        <v>0</v>
      </c>
      <c r="I243">
        <f>IF(VLOOKUP(B243,Sheet1!A:BS,12+2*(C243-1),FALSE)=4,VLOOKUP(B243,Sheet1!A:BS,13+2*(C243-1),FALSE),0)</f>
        <v>0</v>
      </c>
      <c r="J243">
        <v>0</v>
      </c>
      <c r="K243" s="4" t="str">
        <f t="shared" si="23"/>
        <v>[{"bid":15010,"type":5,"num":5}]</v>
      </c>
      <c r="L243" s="4" t="str">
        <f t="shared" si="24"/>
        <v>[{"bid":14001,"type":4,"num":300}]</v>
      </c>
    </row>
    <row r="244" spans="1:12" x14ac:dyDescent="0.15">
      <c r="A244">
        <f t="shared" si="20"/>
        <v>242</v>
      </c>
      <c r="B244">
        <f t="shared" si="21"/>
        <v>10009</v>
      </c>
      <c r="C244">
        <f t="shared" si="22"/>
        <v>2</v>
      </c>
      <c r="D244" s="1">
        <f>IF(VLOOKUP(B244,Sheet1!A:BS,12+2*(C244-1),FALSE)=1,VLOOKUP(B244,Sheet1!A:BS,13+2*(C244-1),FALSE),0)</f>
        <v>24</v>
      </c>
      <c r="E244">
        <f>ROUND(IF(VLOOKUP(B244,Sheet1!A:BS,12+2*(C244-1),FALSE)=2,VLOOKUP(B244,Sheet1!A:BS,13+2*(C244-1),FALSE),0),0)</f>
        <v>0</v>
      </c>
      <c r="F244">
        <f>IF(VLOOKUP(B244,Sheet1!A:BS,12+2*(C244-1),FALSE)=3,VLOOKUP(B244,Sheet1!A:BS,13+2*(C244-1),FALSE),0)</f>
        <v>0</v>
      </c>
      <c r="G244">
        <v>0</v>
      </c>
      <c r="H244">
        <v>0</v>
      </c>
      <c r="I244">
        <f>IF(VLOOKUP(B244,Sheet1!A:BS,12+2*(C244-1),FALSE)=4,VLOOKUP(B244,Sheet1!A:BS,13+2*(C244-1),FALSE),0)</f>
        <v>0</v>
      </c>
      <c r="J244">
        <v>0</v>
      </c>
      <c r="K244" s="4" t="str">
        <f t="shared" si="23"/>
        <v>[{"bid":15010,"type":5,"num":10}]</v>
      </c>
      <c r="L244" s="4" t="str">
        <f t="shared" si="24"/>
        <v>[{"bid":14001,"type":4,"num":600}]</v>
      </c>
    </row>
    <row r="245" spans="1:12" x14ac:dyDescent="0.15">
      <c r="A245">
        <f t="shared" si="20"/>
        <v>243</v>
      </c>
      <c r="B245">
        <f t="shared" si="21"/>
        <v>10009</v>
      </c>
      <c r="C245">
        <f t="shared" si="22"/>
        <v>3</v>
      </c>
      <c r="D245" s="1">
        <f>IF(VLOOKUP(B245,Sheet1!A:BS,12+2*(C245-1),FALSE)=1,VLOOKUP(B245,Sheet1!A:BS,13+2*(C245-1),FALSE),0)</f>
        <v>0</v>
      </c>
      <c r="E245">
        <f>ROUND(IF(VLOOKUP(B245,Sheet1!A:BS,12+2*(C245-1),FALSE)=2,VLOOKUP(B245,Sheet1!A:BS,13+2*(C245-1),FALSE),0),0)</f>
        <v>7</v>
      </c>
      <c r="F245">
        <f>IF(VLOOKUP(B245,Sheet1!A:BS,12+2*(C245-1),FALSE)=3,VLOOKUP(B245,Sheet1!A:BS,13+2*(C245-1),FALSE),0)</f>
        <v>0</v>
      </c>
      <c r="G245">
        <v>0</v>
      </c>
      <c r="H245">
        <v>0</v>
      </c>
      <c r="I245">
        <f>IF(VLOOKUP(B245,Sheet1!A:BS,12+2*(C245-1),FALSE)=4,VLOOKUP(B245,Sheet1!A:BS,13+2*(C245-1),FALSE),0)</f>
        <v>0</v>
      </c>
      <c r="J245">
        <v>0</v>
      </c>
      <c r="K245" s="4" t="str">
        <f t="shared" si="23"/>
        <v>[{"bid":15010,"type":5,"num":15}]</v>
      </c>
      <c r="L245" s="4" t="str">
        <f t="shared" si="24"/>
        <v>[{"bid":14001,"type":4,"num":900}]</v>
      </c>
    </row>
    <row r="246" spans="1:12" x14ac:dyDescent="0.15">
      <c r="A246">
        <f t="shared" si="20"/>
        <v>244</v>
      </c>
      <c r="B246">
        <f t="shared" si="21"/>
        <v>10009</v>
      </c>
      <c r="C246">
        <f t="shared" si="22"/>
        <v>4</v>
      </c>
      <c r="D246" s="1">
        <f>IF(VLOOKUP(B246,Sheet1!A:BS,12+2*(C246-1),FALSE)=1,VLOOKUP(B246,Sheet1!A:BS,13+2*(C246-1),FALSE),0)</f>
        <v>0</v>
      </c>
      <c r="E246">
        <f>ROUND(IF(VLOOKUP(B246,Sheet1!A:BS,12+2*(C246-1),FALSE)=2,VLOOKUP(B246,Sheet1!A:BS,13+2*(C246-1),FALSE),0),0)</f>
        <v>7</v>
      </c>
      <c r="F246">
        <f>IF(VLOOKUP(B246,Sheet1!A:BS,12+2*(C246-1),FALSE)=3,VLOOKUP(B246,Sheet1!A:BS,13+2*(C246-1),FALSE),0)</f>
        <v>0</v>
      </c>
      <c r="G246">
        <v>0</v>
      </c>
      <c r="H246">
        <v>0</v>
      </c>
      <c r="I246">
        <f>IF(VLOOKUP(B246,Sheet1!A:BS,12+2*(C246-1),FALSE)=4,VLOOKUP(B246,Sheet1!A:BS,13+2*(C246-1),FALSE),0)</f>
        <v>0</v>
      </c>
      <c r="J246">
        <v>0</v>
      </c>
      <c r="K246" s="4" t="str">
        <f t="shared" si="23"/>
        <v>[{"bid":15010,"type":5,"num":20}]</v>
      </c>
      <c r="L246" s="4" t="str">
        <f t="shared" si="24"/>
        <v>[{"bid":14001,"type":4,"num":1200}]</v>
      </c>
    </row>
    <row r="247" spans="1:12" x14ac:dyDescent="0.15">
      <c r="A247">
        <f t="shared" si="20"/>
        <v>245</v>
      </c>
      <c r="B247">
        <f t="shared" si="21"/>
        <v>10009</v>
      </c>
      <c r="C247">
        <f t="shared" si="22"/>
        <v>5</v>
      </c>
      <c r="D247" s="1">
        <f>IF(VLOOKUP(B247,Sheet1!A:BS,12+2*(C247-1),FALSE)=1,VLOOKUP(B247,Sheet1!A:BS,13+2*(C247-1),FALSE),0)</f>
        <v>0</v>
      </c>
      <c r="E247">
        <f>ROUND(IF(VLOOKUP(B247,Sheet1!A:BS,12+2*(C247-1),FALSE)=2,VLOOKUP(B247,Sheet1!A:BS,13+2*(C247-1),FALSE),0),0)</f>
        <v>0</v>
      </c>
      <c r="F247">
        <f>IF(VLOOKUP(B247,Sheet1!A:BS,12+2*(C247-1),FALSE)=3,VLOOKUP(B247,Sheet1!A:BS,13+2*(C247-1),FALSE),0)</f>
        <v>30</v>
      </c>
      <c r="G247">
        <v>0</v>
      </c>
      <c r="H247">
        <v>0</v>
      </c>
      <c r="I247">
        <f>IF(VLOOKUP(B247,Sheet1!A:BS,12+2*(C247-1),FALSE)=4,VLOOKUP(B247,Sheet1!A:BS,13+2*(C247-1),FALSE),0)</f>
        <v>0</v>
      </c>
      <c r="J247">
        <v>0</v>
      </c>
      <c r="K247" s="4" t="str">
        <f t="shared" si="23"/>
        <v>[{"bid":15010,"type":5,"num":25}]</v>
      </c>
      <c r="L247" s="4" t="str">
        <f t="shared" si="24"/>
        <v>[{"bid":14001,"type":4,"num":1500}]</v>
      </c>
    </row>
    <row r="248" spans="1:12" x14ac:dyDescent="0.15">
      <c r="A248">
        <f t="shared" si="20"/>
        <v>246</v>
      </c>
      <c r="B248">
        <f t="shared" si="21"/>
        <v>10009</v>
      </c>
      <c r="C248">
        <f t="shared" si="22"/>
        <v>6</v>
      </c>
      <c r="D248" s="1">
        <f>IF(VLOOKUP(B248,Sheet1!A:BS,12+2*(C248-1),FALSE)=1,VLOOKUP(B248,Sheet1!A:BS,13+2*(C248-1),FALSE),0)</f>
        <v>26</v>
      </c>
      <c r="E248">
        <f>ROUND(IF(VLOOKUP(B248,Sheet1!A:BS,12+2*(C248-1),FALSE)=2,VLOOKUP(B248,Sheet1!A:BS,13+2*(C248-1),FALSE),0),0)</f>
        <v>0</v>
      </c>
      <c r="F248">
        <f>IF(VLOOKUP(B248,Sheet1!A:BS,12+2*(C248-1),FALSE)=3,VLOOKUP(B248,Sheet1!A:BS,13+2*(C248-1),FALSE),0)</f>
        <v>0</v>
      </c>
      <c r="G248">
        <v>0</v>
      </c>
      <c r="H248">
        <v>0</v>
      </c>
      <c r="I248">
        <f>IF(VLOOKUP(B248,Sheet1!A:BS,12+2*(C248-1),FALSE)=4,VLOOKUP(B248,Sheet1!A:BS,13+2*(C248-1),FALSE),0)</f>
        <v>0</v>
      </c>
      <c r="J248">
        <v>0</v>
      </c>
      <c r="K248" s="4" t="str">
        <f t="shared" si="23"/>
        <v>[{"bid":15010,"type":5,"num":30}]</v>
      </c>
      <c r="L248" s="4" t="str">
        <f t="shared" si="24"/>
        <v>[{"bid":14001,"type":4,"num":1800}]</v>
      </c>
    </row>
    <row r="249" spans="1:12" x14ac:dyDescent="0.15">
      <c r="A249">
        <f t="shared" si="20"/>
        <v>247</v>
      </c>
      <c r="B249">
        <f t="shared" si="21"/>
        <v>10009</v>
      </c>
      <c r="C249">
        <f t="shared" si="22"/>
        <v>7</v>
      </c>
      <c r="D249" s="1">
        <f>IF(VLOOKUP(B249,Sheet1!A:BS,12+2*(C249-1),FALSE)=1,VLOOKUP(B249,Sheet1!A:BS,13+2*(C249-1),FALSE),0)</f>
        <v>26</v>
      </c>
      <c r="E249">
        <f>ROUND(IF(VLOOKUP(B249,Sheet1!A:BS,12+2*(C249-1),FALSE)=2,VLOOKUP(B249,Sheet1!A:BS,13+2*(C249-1),FALSE),0),0)</f>
        <v>0</v>
      </c>
      <c r="F249">
        <f>IF(VLOOKUP(B249,Sheet1!A:BS,12+2*(C249-1),FALSE)=3,VLOOKUP(B249,Sheet1!A:BS,13+2*(C249-1),FALSE),0)</f>
        <v>0</v>
      </c>
      <c r="G249">
        <v>0</v>
      </c>
      <c r="H249">
        <v>0</v>
      </c>
      <c r="I249">
        <f>IF(VLOOKUP(B249,Sheet1!A:BS,12+2*(C249-1),FALSE)=4,VLOOKUP(B249,Sheet1!A:BS,13+2*(C249-1),FALSE),0)</f>
        <v>0</v>
      </c>
      <c r="J249">
        <v>0</v>
      </c>
      <c r="K249" s="4" t="str">
        <f t="shared" si="23"/>
        <v>[{"bid":15010,"type":5,"num":35}]</v>
      </c>
      <c r="L249" s="4" t="str">
        <f t="shared" si="24"/>
        <v>[{"bid":14001,"type":4,"num":2100}]</v>
      </c>
    </row>
    <row r="250" spans="1:12" x14ac:dyDescent="0.15">
      <c r="A250">
        <f t="shared" si="20"/>
        <v>248</v>
      </c>
      <c r="B250">
        <f t="shared" si="21"/>
        <v>10009</v>
      </c>
      <c r="C250">
        <f t="shared" si="22"/>
        <v>8</v>
      </c>
      <c r="D250" s="1">
        <f>IF(VLOOKUP(B250,Sheet1!A:BS,12+2*(C250-1),FALSE)=1,VLOOKUP(B250,Sheet1!A:BS,13+2*(C250-1),FALSE),0)</f>
        <v>0</v>
      </c>
      <c r="E250">
        <f>ROUND(IF(VLOOKUP(B250,Sheet1!A:BS,12+2*(C250-1),FALSE)=2,VLOOKUP(B250,Sheet1!A:BS,13+2*(C250-1),FALSE),0),0)</f>
        <v>8</v>
      </c>
      <c r="F250">
        <f>IF(VLOOKUP(B250,Sheet1!A:BS,12+2*(C250-1),FALSE)=3,VLOOKUP(B250,Sheet1!A:BS,13+2*(C250-1),FALSE),0)</f>
        <v>0</v>
      </c>
      <c r="G250">
        <v>0</v>
      </c>
      <c r="H250">
        <v>0</v>
      </c>
      <c r="I250">
        <f>IF(VLOOKUP(B250,Sheet1!A:BS,12+2*(C250-1),FALSE)=4,VLOOKUP(B250,Sheet1!A:BS,13+2*(C250-1),FALSE),0)</f>
        <v>0</v>
      </c>
      <c r="J250">
        <v>0</v>
      </c>
      <c r="K250" s="4" t="str">
        <f t="shared" si="23"/>
        <v>[{"bid":15010,"type":5,"num":40}]</v>
      </c>
      <c r="L250" s="4" t="str">
        <f t="shared" si="24"/>
        <v>[{"bid":14001,"type":4,"num":2400}]</v>
      </c>
    </row>
    <row r="251" spans="1:12" x14ac:dyDescent="0.15">
      <c r="A251">
        <f t="shared" si="20"/>
        <v>249</v>
      </c>
      <c r="B251">
        <f t="shared" si="21"/>
        <v>10009</v>
      </c>
      <c r="C251">
        <f t="shared" si="22"/>
        <v>9</v>
      </c>
      <c r="D251" s="1">
        <f>IF(VLOOKUP(B251,Sheet1!A:BS,12+2*(C251-1),FALSE)=1,VLOOKUP(B251,Sheet1!A:BS,13+2*(C251-1),FALSE),0)</f>
        <v>0</v>
      </c>
      <c r="E251">
        <f>ROUND(IF(VLOOKUP(B251,Sheet1!A:BS,12+2*(C251-1),FALSE)=2,VLOOKUP(B251,Sheet1!A:BS,13+2*(C251-1),FALSE),0),0)</f>
        <v>8</v>
      </c>
      <c r="F251">
        <f>IF(VLOOKUP(B251,Sheet1!A:BS,12+2*(C251-1),FALSE)=3,VLOOKUP(B251,Sheet1!A:BS,13+2*(C251-1),FALSE),0)</f>
        <v>0</v>
      </c>
      <c r="G251">
        <v>0</v>
      </c>
      <c r="H251">
        <v>0</v>
      </c>
      <c r="I251">
        <f>IF(VLOOKUP(B251,Sheet1!A:BS,12+2*(C251-1),FALSE)=4,VLOOKUP(B251,Sheet1!A:BS,13+2*(C251-1),FALSE),0)</f>
        <v>0</v>
      </c>
      <c r="J251">
        <v>0</v>
      </c>
      <c r="K251" s="4" t="str">
        <f t="shared" si="23"/>
        <v>[{"bid":15010,"type":5,"num":45}]</v>
      </c>
      <c r="L251" s="4" t="str">
        <f t="shared" si="24"/>
        <v>[{"bid":14001,"type":4,"num":2700}]</v>
      </c>
    </row>
    <row r="252" spans="1:12" x14ac:dyDescent="0.15">
      <c r="A252">
        <f t="shared" si="20"/>
        <v>250</v>
      </c>
      <c r="B252">
        <f t="shared" si="21"/>
        <v>10009</v>
      </c>
      <c r="C252">
        <f t="shared" si="22"/>
        <v>10</v>
      </c>
      <c r="D252" s="1">
        <f>IF(VLOOKUP(B252,Sheet1!A:BS,12+2*(C252-1),FALSE)=1,VLOOKUP(B252,Sheet1!A:BS,13+2*(C252-1),FALSE),0)</f>
        <v>0</v>
      </c>
      <c r="E252">
        <f>ROUND(IF(VLOOKUP(B252,Sheet1!A:BS,12+2*(C252-1),FALSE)=2,VLOOKUP(B252,Sheet1!A:BS,13+2*(C252-1),FALSE),0),0)</f>
        <v>0</v>
      </c>
      <c r="F252">
        <f>IF(VLOOKUP(B252,Sheet1!A:BS,12+2*(C252-1),FALSE)=3,VLOOKUP(B252,Sheet1!A:BS,13+2*(C252-1),FALSE),0)</f>
        <v>0</v>
      </c>
      <c r="G252">
        <v>0</v>
      </c>
      <c r="H252">
        <v>0</v>
      </c>
      <c r="I252">
        <f>IF(VLOOKUP(B252,Sheet1!A:BS,12+2*(C252-1),FALSE)=4,VLOOKUP(B252,Sheet1!A:BS,13+2*(C252-1),FALSE),0)</f>
        <v>3</v>
      </c>
      <c r="J252">
        <v>0</v>
      </c>
      <c r="K252" s="4" t="str">
        <f t="shared" si="23"/>
        <v>[{"bid":15010,"type":5,"num":50}]</v>
      </c>
      <c r="L252" s="4" t="str">
        <f t="shared" si="24"/>
        <v>[{"bid":14001,"type":4,"num":3000}]</v>
      </c>
    </row>
    <row r="253" spans="1:12" x14ac:dyDescent="0.15">
      <c r="A253">
        <f t="shared" si="20"/>
        <v>251</v>
      </c>
      <c r="B253">
        <f t="shared" si="21"/>
        <v>10009</v>
      </c>
      <c r="C253">
        <f t="shared" si="22"/>
        <v>11</v>
      </c>
      <c r="D253" s="1">
        <f>IF(VLOOKUP(B253,Sheet1!A:BS,12+2*(C253-1),FALSE)=1,VLOOKUP(B253,Sheet1!A:BS,13+2*(C253-1),FALSE),0)</f>
        <v>0</v>
      </c>
      <c r="E253">
        <f>ROUND(IF(VLOOKUP(B253,Sheet1!A:BS,12+2*(C253-1),FALSE)=2,VLOOKUP(B253,Sheet1!A:BS,13+2*(C253-1),FALSE),0),0)</f>
        <v>8</v>
      </c>
      <c r="F253">
        <f>IF(VLOOKUP(B253,Sheet1!A:BS,12+2*(C253-1),FALSE)=3,VLOOKUP(B253,Sheet1!A:BS,13+2*(C253-1),FALSE),0)</f>
        <v>0</v>
      </c>
      <c r="G253">
        <v>0</v>
      </c>
      <c r="H253">
        <v>0</v>
      </c>
      <c r="I253">
        <f>IF(VLOOKUP(B253,Sheet1!A:BS,12+2*(C253-1),FALSE)=4,VLOOKUP(B253,Sheet1!A:BS,13+2*(C253-1),FALSE),0)</f>
        <v>0</v>
      </c>
      <c r="J253">
        <v>0</v>
      </c>
      <c r="K253" s="4" t="str">
        <f t="shared" si="23"/>
        <v>[{"bid":15010,"type":5,"num":55}]</v>
      </c>
      <c r="L253" s="4" t="str">
        <f t="shared" si="24"/>
        <v>[{"bid":14001,"type":4,"num":13000}]</v>
      </c>
    </row>
    <row r="254" spans="1:12" x14ac:dyDescent="0.15">
      <c r="A254">
        <f t="shared" si="20"/>
        <v>252</v>
      </c>
      <c r="B254">
        <f t="shared" si="21"/>
        <v>10009</v>
      </c>
      <c r="C254">
        <f t="shared" si="22"/>
        <v>12</v>
      </c>
      <c r="D254" s="1">
        <f>IF(VLOOKUP(B254,Sheet1!A:BS,12+2*(C254-1),FALSE)=1,VLOOKUP(B254,Sheet1!A:BS,13+2*(C254-1),FALSE),0)</f>
        <v>28</v>
      </c>
      <c r="E254">
        <f>ROUND(IF(VLOOKUP(B254,Sheet1!A:BS,12+2*(C254-1),FALSE)=2,VLOOKUP(B254,Sheet1!A:BS,13+2*(C254-1),FALSE),0),0)</f>
        <v>0</v>
      </c>
      <c r="F254">
        <f>IF(VLOOKUP(B254,Sheet1!A:BS,12+2*(C254-1),FALSE)=3,VLOOKUP(B254,Sheet1!A:BS,13+2*(C254-1),FALSE),0)</f>
        <v>0</v>
      </c>
      <c r="G254">
        <v>0</v>
      </c>
      <c r="H254">
        <v>0</v>
      </c>
      <c r="I254">
        <f>IF(VLOOKUP(B254,Sheet1!A:BS,12+2*(C254-1),FALSE)=4,VLOOKUP(B254,Sheet1!A:BS,13+2*(C254-1),FALSE),0)</f>
        <v>0</v>
      </c>
      <c r="J254">
        <v>0</v>
      </c>
      <c r="K254" s="4" t="str">
        <f t="shared" si="23"/>
        <v>[{"bid":15010,"type":5,"num":60}]</v>
      </c>
      <c r="L254" s="4" t="str">
        <f t="shared" si="24"/>
        <v>[{"bid":14001,"type":4,"num":16000}]</v>
      </c>
    </row>
    <row r="255" spans="1:12" x14ac:dyDescent="0.15">
      <c r="A255">
        <f t="shared" si="20"/>
        <v>253</v>
      </c>
      <c r="B255">
        <f t="shared" si="21"/>
        <v>10009</v>
      </c>
      <c r="C255">
        <f t="shared" si="22"/>
        <v>13</v>
      </c>
      <c r="D255" s="1">
        <f>IF(VLOOKUP(B255,Sheet1!A:BS,12+2*(C255-1),FALSE)=1,VLOOKUP(B255,Sheet1!A:BS,13+2*(C255-1),FALSE),0)</f>
        <v>0</v>
      </c>
      <c r="E255">
        <f>ROUND(IF(VLOOKUP(B255,Sheet1!A:BS,12+2*(C255-1),FALSE)=2,VLOOKUP(B255,Sheet1!A:BS,13+2*(C255-1),FALSE),0),0)</f>
        <v>8</v>
      </c>
      <c r="F255">
        <f>IF(VLOOKUP(B255,Sheet1!A:BS,12+2*(C255-1),FALSE)=3,VLOOKUP(B255,Sheet1!A:BS,13+2*(C255-1),FALSE),0)</f>
        <v>0</v>
      </c>
      <c r="G255">
        <v>0</v>
      </c>
      <c r="H255">
        <v>0</v>
      </c>
      <c r="I255">
        <f>IF(VLOOKUP(B255,Sheet1!A:BS,12+2*(C255-1),FALSE)=4,VLOOKUP(B255,Sheet1!A:BS,13+2*(C255-1),FALSE),0)</f>
        <v>0</v>
      </c>
      <c r="J255">
        <v>0</v>
      </c>
      <c r="K255" s="4" t="str">
        <f t="shared" si="23"/>
        <v>[{"bid":15010,"type":5,"num":65}]</v>
      </c>
      <c r="L255" s="4" t="str">
        <f t="shared" si="24"/>
        <v>[{"bid":14001,"type":4,"num":19000}]</v>
      </c>
    </row>
    <row r="256" spans="1:12" x14ac:dyDescent="0.15">
      <c r="A256">
        <f t="shared" si="20"/>
        <v>254</v>
      </c>
      <c r="B256">
        <f t="shared" si="21"/>
        <v>10009</v>
      </c>
      <c r="C256">
        <f t="shared" si="22"/>
        <v>14</v>
      </c>
      <c r="D256" s="1">
        <f>IF(VLOOKUP(B256,Sheet1!A:BS,12+2*(C256-1),FALSE)=1,VLOOKUP(B256,Sheet1!A:BS,13+2*(C256-1),FALSE),0)</f>
        <v>28</v>
      </c>
      <c r="E256">
        <f>ROUND(IF(VLOOKUP(B256,Sheet1!A:BS,12+2*(C256-1),FALSE)=2,VLOOKUP(B256,Sheet1!A:BS,13+2*(C256-1),FALSE),0),0)</f>
        <v>0</v>
      </c>
      <c r="F256">
        <f>IF(VLOOKUP(B256,Sheet1!A:BS,12+2*(C256-1),FALSE)=3,VLOOKUP(B256,Sheet1!A:BS,13+2*(C256-1),FALSE),0)</f>
        <v>0</v>
      </c>
      <c r="G256">
        <v>0</v>
      </c>
      <c r="H256">
        <v>0</v>
      </c>
      <c r="I256">
        <f>IF(VLOOKUP(B256,Sheet1!A:BS,12+2*(C256-1),FALSE)=4,VLOOKUP(B256,Sheet1!A:BS,13+2*(C256-1),FALSE),0)</f>
        <v>0</v>
      </c>
      <c r="J256">
        <v>0</v>
      </c>
      <c r="K256" s="4" t="str">
        <f t="shared" si="23"/>
        <v>[{"bid":15010,"type":5,"num":70}]</v>
      </c>
      <c r="L256" s="4" t="str">
        <f t="shared" si="24"/>
        <v>[{"bid":14001,"type":4,"num":22000}]</v>
      </c>
    </row>
    <row r="257" spans="1:12" x14ac:dyDescent="0.15">
      <c r="A257">
        <f t="shared" si="20"/>
        <v>255</v>
      </c>
      <c r="B257">
        <f t="shared" si="21"/>
        <v>10009</v>
      </c>
      <c r="C257">
        <f t="shared" si="22"/>
        <v>15</v>
      </c>
      <c r="D257" s="1">
        <f>IF(VLOOKUP(B257,Sheet1!A:BS,12+2*(C257-1),FALSE)=1,VLOOKUP(B257,Sheet1!A:BS,13+2*(C257-1),FALSE),0)</f>
        <v>0</v>
      </c>
      <c r="E257">
        <f>ROUND(IF(VLOOKUP(B257,Sheet1!A:BS,12+2*(C257-1),FALSE)=2,VLOOKUP(B257,Sheet1!A:BS,13+2*(C257-1),FALSE),0),0)</f>
        <v>0</v>
      </c>
      <c r="F257">
        <f>IF(VLOOKUP(B257,Sheet1!A:BS,12+2*(C257-1),FALSE)=3,VLOOKUP(B257,Sheet1!A:BS,13+2*(C257-1),FALSE),0)</f>
        <v>30</v>
      </c>
      <c r="G257">
        <v>0</v>
      </c>
      <c r="H257">
        <v>0</v>
      </c>
      <c r="I257">
        <f>IF(VLOOKUP(B257,Sheet1!A:BS,12+2*(C257-1),FALSE)=4,VLOOKUP(B257,Sheet1!A:BS,13+2*(C257-1),FALSE),0)</f>
        <v>0</v>
      </c>
      <c r="J257">
        <v>0</v>
      </c>
      <c r="K257" s="4" t="str">
        <f t="shared" si="23"/>
        <v>[{"bid":15010,"type":5,"num":75}]</v>
      </c>
      <c r="L257" s="4" t="str">
        <f t="shared" si="24"/>
        <v>[{"bid":14001,"type":4,"num":25000}]</v>
      </c>
    </row>
    <row r="258" spans="1:12" x14ac:dyDescent="0.15">
      <c r="A258">
        <f t="shared" si="20"/>
        <v>256</v>
      </c>
      <c r="B258">
        <f t="shared" si="21"/>
        <v>10009</v>
      </c>
      <c r="C258">
        <f t="shared" si="22"/>
        <v>16</v>
      </c>
      <c r="D258" s="1">
        <f>IF(VLOOKUP(B258,Sheet1!A:BS,12+2*(C258-1),FALSE)=1,VLOOKUP(B258,Sheet1!A:BS,13+2*(C258-1),FALSE),0)</f>
        <v>0</v>
      </c>
      <c r="E258">
        <f>ROUND(IF(VLOOKUP(B258,Sheet1!A:BS,12+2*(C258-1),FALSE)=2,VLOOKUP(B258,Sheet1!A:BS,13+2*(C258-1),FALSE),0),0)</f>
        <v>9</v>
      </c>
      <c r="F258">
        <f>IF(VLOOKUP(B258,Sheet1!A:BS,12+2*(C258-1),FALSE)=3,VLOOKUP(B258,Sheet1!A:BS,13+2*(C258-1),FALSE),0)</f>
        <v>0</v>
      </c>
      <c r="G258">
        <v>0</v>
      </c>
      <c r="H258">
        <v>0</v>
      </c>
      <c r="I258">
        <f>IF(VLOOKUP(B258,Sheet1!A:BS,12+2*(C258-1),FALSE)=4,VLOOKUP(B258,Sheet1!A:BS,13+2*(C258-1),FALSE),0)</f>
        <v>0</v>
      </c>
      <c r="J258">
        <v>0</v>
      </c>
      <c r="K258" s="4" t="str">
        <f t="shared" si="23"/>
        <v>[{"bid":15010,"type":5,"num":80}]</v>
      </c>
      <c r="L258" s="4" t="str">
        <f t="shared" si="24"/>
        <v>[{"bid":14001,"type":4,"num":28000}]</v>
      </c>
    </row>
    <row r="259" spans="1:12" x14ac:dyDescent="0.15">
      <c r="A259">
        <f t="shared" si="20"/>
        <v>257</v>
      </c>
      <c r="B259">
        <f t="shared" si="21"/>
        <v>10009</v>
      </c>
      <c r="C259">
        <f t="shared" si="22"/>
        <v>17</v>
      </c>
      <c r="D259" s="1">
        <f>IF(VLOOKUP(B259,Sheet1!A:BS,12+2*(C259-1),FALSE)=1,VLOOKUP(B259,Sheet1!A:BS,13+2*(C259-1),FALSE),0)</f>
        <v>30</v>
      </c>
      <c r="E259">
        <f>ROUND(IF(VLOOKUP(B259,Sheet1!A:BS,12+2*(C259-1),FALSE)=2,VLOOKUP(B259,Sheet1!A:BS,13+2*(C259-1),FALSE),0),0)</f>
        <v>0</v>
      </c>
      <c r="F259">
        <f>IF(VLOOKUP(B259,Sheet1!A:BS,12+2*(C259-1),FALSE)=3,VLOOKUP(B259,Sheet1!A:BS,13+2*(C259-1),FALSE),0)</f>
        <v>0</v>
      </c>
      <c r="G259">
        <v>0</v>
      </c>
      <c r="H259">
        <v>0</v>
      </c>
      <c r="I259">
        <f>IF(VLOOKUP(B259,Sheet1!A:BS,12+2*(C259-1),FALSE)=4,VLOOKUP(B259,Sheet1!A:BS,13+2*(C259-1),FALSE),0)</f>
        <v>0</v>
      </c>
      <c r="J259">
        <v>0</v>
      </c>
      <c r="K259" s="4" t="str">
        <f t="shared" si="23"/>
        <v>[{"bid":15010,"type":5,"num":85}]</v>
      </c>
      <c r="L259" s="4" t="str">
        <f t="shared" si="24"/>
        <v>[{"bid":14001,"type":4,"num":31000}]</v>
      </c>
    </row>
    <row r="260" spans="1:12" x14ac:dyDescent="0.15">
      <c r="A260">
        <f t="shared" si="20"/>
        <v>258</v>
      </c>
      <c r="B260">
        <f t="shared" si="21"/>
        <v>10009</v>
      </c>
      <c r="C260">
        <f t="shared" si="22"/>
        <v>18</v>
      </c>
      <c r="D260" s="1">
        <f>IF(VLOOKUP(B260,Sheet1!A:BS,12+2*(C260-1),FALSE)=1,VLOOKUP(B260,Sheet1!A:BS,13+2*(C260-1),FALSE),0)</f>
        <v>0</v>
      </c>
      <c r="E260">
        <f>ROUND(IF(VLOOKUP(B260,Sheet1!A:BS,12+2*(C260-1),FALSE)=2,VLOOKUP(B260,Sheet1!A:BS,13+2*(C260-1),FALSE),0),0)</f>
        <v>9</v>
      </c>
      <c r="F260">
        <f>IF(VLOOKUP(B260,Sheet1!A:BS,12+2*(C260-1),FALSE)=3,VLOOKUP(B260,Sheet1!A:BS,13+2*(C260-1),FALSE),0)</f>
        <v>0</v>
      </c>
      <c r="G260">
        <v>0</v>
      </c>
      <c r="H260">
        <v>0</v>
      </c>
      <c r="I260">
        <f>IF(VLOOKUP(B260,Sheet1!A:BS,12+2*(C260-1),FALSE)=4,VLOOKUP(B260,Sheet1!A:BS,13+2*(C260-1),FALSE),0)</f>
        <v>0</v>
      </c>
      <c r="J260">
        <v>0</v>
      </c>
      <c r="K260" s="4" t="str">
        <f t="shared" si="23"/>
        <v>[{"bid":15010,"type":5,"num":90}]</v>
      </c>
      <c r="L260" s="4" t="str">
        <f t="shared" si="24"/>
        <v>[{"bid":14001,"type":4,"num":34000}]</v>
      </c>
    </row>
    <row r="261" spans="1:12" x14ac:dyDescent="0.15">
      <c r="A261">
        <f t="shared" si="20"/>
        <v>259</v>
      </c>
      <c r="B261">
        <f t="shared" si="21"/>
        <v>10009</v>
      </c>
      <c r="C261">
        <f t="shared" si="22"/>
        <v>19</v>
      </c>
      <c r="D261" s="1">
        <f>IF(VLOOKUP(B261,Sheet1!A:BS,12+2*(C261-1),FALSE)=1,VLOOKUP(B261,Sheet1!A:BS,13+2*(C261-1),FALSE),0)</f>
        <v>30</v>
      </c>
      <c r="E261">
        <f>ROUND(IF(VLOOKUP(B261,Sheet1!A:BS,12+2*(C261-1),FALSE)=2,VLOOKUP(B261,Sheet1!A:BS,13+2*(C261-1),FALSE),0),0)</f>
        <v>0</v>
      </c>
      <c r="F261">
        <f>IF(VLOOKUP(B261,Sheet1!A:BS,12+2*(C261-1),FALSE)=3,VLOOKUP(B261,Sheet1!A:BS,13+2*(C261-1),FALSE),0)</f>
        <v>0</v>
      </c>
      <c r="G261">
        <v>0</v>
      </c>
      <c r="H261">
        <v>0</v>
      </c>
      <c r="I261">
        <f>IF(VLOOKUP(B261,Sheet1!A:BS,12+2*(C261-1),FALSE)=4,VLOOKUP(B261,Sheet1!A:BS,13+2*(C261-1),FALSE),0)</f>
        <v>0</v>
      </c>
      <c r="J261">
        <v>0</v>
      </c>
      <c r="K261" s="4" t="str">
        <f t="shared" si="23"/>
        <v>[{"bid":15010,"type":5,"num":95}]</v>
      </c>
      <c r="L261" s="4" t="str">
        <f t="shared" si="24"/>
        <v>[{"bid":14001,"type":4,"num":37000}]</v>
      </c>
    </row>
    <row r="262" spans="1:12" x14ac:dyDescent="0.15">
      <c r="A262">
        <f t="shared" si="20"/>
        <v>260</v>
      </c>
      <c r="B262">
        <f t="shared" si="21"/>
        <v>10009</v>
      </c>
      <c r="C262">
        <f t="shared" si="22"/>
        <v>20</v>
      </c>
      <c r="D262" s="1">
        <f>IF(VLOOKUP(B262,Sheet1!A:BS,12+2*(C262-1),FALSE)=1,VLOOKUP(B262,Sheet1!A:BS,13+2*(C262-1),FALSE),0)</f>
        <v>0</v>
      </c>
      <c r="E262">
        <f>ROUND(IF(VLOOKUP(B262,Sheet1!A:BS,12+2*(C262-1),FALSE)=2,VLOOKUP(B262,Sheet1!A:BS,13+2*(C262-1),FALSE),0),0)</f>
        <v>0</v>
      </c>
      <c r="F262">
        <f>IF(VLOOKUP(B262,Sheet1!A:BS,12+2*(C262-1),FALSE)=3,VLOOKUP(B262,Sheet1!A:BS,13+2*(C262-1),FALSE),0)</f>
        <v>0</v>
      </c>
      <c r="G262">
        <v>0</v>
      </c>
      <c r="H262">
        <v>0</v>
      </c>
      <c r="I262">
        <f>IF(VLOOKUP(B262,Sheet1!A:BS,12+2*(C262-1),FALSE)=4,VLOOKUP(B262,Sheet1!A:BS,13+2*(C262-1),FALSE),0)</f>
        <v>3</v>
      </c>
      <c r="J262">
        <v>0</v>
      </c>
      <c r="K262" s="4" t="str">
        <f t="shared" si="23"/>
        <v>[{"bid":15010,"type":5,"num":100}]</v>
      </c>
      <c r="L262" s="4" t="str">
        <f t="shared" si="24"/>
        <v>[{"bid":14001,"type":4,"num":40000}]</v>
      </c>
    </row>
    <row r="263" spans="1:12" x14ac:dyDescent="0.15">
      <c r="A263">
        <f t="shared" si="20"/>
        <v>261</v>
      </c>
      <c r="B263">
        <f t="shared" si="21"/>
        <v>10009</v>
      </c>
      <c r="C263">
        <f t="shared" si="22"/>
        <v>21</v>
      </c>
      <c r="D263" s="1">
        <f>IF(VLOOKUP(B263,Sheet1!A:BS,12+2*(C263-1),FALSE)=1,VLOOKUP(B263,Sheet1!A:BS,13+2*(C263-1),FALSE),0)</f>
        <v>0</v>
      </c>
      <c r="E263">
        <f>ROUND(IF(VLOOKUP(B263,Sheet1!A:BS,12+2*(C263-1),FALSE)=2,VLOOKUP(B263,Sheet1!A:BS,13+2*(C263-1),FALSE),0),0)</f>
        <v>10</v>
      </c>
      <c r="F263">
        <f>IF(VLOOKUP(B263,Sheet1!A:BS,12+2*(C263-1),FALSE)=3,VLOOKUP(B263,Sheet1!A:BS,13+2*(C263-1),FALSE),0)</f>
        <v>0</v>
      </c>
      <c r="G263">
        <v>0</v>
      </c>
      <c r="H263">
        <v>0</v>
      </c>
      <c r="I263">
        <f>IF(VLOOKUP(B263,Sheet1!A:BS,12+2*(C263-1),FALSE)=4,VLOOKUP(B263,Sheet1!A:BS,13+2*(C263-1),FALSE),0)</f>
        <v>0</v>
      </c>
      <c r="J263">
        <v>0</v>
      </c>
      <c r="K263" s="4" t="str">
        <f t="shared" si="23"/>
        <v>[{"bid":15010,"type":5,"num":105}]</v>
      </c>
      <c r="L263" s="4" t="str">
        <f t="shared" si="24"/>
        <v>[{"bid":14001,"type":4,"num":43000}]</v>
      </c>
    </row>
    <row r="264" spans="1:12" x14ac:dyDescent="0.15">
      <c r="A264">
        <f t="shared" si="20"/>
        <v>262</v>
      </c>
      <c r="B264">
        <f t="shared" si="21"/>
        <v>10009</v>
      </c>
      <c r="C264">
        <f t="shared" si="22"/>
        <v>22</v>
      </c>
      <c r="D264" s="1">
        <f>IF(VLOOKUP(B264,Sheet1!A:BS,12+2*(C264-1),FALSE)=1,VLOOKUP(B264,Sheet1!A:BS,13+2*(C264-1),FALSE),0)</f>
        <v>32</v>
      </c>
      <c r="E264">
        <f>ROUND(IF(VLOOKUP(B264,Sheet1!A:BS,12+2*(C264-1),FALSE)=2,VLOOKUP(B264,Sheet1!A:BS,13+2*(C264-1),FALSE),0),0)</f>
        <v>0</v>
      </c>
      <c r="F264">
        <f>IF(VLOOKUP(B264,Sheet1!A:BS,12+2*(C264-1),FALSE)=3,VLOOKUP(B264,Sheet1!A:BS,13+2*(C264-1),FALSE),0)</f>
        <v>0</v>
      </c>
      <c r="G264">
        <v>0</v>
      </c>
      <c r="H264">
        <v>0</v>
      </c>
      <c r="I264">
        <f>IF(VLOOKUP(B264,Sheet1!A:BS,12+2*(C264-1),FALSE)=4,VLOOKUP(B264,Sheet1!A:BS,13+2*(C264-1),FALSE),0)</f>
        <v>0</v>
      </c>
      <c r="J264">
        <v>0</v>
      </c>
      <c r="K264" s="4" t="str">
        <f t="shared" si="23"/>
        <v>[{"bid":15010,"type":5,"num":110}]</v>
      </c>
      <c r="L264" s="4" t="str">
        <f t="shared" si="24"/>
        <v>[{"bid":14001,"type":4,"num":46000}]</v>
      </c>
    </row>
    <row r="265" spans="1:12" x14ac:dyDescent="0.15">
      <c r="A265">
        <f t="shared" si="20"/>
        <v>263</v>
      </c>
      <c r="B265">
        <f t="shared" si="21"/>
        <v>10009</v>
      </c>
      <c r="C265">
        <f t="shared" si="22"/>
        <v>23</v>
      </c>
      <c r="D265" s="1">
        <f>IF(VLOOKUP(B265,Sheet1!A:BS,12+2*(C265-1),FALSE)=1,VLOOKUP(B265,Sheet1!A:BS,13+2*(C265-1),FALSE),0)</f>
        <v>32</v>
      </c>
      <c r="E265">
        <f>ROUND(IF(VLOOKUP(B265,Sheet1!A:BS,12+2*(C265-1),FALSE)=2,VLOOKUP(B265,Sheet1!A:BS,13+2*(C265-1),FALSE),0),0)</f>
        <v>0</v>
      </c>
      <c r="F265">
        <f>IF(VLOOKUP(B265,Sheet1!A:BS,12+2*(C265-1),FALSE)=3,VLOOKUP(B265,Sheet1!A:BS,13+2*(C265-1),FALSE),0)</f>
        <v>0</v>
      </c>
      <c r="G265">
        <v>0</v>
      </c>
      <c r="H265">
        <v>0</v>
      </c>
      <c r="I265">
        <f>IF(VLOOKUP(B265,Sheet1!A:BS,12+2*(C265-1),FALSE)=4,VLOOKUP(B265,Sheet1!A:BS,13+2*(C265-1),FALSE),0)</f>
        <v>0</v>
      </c>
      <c r="J265">
        <v>0</v>
      </c>
      <c r="K265" s="4" t="str">
        <f t="shared" si="23"/>
        <v>[{"bid":15010,"type":5,"num":115}]</v>
      </c>
      <c r="L265" s="4" t="str">
        <f t="shared" si="24"/>
        <v>[{"bid":14001,"type":4,"num":49000}]</v>
      </c>
    </row>
    <row r="266" spans="1:12" x14ac:dyDescent="0.15">
      <c r="A266">
        <f t="shared" si="20"/>
        <v>264</v>
      </c>
      <c r="B266">
        <f t="shared" si="21"/>
        <v>10009</v>
      </c>
      <c r="C266">
        <f t="shared" si="22"/>
        <v>24</v>
      </c>
      <c r="D266" s="1">
        <f>IF(VLOOKUP(B266,Sheet1!A:BS,12+2*(C266-1),FALSE)=1,VLOOKUP(B266,Sheet1!A:BS,13+2*(C266-1),FALSE),0)</f>
        <v>0</v>
      </c>
      <c r="E266">
        <f>ROUND(IF(VLOOKUP(B266,Sheet1!A:BS,12+2*(C266-1),FALSE)=2,VLOOKUP(B266,Sheet1!A:BS,13+2*(C266-1),FALSE),0),0)</f>
        <v>10</v>
      </c>
      <c r="F266">
        <f>IF(VLOOKUP(B266,Sheet1!A:BS,12+2*(C266-1),FALSE)=3,VLOOKUP(B266,Sheet1!A:BS,13+2*(C266-1),FALSE),0)</f>
        <v>0</v>
      </c>
      <c r="G266">
        <v>0</v>
      </c>
      <c r="H266">
        <v>0</v>
      </c>
      <c r="I266">
        <f>IF(VLOOKUP(B266,Sheet1!A:BS,12+2*(C266-1),FALSE)=4,VLOOKUP(B266,Sheet1!A:BS,13+2*(C266-1),FALSE),0)</f>
        <v>0</v>
      </c>
      <c r="J266">
        <v>0</v>
      </c>
      <c r="K266" s="4" t="str">
        <f t="shared" si="23"/>
        <v>[{"bid":15010,"type":5,"num":120}]</v>
      </c>
      <c r="L266" s="4" t="str">
        <f t="shared" si="24"/>
        <v>[{"bid":14001,"type":4,"num":52000}]</v>
      </c>
    </row>
    <row r="267" spans="1:12" x14ac:dyDescent="0.15">
      <c r="A267">
        <f t="shared" si="20"/>
        <v>265</v>
      </c>
      <c r="B267">
        <f t="shared" si="21"/>
        <v>10009</v>
      </c>
      <c r="C267">
        <f t="shared" si="22"/>
        <v>25</v>
      </c>
      <c r="D267" s="1">
        <f>IF(VLOOKUP(B267,Sheet1!A:BS,12+2*(C267-1),FALSE)=1,VLOOKUP(B267,Sheet1!A:BS,13+2*(C267-1),FALSE),0)</f>
        <v>0</v>
      </c>
      <c r="E267">
        <f>ROUND(IF(VLOOKUP(B267,Sheet1!A:BS,12+2*(C267-1),FALSE)=2,VLOOKUP(B267,Sheet1!A:BS,13+2*(C267-1),FALSE),0),0)</f>
        <v>0</v>
      </c>
      <c r="F267">
        <f>IF(VLOOKUP(B267,Sheet1!A:BS,12+2*(C267-1),FALSE)=3,VLOOKUP(B267,Sheet1!A:BS,13+2*(C267-1),FALSE),0)</f>
        <v>0</v>
      </c>
      <c r="G267">
        <v>0</v>
      </c>
      <c r="H267">
        <v>0</v>
      </c>
      <c r="I267">
        <f>IF(VLOOKUP(B267,Sheet1!A:BS,12+2*(C267-1),FALSE)=4,VLOOKUP(B267,Sheet1!A:BS,13+2*(C267-1),FALSE),0)</f>
        <v>4</v>
      </c>
      <c r="J267">
        <v>0</v>
      </c>
      <c r="K267" s="4" t="str">
        <f t="shared" si="23"/>
        <v>[{"bid":15010,"type":5,"num":125}]</v>
      </c>
      <c r="L267" s="4" t="str">
        <f t="shared" si="24"/>
        <v>[{"bid":14001,"type":4,"num":55000}]</v>
      </c>
    </row>
    <row r="268" spans="1:12" x14ac:dyDescent="0.15">
      <c r="A268">
        <f t="shared" si="20"/>
        <v>266</v>
      </c>
      <c r="B268">
        <f t="shared" si="21"/>
        <v>10009</v>
      </c>
      <c r="C268">
        <f t="shared" si="22"/>
        <v>26</v>
      </c>
      <c r="D268" s="1">
        <f>IF(VLOOKUP(B268,Sheet1!A:BS,12+2*(C268-1),FALSE)=1,VLOOKUP(B268,Sheet1!A:BS,13+2*(C268-1),FALSE),0)</f>
        <v>0</v>
      </c>
      <c r="E268">
        <f>ROUND(IF(VLOOKUP(B268,Sheet1!A:BS,12+2*(C268-1),FALSE)=2,VLOOKUP(B268,Sheet1!A:BS,13+2*(C268-1),FALSE),0),0)</f>
        <v>10</v>
      </c>
      <c r="F268">
        <f>IF(VLOOKUP(B268,Sheet1!A:BS,12+2*(C268-1),FALSE)=3,VLOOKUP(B268,Sheet1!A:BS,13+2*(C268-1),FALSE),0)</f>
        <v>0</v>
      </c>
      <c r="G268">
        <v>0</v>
      </c>
      <c r="H268">
        <v>0</v>
      </c>
      <c r="I268">
        <f>IF(VLOOKUP(B268,Sheet1!A:BS,12+2*(C268-1),FALSE)=4,VLOOKUP(B268,Sheet1!A:BS,13+2*(C268-1),FALSE),0)</f>
        <v>0</v>
      </c>
      <c r="J268">
        <v>0</v>
      </c>
      <c r="K268" s="4" t="str">
        <f t="shared" si="23"/>
        <v>[{"bid":15010,"type":5,"num":130}]</v>
      </c>
      <c r="L268" s="4" t="str">
        <f t="shared" si="24"/>
        <v>[{"bid":14001,"type":4,"num":58000}]</v>
      </c>
    </row>
    <row r="269" spans="1:12" x14ac:dyDescent="0.15">
      <c r="A269">
        <f t="shared" si="20"/>
        <v>267</v>
      </c>
      <c r="B269">
        <f t="shared" si="21"/>
        <v>10009</v>
      </c>
      <c r="C269">
        <f t="shared" si="22"/>
        <v>27</v>
      </c>
      <c r="D269" s="1">
        <f>IF(VLOOKUP(B269,Sheet1!A:BS,12+2*(C269-1),FALSE)=1,VLOOKUP(B269,Sheet1!A:BS,13+2*(C269-1),FALSE),0)</f>
        <v>34</v>
      </c>
      <c r="E269">
        <f>ROUND(IF(VLOOKUP(B269,Sheet1!A:BS,12+2*(C269-1),FALSE)=2,VLOOKUP(B269,Sheet1!A:BS,13+2*(C269-1),FALSE),0),0)</f>
        <v>0</v>
      </c>
      <c r="F269">
        <f>IF(VLOOKUP(B269,Sheet1!A:BS,12+2*(C269-1),FALSE)=3,VLOOKUP(B269,Sheet1!A:BS,13+2*(C269-1),FALSE),0)</f>
        <v>0</v>
      </c>
      <c r="G269">
        <v>0</v>
      </c>
      <c r="H269">
        <v>0</v>
      </c>
      <c r="I269">
        <f>IF(VLOOKUP(B269,Sheet1!A:BS,12+2*(C269-1),FALSE)=4,VLOOKUP(B269,Sheet1!A:BS,13+2*(C269-1),FALSE),0)</f>
        <v>0</v>
      </c>
      <c r="J269">
        <v>0</v>
      </c>
      <c r="K269" s="4" t="str">
        <f t="shared" si="23"/>
        <v>[{"bid":15010,"type":5,"num":135}]</v>
      </c>
      <c r="L269" s="4" t="str">
        <f t="shared" si="24"/>
        <v>[{"bid":14001,"type":4,"num":61000}]</v>
      </c>
    </row>
    <row r="270" spans="1:12" x14ac:dyDescent="0.15">
      <c r="A270">
        <f t="shared" si="20"/>
        <v>268</v>
      </c>
      <c r="B270">
        <f t="shared" si="21"/>
        <v>10009</v>
      </c>
      <c r="C270">
        <f t="shared" si="22"/>
        <v>28</v>
      </c>
      <c r="D270" s="1">
        <f>IF(VLOOKUP(B270,Sheet1!A:BS,12+2*(C270-1),FALSE)=1,VLOOKUP(B270,Sheet1!A:BS,13+2*(C270-1),FALSE),0)</f>
        <v>0</v>
      </c>
      <c r="E270">
        <f>ROUND(IF(VLOOKUP(B270,Sheet1!A:BS,12+2*(C270-1),FALSE)=2,VLOOKUP(B270,Sheet1!A:BS,13+2*(C270-1),FALSE),0),0)</f>
        <v>10</v>
      </c>
      <c r="F270">
        <f>IF(VLOOKUP(B270,Sheet1!A:BS,12+2*(C270-1),FALSE)=3,VLOOKUP(B270,Sheet1!A:BS,13+2*(C270-1),FALSE),0)</f>
        <v>0</v>
      </c>
      <c r="G270">
        <v>0</v>
      </c>
      <c r="H270">
        <v>0</v>
      </c>
      <c r="I270">
        <f>IF(VLOOKUP(B270,Sheet1!A:BS,12+2*(C270-1),FALSE)=4,VLOOKUP(B270,Sheet1!A:BS,13+2*(C270-1),FALSE),0)</f>
        <v>0</v>
      </c>
      <c r="J270">
        <v>0</v>
      </c>
      <c r="K270" s="4" t="str">
        <f t="shared" si="23"/>
        <v>[{"bid":15010,"type":5,"num":140}]</v>
      </c>
      <c r="L270" s="4" t="str">
        <f t="shared" si="24"/>
        <v>[{"bid":14001,"type":4,"num":64000}]</v>
      </c>
    </row>
    <row r="271" spans="1:12" x14ac:dyDescent="0.15">
      <c r="A271">
        <f t="shared" si="20"/>
        <v>269</v>
      </c>
      <c r="B271">
        <f t="shared" si="21"/>
        <v>10009</v>
      </c>
      <c r="C271">
        <f t="shared" si="22"/>
        <v>29</v>
      </c>
      <c r="D271" s="1">
        <f>IF(VLOOKUP(B271,Sheet1!A:BS,12+2*(C271-1),FALSE)=1,VLOOKUP(B271,Sheet1!A:BS,13+2*(C271-1),FALSE),0)</f>
        <v>34</v>
      </c>
      <c r="E271">
        <f>ROUND(IF(VLOOKUP(B271,Sheet1!A:BS,12+2*(C271-1),FALSE)=2,VLOOKUP(B271,Sheet1!A:BS,13+2*(C271-1),FALSE),0),0)</f>
        <v>0</v>
      </c>
      <c r="F271">
        <f>IF(VLOOKUP(B271,Sheet1!A:BS,12+2*(C271-1),FALSE)=3,VLOOKUP(B271,Sheet1!A:BS,13+2*(C271-1),FALSE),0)</f>
        <v>0</v>
      </c>
      <c r="G271">
        <v>0</v>
      </c>
      <c r="H271">
        <v>0</v>
      </c>
      <c r="I271">
        <f>IF(VLOOKUP(B271,Sheet1!A:BS,12+2*(C271-1),FALSE)=4,VLOOKUP(B271,Sheet1!A:BS,13+2*(C271-1),FALSE),0)</f>
        <v>0</v>
      </c>
      <c r="J271">
        <v>0</v>
      </c>
      <c r="K271" s="4" t="str">
        <f t="shared" si="23"/>
        <v>[{"bid":15010,"type":5,"num":145}]</v>
      </c>
      <c r="L271" s="4" t="str">
        <f t="shared" si="24"/>
        <v>[{"bid":14001,"type":4,"num":67000}]</v>
      </c>
    </row>
    <row r="272" spans="1:12" x14ac:dyDescent="0.15">
      <c r="A272">
        <f t="shared" si="20"/>
        <v>270</v>
      </c>
      <c r="B272">
        <f t="shared" si="21"/>
        <v>10009</v>
      </c>
      <c r="C272">
        <f t="shared" si="22"/>
        <v>30</v>
      </c>
      <c r="D272" s="1">
        <f>IF(VLOOKUP(B272,Sheet1!A:BS,12+2*(C272-1),FALSE)=1,VLOOKUP(B272,Sheet1!A:BS,13+2*(C272-1),FALSE),0)</f>
        <v>0</v>
      </c>
      <c r="E272">
        <f>ROUND(IF(VLOOKUP(B272,Sheet1!A:BS,12+2*(C272-1),FALSE)=2,VLOOKUP(B272,Sheet1!A:BS,13+2*(C272-1),FALSE),0),0)</f>
        <v>0</v>
      </c>
      <c r="F272">
        <f>IF(VLOOKUP(B272,Sheet1!A:BS,12+2*(C272-1),FALSE)=3,VLOOKUP(B272,Sheet1!A:BS,13+2*(C272-1),FALSE),0)</f>
        <v>40</v>
      </c>
      <c r="G272">
        <v>0</v>
      </c>
      <c r="H272">
        <v>0</v>
      </c>
      <c r="I272">
        <f>IF(VLOOKUP(B272,Sheet1!A:BS,12+2*(C272-1),FALSE)=4,VLOOKUP(B272,Sheet1!A:BS,13+2*(C272-1),FALSE),0)</f>
        <v>0</v>
      </c>
      <c r="J272">
        <v>0</v>
      </c>
      <c r="K272" s="4" t="str">
        <f t="shared" si="23"/>
        <v>[{"bid":15010,"type":5,"num":150}]</v>
      </c>
      <c r="L272" s="4" t="str">
        <f t="shared" si="24"/>
        <v>[{"bid":14001,"type":4,"num":70000}]</v>
      </c>
    </row>
    <row r="273" spans="1:12" x14ac:dyDescent="0.15">
      <c r="A273">
        <f t="shared" si="20"/>
        <v>271</v>
      </c>
      <c r="B273">
        <f t="shared" si="21"/>
        <v>10010</v>
      </c>
      <c r="C273">
        <f t="shared" si="22"/>
        <v>1</v>
      </c>
      <c r="D273" s="1">
        <f>IF(VLOOKUP(B273,Sheet1!A:BS,12+2*(C273-1),FALSE)=1,VLOOKUP(B273,Sheet1!A:BS,13+2*(C273-1),FALSE),0)</f>
        <v>12</v>
      </c>
      <c r="E273">
        <f>ROUND(IF(VLOOKUP(B273,Sheet1!A:BS,12+2*(C273-1),FALSE)=2,VLOOKUP(B273,Sheet1!A:BS,13+2*(C273-1),FALSE),0),0)</f>
        <v>0</v>
      </c>
      <c r="F273">
        <f>IF(VLOOKUP(B273,Sheet1!A:BS,12+2*(C273-1),FALSE)=3,VLOOKUP(B273,Sheet1!A:BS,13+2*(C273-1),FALSE),0)</f>
        <v>0</v>
      </c>
      <c r="G273">
        <v>0</v>
      </c>
      <c r="H273">
        <v>0</v>
      </c>
      <c r="I273">
        <f>IF(VLOOKUP(B273,Sheet1!A:BS,12+2*(C273-1),FALSE)=4,VLOOKUP(B273,Sheet1!A:BS,13+2*(C273-1),FALSE),0)</f>
        <v>0</v>
      </c>
      <c r="J273">
        <v>0</v>
      </c>
      <c r="K273" s="4" t="str">
        <f t="shared" si="23"/>
        <v>[{"bid":15011,"type":5,"num":5}]</v>
      </c>
      <c r="L273" s="4" t="str">
        <f t="shared" si="24"/>
        <v>[{"bid":14001,"type":4,"num":300}]</v>
      </c>
    </row>
    <row r="274" spans="1:12" x14ac:dyDescent="0.15">
      <c r="A274">
        <f t="shared" si="20"/>
        <v>272</v>
      </c>
      <c r="B274">
        <f t="shared" si="21"/>
        <v>10010</v>
      </c>
      <c r="C274">
        <f t="shared" si="22"/>
        <v>2</v>
      </c>
      <c r="D274" s="1">
        <f>IF(VLOOKUP(B274,Sheet1!A:BS,12+2*(C274-1),FALSE)=1,VLOOKUP(B274,Sheet1!A:BS,13+2*(C274-1),FALSE),0)</f>
        <v>12</v>
      </c>
      <c r="E274">
        <f>ROUND(IF(VLOOKUP(B274,Sheet1!A:BS,12+2*(C274-1),FALSE)=2,VLOOKUP(B274,Sheet1!A:BS,13+2*(C274-1),FALSE),0),0)</f>
        <v>0</v>
      </c>
      <c r="F274">
        <f>IF(VLOOKUP(B274,Sheet1!A:BS,12+2*(C274-1),FALSE)=3,VLOOKUP(B274,Sheet1!A:BS,13+2*(C274-1),FALSE),0)</f>
        <v>0</v>
      </c>
      <c r="G274">
        <v>0</v>
      </c>
      <c r="H274">
        <v>0</v>
      </c>
      <c r="I274">
        <f>IF(VLOOKUP(B274,Sheet1!A:BS,12+2*(C274-1),FALSE)=4,VLOOKUP(B274,Sheet1!A:BS,13+2*(C274-1),FALSE),0)</f>
        <v>0</v>
      </c>
      <c r="J274">
        <v>0</v>
      </c>
      <c r="K274" s="4" t="str">
        <f t="shared" si="23"/>
        <v>[{"bid":15011,"type":5,"num":10}]</v>
      </c>
      <c r="L274" s="4" t="str">
        <f t="shared" si="24"/>
        <v>[{"bid":14001,"type":4,"num":600}]</v>
      </c>
    </row>
    <row r="275" spans="1:12" x14ac:dyDescent="0.15">
      <c r="A275">
        <f t="shared" si="20"/>
        <v>273</v>
      </c>
      <c r="B275">
        <f t="shared" si="21"/>
        <v>10010</v>
      </c>
      <c r="C275">
        <f t="shared" si="22"/>
        <v>3</v>
      </c>
      <c r="D275" s="1">
        <f>IF(VLOOKUP(B275,Sheet1!A:BS,12+2*(C275-1),FALSE)=1,VLOOKUP(B275,Sheet1!A:BS,13+2*(C275-1),FALSE),0)</f>
        <v>0</v>
      </c>
      <c r="E275">
        <f>ROUND(IF(VLOOKUP(B275,Sheet1!A:BS,12+2*(C275-1),FALSE)=2,VLOOKUP(B275,Sheet1!A:BS,13+2*(C275-1),FALSE),0),0)</f>
        <v>4</v>
      </c>
      <c r="F275">
        <f>IF(VLOOKUP(B275,Sheet1!A:BS,12+2*(C275-1),FALSE)=3,VLOOKUP(B275,Sheet1!A:BS,13+2*(C275-1),FALSE),0)</f>
        <v>0</v>
      </c>
      <c r="G275">
        <v>0</v>
      </c>
      <c r="H275">
        <v>0</v>
      </c>
      <c r="I275">
        <f>IF(VLOOKUP(B275,Sheet1!A:BS,12+2*(C275-1),FALSE)=4,VLOOKUP(B275,Sheet1!A:BS,13+2*(C275-1),FALSE),0)</f>
        <v>0</v>
      </c>
      <c r="J275">
        <v>0</v>
      </c>
      <c r="K275" s="4" t="str">
        <f t="shared" si="23"/>
        <v>[{"bid":15011,"type":5,"num":15}]</v>
      </c>
      <c r="L275" s="4" t="str">
        <f t="shared" si="24"/>
        <v>[{"bid":14001,"type":4,"num":900}]</v>
      </c>
    </row>
    <row r="276" spans="1:12" x14ac:dyDescent="0.15">
      <c r="A276">
        <f t="shared" si="20"/>
        <v>274</v>
      </c>
      <c r="B276">
        <f t="shared" si="21"/>
        <v>10010</v>
      </c>
      <c r="C276">
        <f t="shared" si="22"/>
        <v>4</v>
      </c>
      <c r="D276" s="1">
        <f>IF(VLOOKUP(B276,Sheet1!A:BS,12+2*(C276-1),FALSE)=1,VLOOKUP(B276,Sheet1!A:BS,13+2*(C276-1),FALSE),0)</f>
        <v>0</v>
      </c>
      <c r="E276">
        <f>ROUND(IF(VLOOKUP(B276,Sheet1!A:BS,12+2*(C276-1),FALSE)=2,VLOOKUP(B276,Sheet1!A:BS,13+2*(C276-1),FALSE),0),0)</f>
        <v>4</v>
      </c>
      <c r="F276">
        <f>IF(VLOOKUP(B276,Sheet1!A:BS,12+2*(C276-1),FALSE)=3,VLOOKUP(B276,Sheet1!A:BS,13+2*(C276-1),FALSE),0)</f>
        <v>0</v>
      </c>
      <c r="G276">
        <v>0</v>
      </c>
      <c r="H276">
        <v>0</v>
      </c>
      <c r="I276">
        <f>IF(VLOOKUP(B276,Sheet1!A:BS,12+2*(C276-1),FALSE)=4,VLOOKUP(B276,Sheet1!A:BS,13+2*(C276-1),FALSE),0)</f>
        <v>0</v>
      </c>
      <c r="J276">
        <v>0</v>
      </c>
      <c r="K276" s="4" t="str">
        <f t="shared" si="23"/>
        <v>[{"bid":15011,"type":5,"num":20}]</v>
      </c>
      <c r="L276" s="4" t="str">
        <f t="shared" si="24"/>
        <v>[{"bid":14001,"type":4,"num":1200}]</v>
      </c>
    </row>
    <row r="277" spans="1:12" x14ac:dyDescent="0.15">
      <c r="A277">
        <f t="shared" si="20"/>
        <v>275</v>
      </c>
      <c r="B277">
        <f t="shared" si="21"/>
        <v>10010</v>
      </c>
      <c r="C277">
        <f t="shared" si="22"/>
        <v>5</v>
      </c>
      <c r="D277" s="1">
        <f>IF(VLOOKUP(B277,Sheet1!A:BS,12+2*(C277-1),FALSE)=1,VLOOKUP(B277,Sheet1!A:BS,13+2*(C277-1),FALSE),0)</f>
        <v>0</v>
      </c>
      <c r="E277">
        <f>ROUND(IF(VLOOKUP(B277,Sheet1!A:BS,12+2*(C277-1),FALSE)=2,VLOOKUP(B277,Sheet1!A:BS,13+2*(C277-1),FALSE),0),0)</f>
        <v>0</v>
      </c>
      <c r="F277">
        <f>IF(VLOOKUP(B277,Sheet1!A:BS,12+2*(C277-1),FALSE)=3,VLOOKUP(B277,Sheet1!A:BS,13+2*(C277-1),FALSE),0)</f>
        <v>36</v>
      </c>
      <c r="G277">
        <v>0</v>
      </c>
      <c r="H277">
        <v>0</v>
      </c>
      <c r="I277">
        <f>IF(VLOOKUP(B277,Sheet1!A:BS,12+2*(C277-1),FALSE)=4,VLOOKUP(B277,Sheet1!A:BS,13+2*(C277-1),FALSE),0)</f>
        <v>0</v>
      </c>
      <c r="J277">
        <v>0</v>
      </c>
      <c r="K277" s="4" t="str">
        <f t="shared" si="23"/>
        <v>[{"bid":15011,"type":5,"num":25}]</v>
      </c>
      <c r="L277" s="4" t="str">
        <f t="shared" si="24"/>
        <v>[{"bid":14001,"type":4,"num":1500}]</v>
      </c>
    </row>
    <row r="278" spans="1:12" x14ac:dyDescent="0.15">
      <c r="A278">
        <f t="shared" si="20"/>
        <v>276</v>
      </c>
      <c r="B278">
        <f t="shared" si="21"/>
        <v>10010</v>
      </c>
      <c r="C278">
        <f t="shared" si="22"/>
        <v>6</v>
      </c>
      <c r="D278" s="1">
        <f>IF(VLOOKUP(B278,Sheet1!A:BS,12+2*(C278-1),FALSE)=1,VLOOKUP(B278,Sheet1!A:BS,13+2*(C278-1),FALSE),0)</f>
        <v>13</v>
      </c>
      <c r="E278">
        <f>ROUND(IF(VLOOKUP(B278,Sheet1!A:BS,12+2*(C278-1),FALSE)=2,VLOOKUP(B278,Sheet1!A:BS,13+2*(C278-1),FALSE),0),0)</f>
        <v>0</v>
      </c>
      <c r="F278">
        <f>IF(VLOOKUP(B278,Sheet1!A:BS,12+2*(C278-1),FALSE)=3,VLOOKUP(B278,Sheet1!A:BS,13+2*(C278-1),FALSE),0)</f>
        <v>0</v>
      </c>
      <c r="G278">
        <v>0</v>
      </c>
      <c r="H278">
        <v>0</v>
      </c>
      <c r="I278">
        <f>IF(VLOOKUP(B278,Sheet1!A:BS,12+2*(C278-1),FALSE)=4,VLOOKUP(B278,Sheet1!A:BS,13+2*(C278-1),FALSE),0)</f>
        <v>0</v>
      </c>
      <c r="J278">
        <v>0</v>
      </c>
      <c r="K278" s="4" t="str">
        <f t="shared" si="23"/>
        <v>[{"bid":15011,"type":5,"num":30}]</v>
      </c>
      <c r="L278" s="4" t="str">
        <f t="shared" si="24"/>
        <v>[{"bid":14001,"type":4,"num":1800}]</v>
      </c>
    </row>
    <row r="279" spans="1:12" x14ac:dyDescent="0.15">
      <c r="A279">
        <f t="shared" si="20"/>
        <v>277</v>
      </c>
      <c r="B279">
        <f t="shared" si="21"/>
        <v>10010</v>
      </c>
      <c r="C279">
        <f t="shared" si="22"/>
        <v>7</v>
      </c>
      <c r="D279" s="1">
        <f>IF(VLOOKUP(B279,Sheet1!A:BS,12+2*(C279-1),FALSE)=1,VLOOKUP(B279,Sheet1!A:BS,13+2*(C279-1),FALSE),0)</f>
        <v>13</v>
      </c>
      <c r="E279">
        <f>ROUND(IF(VLOOKUP(B279,Sheet1!A:BS,12+2*(C279-1),FALSE)=2,VLOOKUP(B279,Sheet1!A:BS,13+2*(C279-1),FALSE),0),0)</f>
        <v>0</v>
      </c>
      <c r="F279">
        <f>IF(VLOOKUP(B279,Sheet1!A:BS,12+2*(C279-1),FALSE)=3,VLOOKUP(B279,Sheet1!A:BS,13+2*(C279-1),FALSE),0)</f>
        <v>0</v>
      </c>
      <c r="G279">
        <v>0</v>
      </c>
      <c r="H279">
        <v>0</v>
      </c>
      <c r="I279">
        <f>IF(VLOOKUP(B279,Sheet1!A:BS,12+2*(C279-1),FALSE)=4,VLOOKUP(B279,Sheet1!A:BS,13+2*(C279-1),FALSE),0)</f>
        <v>0</v>
      </c>
      <c r="J279">
        <v>0</v>
      </c>
      <c r="K279" s="4" t="str">
        <f t="shared" si="23"/>
        <v>[{"bid":15011,"type":5,"num":35}]</v>
      </c>
      <c r="L279" s="4" t="str">
        <f t="shared" si="24"/>
        <v>[{"bid":14001,"type":4,"num":2100}]</v>
      </c>
    </row>
    <row r="280" spans="1:12" x14ac:dyDescent="0.15">
      <c r="A280">
        <f t="shared" si="20"/>
        <v>278</v>
      </c>
      <c r="B280">
        <f t="shared" si="21"/>
        <v>10010</v>
      </c>
      <c r="C280">
        <f t="shared" si="22"/>
        <v>8</v>
      </c>
      <c r="D280" s="1">
        <f>IF(VLOOKUP(B280,Sheet1!A:BS,12+2*(C280-1),FALSE)=1,VLOOKUP(B280,Sheet1!A:BS,13+2*(C280-1),FALSE),0)</f>
        <v>0</v>
      </c>
      <c r="E280">
        <f>ROUND(IF(VLOOKUP(B280,Sheet1!A:BS,12+2*(C280-1),FALSE)=2,VLOOKUP(B280,Sheet1!A:BS,13+2*(C280-1),FALSE),0),0)</f>
        <v>4</v>
      </c>
      <c r="F280">
        <f>IF(VLOOKUP(B280,Sheet1!A:BS,12+2*(C280-1),FALSE)=3,VLOOKUP(B280,Sheet1!A:BS,13+2*(C280-1),FALSE),0)</f>
        <v>0</v>
      </c>
      <c r="G280">
        <v>0</v>
      </c>
      <c r="H280">
        <v>0</v>
      </c>
      <c r="I280">
        <f>IF(VLOOKUP(B280,Sheet1!A:BS,12+2*(C280-1),FALSE)=4,VLOOKUP(B280,Sheet1!A:BS,13+2*(C280-1),FALSE),0)</f>
        <v>0</v>
      </c>
      <c r="J280">
        <v>0</v>
      </c>
      <c r="K280" s="4" t="str">
        <f t="shared" si="23"/>
        <v>[{"bid":15011,"type":5,"num":40}]</v>
      </c>
      <c r="L280" s="4" t="str">
        <f t="shared" si="24"/>
        <v>[{"bid":14001,"type":4,"num":2400}]</v>
      </c>
    </row>
    <row r="281" spans="1:12" x14ac:dyDescent="0.15">
      <c r="A281">
        <f t="shared" si="20"/>
        <v>279</v>
      </c>
      <c r="B281">
        <f t="shared" si="21"/>
        <v>10010</v>
      </c>
      <c r="C281">
        <f t="shared" si="22"/>
        <v>9</v>
      </c>
      <c r="D281" s="1">
        <f>IF(VLOOKUP(B281,Sheet1!A:BS,12+2*(C281-1),FALSE)=1,VLOOKUP(B281,Sheet1!A:BS,13+2*(C281-1),FALSE),0)</f>
        <v>0</v>
      </c>
      <c r="E281">
        <f>ROUND(IF(VLOOKUP(B281,Sheet1!A:BS,12+2*(C281-1),FALSE)=2,VLOOKUP(B281,Sheet1!A:BS,13+2*(C281-1),FALSE),0),0)</f>
        <v>4</v>
      </c>
      <c r="F281">
        <f>IF(VLOOKUP(B281,Sheet1!A:BS,12+2*(C281-1),FALSE)=3,VLOOKUP(B281,Sheet1!A:BS,13+2*(C281-1),FALSE),0)</f>
        <v>0</v>
      </c>
      <c r="G281">
        <v>0</v>
      </c>
      <c r="H281">
        <v>0</v>
      </c>
      <c r="I281">
        <f>IF(VLOOKUP(B281,Sheet1!A:BS,12+2*(C281-1),FALSE)=4,VLOOKUP(B281,Sheet1!A:BS,13+2*(C281-1),FALSE),0)</f>
        <v>0</v>
      </c>
      <c r="J281">
        <v>0</v>
      </c>
      <c r="K281" s="4" t="str">
        <f t="shared" si="23"/>
        <v>[{"bid":15011,"type":5,"num":45}]</v>
      </c>
      <c r="L281" s="4" t="str">
        <f t="shared" si="24"/>
        <v>[{"bid":14001,"type":4,"num":2700}]</v>
      </c>
    </row>
    <row r="282" spans="1:12" x14ac:dyDescent="0.15">
      <c r="A282">
        <f t="shared" si="20"/>
        <v>280</v>
      </c>
      <c r="B282">
        <f t="shared" si="21"/>
        <v>10010</v>
      </c>
      <c r="C282">
        <f t="shared" si="22"/>
        <v>10</v>
      </c>
      <c r="D282" s="1">
        <f>IF(VLOOKUP(B282,Sheet1!A:BS,12+2*(C282-1),FALSE)=1,VLOOKUP(B282,Sheet1!A:BS,13+2*(C282-1),FALSE),0)</f>
        <v>0</v>
      </c>
      <c r="E282">
        <f>ROUND(IF(VLOOKUP(B282,Sheet1!A:BS,12+2*(C282-1),FALSE)=2,VLOOKUP(B282,Sheet1!A:BS,13+2*(C282-1),FALSE),0),0)</f>
        <v>0</v>
      </c>
      <c r="F282">
        <f>IF(VLOOKUP(B282,Sheet1!A:BS,12+2*(C282-1),FALSE)=3,VLOOKUP(B282,Sheet1!A:BS,13+2*(C282-1),FALSE),0)</f>
        <v>0</v>
      </c>
      <c r="G282">
        <v>0</v>
      </c>
      <c r="H282">
        <v>0</v>
      </c>
      <c r="I282">
        <f>IF(VLOOKUP(B282,Sheet1!A:BS,12+2*(C282-1),FALSE)=4,VLOOKUP(B282,Sheet1!A:BS,13+2*(C282-1),FALSE),0)</f>
        <v>3</v>
      </c>
      <c r="J282">
        <v>0</v>
      </c>
      <c r="K282" s="4" t="str">
        <f t="shared" si="23"/>
        <v>[{"bid":15011,"type":5,"num":50}]</v>
      </c>
      <c r="L282" s="4" t="str">
        <f t="shared" si="24"/>
        <v>[{"bid":14001,"type":4,"num":3000}]</v>
      </c>
    </row>
    <row r="283" spans="1:12" x14ac:dyDescent="0.15">
      <c r="A283">
        <f t="shared" si="20"/>
        <v>281</v>
      </c>
      <c r="B283">
        <f t="shared" si="21"/>
        <v>10010</v>
      </c>
      <c r="C283">
        <f t="shared" si="22"/>
        <v>11</v>
      </c>
      <c r="D283" s="1">
        <f>IF(VLOOKUP(B283,Sheet1!A:BS,12+2*(C283-1),FALSE)=1,VLOOKUP(B283,Sheet1!A:BS,13+2*(C283-1),FALSE),0)</f>
        <v>0</v>
      </c>
      <c r="E283">
        <f>ROUND(IF(VLOOKUP(B283,Sheet1!A:BS,12+2*(C283-1),FALSE)=2,VLOOKUP(B283,Sheet1!A:BS,13+2*(C283-1),FALSE),0),0)</f>
        <v>4</v>
      </c>
      <c r="F283">
        <f>IF(VLOOKUP(B283,Sheet1!A:BS,12+2*(C283-1),FALSE)=3,VLOOKUP(B283,Sheet1!A:BS,13+2*(C283-1),FALSE),0)</f>
        <v>0</v>
      </c>
      <c r="G283">
        <v>0</v>
      </c>
      <c r="H283">
        <v>0</v>
      </c>
      <c r="I283">
        <f>IF(VLOOKUP(B283,Sheet1!A:BS,12+2*(C283-1),FALSE)=4,VLOOKUP(B283,Sheet1!A:BS,13+2*(C283-1),FALSE),0)</f>
        <v>0</v>
      </c>
      <c r="J283">
        <v>0</v>
      </c>
      <c r="K283" s="4" t="str">
        <f t="shared" si="23"/>
        <v>[{"bid":15011,"type":5,"num":55}]</v>
      </c>
      <c r="L283" s="4" t="str">
        <f t="shared" si="24"/>
        <v>[{"bid":14001,"type":4,"num":13000}]</v>
      </c>
    </row>
    <row r="284" spans="1:12" x14ac:dyDescent="0.15">
      <c r="A284">
        <f t="shared" si="20"/>
        <v>282</v>
      </c>
      <c r="B284">
        <f t="shared" si="21"/>
        <v>10010</v>
      </c>
      <c r="C284">
        <f t="shared" si="22"/>
        <v>12</v>
      </c>
      <c r="D284" s="1">
        <f>IF(VLOOKUP(B284,Sheet1!A:BS,12+2*(C284-1),FALSE)=1,VLOOKUP(B284,Sheet1!A:BS,13+2*(C284-1),FALSE),0)</f>
        <v>14</v>
      </c>
      <c r="E284">
        <f>ROUND(IF(VLOOKUP(B284,Sheet1!A:BS,12+2*(C284-1),FALSE)=2,VLOOKUP(B284,Sheet1!A:BS,13+2*(C284-1),FALSE),0),0)</f>
        <v>0</v>
      </c>
      <c r="F284">
        <f>IF(VLOOKUP(B284,Sheet1!A:BS,12+2*(C284-1),FALSE)=3,VLOOKUP(B284,Sheet1!A:BS,13+2*(C284-1),FALSE),0)</f>
        <v>0</v>
      </c>
      <c r="G284">
        <v>0</v>
      </c>
      <c r="H284">
        <v>0</v>
      </c>
      <c r="I284">
        <f>IF(VLOOKUP(B284,Sheet1!A:BS,12+2*(C284-1),FALSE)=4,VLOOKUP(B284,Sheet1!A:BS,13+2*(C284-1),FALSE),0)</f>
        <v>0</v>
      </c>
      <c r="J284">
        <v>0</v>
      </c>
      <c r="K284" s="4" t="str">
        <f t="shared" si="23"/>
        <v>[{"bid":15011,"type":5,"num":60}]</v>
      </c>
      <c r="L284" s="4" t="str">
        <f t="shared" si="24"/>
        <v>[{"bid":14001,"type":4,"num":16000}]</v>
      </c>
    </row>
    <row r="285" spans="1:12" x14ac:dyDescent="0.15">
      <c r="A285">
        <f t="shared" si="20"/>
        <v>283</v>
      </c>
      <c r="B285">
        <f t="shared" si="21"/>
        <v>10010</v>
      </c>
      <c r="C285">
        <f t="shared" si="22"/>
        <v>13</v>
      </c>
      <c r="D285" s="1">
        <f>IF(VLOOKUP(B285,Sheet1!A:BS,12+2*(C285-1),FALSE)=1,VLOOKUP(B285,Sheet1!A:BS,13+2*(C285-1),FALSE),0)</f>
        <v>0</v>
      </c>
      <c r="E285">
        <f>ROUND(IF(VLOOKUP(B285,Sheet1!A:BS,12+2*(C285-1),FALSE)=2,VLOOKUP(B285,Sheet1!A:BS,13+2*(C285-1),FALSE),0),0)</f>
        <v>4</v>
      </c>
      <c r="F285">
        <f>IF(VLOOKUP(B285,Sheet1!A:BS,12+2*(C285-1),FALSE)=3,VLOOKUP(B285,Sheet1!A:BS,13+2*(C285-1),FALSE),0)</f>
        <v>0</v>
      </c>
      <c r="G285">
        <v>0</v>
      </c>
      <c r="H285">
        <v>0</v>
      </c>
      <c r="I285">
        <f>IF(VLOOKUP(B285,Sheet1!A:BS,12+2*(C285-1),FALSE)=4,VLOOKUP(B285,Sheet1!A:BS,13+2*(C285-1),FALSE),0)</f>
        <v>0</v>
      </c>
      <c r="J285">
        <v>0</v>
      </c>
      <c r="K285" s="4" t="str">
        <f t="shared" si="23"/>
        <v>[{"bid":15011,"type":5,"num":65}]</v>
      </c>
      <c r="L285" s="4" t="str">
        <f t="shared" si="24"/>
        <v>[{"bid":14001,"type":4,"num":19000}]</v>
      </c>
    </row>
    <row r="286" spans="1:12" x14ac:dyDescent="0.15">
      <c r="A286">
        <f t="shared" si="20"/>
        <v>284</v>
      </c>
      <c r="B286">
        <f t="shared" si="21"/>
        <v>10010</v>
      </c>
      <c r="C286">
        <f t="shared" si="22"/>
        <v>14</v>
      </c>
      <c r="D286" s="1">
        <f>IF(VLOOKUP(B286,Sheet1!A:BS,12+2*(C286-1),FALSE)=1,VLOOKUP(B286,Sheet1!A:BS,13+2*(C286-1),FALSE),0)</f>
        <v>14</v>
      </c>
      <c r="E286">
        <f>ROUND(IF(VLOOKUP(B286,Sheet1!A:BS,12+2*(C286-1),FALSE)=2,VLOOKUP(B286,Sheet1!A:BS,13+2*(C286-1),FALSE),0),0)</f>
        <v>0</v>
      </c>
      <c r="F286">
        <f>IF(VLOOKUP(B286,Sheet1!A:BS,12+2*(C286-1),FALSE)=3,VLOOKUP(B286,Sheet1!A:BS,13+2*(C286-1),FALSE),0)</f>
        <v>0</v>
      </c>
      <c r="G286">
        <v>0</v>
      </c>
      <c r="H286">
        <v>0</v>
      </c>
      <c r="I286">
        <f>IF(VLOOKUP(B286,Sheet1!A:BS,12+2*(C286-1),FALSE)=4,VLOOKUP(B286,Sheet1!A:BS,13+2*(C286-1),FALSE),0)</f>
        <v>0</v>
      </c>
      <c r="J286">
        <v>0</v>
      </c>
      <c r="K286" s="4" t="str">
        <f t="shared" si="23"/>
        <v>[{"bid":15011,"type":5,"num":70}]</v>
      </c>
      <c r="L286" s="4" t="str">
        <f t="shared" si="24"/>
        <v>[{"bid":14001,"type":4,"num":22000}]</v>
      </c>
    </row>
    <row r="287" spans="1:12" x14ac:dyDescent="0.15">
      <c r="A287">
        <f t="shared" si="20"/>
        <v>285</v>
      </c>
      <c r="B287">
        <f t="shared" si="21"/>
        <v>10010</v>
      </c>
      <c r="C287">
        <f t="shared" si="22"/>
        <v>15</v>
      </c>
      <c r="D287" s="1">
        <f>IF(VLOOKUP(B287,Sheet1!A:BS,12+2*(C287-1),FALSE)=1,VLOOKUP(B287,Sheet1!A:BS,13+2*(C287-1),FALSE),0)</f>
        <v>0</v>
      </c>
      <c r="E287">
        <f>ROUND(IF(VLOOKUP(B287,Sheet1!A:BS,12+2*(C287-1),FALSE)=2,VLOOKUP(B287,Sheet1!A:BS,13+2*(C287-1),FALSE),0),0)</f>
        <v>0</v>
      </c>
      <c r="F287">
        <f>IF(VLOOKUP(B287,Sheet1!A:BS,12+2*(C287-1),FALSE)=3,VLOOKUP(B287,Sheet1!A:BS,13+2*(C287-1),FALSE),0)</f>
        <v>36</v>
      </c>
      <c r="G287">
        <v>0</v>
      </c>
      <c r="H287">
        <v>0</v>
      </c>
      <c r="I287">
        <f>IF(VLOOKUP(B287,Sheet1!A:BS,12+2*(C287-1),FALSE)=4,VLOOKUP(B287,Sheet1!A:BS,13+2*(C287-1),FALSE),0)</f>
        <v>0</v>
      </c>
      <c r="J287">
        <v>0</v>
      </c>
      <c r="K287" s="4" t="str">
        <f t="shared" si="23"/>
        <v>[{"bid":15011,"type":5,"num":75}]</v>
      </c>
      <c r="L287" s="4" t="str">
        <f t="shared" si="24"/>
        <v>[{"bid":14001,"type":4,"num":25000}]</v>
      </c>
    </row>
    <row r="288" spans="1:12" x14ac:dyDescent="0.15">
      <c r="A288">
        <f t="shared" si="20"/>
        <v>286</v>
      </c>
      <c r="B288">
        <f t="shared" si="21"/>
        <v>10010</v>
      </c>
      <c r="C288">
        <f t="shared" si="22"/>
        <v>16</v>
      </c>
      <c r="D288" s="1">
        <f>IF(VLOOKUP(B288,Sheet1!A:BS,12+2*(C288-1),FALSE)=1,VLOOKUP(B288,Sheet1!A:BS,13+2*(C288-1),FALSE),0)</f>
        <v>0</v>
      </c>
      <c r="E288">
        <f>ROUND(IF(VLOOKUP(B288,Sheet1!A:BS,12+2*(C288-1),FALSE)=2,VLOOKUP(B288,Sheet1!A:BS,13+2*(C288-1),FALSE),0),0)</f>
        <v>5</v>
      </c>
      <c r="F288">
        <f>IF(VLOOKUP(B288,Sheet1!A:BS,12+2*(C288-1),FALSE)=3,VLOOKUP(B288,Sheet1!A:BS,13+2*(C288-1),FALSE),0)</f>
        <v>0</v>
      </c>
      <c r="G288">
        <v>0</v>
      </c>
      <c r="H288">
        <v>0</v>
      </c>
      <c r="I288">
        <f>IF(VLOOKUP(B288,Sheet1!A:BS,12+2*(C288-1),FALSE)=4,VLOOKUP(B288,Sheet1!A:BS,13+2*(C288-1),FALSE),0)</f>
        <v>0</v>
      </c>
      <c r="J288">
        <v>0</v>
      </c>
      <c r="K288" s="4" t="str">
        <f t="shared" si="23"/>
        <v>[{"bid":15011,"type":5,"num":80}]</v>
      </c>
      <c r="L288" s="4" t="str">
        <f t="shared" si="24"/>
        <v>[{"bid":14001,"type":4,"num":28000}]</v>
      </c>
    </row>
    <row r="289" spans="1:12" x14ac:dyDescent="0.15">
      <c r="A289">
        <f t="shared" si="20"/>
        <v>287</v>
      </c>
      <c r="B289">
        <f t="shared" si="21"/>
        <v>10010</v>
      </c>
      <c r="C289">
        <f t="shared" si="22"/>
        <v>17</v>
      </c>
      <c r="D289" s="1">
        <f>IF(VLOOKUP(B289,Sheet1!A:BS,12+2*(C289-1),FALSE)=1,VLOOKUP(B289,Sheet1!A:BS,13+2*(C289-1),FALSE),0)</f>
        <v>15</v>
      </c>
      <c r="E289">
        <f>ROUND(IF(VLOOKUP(B289,Sheet1!A:BS,12+2*(C289-1),FALSE)=2,VLOOKUP(B289,Sheet1!A:BS,13+2*(C289-1),FALSE),0),0)</f>
        <v>0</v>
      </c>
      <c r="F289">
        <f>IF(VLOOKUP(B289,Sheet1!A:BS,12+2*(C289-1),FALSE)=3,VLOOKUP(B289,Sheet1!A:BS,13+2*(C289-1),FALSE),0)</f>
        <v>0</v>
      </c>
      <c r="G289">
        <v>0</v>
      </c>
      <c r="H289">
        <v>0</v>
      </c>
      <c r="I289">
        <f>IF(VLOOKUP(B289,Sheet1!A:BS,12+2*(C289-1),FALSE)=4,VLOOKUP(B289,Sheet1!A:BS,13+2*(C289-1),FALSE),0)</f>
        <v>0</v>
      </c>
      <c r="J289">
        <v>0</v>
      </c>
      <c r="K289" s="4" t="str">
        <f t="shared" si="23"/>
        <v>[{"bid":15011,"type":5,"num":85}]</v>
      </c>
      <c r="L289" s="4" t="str">
        <f t="shared" si="24"/>
        <v>[{"bid":14001,"type":4,"num":31000}]</v>
      </c>
    </row>
    <row r="290" spans="1:12" x14ac:dyDescent="0.15">
      <c r="A290">
        <f t="shared" ref="A290:A353" si="25">A289+1</f>
        <v>288</v>
      </c>
      <c r="B290">
        <f t="shared" ref="B290:B353" si="26">B260+1</f>
        <v>10010</v>
      </c>
      <c r="C290">
        <f t="shared" ref="C290:C353" si="27">C260</f>
        <v>18</v>
      </c>
      <c r="D290" s="1">
        <f>IF(VLOOKUP(B290,Sheet1!A:BS,12+2*(C290-1),FALSE)=1,VLOOKUP(B290,Sheet1!A:BS,13+2*(C290-1),FALSE),0)</f>
        <v>0</v>
      </c>
      <c r="E290">
        <f>ROUND(IF(VLOOKUP(B290,Sheet1!A:BS,12+2*(C290-1),FALSE)=2,VLOOKUP(B290,Sheet1!A:BS,13+2*(C290-1),FALSE),0),0)</f>
        <v>5</v>
      </c>
      <c r="F290">
        <f>IF(VLOOKUP(B290,Sheet1!A:BS,12+2*(C290-1),FALSE)=3,VLOOKUP(B290,Sheet1!A:BS,13+2*(C290-1),FALSE),0)</f>
        <v>0</v>
      </c>
      <c r="G290">
        <v>0</v>
      </c>
      <c r="H290">
        <v>0</v>
      </c>
      <c r="I290">
        <f>IF(VLOOKUP(B290,Sheet1!A:BS,12+2*(C290-1),FALSE)=4,VLOOKUP(B290,Sheet1!A:BS,13+2*(C290-1),FALSE),0)</f>
        <v>0</v>
      </c>
      <c r="J290">
        <v>0</v>
      </c>
      <c r="K290" s="4" t="str">
        <f t="shared" ref="K290:K353" si="28">"[{""bid"":"&amp;15000+MOD(B290,100)+1&amp;",""type"":5,""num"":"&amp;C290*5&amp;"}]"</f>
        <v>[{"bid":15011,"type":5,"num":90}]</v>
      </c>
      <c r="L290" s="4" t="str">
        <f t="shared" ref="L290:L353" si="29">L260</f>
        <v>[{"bid":14001,"type":4,"num":34000}]</v>
      </c>
    </row>
    <row r="291" spans="1:12" x14ac:dyDescent="0.15">
      <c r="A291">
        <f t="shared" si="25"/>
        <v>289</v>
      </c>
      <c r="B291">
        <f t="shared" si="26"/>
        <v>10010</v>
      </c>
      <c r="C291">
        <f t="shared" si="27"/>
        <v>19</v>
      </c>
      <c r="D291" s="1">
        <f>IF(VLOOKUP(B291,Sheet1!A:BS,12+2*(C291-1),FALSE)=1,VLOOKUP(B291,Sheet1!A:BS,13+2*(C291-1),FALSE),0)</f>
        <v>15</v>
      </c>
      <c r="E291">
        <f>ROUND(IF(VLOOKUP(B291,Sheet1!A:BS,12+2*(C291-1),FALSE)=2,VLOOKUP(B291,Sheet1!A:BS,13+2*(C291-1),FALSE),0),0)</f>
        <v>0</v>
      </c>
      <c r="F291">
        <f>IF(VLOOKUP(B291,Sheet1!A:BS,12+2*(C291-1),FALSE)=3,VLOOKUP(B291,Sheet1!A:BS,13+2*(C291-1),FALSE),0)</f>
        <v>0</v>
      </c>
      <c r="G291">
        <v>0</v>
      </c>
      <c r="H291">
        <v>0</v>
      </c>
      <c r="I291">
        <f>IF(VLOOKUP(B291,Sheet1!A:BS,12+2*(C291-1),FALSE)=4,VLOOKUP(B291,Sheet1!A:BS,13+2*(C291-1),FALSE),0)</f>
        <v>0</v>
      </c>
      <c r="J291">
        <v>0</v>
      </c>
      <c r="K291" s="4" t="str">
        <f t="shared" si="28"/>
        <v>[{"bid":15011,"type":5,"num":95}]</v>
      </c>
      <c r="L291" s="4" t="str">
        <f t="shared" si="29"/>
        <v>[{"bid":14001,"type":4,"num":37000}]</v>
      </c>
    </row>
    <row r="292" spans="1:12" x14ac:dyDescent="0.15">
      <c r="A292">
        <f t="shared" si="25"/>
        <v>290</v>
      </c>
      <c r="B292">
        <f t="shared" si="26"/>
        <v>10010</v>
      </c>
      <c r="C292">
        <f t="shared" si="27"/>
        <v>20</v>
      </c>
      <c r="D292" s="1">
        <f>IF(VLOOKUP(B292,Sheet1!A:BS,12+2*(C292-1),FALSE)=1,VLOOKUP(B292,Sheet1!A:BS,13+2*(C292-1),FALSE),0)</f>
        <v>0</v>
      </c>
      <c r="E292">
        <f>ROUND(IF(VLOOKUP(B292,Sheet1!A:BS,12+2*(C292-1),FALSE)=2,VLOOKUP(B292,Sheet1!A:BS,13+2*(C292-1),FALSE),0),0)</f>
        <v>0</v>
      </c>
      <c r="F292">
        <f>IF(VLOOKUP(B292,Sheet1!A:BS,12+2*(C292-1),FALSE)=3,VLOOKUP(B292,Sheet1!A:BS,13+2*(C292-1),FALSE),0)</f>
        <v>0</v>
      </c>
      <c r="G292">
        <v>0</v>
      </c>
      <c r="H292">
        <v>0</v>
      </c>
      <c r="I292">
        <f>IF(VLOOKUP(B292,Sheet1!A:BS,12+2*(C292-1),FALSE)=4,VLOOKUP(B292,Sheet1!A:BS,13+2*(C292-1),FALSE),0)</f>
        <v>3</v>
      </c>
      <c r="J292">
        <v>0</v>
      </c>
      <c r="K292" s="4" t="str">
        <f t="shared" si="28"/>
        <v>[{"bid":15011,"type":5,"num":100}]</v>
      </c>
      <c r="L292" s="4" t="str">
        <f t="shared" si="29"/>
        <v>[{"bid":14001,"type":4,"num":40000}]</v>
      </c>
    </row>
    <row r="293" spans="1:12" x14ac:dyDescent="0.15">
      <c r="A293">
        <f t="shared" si="25"/>
        <v>291</v>
      </c>
      <c r="B293">
        <f t="shared" si="26"/>
        <v>10010</v>
      </c>
      <c r="C293">
        <f t="shared" si="27"/>
        <v>21</v>
      </c>
      <c r="D293" s="1">
        <f>IF(VLOOKUP(B293,Sheet1!A:BS,12+2*(C293-1),FALSE)=1,VLOOKUP(B293,Sheet1!A:BS,13+2*(C293-1),FALSE),0)</f>
        <v>0</v>
      </c>
      <c r="E293">
        <f>ROUND(IF(VLOOKUP(B293,Sheet1!A:BS,12+2*(C293-1),FALSE)=2,VLOOKUP(B293,Sheet1!A:BS,13+2*(C293-1),FALSE),0),0)</f>
        <v>5</v>
      </c>
      <c r="F293">
        <f>IF(VLOOKUP(B293,Sheet1!A:BS,12+2*(C293-1),FALSE)=3,VLOOKUP(B293,Sheet1!A:BS,13+2*(C293-1),FALSE),0)</f>
        <v>0</v>
      </c>
      <c r="G293">
        <v>0</v>
      </c>
      <c r="H293">
        <v>0</v>
      </c>
      <c r="I293">
        <f>IF(VLOOKUP(B293,Sheet1!A:BS,12+2*(C293-1),FALSE)=4,VLOOKUP(B293,Sheet1!A:BS,13+2*(C293-1),FALSE),0)</f>
        <v>0</v>
      </c>
      <c r="J293">
        <v>0</v>
      </c>
      <c r="K293" s="4" t="str">
        <f t="shared" si="28"/>
        <v>[{"bid":15011,"type":5,"num":105}]</v>
      </c>
      <c r="L293" s="4" t="str">
        <f t="shared" si="29"/>
        <v>[{"bid":14001,"type":4,"num":43000}]</v>
      </c>
    </row>
    <row r="294" spans="1:12" x14ac:dyDescent="0.15">
      <c r="A294">
        <f t="shared" si="25"/>
        <v>292</v>
      </c>
      <c r="B294">
        <f t="shared" si="26"/>
        <v>10010</v>
      </c>
      <c r="C294">
        <f t="shared" si="27"/>
        <v>22</v>
      </c>
      <c r="D294" s="1">
        <f>IF(VLOOKUP(B294,Sheet1!A:BS,12+2*(C294-1),FALSE)=1,VLOOKUP(B294,Sheet1!A:BS,13+2*(C294-1),FALSE),0)</f>
        <v>16</v>
      </c>
      <c r="E294">
        <f>ROUND(IF(VLOOKUP(B294,Sheet1!A:BS,12+2*(C294-1),FALSE)=2,VLOOKUP(B294,Sheet1!A:BS,13+2*(C294-1),FALSE),0),0)</f>
        <v>0</v>
      </c>
      <c r="F294">
        <f>IF(VLOOKUP(B294,Sheet1!A:BS,12+2*(C294-1),FALSE)=3,VLOOKUP(B294,Sheet1!A:BS,13+2*(C294-1),FALSE),0)</f>
        <v>0</v>
      </c>
      <c r="G294">
        <v>0</v>
      </c>
      <c r="H294">
        <v>0</v>
      </c>
      <c r="I294">
        <f>IF(VLOOKUP(B294,Sheet1!A:BS,12+2*(C294-1),FALSE)=4,VLOOKUP(B294,Sheet1!A:BS,13+2*(C294-1),FALSE),0)</f>
        <v>0</v>
      </c>
      <c r="J294">
        <v>0</v>
      </c>
      <c r="K294" s="4" t="str">
        <f t="shared" si="28"/>
        <v>[{"bid":15011,"type":5,"num":110}]</v>
      </c>
      <c r="L294" s="4" t="str">
        <f t="shared" si="29"/>
        <v>[{"bid":14001,"type":4,"num":46000}]</v>
      </c>
    </row>
    <row r="295" spans="1:12" x14ac:dyDescent="0.15">
      <c r="A295">
        <f t="shared" si="25"/>
        <v>293</v>
      </c>
      <c r="B295">
        <f t="shared" si="26"/>
        <v>10010</v>
      </c>
      <c r="C295">
        <f t="shared" si="27"/>
        <v>23</v>
      </c>
      <c r="D295" s="1">
        <f>IF(VLOOKUP(B295,Sheet1!A:BS,12+2*(C295-1),FALSE)=1,VLOOKUP(B295,Sheet1!A:BS,13+2*(C295-1),FALSE),0)</f>
        <v>16</v>
      </c>
      <c r="E295">
        <f>ROUND(IF(VLOOKUP(B295,Sheet1!A:BS,12+2*(C295-1),FALSE)=2,VLOOKUP(B295,Sheet1!A:BS,13+2*(C295-1),FALSE),0),0)</f>
        <v>0</v>
      </c>
      <c r="F295">
        <f>IF(VLOOKUP(B295,Sheet1!A:BS,12+2*(C295-1),FALSE)=3,VLOOKUP(B295,Sheet1!A:BS,13+2*(C295-1),FALSE),0)</f>
        <v>0</v>
      </c>
      <c r="G295">
        <v>0</v>
      </c>
      <c r="H295">
        <v>0</v>
      </c>
      <c r="I295">
        <f>IF(VLOOKUP(B295,Sheet1!A:BS,12+2*(C295-1),FALSE)=4,VLOOKUP(B295,Sheet1!A:BS,13+2*(C295-1),FALSE),0)</f>
        <v>0</v>
      </c>
      <c r="J295">
        <v>0</v>
      </c>
      <c r="K295" s="4" t="str">
        <f t="shared" si="28"/>
        <v>[{"bid":15011,"type":5,"num":115}]</v>
      </c>
      <c r="L295" s="4" t="str">
        <f t="shared" si="29"/>
        <v>[{"bid":14001,"type":4,"num":49000}]</v>
      </c>
    </row>
    <row r="296" spans="1:12" x14ac:dyDescent="0.15">
      <c r="A296">
        <f t="shared" si="25"/>
        <v>294</v>
      </c>
      <c r="B296">
        <f t="shared" si="26"/>
        <v>10010</v>
      </c>
      <c r="C296">
        <f t="shared" si="27"/>
        <v>24</v>
      </c>
      <c r="D296" s="1">
        <f>IF(VLOOKUP(B296,Sheet1!A:BS,12+2*(C296-1),FALSE)=1,VLOOKUP(B296,Sheet1!A:BS,13+2*(C296-1),FALSE),0)</f>
        <v>0</v>
      </c>
      <c r="E296">
        <f>ROUND(IF(VLOOKUP(B296,Sheet1!A:BS,12+2*(C296-1),FALSE)=2,VLOOKUP(B296,Sheet1!A:BS,13+2*(C296-1),FALSE),0),0)</f>
        <v>5</v>
      </c>
      <c r="F296">
        <f>IF(VLOOKUP(B296,Sheet1!A:BS,12+2*(C296-1),FALSE)=3,VLOOKUP(B296,Sheet1!A:BS,13+2*(C296-1),FALSE),0)</f>
        <v>0</v>
      </c>
      <c r="G296">
        <v>0</v>
      </c>
      <c r="H296">
        <v>0</v>
      </c>
      <c r="I296">
        <f>IF(VLOOKUP(B296,Sheet1!A:BS,12+2*(C296-1),FALSE)=4,VLOOKUP(B296,Sheet1!A:BS,13+2*(C296-1),FALSE),0)</f>
        <v>0</v>
      </c>
      <c r="J296">
        <v>0</v>
      </c>
      <c r="K296" s="4" t="str">
        <f t="shared" si="28"/>
        <v>[{"bid":15011,"type":5,"num":120}]</v>
      </c>
      <c r="L296" s="4" t="str">
        <f t="shared" si="29"/>
        <v>[{"bid":14001,"type":4,"num":52000}]</v>
      </c>
    </row>
    <row r="297" spans="1:12" x14ac:dyDescent="0.15">
      <c r="A297">
        <f t="shared" si="25"/>
        <v>295</v>
      </c>
      <c r="B297">
        <f t="shared" si="26"/>
        <v>10010</v>
      </c>
      <c r="C297">
        <f t="shared" si="27"/>
        <v>25</v>
      </c>
      <c r="D297" s="1">
        <f>IF(VLOOKUP(B297,Sheet1!A:BS,12+2*(C297-1),FALSE)=1,VLOOKUP(B297,Sheet1!A:BS,13+2*(C297-1),FALSE),0)</f>
        <v>0</v>
      </c>
      <c r="E297">
        <f>ROUND(IF(VLOOKUP(B297,Sheet1!A:BS,12+2*(C297-1),FALSE)=2,VLOOKUP(B297,Sheet1!A:BS,13+2*(C297-1),FALSE),0),0)</f>
        <v>0</v>
      </c>
      <c r="F297">
        <f>IF(VLOOKUP(B297,Sheet1!A:BS,12+2*(C297-1),FALSE)=3,VLOOKUP(B297,Sheet1!A:BS,13+2*(C297-1),FALSE),0)</f>
        <v>0</v>
      </c>
      <c r="G297">
        <v>0</v>
      </c>
      <c r="H297">
        <v>0</v>
      </c>
      <c r="I297">
        <f>IF(VLOOKUP(B297,Sheet1!A:BS,12+2*(C297-1),FALSE)=4,VLOOKUP(B297,Sheet1!A:BS,13+2*(C297-1),FALSE),0)</f>
        <v>4</v>
      </c>
      <c r="J297">
        <v>0</v>
      </c>
      <c r="K297" s="4" t="str">
        <f t="shared" si="28"/>
        <v>[{"bid":15011,"type":5,"num":125}]</v>
      </c>
      <c r="L297" s="4" t="str">
        <f t="shared" si="29"/>
        <v>[{"bid":14001,"type":4,"num":55000}]</v>
      </c>
    </row>
    <row r="298" spans="1:12" x14ac:dyDescent="0.15">
      <c r="A298">
        <f t="shared" si="25"/>
        <v>296</v>
      </c>
      <c r="B298">
        <f t="shared" si="26"/>
        <v>10010</v>
      </c>
      <c r="C298">
        <f t="shared" si="27"/>
        <v>26</v>
      </c>
      <c r="D298" s="1">
        <f>IF(VLOOKUP(B298,Sheet1!A:BS,12+2*(C298-1),FALSE)=1,VLOOKUP(B298,Sheet1!A:BS,13+2*(C298-1),FALSE),0)</f>
        <v>0</v>
      </c>
      <c r="E298">
        <f>ROUND(IF(VLOOKUP(B298,Sheet1!A:BS,12+2*(C298-1),FALSE)=2,VLOOKUP(B298,Sheet1!A:BS,13+2*(C298-1),FALSE),0),0)</f>
        <v>5</v>
      </c>
      <c r="F298">
        <f>IF(VLOOKUP(B298,Sheet1!A:BS,12+2*(C298-1),FALSE)=3,VLOOKUP(B298,Sheet1!A:BS,13+2*(C298-1),FALSE),0)</f>
        <v>0</v>
      </c>
      <c r="G298">
        <v>0</v>
      </c>
      <c r="H298">
        <v>0</v>
      </c>
      <c r="I298">
        <f>IF(VLOOKUP(B298,Sheet1!A:BS,12+2*(C298-1),FALSE)=4,VLOOKUP(B298,Sheet1!A:BS,13+2*(C298-1),FALSE),0)</f>
        <v>0</v>
      </c>
      <c r="J298">
        <v>0</v>
      </c>
      <c r="K298" s="4" t="str">
        <f t="shared" si="28"/>
        <v>[{"bid":15011,"type":5,"num":130}]</v>
      </c>
      <c r="L298" s="4" t="str">
        <f t="shared" si="29"/>
        <v>[{"bid":14001,"type":4,"num":58000}]</v>
      </c>
    </row>
    <row r="299" spans="1:12" x14ac:dyDescent="0.15">
      <c r="A299">
        <f t="shared" si="25"/>
        <v>297</v>
      </c>
      <c r="B299">
        <f t="shared" si="26"/>
        <v>10010</v>
      </c>
      <c r="C299">
        <f t="shared" si="27"/>
        <v>27</v>
      </c>
      <c r="D299" s="1">
        <f>IF(VLOOKUP(B299,Sheet1!A:BS,12+2*(C299-1),FALSE)=1,VLOOKUP(B299,Sheet1!A:BS,13+2*(C299-1),FALSE),0)</f>
        <v>17</v>
      </c>
      <c r="E299">
        <f>ROUND(IF(VLOOKUP(B299,Sheet1!A:BS,12+2*(C299-1),FALSE)=2,VLOOKUP(B299,Sheet1!A:BS,13+2*(C299-1),FALSE),0),0)</f>
        <v>0</v>
      </c>
      <c r="F299">
        <f>IF(VLOOKUP(B299,Sheet1!A:BS,12+2*(C299-1),FALSE)=3,VLOOKUP(B299,Sheet1!A:BS,13+2*(C299-1),FALSE),0)</f>
        <v>0</v>
      </c>
      <c r="G299">
        <v>0</v>
      </c>
      <c r="H299">
        <v>0</v>
      </c>
      <c r="I299">
        <f>IF(VLOOKUP(B299,Sheet1!A:BS,12+2*(C299-1),FALSE)=4,VLOOKUP(B299,Sheet1!A:BS,13+2*(C299-1),FALSE),0)</f>
        <v>0</v>
      </c>
      <c r="J299">
        <v>0</v>
      </c>
      <c r="K299" s="4" t="str">
        <f t="shared" si="28"/>
        <v>[{"bid":15011,"type":5,"num":135}]</v>
      </c>
      <c r="L299" s="4" t="str">
        <f t="shared" si="29"/>
        <v>[{"bid":14001,"type":4,"num":61000}]</v>
      </c>
    </row>
    <row r="300" spans="1:12" x14ac:dyDescent="0.15">
      <c r="A300">
        <f t="shared" si="25"/>
        <v>298</v>
      </c>
      <c r="B300">
        <f t="shared" si="26"/>
        <v>10010</v>
      </c>
      <c r="C300">
        <f t="shared" si="27"/>
        <v>28</v>
      </c>
      <c r="D300" s="1">
        <f>IF(VLOOKUP(B300,Sheet1!A:BS,12+2*(C300-1),FALSE)=1,VLOOKUP(B300,Sheet1!A:BS,13+2*(C300-1),FALSE),0)</f>
        <v>0</v>
      </c>
      <c r="E300">
        <f>ROUND(IF(VLOOKUP(B300,Sheet1!A:BS,12+2*(C300-1),FALSE)=2,VLOOKUP(B300,Sheet1!A:BS,13+2*(C300-1),FALSE),0),0)</f>
        <v>5</v>
      </c>
      <c r="F300">
        <f>IF(VLOOKUP(B300,Sheet1!A:BS,12+2*(C300-1),FALSE)=3,VLOOKUP(B300,Sheet1!A:BS,13+2*(C300-1),FALSE),0)</f>
        <v>0</v>
      </c>
      <c r="G300">
        <v>0</v>
      </c>
      <c r="H300">
        <v>0</v>
      </c>
      <c r="I300">
        <f>IF(VLOOKUP(B300,Sheet1!A:BS,12+2*(C300-1),FALSE)=4,VLOOKUP(B300,Sheet1!A:BS,13+2*(C300-1),FALSE),0)</f>
        <v>0</v>
      </c>
      <c r="J300">
        <v>0</v>
      </c>
      <c r="K300" s="4" t="str">
        <f t="shared" si="28"/>
        <v>[{"bid":15011,"type":5,"num":140}]</v>
      </c>
      <c r="L300" s="4" t="str">
        <f t="shared" si="29"/>
        <v>[{"bid":14001,"type":4,"num":64000}]</v>
      </c>
    </row>
    <row r="301" spans="1:12" x14ac:dyDescent="0.15">
      <c r="A301">
        <f t="shared" si="25"/>
        <v>299</v>
      </c>
      <c r="B301">
        <f t="shared" si="26"/>
        <v>10010</v>
      </c>
      <c r="C301">
        <f t="shared" si="27"/>
        <v>29</v>
      </c>
      <c r="D301" s="1">
        <f>IF(VLOOKUP(B301,Sheet1!A:BS,12+2*(C301-1),FALSE)=1,VLOOKUP(B301,Sheet1!A:BS,13+2*(C301-1),FALSE),0)</f>
        <v>17</v>
      </c>
      <c r="E301">
        <f>ROUND(IF(VLOOKUP(B301,Sheet1!A:BS,12+2*(C301-1),FALSE)=2,VLOOKUP(B301,Sheet1!A:BS,13+2*(C301-1),FALSE),0),0)</f>
        <v>0</v>
      </c>
      <c r="F301">
        <f>IF(VLOOKUP(B301,Sheet1!A:BS,12+2*(C301-1),FALSE)=3,VLOOKUP(B301,Sheet1!A:BS,13+2*(C301-1),FALSE),0)</f>
        <v>0</v>
      </c>
      <c r="G301">
        <v>0</v>
      </c>
      <c r="H301">
        <v>0</v>
      </c>
      <c r="I301">
        <f>IF(VLOOKUP(B301,Sheet1!A:BS,12+2*(C301-1),FALSE)=4,VLOOKUP(B301,Sheet1!A:BS,13+2*(C301-1),FALSE),0)</f>
        <v>0</v>
      </c>
      <c r="J301">
        <v>0</v>
      </c>
      <c r="K301" s="4" t="str">
        <f t="shared" si="28"/>
        <v>[{"bid":15011,"type":5,"num":145}]</v>
      </c>
      <c r="L301" s="4" t="str">
        <f t="shared" si="29"/>
        <v>[{"bid":14001,"type":4,"num":67000}]</v>
      </c>
    </row>
    <row r="302" spans="1:12" x14ac:dyDescent="0.15">
      <c r="A302">
        <f t="shared" si="25"/>
        <v>300</v>
      </c>
      <c r="B302">
        <f t="shared" si="26"/>
        <v>10010</v>
      </c>
      <c r="C302">
        <f t="shared" si="27"/>
        <v>30</v>
      </c>
      <c r="D302" s="1">
        <f>IF(VLOOKUP(B302,Sheet1!A:BS,12+2*(C302-1),FALSE)=1,VLOOKUP(B302,Sheet1!A:BS,13+2*(C302-1),FALSE),0)</f>
        <v>0</v>
      </c>
      <c r="E302">
        <f>ROUND(IF(VLOOKUP(B302,Sheet1!A:BS,12+2*(C302-1),FALSE)=2,VLOOKUP(B302,Sheet1!A:BS,13+2*(C302-1),FALSE),0),0)</f>
        <v>0</v>
      </c>
      <c r="F302">
        <f>IF(VLOOKUP(B302,Sheet1!A:BS,12+2*(C302-1),FALSE)=3,VLOOKUP(B302,Sheet1!A:BS,13+2*(C302-1),FALSE),0)</f>
        <v>48</v>
      </c>
      <c r="G302">
        <v>0</v>
      </c>
      <c r="H302">
        <v>0</v>
      </c>
      <c r="I302">
        <f>IF(VLOOKUP(B302,Sheet1!A:BS,12+2*(C302-1),FALSE)=4,VLOOKUP(B302,Sheet1!A:BS,13+2*(C302-1),FALSE),0)</f>
        <v>0</v>
      </c>
      <c r="J302">
        <v>0</v>
      </c>
      <c r="K302" s="4" t="str">
        <f t="shared" si="28"/>
        <v>[{"bid":15011,"type":5,"num":150}]</v>
      </c>
      <c r="L302" s="4" t="str">
        <f t="shared" si="29"/>
        <v>[{"bid":14001,"type":4,"num":70000}]</v>
      </c>
    </row>
    <row r="303" spans="1:12" x14ac:dyDescent="0.15">
      <c r="A303">
        <f t="shared" si="25"/>
        <v>301</v>
      </c>
      <c r="B303">
        <f t="shared" si="26"/>
        <v>10011</v>
      </c>
      <c r="C303">
        <f t="shared" si="27"/>
        <v>1</v>
      </c>
      <c r="D303" s="1">
        <f>IF(VLOOKUP(B303,Sheet1!A:BS,12+2*(C303-1),FALSE)=1,VLOOKUP(B303,Sheet1!A:BS,13+2*(C303-1),FALSE),0)</f>
        <v>10</v>
      </c>
      <c r="E303">
        <f>ROUND(IF(VLOOKUP(B303,Sheet1!A:BS,12+2*(C303-1),FALSE)=2,VLOOKUP(B303,Sheet1!A:BS,13+2*(C303-1),FALSE),0),0)</f>
        <v>0</v>
      </c>
      <c r="F303">
        <f>IF(VLOOKUP(B303,Sheet1!A:BS,12+2*(C303-1),FALSE)=3,VLOOKUP(B303,Sheet1!A:BS,13+2*(C303-1),FALSE),0)</f>
        <v>0</v>
      </c>
      <c r="G303">
        <v>0</v>
      </c>
      <c r="H303">
        <v>0</v>
      </c>
      <c r="I303">
        <f>IF(VLOOKUP(B303,Sheet1!A:BS,12+2*(C303-1),FALSE)=4,VLOOKUP(B303,Sheet1!A:BS,13+2*(C303-1),FALSE),0)</f>
        <v>0</v>
      </c>
      <c r="J303">
        <v>0</v>
      </c>
      <c r="K303" s="4" t="str">
        <f t="shared" si="28"/>
        <v>[{"bid":15012,"type":5,"num":5}]</v>
      </c>
      <c r="L303" s="4" t="str">
        <f t="shared" si="29"/>
        <v>[{"bid":14001,"type":4,"num":300}]</v>
      </c>
    </row>
    <row r="304" spans="1:12" x14ac:dyDescent="0.15">
      <c r="A304">
        <f t="shared" si="25"/>
        <v>302</v>
      </c>
      <c r="B304">
        <f t="shared" si="26"/>
        <v>10011</v>
      </c>
      <c r="C304">
        <f t="shared" si="27"/>
        <v>2</v>
      </c>
      <c r="D304" s="1">
        <f>IF(VLOOKUP(B304,Sheet1!A:BS,12+2*(C304-1),FALSE)=1,VLOOKUP(B304,Sheet1!A:BS,13+2*(C304-1),FALSE),0)</f>
        <v>10</v>
      </c>
      <c r="E304">
        <f>ROUND(IF(VLOOKUP(B304,Sheet1!A:BS,12+2*(C304-1),FALSE)=2,VLOOKUP(B304,Sheet1!A:BS,13+2*(C304-1),FALSE),0),0)</f>
        <v>0</v>
      </c>
      <c r="F304">
        <f>IF(VLOOKUP(B304,Sheet1!A:BS,12+2*(C304-1),FALSE)=3,VLOOKUP(B304,Sheet1!A:BS,13+2*(C304-1),FALSE),0)</f>
        <v>0</v>
      </c>
      <c r="G304">
        <v>0</v>
      </c>
      <c r="H304">
        <v>0</v>
      </c>
      <c r="I304">
        <f>IF(VLOOKUP(B304,Sheet1!A:BS,12+2*(C304-1),FALSE)=4,VLOOKUP(B304,Sheet1!A:BS,13+2*(C304-1),FALSE),0)</f>
        <v>0</v>
      </c>
      <c r="J304">
        <v>0</v>
      </c>
      <c r="K304" s="4" t="str">
        <f t="shared" si="28"/>
        <v>[{"bid":15012,"type":5,"num":10}]</v>
      </c>
      <c r="L304" s="4" t="str">
        <f t="shared" si="29"/>
        <v>[{"bid":14001,"type":4,"num":600}]</v>
      </c>
    </row>
    <row r="305" spans="1:12" x14ac:dyDescent="0.15">
      <c r="A305">
        <f t="shared" si="25"/>
        <v>303</v>
      </c>
      <c r="B305">
        <f t="shared" si="26"/>
        <v>10011</v>
      </c>
      <c r="C305">
        <f t="shared" si="27"/>
        <v>3</v>
      </c>
      <c r="D305" s="1">
        <f>IF(VLOOKUP(B305,Sheet1!A:BS,12+2*(C305-1),FALSE)=1,VLOOKUP(B305,Sheet1!A:BS,13+2*(C305-1),FALSE),0)</f>
        <v>0</v>
      </c>
      <c r="E305">
        <f>ROUND(IF(VLOOKUP(B305,Sheet1!A:BS,12+2*(C305-1),FALSE)=2,VLOOKUP(B305,Sheet1!A:BS,13+2*(C305-1),FALSE),0),0)</f>
        <v>4</v>
      </c>
      <c r="F305">
        <f>IF(VLOOKUP(B305,Sheet1!A:BS,12+2*(C305-1),FALSE)=3,VLOOKUP(B305,Sheet1!A:BS,13+2*(C305-1),FALSE),0)</f>
        <v>0</v>
      </c>
      <c r="G305">
        <v>0</v>
      </c>
      <c r="H305">
        <v>0</v>
      </c>
      <c r="I305">
        <f>IF(VLOOKUP(B305,Sheet1!A:BS,12+2*(C305-1),FALSE)=4,VLOOKUP(B305,Sheet1!A:BS,13+2*(C305-1),FALSE),0)</f>
        <v>0</v>
      </c>
      <c r="J305">
        <v>0</v>
      </c>
      <c r="K305" s="4" t="str">
        <f t="shared" si="28"/>
        <v>[{"bid":15012,"type":5,"num":15}]</v>
      </c>
      <c r="L305" s="4" t="str">
        <f t="shared" si="29"/>
        <v>[{"bid":14001,"type":4,"num":900}]</v>
      </c>
    </row>
    <row r="306" spans="1:12" x14ac:dyDescent="0.15">
      <c r="A306">
        <f t="shared" si="25"/>
        <v>304</v>
      </c>
      <c r="B306">
        <f t="shared" si="26"/>
        <v>10011</v>
      </c>
      <c r="C306">
        <f t="shared" si="27"/>
        <v>4</v>
      </c>
      <c r="D306" s="1">
        <f>IF(VLOOKUP(B306,Sheet1!A:BS,12+2*(C306-1),FALSE)=1,VLOOKUP(B306,Sheet1!A:BS,13+2*(C306-1),FALSE),0)</f>
        <v>0</v>
      </c>
      <c r="E306">
        <f>ROUND(IF(VLOOKUP(B306,Sheet1!A:BS,12+2*(C306-1),FALSE)=2,VLOOKUP(B306,Sheet1!A:BS,13+2*(C306-1),FALSE),0),0)</f>
        <v>4</v>
      </c>
      <c r="F306">
        <f>IF(VLOOKUP(B306,Sheet1!A:BS,12+2*(C306-1),FALSE)=3,VLOOKUP(B306,Sheet1!A:BS,13+2*(C306-1),FALSE),0)</f>
        <v>0</v>
      </c>
      <c r="G306">
        <v>0</v>
      </c>
      <c r="H306">
        <v>0</v>
      </c>
      <c r="I306">
        <f>IF(VLOOKUP(B306,Sheet1!A:BS,12+2*(C306-1),FALSE)=4,VLOOKUP(B306,Sheet1!A:BS,13+2*(C306-1),FALSE),0)</f>
        <v>0</v>
      </c>
      <c r="J306">
        <v>0</v>
      </c>
      <c r="K306" s="4" t="str">
        <f t="shared" si="28"/>
        <v>[{"bid":15012,"type":5,"num":20}]</v>
      </c>
      <c r="L306" s="4" t="str">
        <f t="shared" si="29"/>
        <v>[{"bid":14001,"type":4,"num":1200}]</v>
      </c>
    </row>
    <row r="307" spans="1:12" x14ac:dyDescent="0.15">
      <c r="A307">
        <f t="shared" si="25"/>
        <v>305</v>
      </c>
      <c r="B307">
        <f t="shared" si="26"/>
        <v>10011</v>
      </c>
      <c r="C307">
        <f t="shared" si="27"/>
        <v>5</v>
      </c>
      <c r="D307" s="1">
        <f>IF(VLOOKUP(B307,Sheet1!A:BS,12+2*(C307-1),FALSE)=1,VLOOKUP(B307,Sheet1!A:BS,13+2*(C307-1),FALSE),0)</f>
        <v>0</v>
      </c>
      <c r="E307">
        <f>ROUND(IF(VLOOKUP(B307,Sheet1!A:BS,12+2*(C307-1),FALSE)=2,VLOOKUP(B307,Sheet1!A:BS,13+2*(C307-1),FALSE),0),0)</f>
        <v>0</v>
      </c>
      <c r="F307">
        <f>IF(VLOOKUP(B307,Sheet1!A:BS,12+2*(C307-1),FALSE)=3,VLOOKUP(B307,Sheet1!A:BS,13+2*(C307-1),FALSE),0)</f>
        <v>30</v>
      </c>
      <c r="G307">
        <v>0</v>
      </c>
      <c r="H307">
        <v>0</v>
      </c>
      <c r="I307">
        <f>IF(VLOOKUP(B307,Sheet1!A:BS,12+2*(C307-1),FALSE)=4,VLOOKUP(B307,Sheet1!A:BS,13+2*(C307-1),FALSE),0)</f>
        <v>0</v>
      </c>
      <c r="J307">
        <v>0</v>
      </c>
      <c r="K307" s="4" t="str">
        <f t="shared" si="28"/>
        <v>[{"bid":15012,"type":5,"num":25}]</v>
      </c>
      <c r="L307" s="4" t="str">
        <f t="shared" si="29"/>
        <v>[{"bid":14001,"type":4,"num":1500}]</v>
      </c>
    </row>
    <row r="308" spans="1:12" x14ac:dyDescent="0.15">
      <c r="A308">
        <f t="shared" si="25"/>
        <v>306</v>
      </c>
      <c r="B308">
        <f t="shared" si="26"/>
        <v>10011</v>
      </c>
      <c r="C308">
        <f t="shared" si="27"/>
        <v>6</v>
      </c>
      <c r="D308" s="1">
        <f>IF(VLOOKUP(B308,Sheet1!A:BS,12+2*(C308-1),FALSE)=1,VLOOKUP(B308,Sheet1!A:BS,13+2*(C308-1),FALSE),0)</f>
        <v>10</v>
      </c>
      <c r="E308">
        <f>ROUND(IF(VLOOKUP(B308,Sheet1!A:BS,12+2*(C308-1),FALSE)=2,VLOOKUP(B308,Sheet1!A:BS,13+2*(C308-1),FALSE),0),0)</f>
        <v>0</v>
      </c>
      <c r="F308">
        <f>IF(VLOOKUP(B308,Sheet1!A:BS,12+2*(C308-1),FALSE)=3,VLOOKUP(B308,Sheet1!A:BS,13+2*(C308-1),FALSE),0)</f>
        <v>0</v>
      </c>
      <c r="G308">
        <v>0</v>
      </c>
      <c r="H308">
        <v>0</v>
      </c>
      <c r="I308">
        <f>IF(VLOOKUP(B308,Sheet1!A:BS,12+2*(C308-1),FALSE)=4,VLOOKUP(B308,Sheet1!A:BS,13+2*(C308-1),FALSE),0)</f>
        <v>0</v>
      </c>
      <c r="J308">
        <v>0</v>
      </c>
      <c r="K308" s="4" t="str">
        <f t="shared" si="28"/>
        <v>[{"bid":15012,"type":5,"num":30}]</v>
      </c>
      <c r="L308" s="4" t="str">
        <f t="shared" si="29"/>
        <v>[{"bid":14001,"type":4,"num":1800}]</v>
      </c>
    </row>
    <row r="309" spans="1:12" x14ac:dyDescent="0.15">
      <c r="A309">
        <f t="shared" si="25"/>
        <v>307</v>
      </c>
      <c r="B309">
        <f t="shared" si="26"/>
        <v>10011</v>
      </c>
      <c r="C309">
        <f t="shared" si="27"/>
        <v>7</v>
      </c>
      <c r="D309" s="1">
        <f>IF(VLOOKUP(B309,Sheet1!A:BS,12+2*(C309-1),FALSE)=1,VLOOKUP(B309,Sheet1!A:BS,13+2*(C309-1),FALSE),0)</f>
        <v>10</v>
      </c>
      <c r="E309">
        <f>ROUND(IF(VLOOKUP(B309,Sheet1!A:BS,12+2*(C309-1),FALSE)=2,VLOOKUP(B309,Sheet1!A:BS,13+2*(C309-1),FALSE),0),0)</f>
        <v>0</v>
      </c>
      <c r="F309">
        <f>IF(VLOOKUP(B309,Sheet1!A:BS,12+2*(C309-1),FALSE)=3,VLOOKUP(B309,Sheet1!A:BS,13+2*(C309-1),FALSE),0)</f>
        <v>0</v>
      </c>
      <c r="G309">
        <v>0</v>
      </c>
      <c r="H309">
        <v>0</v>
      </c>
      <c r="I309">
        <f>IF(VLOOKUP(B309,Sheet1!A:BS,12+2*(C309-1),FALSE)=4,VLOOKUP(B309,Sheet1!A:BS,13+2*(C309-1),FALSE),0)</f>
        <v>0</v>
      </c>
      <c r="J309">
        <v>0</v>
      </c>
      <c r="K309" s="4" t="str">
        <f t="shared" si="28"/>
        <v>[{"bid":15012,"type":5,"num":35}]</v>
      </c>
      <c r="L309" s="4" t="str">
        <f t="shared" si="29"/>
        <v>[{"bid":14001,"type":4,"num":2100}]</v>
      </c>
    </row>
    <row r="310" spans="1:12" x14ac:dyDescent="0.15">
      <c r="A310">
        <f t="shared" si="25"/>
        <v>308</v>
      </c>
      <c r="B310">
        <f t="shared" si="26"/>
        <v>10011</v>
      </c>
      <c r="C310">
        <f t="shared" si="27"/>
        <v>8</v>
      </c>
      <c r="D310" s="1">
        <f>IF(VLOOKUP(B310,Sheet1!A:BS,12+2*(C310-1),FALSE)=1,VLOOKUP(B310,Sheet1!A:BS,13+2*(C310-1),FALSE),0)</f>
        <v>0</v>
      </c>
      <c r="E310">
        <f>ROUND(IF(VLOOKUP(B310,Sheet1!A:BS,12+2*(C310-1),FALSE)=2,VLOOKUP(B310,Sheet1!A:BS,13+2*(C310-1),FALSE),0),0)</f>
        <v>4</v>
      </c>
      <c r="F310">
        <f>IF(VLOOKUP(B310,Sheet1!A:BS,12+2*(C310-1),FALSE)=3,VLOOKUP(B310,Sheet1!A:BS,13+2*(C310-1),FALSE),0)</f>
        <v>0</v>
      </c>
      <c r="G310">
        <v>0</v>
      </c>
      <c r="H310">
        <v>0</v>
      </c>
      <c r="I310">
        <f>IF(VLOOKUP(B310,Sheet1!A:BS,12+2*(C310-1),FALSE)=4,VLOOKUP(B310,Sheet1!A:BS,13+2*(C310-1),FALSE),0)</f>
        <v>0</v>
      </c>
      <c r="J310">
        <v>0</v>
      </c>
      <c r="K310" s="4" t="str">
        <f t="shared" si="28"/>
        <v>[{"bid":15012,"type":5,"num":40}]</v>
      </c>
      <c r="L310" s="4" t="str">
        <f t="shared" si="29"/>
        <v>[{"bid":14001,"type":4,"num":2400}]</v>
      </c>
    </row>
    <row r="311" spans="1:12" x14ac:dyDescent="0.15">
      <c r="A311">
        <f t="shared" si="25"/>
        <v>309</v>
      </c>
      <c r="B311">
        <f t="shared" si="26"/>
        <v>10011</v>
      </c>
      <c r="C311">
        <f t="shared" si="27"/>
        <v>9</v>
      </c>
      <c r="D311" s="1">
        <f>IF(VLOOKUP(B311,Sheet1!A:BS,12+2*(C311-1),FALSE)=1,VLOOKUP(B311,Sheet1!A:BS,13+2*(C311-1),FALSE),0)</f>
        <v>0</v>
      </c>
      <c r="E311">
        <f>ROUND(IF(VLOOKUP(B311,Sheet1!A:BS,12+2*(C311-1),FALSE)=2,VLOOKUP(B311,Sheet1!A:BS,13+2*(C311-1),FALSE),0),0)</f>
        <v>4</v>
      </c>
      <c r="F311">
        <f>IF(VLOOKUP(B311,Sheet1!A:BS,12+2*(C311-1),FALSE)=3,VLOOKUP(B311,Sheet1!A:BS,13+2*(C311-1),FALSE),0)</f>
        <v>0</v>
      </c>
      <c r="G311">
        <v>0</v>
      </c>
      <c r="H311">
        <v>0</v>
      </c>
      <c r="I311">
        <f>IF(VLOOKUP(B311,Sheet1!A:BS,12+2*(C311-1),FALSE)=4,VLOOKUP(B311,Sheet1!A:BS,13+2*(C311-1),FALSE),0)</f>
        <v>0</v>
      </c>
      <c r="J311">
        <v>0</v>
      </c>
      <c r="K311" s="4" t="str">
        <f t="shared" si="28"/>
        <v>[{"bid":15012,"type":5,"num":45}]</v>
      </c>
      <c r="L311" s="4" t="str">
        <f t="shared" si="29"/>
        <v>[{"bid":14001,"type":4,"num":2700}]</v>
      </c>
    </row>
    <row r="312" spans="1:12" x14ac:dyDescent="0.15">
      <c r="A312">
        <f t="shared" si="25"/>
        <v>310</v>
      </c>
      <c r="B312">
        <f t="shared" si="26"/>
        <v>10011</v>
      </c>
      <c r="C312">
        <f t="shared" si="27"/>
        <v>10</v>
      </c>
      <c r="D312" s="1">
        <f>IF(VLOOKUP(B312,Sheet1!A:BS,12+2*(C312-1),FALSE)=1,VLOOKUP(B312,Sheet1!A:BS,13+2*(C312-1),FALSE),0)</f>
        <v>0</v>
      </c>
      <c r="E312">
        <f>ROUND(IF(VLOOKUP(B312,Sheet1!A:BS,12+2*(C312-1),FALSE)=2,VLOOKUP(B312,Sheet1!A:BS,13+2*(C312-1),FALSE),0),0)</f>
        <v>0</v>
      </c>
      <c r="F312">
        <f>IF(VLOOKUP(B312,Sheet1!A:BS,12+2*(C312-1),FALSE)=3,VLOOKUP(B312,Sheet1!A:BS,13+2*(C312-1),FALSE),0)</f>
        <v>0</v>
      </c>
      <c r="G312">
        <v>0</v>
      </c>
      <c r="H312">
        <v>0</v>
      </c>
      <c r="I312">
        <f>IF(VLOOKUP(B312,Sheet1!A:BS,12+2*(C312-1),FALSE)=4,VLOOKUP(B312,Sheet1!A:BS,13+2*(C312-1),FALSE),0)</f>
        <v>2</v>
      </c>
      <c r="J312">
        <v>0</v>
      </c>
      <c r="K312" s="4" t="str">
        <f t="shared" si="28"/>
        <v>[{"bid":15012,"type":5,"num":50}]</v>
      </c>
      <c r="L312" s="4" t="str">
        <f t="shared" si="29"/>
        <v>[{"bid":14001,"type":4,"num":3000}]</v>
      </c>
    </row>
    <row r="313" spans="1:12" x14ac:dyDescent="0.15">
      <c r="A313">
        <f t="shared" si="25"/>
        <v>311</v>
      </c>
      <c r="B313">
        <f t="shared" si="26"/>
        <v>10011</v>
      </c>
      <c r="C313">
        <f t="shared" si="27"/>
        <v>11</v>
      </c>
      <c r="D313" s="1">
        <f>IF(VLOOKUP(B313,Sheet1!A:BS,12+2*(C313-1),FALSE)=1,VLOOKUP(B313,Sheet1!A:BS,13+2*(C313-1),FALSE),0)</f>
        <v>0</v>
      </c>
      <c r="E313">
        <f>ROUND(IF(VLOOKUP(B313,Sheet1!A:BS,12+2*(C313-1),FALSE)=2,VLOOKUP(B313,Sheet1!A:BS,13+2*(C313-1),FALSE),0),0)</f>
        <v>4</v>
      </c>
      <c r="F313">
        <f>IF(VLOOKUP(B313,Sheet1!A:BS,12+2*(C313-1),FALSE)=3,VLOOKUP(B313,Sheet1!A:BS,13+2*(C313-1),FALSE),0)</f>
        <v>0</v>
      </c>
      <c r="G313">
        <v>0</v>
      </c>
      <c r="H313">
        <v>0</v>
      </c>
      <c r="I313">
        <f>IF(VLOOKUP(B313,Sheet1!A:BS,12+2*(C313-1),FALSE)=4,VLOOKUP(B313,Sheet1!A:BS,13+2*(C313-1),FALSE),0)</f>
        <v>0</v>
      </c>
      <c r="J313">
        <v>0</v>
      </c>
      <c r="K313" s="4" t="str">
        <f t="shared" si="28"/>
        <v>[{"bid":15012,"type":5,"num":55}]</v>
      </c>
      <c r="L313" s="4" t="str">
        <f t="shared" si="29"/>
        <v>[{"bid":14001,"type":4,"num":13000}]</v>
      </c>
    </row>
    <row r="314" spans="1:12" x14ac:dyDescent="0.15">
      <c r="A314">
        <f t="shared" si="25"/>
        <v>312</v>
      </c>
      <c r="B314">
        <f t="shared" si="26"/>
        <v>10011</v>
      </c>
      <c r="C314">
        <f t="shared" si="27"/>
        <v>12</v>
      </c>
      <c r="D314" s="1">
        <f>IF(VLOOKUP(B314,Sheet1!A:BS,12+2*(C314-1),FALSE)=1,VLOOKUP(B314,Sheet1!A:BS,13+2*(C314-1),FALSE),0)</f>
        <v>11</v>
      </c>
      <c r="E314">
        <f>ROUND(IF(VLOOKUP(B314,Sheet1!A:BS,12+2*(C314-1),FALSE)=2,VLOOKUP(B314,Sheet1!A:BS,13+2*(C314-1),FALSE),0),0)</f>
        <v>0</v>
      </c>
      <c r="F314">
        <f>IF(VLOOKUP(B314,Sheet1!A:BS,12+2*(C314-1),FALSE)=3,VLOOKUP(B314,Sheet1!A:BS,13+2*(C314-1),FALSE),0)</f>
        <v>0</v>
      </c>
      <c r="G314">
        <v>0</v>
      </c>
      <c r="H314">
        <v>0</v>
      </c>
      <c r="I314">
        <f>IF(VLOOKUP(B314,Sheet1!A:BS,12+2*(C314-1),FALSE)=4,VLOOKUP(B314,Sheet1!A:BS,13+2*(C314-1),FALSE),0)</f>
        <v>0</v>
      </c>
      <c r="J314">
        <v>0</v>
      </c>
      <c r="K314" s="4" t="str">
        <f t="shared" si="28"/>
        <v>[{"bid":15012,"type":5,"num":60}]</v>
      </c>
      <c r="L314" s="4" t="str">
        <f t="shared" si="29"/>
        <v>[{"bid":14001,"type":4,"num":16000}]</v>
      </c>
    </row>
    <row r="315" spans="1:12" x14ac:dyDescent="0.15">
      <c r="A315">
        <f t="shared" si="25"/>
        <v>313</v>
      </c>
      <c r="B315">
        <f t="shared" si="26"/>
        <v>10011</v>
      </c>
      <c r="C315">
        <f t="shared" si="27"/>
        <v>13</v>
      </c>
      <c r="D315" s="1">
        <f>IF(VLOOKUP(B315,Sheet1!A:BS,12+2*(C315-1),FALSE)=1,VLOOKUP(B315,Sheet1!A:BS,13+2*(C315-1),FALSE),0)</f>
        <v>0</v>
      </c>
      <c r="E315">
        <f>ROUND(IF(VLOOKUP(B315,Sheet1!A:BS,12+2*(C315-1),FALSE)=2,VLOOKUP(B315,Sheet1!A:BS,13+2*(C315-1),FALSE),0),0)</f>
        <v>4</v>
      </c>
      <c r="F315">
        <f>IF(VLOOKUP(B315,Sheet1!A:BS,12+2*(C315-1),FALSE)=3,VLOOKUP(B315,Sheet1!A:BS,13+2*(C315-1),FALSE),0)</f>
        <v>0</v>
      </c>
      <c r="G315">
        <v>0</v>
      </c>
      <c r="H315">
        <v>0</v>
      </c>
      <c r="I315">
        <f>IF(VLOOKUP(B315,Sheet1!A:BS,12+2*(C315-1),FALSE)=4,VLOOKUP(B315,Sheet1!A:BS,13+2*(C315-1),FALSE),0)</f>
        <v>0</v>
      </c>
      <c r="J315">
        <v>0</v>
      </c>
      <c r="K315" s="4" t="str">
        <f t="shared" si="28"/>
        <v>[{"bid":15012,"type":5,"num":65}]</v>
      </c>
      <c r="L315" s="4" t="str">
        <f t="shared" si="29"/>
        <v>[{"bid":14001,"type":4,"num":19000}]</v>
      </c>
    </row>
    <row r="316" spans="1:12" x14ac:dyDescent="0.15">
      <c r="A316">
        <f t="shared" si="25"/>
        <v>314</v>
      </c>
      <c r="B316">
        <f t="shared" si="26"/>
        <v>10011</v>
      </c>
      <c r="C316">
        <f t="shared" si="27"/>
        <v>14</v>
      </c>
      <c r="D316" s="1">
        <f>IF(VLOOKUP(B316,Sheet1!A:BS,12+2*(C316-1),FALSE)=1,VLOOKUP(B316,Sheet1!A:BS,13+2*(C316-1),FALSE),0)</f>
        <v>11</v>
      </c>
      <c r="E316">
        <f>ROUND(IF(VLOOKUP(B316,Sheet1!A:BS,12+2*(C316-1),FALSE)=2,VLOOKUP(B316,Sheet1!A:BS,13+2*(C316-1),FALSE),0),0)</f>
        <v>0</v>
      </c>
      <c r="F316">
        <f>IF(VLOOKUP(B316,Sheet1!A:BS,12+2*(C316-1),FALSE)=3,VLOOKUP(B316,Sheet1!A:BS,13+2*(C316-1),FALSE),0)</f>
        <v>0</v>
      </c>
      <c r="G316">
        <v>0</v>
      </c>
      <c r="H316">
        <v>0</v>
      </c>
      <c r="I316">
        <f>IF(VLOOKUP(B316,Sheet1!A:BS,12+2*(C316-1),FALSE)=4,VLOOKUP(B316,Sheet1!A:BS,13+2*(C316-1),FALSE),0)</f>
        <v>0</v>
      </c>
      <c r="J316">
        <v>0</v>
      </c>
      <c r="K316" s="4" t="str">
        <f t="shared" si="28"/>
        <v>[{"bid":15012,"type":5,"num":70}]</v>
      </c>
      <c r="L316" s="4" t="str">
        <f t="shared" si="29"/>
        <v>[{"bid":14001,"type":4,"num":22000}]</v>
      </c>
    </row>
    <row r="317" spans="1:12" x14ac:dyDescent="0.15">
      <c r="A317">
        <f t="shared" si="25"/>
        <v>315</v>
      </c>
      <c r="B317">
        <f t="shared" si="26"/>
        <v>10011</v>
      </c>
      <c r="C317">
        <f t="shared" si="27"/>
        <v>15</v>
      </c>
      <c r="D317" s="1">
        <f>IF(VLOOKUP(B317,Sheet1!A:BS,12+2*(C317-1),FALSE)=1,VLOOKUP(B317,Sheet1!A:BS,13+2*(C317-1),FALSE),0)</f>
        <v>0</v>
      </c>
      <c r="E317">
        <f>ROUND(IF(VLOOKUP(B317,Sheet1!A:BS,12+2*(C317-1),FALSE)=2,VLOOKUP(B317,Sheet1!A:BS,13+2*(C317-1),FALSE),0),0)</f>
        <v>0</v>
      </c>
      <c r="F317">
        <f>IF(VLOOKUP(B317,Sheet1!A:BS,12+2*(C317-1),FALSE)=3,VLOOKUP(B317,Sheet1!A:BS,13+2*(C317-1),FALSE),0)</f>
        <v>30</v>
      </c>
      <c r="G317">
        <v>0</v>
      </c>
      <c r="H317">
        <v>0</v>
      </c>
      <c r="I317">
        <f>IF(VLOOKUP(B317,Sheet1!A:BS,12+2*(C317-1),FALSE)=4,VLOOKUP(B317,Sheet1!A:BS,13+2*(C317-1),FALSE),0)</f>
        <v>0</v>
      </c>
      <c r="J317">
        <v>0</v>
      </c>
      <c r="K317" s="4" t="str">
        <f t="shared" si="28"/>
        <v>[{"bid":15012,"type":5,"num":75}]</v>
      </c>
      <c r="L317" s="4" t="str">
        <f t="shared" si="29"/>
        <v>[{"bid":14001,"type":4,"num":25000}]</v>
      </c>
    </row>
    <row r="318" spans="1:12" x14ac:dyDescent="0.15">
      <c r="A318">
        <f t="shared" si="25"/>
        <v>316</v>
      </c>
      <c r="B318">
        <f t="shared" si="26"/>
        <v>10011</v>
      </c>
      <c r="C318">
        <f t="shared" si="27"/>
        <v>16</v>
      </c>
      <c r="D318" s="1">
        <f>IF(VLOOKUP(B318,Sheet1!A:BS,12+2*(C318-1),FALSE)=1,VLOOKUP(B318,Sheet1!A:BS,13+2*(C318-1),FALSE),0)</f>
        <v>0</v>
      </c>
      <c r="E318">
        <f>ROUND(IF(VLOOKUP(B318,Sheet1!A:BS,12+2*(C318-1),FALSE)=2,VLOOKUP(B318,Sheet1!A:BS,13+2*(C318-1),FALSE),0),0)</f>
        <v>5</v>
      </c>
      <c r="F318">
        <f>IF(VLOOKUP(B318,Sheet1!A:BS,12+2*(C318-1),FALSE)=3,VLOOKUP(B318,Sheet1!A:BS,13+2*(C318-1),FALSE),0)</f>
        <v>0</v>
      </c>
      <c r="G318">
        <v>0</v>
      </c>
      <c r="H318">
        <v>0</v>
      </c>
      <c r="I318">
        <f>IF(VLOOKUP(B318,Sheet1!A:BS,12+2*(C318-1),FALSE)=4,VLOOKUP(B318,Sheet1!A:BS,13+2*(C318-1),FALSE),0)</f>
        <v>0</v>
      </c>
      <c r="J318">
        <v>0</v>
      </c>
      <c r="K318" s="4" t="str">
        <f t="shared" si="28"/>
        <v>[{"bid":15012,"type":5,"num":80}]</v>
      </c>
      <c r="L318" s="4" t="str">
        <f t="shared" si="29"/>
        <v>[{"bid":14001,"type":4,"num":28000}]</v>
      </c>
    </row>
    <row r="319" spans="1:12" x14ac:dyDescent="0.15">
      <c r="A319">
        <f t="shared" si="25"/>
        <v>317</v>
      </c>
      <c r="B319">
        <f t="shared" si="26"/>
        <v>10011</v>
      </c>
      <c r="C319">
        <f t="shared" si="27"/>
        <v>17</v>
      </c>
      <c r="D319" s="1">
        <f>IF(VLOOKUP(B319,Sheet1!A:BS,12+2*(C319-1),FALSE)=1,VLOOKUP(B319,Sheet1!A:BS,13+2*(C319-1),FALSE),0)</f>
        <v>12</v>
      </c>
      <c r="E319">
        <f>ROUND(IF(VLOOKUP(B319,Sheet1!A:BS,12+2*(C319-1),FALSE)=2,VLOOKUP(B319,Sheet1!A:BS,13+2*(C319-1),FALSE),0),0)</f>
        <v>0</v>
      </c>
      <c r="F319">
        <f>IF(VLOOKUP(B319,Sheet1!A:BS,12+2*(C319-1),FALSE)=3,VLOOKUP(B319,Sheet1!A:BS,13+2*(C319-1),FALSE),0)</f>
        <v>0</v>
      </c>
      <c r="G319">
        <v>0</v>
      </c>
      <c r="H319">
        <v>0</v>
      </c>
      <c r="I319">
        <f>IF(VLOOKUP(B319,Sheet1!A:BS,12+2*(C319-1),FALSE)=4,VLOOKUP(B319,Sheet1!A:BS,13+2*(C319-1),FALSE),0)</f>
        <v>0</v>
      </c>
      <c r="J319">
        <v>0</v>
      </c>
      <c r="K319" s="4" t="str">
        <f t="shared" si="28"/>
        <v>[{"bid":15012,"type":5,"num":85}]</v>
      </c>
      <c r="L319" s="4" t="str">
        <f t="shared" si="29"/>
        <v>[{"bid":14001,"type":4,"num":31000}]</v>
      </c>
    </row>
    <row r="320" spans="1:12" x14ac:dyDescent="0.15">
      <c r="A320">
        <f t="shared" si="25"/>
        <v>318</v>
      </c>
      <c r="B320">
        <f t="shared" si="26"/>
        <v>10011</v>
      </c>
      <c r="C320">
        <f t="shared" si="27"/>
        <v>18</v>
      </c>
      <c r="D320" s="1">
        <f>IF(VLOOKUP(B320,Sheet1!A:BS,12+2*(C320-1),FALSE)=1,VLOOKUP(B320,Sheet1!A:BS,13+2*(C320-1),FALSE),0)</f>
        <v>0</v>
      </c>
      <c r="E320">
        <f>ROUND(IF(VLOOKUP(B320,Sheet1!A:BS,12+2*(C320-1),FALSE)=2,VLOOKUP(B320,Sheet1!A:BS,13+2*(C320-1),FALSE),0),0)</f>
        <v>5</v>
      </c>
      <c r="F320">
        <f>IF(VLOOKUP(B320,Sheet1!A:BS,12+2*(C320-1),FALSE)=3,VLOOKUP(B320,Sheet1!A:BS,13+2*(C320-1),FALSE),0)</f>
        <v>0</v>
      </c>
      <c r="G320">
        <v>0</v>
      </c>
      <c r="H320">
        <v>0</v>
      </c>
      <c r="I320">
        <f>IF(VLOOKUP(B320,Sheet1!A:BS,12+2*(C320-1),FALSE)=4,VLOOKUP(B320,Sheet1!A:BS,13+2*(C320-1),FALSE),0)</f>
        <v>0</v>
      </c>
      <c r="J320">
        <v>0</v>
      </c>
      <c r="K320" s="4" t="str">
        <f t="shared" si="28"/>
        <v>[{"bid":15012,"type":5,"num":90}]</v>
      </c>
      <c r="L320" s="4" t="str">
        <f t="shared" si="29"/>
        <v>[{"bid":14001,"type":4,"num":34000}]</v>
      </c>
    </row>
    <row r="321" spans="1:12" x14ac:dyDescent="0.15">
      <c r="A321">
        <f t="shared" si="25"/>
        <v>319</v>
      </c>
      <c r="B321">
        <f t="shared" si="26"/>
        <v>10011</v>
      </c>
      <c r="C321">
        <f t="shared" si="27"/>
        <v>19</v>
      </c>
      <c r="D321" s="1">
        <f>IF(VLOOKUP(B321,Sheet1!A:BS,12+2*(C321-1),FALSE)=1,VLOOKUP(B321,Sheet1!A:BS,13+2*(C321-1),FALSE),0)</f>
        <v>12</v>
      </c>
      <c r="E321">
        <f>ROUND(IF(VLOOKUP(B321,Sheet1!A:BS,12+2*(C321-1),FALSE)=2,VLOOKUP(B321,Sheet1!A:BS,13+2*(C321-1),FALSE),0),0)</f>
        <v>0</v>
      </c>
      <c r="F321">
        <f>IF(VLOOKUP(B321,Sheet1!A:BS,12+2*(C321-1),FALSE)=3,VLOOKUP(B321,Sheet1!A:BS,13+2*(C321-1),FALSE),0)</f>
        <v>0</v>
      </c>
      <c r="G321">
        <v>0</v>
      </c>
      <c r="H321">
        <v>0</v>
      </c>
      <c r="I321">
        <f>IF(VLOOKUP(B321,Sheet1!A:BS,12+2*(C321-1),FALSE)=4,VLOOKUP(B321,Sheet1!A:BS,13+2*(C321-1),FALSE),0)</f>
        <v>0</v>
      </c>
      <c r="J321">
        <v>0</v>
      </c>
      <c r="K321" s="4" t="str">
        <f t="shared" si="28"/>
        <v>[{"bid":15012,"type":5,"num":95}]</v>
      </c>
      <c r="L321" s="4" t="str">
        <f t="shared" si="29"/>
        <v>[{"bid":14001,"type":4,"num":37000}]</v>
      </c>
    </row>
    <row r="322" spans="1:12" x14ac:dyDescent="0.15">
      <c r="A322">
        <f t="shared" si="25"/>
        <v>320</v>
      </c>
      <c r="B322">
        <f t="shared" si="26"/>
        <v>10011</v>
      </c>
      <c r="C322">
        <f t="shared" si="27"/>
        <v>20</v>
      </c>
      <c r="D322" s="1">
        <f>IF(VLOOKUP(B322,Sheet1!A:BS,12+2*(C322-1),FALSE)=1,VLOOKUP(B322,Sheet1!A:BS,13+2*(C322-1),FALSE),0)</f>
        <v>0</v>
      </c>
      <c r="E322">
        <f>ROUND(IF(VLOOKUP(B322,Sheet1!A:BS,12+2*(C322-1),FALSE)=2,VLOOKUP(B322,Sheet1!A:BS,13+2*(C322-1),FALSE),0),0)</f>
        <v>0</v>
      </c>
      <c r="F322">
        <f>IF(VLOOKUP(B322,Sheet1!A:BS,12+2*(C322-1),FALSE)=3,VLOOKUP(B322,Sheet1!A:BS,13+2*(C322-1),FALSE),0)</f>
        <v>0</v>
      </c>
      <c r="G322">
        <v>0</v>
      </c>
      <c r="H322">
        <v>0</v>
      </c>
      <c r="I322">
        <f>IF(VLOOKUP(B322,Sheet1!A:BS,12+2*(C322-1),FALSE)=4,VLOOKUP(B322,Sheet1!A:BS,13+2*(C322-1),FALSE),0)</f>
        <v>2</v>
      </c>
      <c r="J322">
        <v>0</v>
      </c>
      <c r="K322" s="4" t="str">
        <f t="shared" si="28"/>
        <v>[{"bid":15012,"type":5,"num":100}]</v>
      </c>
      <c r="L322" s="4" t="str">
        <f t="shared" si="29"/>
        <v>[{"bid":14001,"type":4,"num":40000}]</v>
      </c>
    </row>
    <row r="323" spans="1:12" x14ac:dyDescent="0.15">
      <c r="A323">
        <f t="shared" si="25"/>
        <v>321</v>
      </c>
      <c r="B323">
        <f t="shared" si="26"/>
        <v>10011</v>
      </c>
      <c r="C323">
        <f t="shared" si="27"/>
        <v>21</v>
      </c>
      <c r="D323" s="1">
        <f>IF(VLOOKUP(B323,Sheet1!A:BS,12+2*(C323-1),FALSE)=1,VLOOKUP(B323,Sheet1!A:BS,13+2*(C323-1),FALSE),0)</f>
        <v>0</v>
      </c>
      <c r="E323">
        <f>ROUND(IF(VLOOKUP(B323,Sheet1!A:BS,12+2*(C323-1),FALSE)=2,VLOOKUP(B323,Sheet1!A:BS,13+2*(C323-1),FALSE),0),0)</f>
        <v>5</v>
      </c>
      <c r="F323">
        <f>IF(VLOOKUP(B323,Sheet1!A:BS,12+2*(C323-1),FALSE)=3,VLOOKUP(B323,Sheet1!A:BS,13+2*(C323-1),FALSE),0)</f>
        <v>0</v>
      </c>
      <c r="G323">
        <v>0</v>
      </c>
      <c r="H323">
        <v>0</v>
      </c>
      <c r="I323">
        <f>IF(VLOOKUP(B323,Sheet1!A:BS,12+2*(C323-1),FALSE)=4,VLOOKUP(B323,Sheet1!A:BS,13+2*(C323-1),FALSE),0)</f>
        <v>0</v>
      </c>
      <c r="J323">
        <v>0</v>
      </c>
      <c r="K323" s="4" t="str">
        <f t="shared" si="28"/>
        <v>[{"bid":15012,"type":5,"num":105}]</v>
      </c>
      <c r="L323" s="4" t="str">
        <f t="shared" si="29"/>
        <v>[{"bid":14001,"type":4,"num":43000}]</v>
      </c>
    </row>
    <row r="324" spans="1:12" x14ac:dyDescent="0.15">
      <c r="A324">
        <f t="shared" si="25"/>
        <v>322</v>
      </c>
      <c r="B324">
        <f t="shared" si="26"/>
        <v>10011</v>
      </c>
      <c r="C324">
        <f t="shared" si="27"/>
        <v>22</v>
      </c>
      <c r="D324" s="1">
        <f>IF(VLOOKUP(B324,Sheet1!A:BS,12+2*(C324-1),FALSE)=1,VLOOKUP(B324,Sheet1!A:BS,13+2*(C324-1),FALSE),0)</f>
        <v>13</v>
      </c>
      <c r="E324">
        <f>ROUND(IF(VLOOKUP(B324,Sheet1!A:BS,12+2*(C324-1),FALSE)=2,VLOOKUP(B324,Sheet1!A:BS,13+2*(C324-1),FALSE),0),0)</f>
        <v>0</v>
      </c>
      <c r="F324">
        <f>IF(VLOOKUP(B324,Sheet1!A:BS,12+2*(C324-1),FALSE)=3,VLOOKUP(B324,Sheet1!A:BS,13+2*(C324-1),FALSE),0)</f>
        <v>0</v>
      </c>
      <c r="G324">
        <v>0</v>
      </c>
      <c r="H324">
        <v>0</v>
      </c>
      <c r="I324">
        <f>IF(VLOOKUP(B324,Sheet1!A:BS,12+2*(C324-1),FALSE)=4,VLOOKUP(B324,Sheet1!A:BS,13+2*(C324-1),FALSE),0)</f>
        <v>0</v>
      </c>
      <c r="J324">
        <v>0</v>
      </c>
      <c r="K324" s="4" t="str">
        <f t="shared" si="28"/>
        <v>[{"bid":15012,"type":5,"num":110}]</v>
      </c>
      <c r="L324" s="4" t="str">
        <f t="shared" si="29"/>
        <v>[{"bid":14001,"type":4,"num":46000}]</v>
      </c>
    </row>
    <row r="325" spans="1:12" x14ac:dyDescent="0.15">
      <c r="A325">
        <f t="shared" si="25"/>
        <v>323</v>
      </c>
      <c r="B325">
        <f t="shared" si="26"/>
        <v>10011</v>
      </c>
      <c r="C325">
        <f t="shared" si="27"/>
        <v>23</v>
      </c>
      <c r="D325" s="1">
        <f>IF(VLOOKUP(B325,Sheet1!A:BS,12+2*(C325-1),FALSE)=1,VLOOKUP(B325,Sheet1!A:BS,13+2*(C325-1),FALSE),0)</f>
        <v>13</v>
      </c>
      <c r="E325">
        <f>ROUND(IF(VLOOKUP(B325,Sheet1!A:BS,12+2*(C325-1),FALSE)=2,VLOOKUP(B325,Sheet1!A:BS,13+2*(C325-1),FALSE),0),0)</f>
        <v>0</v>
      </c>
      <c r="F325">
        <f>IF(VLOOKUP(B325,Sheet1!A:BS,12+2*(C325-1),FALSE)=3,VLOOKUP(B325,Sheet1!A:BS,13+2*(C325-1),FALSE),0)</f>
        <v>0</v>
      </c>
      <c r="G325">
        <v>0</v>
      </c>
      <c r="H325">
        <v>0</v>
      </c>
      <c r="I325">
        <f>IF(VLOOKUP(B325,Sheet1!A:BS,12+2*(C325-1),FALSE)=4,VLOOKUP(B325,Sheet1!A:BS,13+2*(C325-1),FALSE),0)</f>
        <v>0</v>
      </c>
      <c r="J325">
        <v>0</v>
      </c>
      <c r="K325" s="4" t="str">
        <f t="shared" si="28"/>
        <v>[{"bid":15012,"type":5,"num":115}]</v>
      </c>
      <c r="L325" s="4" t="str">
        <f t="shared" si="29"/>
        <v>[{"bid":14001,"type":4,"num":49000}]</v>
      </c>
    </row>
    <row r="326" spans="1:12" x14ac:dyDescent="0.15">
      <c r="A326">
        <f t="shared" si="25"/>
        <v>324</v>
      </c>
      <c r="B326">
        <f t="shared" si="26"/>
        <v>10011</v>
      </c>
      <c r="C326">
        <f t="shared" si="27"/>
        <v>24</v>
      </c>
      <c r="D326" s="1">
        <f>IF(VLOOKUP(B326,Sheet1!A:BS,12+2*(C326-1),FALSE)=1,VLOOKUP(B326,Sheet1!A:BS,13+2*(C326-1),FALSE),0)</f>
        <v>0</v>
      </c>
      <c r="E326">
        <f>ROUND(IF(VLOOKUP(B326,Sheet1!A:BS,12+2*(C326-1),FALSE)=2,VLOOKUP(B326,Sheet1!A:BS,13+2*(C326-1),FALSE),0),0)</f>
        <v>5</v>
      </c>
      <c r="F326">
        <f>IF(VLOOKUP(B326,Sheet1!A:BS,12+2*(C326-1),FALSE)=3,VLOOKUP(B326,Sheet1!A:BS,13+2*(C326-1),FALSE),0)</f>
        <v>0</v>
      </c>
      <c r="G326">
        <v>0</v>
      </c>
      <c r="H326">
        <v>0</v>
      </c>
      <c r="I326">
        <f>IF(VLOOKUP(B326,Sheet1!A:BS,12+2*(C326-1),FALSE)=4,VLOOKUP(B326,Sheet1!A:BS,13+2*(C326-1),FALSE),0)</f>
        <v>0</v>
      </c>
      <c r="J326">
        <v>0</v>
      </c>
      <c r="K326" s="4" t="str">
        <f t="shared" si="28"/>
        <v>[{"bid":15012,"type":5,"num":120}]</v>
      </c>
      <c r="L326" s="4" t="str">
        <f t="shared" si="29"/>
        <v>[{"bid":14001,"type":4,"num":52000}]</v>
      </c>
    </row>
    <row r="327" spans="1:12" x14ac:dyDescent="0.15">
      <c r="A327">
        <f t="shared" si="25"/>
        <v>325</v>
      </c>
      <c r="B327">
        <f t="shared" si="26"/>
        <v>10011</v>
      </c>
      <c r="C327">
        <f t="shared" si="27"/>
        <v>25</v>
      </c>
      <c r="D327" s="1">
        <f>IF(VLOOKUP(B327,Sheet1!A:BS,12+2*(C327-1),FALSE)=1,VLOOKUP(B327,Sheet1!A:BS,13+2*(C327-1),FALSE),0)</f>
        <v>0</v>
      </c>
      <c r="E327">
        <f>ROUND(IF(VLOOKUP(B327,Sheet1!A:BS,12+2*(C327-1),FALSE)=2,VLOOKUP(B327,Sheet1!A:BS,13+2*(C327-1),FALSE),0),0)</f>
        <v>0</v>
      </c>
      <c r="F327">
        <f>IF(VLOOKUP(B327,Sheet1!A:BS,12+2*(C327-1),FALSE)=3,VLOOKUP(B327,Sheet1!A:BS,13+2*(C327-1),FALSE),0)</f>
        <v>0</v>
      </c>
      <c r="G327">
        <v>0</v>
      </c>
      <c r="H327">
        <v>0</v>
      </c>
      <c r="I327">
        <f>IF(VLOOKUP(B327,Sheet1!A:BS,12+2*(C327-1),FALSE)=4,VLOOKUP(B327,Sheet1!A:BS,13+2*(C327-1),FALSE),0)</f>
        <v>3</v>
      </c>
      <c r="J327">
        <v>0</v>
      </c>
      <c r="K327" s="4" t="str">
        <f t="shared" si="28"/>
        <v>[{"bid":15012,"type":5,"num":125}]</v>
      </c>
      <c r="L327" s="4" t="str">
        <f t="shared" si="29"/>
        <v>[{"bid":14001,"type":4,"num":55000}]</v>
      </c>
    </row>
    <row r="328" spans="1:12" x14ac:dyDescent="0.15">
      <c r="A328">
        <f t="shared" si="25"/>
        <v>326</v>
      </c>
      <c r="B328">
        <f t="shared" si="26"/>
        <v>10011</v>
      </c>
      <c r="C328">
        <f t="shared" si="27"/>
        <v>26</v>
      </c>
      <c r="D328" s="1">
        <f>IF(VLOOKUP(B328,Sheet1!A:BS,12+2*(C328-1),FALSE)=1,VLOOKUP(B328,Sheet1!A:BS,13+2*(C328-1),FALSE),0)</f>
        <v>0</v>
      </c>
      <c r="E328">
        <f>ROUND(IF(VLOOKUP(B328,Sheet1!A:BS,12+2*(C328-1),FALSE)=2,VLOOKUP(B328,Sheet1!A:BS,13+2*(C328-1),FALSE),0),0)</f>
        <v>5</v>
      </c>
      <c r="F328">
        <f>IF(VLOOKUP(B328,Sheet1!A:BS,12+2*(C328-1),FALSE)=3,VLOOKUP(B328,Sheet1!A:BS,13+2*(C328-1),FALSE),0)</f>
        <v>0</v>
      </c>
      <c r="G328">
        <v>0</v>
      </c>
      <c r="H328">
        <v>0</v>
      </c>
      <c r="I328">
        <f>IF(VLOOKUP(B328,Sheet1!A:BS,12+2*(C328-1),FALSE)=4,VLOOKUP(B328,Sheet1!A:BS,13+2*(C328-1),FALSE),0)</f>
        <v>0</v>
      </c>
      <c r="J328">
        <v>0</v>
      </c>
      <c r="K328" s="4" t="str">
        <f t="shared" si="28"/>
        <v>[{"bid":15012,"type":5,"num":130}]</v>
      </c>
      <c r="L328" s="4" t="str">
        <f t="shared" si="29"/>
        <v>[{"bid":14001,"type":4,"num":58000}]</v>
      </c>
    </row>
    <row r="329" spans="1:12" x14ac:dyDescent="0.15">
      <c r="A329">
        <f t="shared" si="25"/>
        <v>327</v>
      </c>
      <c r="B329">
        <f t="shared" si="26"/>
        <v>10011</v>
      </c>
      <c r="C329">
        <f t="shared" si="27"/>
        <v>27</v>
      </c>
      <c r="D329" s="1">
        <f>IF(VLOOKUP(B329,Sheet1!A:BS,12+2*(C329-1),FALSE)=1,VLOOKUP(B329,Sheet1!A:BS,13+2*(C329-1),FALSE),0)</f>
        <v>14</v>
      </c>
      <c r="E329">
        <f>ROUND(IF(VLOOKUP(B329,Sheet1!A:BS,12+2*(C329-1),FALSE)=2,VLOOKUP(B329,Sheet1!A:BS,13+2*(C329-1),FALSE),0),0)</f>
        <v>0</v>
      </c>
      <c r="F329">
        <f>IF(VLOOKUP(B329,Sheet1!A:BS,12+2*(C329-1),FALSE)=3,VLOOKUP(B329,Sheet1!A:BS,13+2*(C329-1),FALSE),0)</f>
        <v>0</v>
      </c>
      <c r="G329">
        <v>0</v>
      </c>
      <c r="H329">
        <v>0</v>
      </c>
      <c r="I329">
        <f>IF(VLOOKUP(B329,Sheet1!A:BS,12+2*(C329-1),FALSE)=4,VLOOKUP(B329,Sheet1!A:BS,13+2*(C329-1),FALSE),0)</f>
        <v>0</v>
      </c>
      <c r="J329">
        <v>0</v>
      </c>
      <c r="K329" s="4" t="str">
        <f t="shared" si="28"/>
        <v>[{"bid":15012,"type":5,"num":135}]</v>
      </c>
      <c r="L329" s="4" t="str">
        <f t="shared" si="29"/>
        <v>[{"bid":14001,"type":4,"num":61000}]</v>
      </c>
    </row>
    <row r="330" spans="1:12" x14ac:dyDescent="0.15">
      <c r="A330">
        <f t="shared" si="25"/>
        <v>328</v>
      </c>
      <c r="B330">
        <f t="shared" si="26"/>
        <v>10011</v>
      </c>
      <c r="C330">
        <f t="shared" si="27"/>
        <v>28</v>
      </c>
      <c r="D330" s="1">
        <f>IF(VLOOKUP(B330,Sheet1!A:BS,12+2*(C330-1),FALSE)=1,VLOOKUP(B330,Sheet1!A:BS,13+2*(C330-1),FALSE),0)</f>
        <v>0</v>
      </c>
      <c r="E330">
        <f>ROUND(IF(VLOOKUP(B330,Sheet1!A:BS,12+2*(C330-1),FALSE)=2,VLOOKUP(B330,Sheet1!A:BS,13+2*(C330-1),FALSE),0),0)</f>
        <v>5</v>
      </c>
      <c r="F330">
        <f>IF(VLOOKUP(B330,Sheet1!A:BS,12+2*(C330-1),FALSE)=3,VLOOKUP(B330,Sheet1!A:BS,13+2*(C330-1),FALSE),0)</f>
        <v>0</v>
      </c>
      <c r="G330">
        <v>0</v>
      </c>
      <c r="H330">
        <v>0</v>
      </c>
      <c r="I330">
        <f>IF(VLOOKUP(B330,Sheet1!A:BS,12+2*(C330-1),FALSE)=4,VLOOKUP(B330,Sheet1!A:BS,13+2*(C330-1),FALSE),0)</f>
        <v>0</v>
      </c>
      <c r="J330">
        <v>0</v>
      </c>
      <c r="K330" s="4" t="str">
        <f t="shared" si="28"/>
        <v>[{"bid":15012,"type":5,"num":140}]</v>
      </c>
      <c r="L330" s="4" t="str">
        <f t="shared" si="29"/>
        <v>[{"bid":14001,"type":4,"num":64000}]</v>
      </c>
    </row>
    <row r="331" spans="1:12" x14ac:dyDescent="0.15">
      <c r="A331">
        <f t="shared" si="25"/>
        <v>329</v>
      </c>
      <c r="B331">
        <f t="shared" si="26"/>
        <v>10011</v>
      </c>
      <c r="C331">
        <f t="shared" si="27"/>
        <v>29</v>
      </c>
      <c r="D331" s="1">
        <f>IF(VLOOKUP(B331,Sheet1!A:BS,12+2*(C331-1),FALSE)=1,VLOOKUP(B331,Sheet1!A:BS,13+2*(C331-1),FALSE),0)</f>
        <v>14</v>
      </c>
      <c r="E331">
        <f>ROUND(IF(VLOOKUP(B331,Sheet1!A:BS,12+2*(C331-1),FALSE)=2,VLOOKUP(B331,Sheet1!A:BS,13+2*(C331-1),FALSE),0),0)</f>
        <v>0</v>
      </c>
      <c r="F331">
        <f>IF(VLOOKUP(B331,Sheet1!A:BS,12+2*(C331-1),FALSE)=3,VLOOKUP(B331,Sheet1!A:BS,13+2*(C331-1),FALSE),0)</f>
        <v>0</v>
      </c>
      <c r="G331">
        <v>0</v>
      </c>
      <c r="H331">
        <v>0</v>
      </c>
      <c r="I331">
        <f>IF(VLOOKUP(B331,Sheet1!A:BS,12+2*(C331-1),FALSE)=4,VLOOKUP(B331,Sheet1!A:BS,13+2*(C331-1),FALSE),0)</f>
        <v>0</v>
      </c>
      <c r="J331">
        <v>0</v>
      </c>
      <c r="K331" s="4" t="str">
        <f t="shared" si="28"/>
        <v>[{"bid":15012,"type":5,"num":145}]</v>
      </c>
      <c r="L331" s="4" t="str">
        <f t="shared" si="29"/>
        <v>[{"bid":14001,"type":4,"num":67000}]</v>
      </c>
    </row>
    <row r="332" spans="1:12" x14ac:dyDescent="0.15">
      <c r="A332">
        <f t="shared" si="25"/>
        <v>330</v>
      </c>
      <c r="B332">
        <f t="shared" si="26"/>
        <v>10011</v>
      </c>
      <c r="C332">
        <f t="shared" si="27"/>
        <v>30</v>
      </c>
      <c r="D332" s="1">
        <f>IF(VLOOKUP(B332,Sheet1!A:BS,12+2*(C332-1),FALSE)=1,VLOOKUP(B332,Sheet1!A:BS,13+2*(C332-1),FALSE),0)</f>
        <v>0</v>
      </c>
      <c r="E332">
        <f>ROUND(IF(VLOOKUP(B332,Sheet1!A:BS,12+2*(C332-1),FALSE)=2,VLOOKUP(B332,Sheet1!A:BS,13+2*(C332-1),FALSE),0),0)</f>
        <v>0</v>
      </c>
      <c r="F332">
        <f>IF(VLOOKUP(B332,Sheet1!A:BS,12+2*(C332-1),FALSE)=3,VLOOKUP(B332,Sheet1!A:BS,13+2*(C332-1),FALSE),0)</f>
        <v>40</v>
      </c>
      <c r="G332">
        <v>0</v>
      </c>
      <c r="H332">
        <v>0</v>
      </c>
      <c r="I332">
        <f>IF(VLOOKUP(B332,Sheet1!A:BS,12+2*(C332-1),FALSE)=4,VLOOKUP(B332,Sheet1!A:BS,13+2*(C332-1),FALSE),0)</f>
        <v>0</v>
      </c>
      <c r="J332">
        <v>0</v>
      </c>
      <c r="K332" s="4" t="str">
        <f t="shared" si="28"/>
        <v>[{"bid":15012,"type":5,"num":150}]</v>
      </c>
      <c r="L332" s="4" t="str">
        <f t="shared" si="29"/>
        <v>[{"bid":14001,"type":4,"num":70000}]</v>
      </c>
    </row>
    <row r="333" spans="1:12" x14ac:dyDescent="0.15">
      <c r="A333">
        <f t="shared" si="25"/>
        <v>331</v>
      </c>
      <c r="B333">
        <f t="shared" si="26"/>
        <v>10012</v>
      </c>
      <c r="C333">
        <f t="shared" si="27"/>
        <v>1</v>
      </c>
      <c r="D333" s="1">
        <f>IF(VLOOKUP(B333,Sheet1!A:BS,12+2*(C333-1),FALSE)=1,VLOOKUP(B333,Sheet1!A:BS,13+2*(C333-1),FALSE),0)</f>
        <v>12</v>
      </c>
      <c r="E333">
        <f>ROUND(IF(VLOOKUP(B333,Sheet1!A:BS,12+2*(C333-1),FALSE)=2,VLOOKUP(B333,Sheet1!A:BS,13+2*(C333-1),FALSE),0),0)</f>
        <v>0</v>
      </c>
      <c r="F333">
        <f>IF(VLOOKUP(B333,Sheet1!A:BS,12+2*(C333-1),FALSE)=3,VLOOKUP(B333,Sheet1!A:BS,13+2*(C333-1),FALSE),0)</f>
        <v>0</v>
      </c>
      <c r="G333">
        <v>0</v>
      </c>
      <c r="H333">
        <v>0</v>
      </c>
      <c r="I333">
        <f>IF(VLOOKUP(B333,Sheet1!A:BS,12+2*(C333-1),FALSE)=4,VLOOKUP(B333,Sheet1!A:BS,13+2*(C333-1),FALSE),0)</f>
        <v>0</v>
      </c>
      <c r="J333">
        <v>0</v>
      </c>
      <c r="K333" s="4" t="str">
        <f t="shared" si="28"/>
        <v>[{"bid":15013,"type":5,"num":5}]</v>
      </c>
      <c r="L333" s="4" t="str">
        <f t="shared" si="29"/>
        <v>[{"bid":14001,"type":4,"num":300}]</v>
      </c>
    </row>
    <row r="334" spans="1:12" x14ac:dyDescent="0.15">
      <c r="A334">
        <f t="shared" si="25"/>
        <v>332</v>
      </c>
      <c r="B334">
        <f t="shared" si="26"/>
        <v>10012</v>
      </c>
      <c r="C334">
        <f t="shared" si="27"/>
        <v>2</v>
      </c>
      <c r="D334" s="1">
        <f>IF(VLOOKUP(B334,Sheet1!A:BS,12+2*(C334-1),FALSE)=1,VLOOKUP(B334,Sheet1!A:BS,13+2*(C334-1),FALSE),0)</f>
        <v>12</v>
      </c>
      <c r="E334">
        <f>ROUND(IF(VLOOKUP(B334,Sheet1!A:BS,12+2*(C334-1),FALSE)=2,VLOOKUP(B334,Sheet1!A:BS,13+2*(C334-1),FALSE),0),0)</f>
        <v>0</v>
      </c>
      <c r="F334">
        <f>IF(VLOOKUP(B334,Sheet1!A:BS,12+2*(C334-1),FALSE)=3,VLOOKUP(B334,Sheet1!A:BS,13+2*(C334-1),FALSE),0)</f>
        <v>0</v>
      </c>
      <c r="G334">
        <v>0</v>
      </c>
      <c r="H334">
        <v>0</v>
      </c>
      <c r="I334">
        <f>IF(VLOOKUP(B334,Sheet1!A:BS,12+2*(C334-1),FALSE)=4,VLOOKUP(B334,Sheet1!A:BS,13+2*(C334-1),FALSE),0)</f>
        <v>0</v>
      </c>
      <c r="J334">
        <v>0</v>
      </c>
      <c r="K334" s="4" t="str">
        <f t="shared" si="28"/>
        <v>[{"bid":15013,"type":5,"num":10}]</v>
      </c>
      <c r="L334" s="4" t="str">
        <f t="shared" si="29"/>
        <v>[{"bid":14001,"type":4,"num":600}]</v>
      </c>
    </row>
    <row r="335" spans="1:12" x14ac:dyDescent="0.15">
      <c r="A335">
        <f t="shared" si="25"/>
        <v>333</v>
      </c>
      <c r="B335">
        <f t="shared" si="26"/>
        <v>10012</v>
      </c>
      <c r="C335">
        <f t="shared" si="27"/>
        <v>3</v>
      </c>
      <c r="D335" s="1">
        <f>IF(VLOOKUP(B335,Sheet1!A:BS,12+2*(C335-1),FALSE)=1,VLOOKUP(B335,Sheet1!A:BS,13+2*(C335-1),FALSE),0)</f>
        <v>0</v>
      </c>
      <c r="E335">
        <f>ROUND(IF(VLOOKUP(B335,Sheet1!A:BS,12+2*(C335-1),FALSE)=2,VLOOKUP(B335,Sheet1!A:BS,13+2*(C335-1),FALSE),0),0)</f>
        <v>5</v>
      </c>
      <c r="F335">
        <f>IF(VLOOKUP(B335,Sheet1!A:BS,12+2*(C335-1),FALSE)=3,VLOOKUP(B335,Sheet1!A:BS,13+2*(C335-1),FALSE),0)</f>
        <v>0</v>
      </c>
      <c r="G335">
        <v>0</v>
      </c>
      <c r="H335">
        <v>0</v>
      </c>
      <c r="I335">
        <f>IF(VLOOKUP(B335,Sheet1!A:BS,12+2*(C335-1),FALSE)=4,VLOOKUP(B335,Sheet1!A:BS,13+2*(C335-1),FALSE),0)</f>
        <v>0</v>
      </c>
      <c r="J335">
        <v>0</v>
      </c>
      <c r="K335" s="4" t="str">
        <f t="shared" si="28"/>
        <v>[{"bid":15013,"type":5,"num":15}]</v>
      </c>
      <c r="L335" s="4" t="str">
        <f t="shared" si="29"/>
        <v>[{"bid":14001,"type":4,"num":900}]</v>
      </c>
    </row>
    <row r="336" spans="1:12" x14ac:dyDescent="0.15">
      <c r="A336">
        <f t="shared" si="25"/>
        <v>334</v>
      </c>
      <c r="B336">
        <f t="shared" si="26"/>
        <v>10012</v>
      </c>
      <c r="C336">
        <f t="shared" si="27"/>
        <v>4</v>
      </c>
      <c r="D336" s="1">
        <f>IF(VLOOKUP(B336,Sheet1!A:BS,12+2*(C336-1),FALSE)=1,VLOOKUP(B336,Sheet1!A:BS,13+2*(C336-1),FALSE),0)</f>
        <v>0</v>
      </c>
      <c r="E336">
        <f>ROUND(IF(VLOOKUP(B336,Sheet1!A:BS,12+2*(C336-1),FALSE)=2,VLOOKUP(B336,Sheet1!A:BS,13+2*(C336-1),FALSE),0),0)</f>
        <v>5</v>
      </c>
      <c r="F336">
        <f>IF(VLOOKUP(B336,Sheet1!A:BS,12+2*(C336-1),FALSE)=3,VLOOKUP(B336,Sheet1!A:BS,13+2*(C336-1),FALSE),0)</f>
        <v>0</v>
      </c>
      <c r="G336">
        <v>0</v>
      </c>
      <c r="H336">
        <v>0</v>
      </c>
      <c r="I336">
        <f>IF(VLOOKUP(B336,Sheet1!A:BS,12+2*(C336-1),FALSE)=4,VLOOKUP(B336,Sheet1!A:BS,13+2*(C336-1),FALSE),0)</f>
        <v>0</v>
      </c>
      <c r="J336">
        <v>0</v>
      </c>
      <c r="K336" s="4" t="str">
        <f t="shared" si="28"/>
        <v>[{"bid":15013,"type":5,"num":20}]</v>
      </c>
      <c r="L336" s="4" t="str">
        <f t="shared" si="29"/>
        <v>[{"bid":14001,"type":4,"num":1200}]</v>
      </c>
    </row>
    <row r="337" spans="1:12" x14ac:dyDescent="0.15">
      <c r="A337">
        <f t="shared" si="25"/>
        <v>335</v>
      </c>
      <c r="B337">
        <f t="shared" si="26"/>
        <v>10012</v>
      </c>
      <c r="C337">
        <f t="shared" si="27"/>
        <v>5</v>
      </c>
      <c r="D337" s="1">
        <f>IF(VLOOKUP(B337,Sheet1!A:BS,12+2*(C337-1),FALSE)=1,VLOOKUP(B337,Sheet1!A:BS,13+2*(C337-1),FALSE),0)</f>
        <v>0</v>
      </c>
      <c r="E337">
        <f>ROUND(IF(VLOOKUP(B337,Sheet1!A:BS,12+2*(C337-1),FALSE)=2,VLOOKUP(B337,Sheet1!A:BS,13+2*(C337-1),FALSE),0),0)</f>
        <v>0</v>
      </c>
      <c r="F337">
        <f>IF(VLOOKUP(B337,Sheet1!A:BS,12+2*(C337-1),FALSE)=3,VLOOKUP(B337,Sheet1!A:BS,13+2*(C337-1),FALSE),0)</f>
        <v>90</v>
      </c>
      <c r="G337">
        <v>0</v>
      </c>
      <c r="H337">
        <v>0</v>
      </c>
      <c r="I337">
        <f>IF(VLOOKUP(B337,Sheet1!A:BS,12+2*(C337-1),FALSE)=4,VLOOKUP(B337,Sheet1!A:BS,13+2*(C337-1),FALSE),0)</f>
        <v>0</v>
      </c>
      <c r="J337">
        <v>0</v>
      </c>
      <c r="K337" s="4" t="str">
        <f t="shared" si="28"/>
        <v>[{"bid":15013,"type":5,"num":25}]</v>
      </c>
      <c r="L337" s="4" t="str">
        <f t="shared" si="29"/>
        <v>[{"bid":14001,"type":4,"num":1500}]</v>
      </c>
    </row>
    <row r="338" spans="1:12" x14ac:dyDescent="0.15">
      <c r="A338">
        <f t="shared" si="25"/>
        <v>336</v>
      </c>
      <c r="B338">
        <f t="shared" si="26"/>
        <v>10012</v>
      </c>
      <c r="C338">
        <f t="shared" si="27"/>
        <v>6</v>
      </c>
      <c r="D338" s="1">
        <f>IF(VLOOKUP(B338,Sheet1!A:BS,12+2*(C338-1),FALSE)=1,VLOOKUP(B338,Sheet1!A:BS,13+2*(C338-1),FALSE),0)</f>
        <v>13</v>
      </c>
      <c r="E338">
        <f>ROUND(IF(VLOOKUP(B338,Sheet1!A:BS,12+2*(C338-1),FALSE)=2,VLOOKUP(B338,Sheet1!A:BS,13+2*(C338-1),FALSE),0),0)</f>
        <v>0</v>
      </c>
      <c r="F338">
        <f>IF(VLOOKUP(B338,Sheet1!A:BS,12+2*(C338-1),FALSE)=3,VLOOKUP(B338,Sheet1!A:BS,13+2*(C338-1),FALSE),0)</f>
        <v>0</v>
      </c>
      <c r="G338">
        <v>0</v>
      </c>
      <c r="H338">
        <v>0</v>
      </c>
      <c r="I338">
        <f>IF(VLOOKUP(B338,Sheet1!A:BS,12+2*(C338-1),FALSE)=4,VLOOKUP(B338,Sheet1!A:BS,13+2*(C338-1),FALSE),0)</f>
        <v>0</v>
      </c>
      <c r="J338">
        <v>0</v>
      </c>
      <c r="K338" s="4" t="str">
        <f t="shared" si="28"/>
        <v>[{"bid":15013,"type":5,"num":30}]</v>
      </c>
      <c r="L338" s="4" t="str">
        <f t="shared" si="29"/>
        <v>[{"bid":14001,"type":4,"num":1800}]</v>
      </c>
    </row>
    <row r="339" spans="1:12" x14ac:dyDescent="0.15">
      <c r="A339">
        <f t="shared" si="25"/>
        <v>337</v>
      </c>
      <c r="B339">
        <f t="shared" si="26"/>
        <v>10012</v>
      </c>
      <c r="C339">
        <f t="shared" si="27"/>
        <v>7</v>
      </c>
      <c r="D339" s="1">
        <f>IF(VLOOKUP(B339,Sheet1!A:BS,12+2*(C339-1),FALSE)=1,VLOOKUP(B339,Sheet1!A:BS,13+2*(C339-1),FALSE),0)</f>
        <v>13</v>
      </c>
      <c r="E339">
        <f>ROUND(IF(VLOOKUP(B339,Sheet1!A:BS,12+2*(C339-1),FALSE)=2,VLOOKUP(B339,Sheet1!A:BS,13+2*(C339-1),FALSE),0),0)</f>
        <v>0</v>
      </c>
      <c r="F339">
        <f>IF(VLOOKUP(B339,Sheet1!A:BS,12+2*(C339-1),FALSE)=3,VLOOKUP(B339,Sheet1!A:BS,13+2*(C339-1),FALSE),0)</f>
        <v>0</v>
      </c>
      <c r="G339">
        <v>0</v>
      </c>
      <c r="H339">
        <v>0</v>
      </c>
      <c r="I339">
        <f>IF(VLOOKUP(B339,Sheet1!A:BS,12+2*(C339-1),FALSE)=4,VLOOKUP(B339,Sheet1!A:BS,13+2*(C339-1),FALSE),0)</f>
        <v>0</v>
      </c>
      <c r="J339">
        <v>0</v>
      </c>
      <c r="K339" s="4" t="str">
        <f t="shared" si="28"/>
        <v>[{"bid":15013,"type":5,"num":35}]</v>
      </c>
      <c r="L339" s="4" t="str">
        <f t="shared" si="29"/>
        <v>[{"bid":14001,"type":4,"num":2100}]</v>
      </c>
    </row>
    <row r="340" spans="1:12" x14ac:dyDescent="0.15">
      <c r="A340">
        <f t="shared" si="25"/>
        <v>338</v>
      </c>
      <c r="B340">
        <f t="shared" si="26"/>
        <v>10012</v>
      </c>
      <c r="C340">
        <f t="shared" si="27"/>
        <v>8</v>
      </c>
      <c r="D340" s="1">
        <f>IF(VLOOKUP(B340,Sheet1!A:BS,12+2*(C340-1),FALSE)=1,VLOOKUP(B340,Sheet1!A:BS,13+2*(C340-1),FALSE),0)</f>
        <v>0</v>
      </c>
      <c r="E340">
        <f>ROUND(IF(VLOOKUP(B340,Sheet1!A:BS,12+2*(C340-1),FALSE)=2,VLOOKUP(B340,Sheet1!A:BS,13+2*(C340-1),FALSE),0),0)</f>
        <v>5</v>
      </c>
      <c r="F340">
        <f>IF(VLOOKUP(B340,Sheet1!A:BS,12+2*(C340-1),FALSE)=3,VLOOKUP(B340,Sheet1!A:BS,13+2*(C340-1),FALSE),0)</f>
        <v>0</v>
      </c>
      <c r="G340">
        <v>0</v>
      </c>
      <c r="H340">
        <v>0</v>
      </c>
      <c r="I340">
        <f>IF(VLOOKUP(B340,Sheet1!A:BS,12+2*(C340-1),FALSE)=4,VLOOKUP(B340,Sheet1!A:BS,13+2*(C340-1),FALSE),0)</f>
        <v>0</v>
      </c>
      <c r="J340">
        <v>0</v>
      </c>
      <c r="K340" s="4" t="str">
        <f t="shared" si="28"/>
        <v>[{"bid":15013,"type":5,"num":40}]</v>
      </c>
      <c r="L340" s="4" t="str">
        <f t="shared" si="29"/>
        <v>[{"bid":14001,"type":4,"num":2400}]</v>
      </c>
    </row>
    <row r="341" spans="1:12" x14ac:dyDescent="0.15">
      <c r="A341">
        <f t="shared" si="25"/>
        <v>339</v>
      </c>
      <c r="B341">
        <f t="shared" si="26"/>
        <v>10012</v>
      </c>
      <c r="C341">
        <f t="shared" si="27"/>
        <v>9</v>
      </c>
      <c r="D341" s="1">
        <f>IF(VLOOKUP(B341,Sheet1!A:BS,12+2*(C341-1),FALSE)=1,VLOOKUP(B341,Sheet1!A:BS,13+2*(C341-1),FALSE),0)</f>
        <v>0</v>
      </c>
      <c r="E341">
        <f>ROUND(IF(VLOOKUP(B341,Sheet1!A:BS,12+2*(C341-1),FALSE)=2,VLOOKUP(B341,Sheet1!A:BS,13+2*(C341-1),FALSE),0),0)</f>
        <v>5</v>
      </c>
      <c r="F341">
        <f>IF(VLOOKUP(B341,Sheet1!A:BS,12+2*(C341-1),FALSE)=3,VLOOKUP(B341,Sheet1!A:BS,13+2*(C341-1),FALSE),0)</f>
        <v>0</v>
      </c>
      <c r="G341">
        <v>0</v>
      </c>
      <c r="H341">
        <v>0</v>
      </c>
      <c r="I341">
        <f>IF(VLOOKUP(B341,Sheet1!A:BS,12+2*(C341-1),FALSE)=4,VLOOKUP(B341,Sheet1!A:BS,13+2*(C341-1),FALSE),0)</f>
        <v>0</v>
      </c>
      <c r="J341">
        <v>0</v>
      </c>
      <c r="K341" s="4" t="str">
        <f t="shared" si="28"/>
        <v>[{"bid":15013,"type":5,"num":45}]</v>
      </c>
      <c r="L341" s="4" t="str">
        <f t="shared" si="29"/>
        <v>[{"bid":14001,"type":4,"num":2700}]</v>
      </c>
    </row>
    <row r="342" spans="1:12" x14ac:dyDescent="0.15">
      <c r="A342">
        <f t="shared" si="25"/>
        <v>340</v>
      </c>
      <c r="B342">
        <f t="shared" si="26"/>
        <v>10012</v>
      </c>
      <c r="C342">
        <f t="shared" si="27"/>
        <v>10</v>
      </c>
      <c r="D342" s="1">
        <f>IF(VLOOKUP(B342,Sheet1!A:BS,12+2*(C342-1),FALSE)=1,VLOOKUP(B342,Sheet1!A:BS,13+2*(C342-1),FALSE),0)</f>
        <v>0</v>
      </c>
      <c r="E342">
        <f>ROUND(IF(VLOOKUP(B342,Sheet1!A:BS,12+2*(C342-1),FALSE)=2,VLOOKUP(B342,Sheet1!A:BS,13+2*(C342-1),FALSE),0),0)</f>
        <v>0</v>
      </c>
      <c r="F342">
        <f>IF(VLOOKUP(B342,Sheet1!A:BS,12+2*(C342-1),FALSE)=3,VLOOKUP(B342,Sheet1!A:BS,13+2*(C342-1),FALSE),0)</f>
        <v>0</v>
      </c>
      <c r="G342">
        <v>0</v>
      </c>
      <c r="H342">
        <v>0</v>
      </c>
      <c r="I342">
        <f>IF(VLOOKUP(B342,Sheet1!A:BS,12+2*(C342-1),FALSE)=4,VLOOKUP(B342,Sheet1!A:BS,13+2*(C342-1),FALSE),0)</f>
        <v>3</v>
      </c>
      <c r="J342">
        <v>0</v>
      </c>
      <c r="K342" s="4" t="str">
        <f t="shared" si="28"/>
        <v>[{"bid":15013,"type":5,"num":50}]</v>
      </c>
      <c r="L342" s="4" t="str">
        <f t="shared" si="29"/>
        <v>[{"bid":14001,"type":4,"num":3000}]</v>
      </c>
    </row>
    <row r="343" spans="1:12" x14ac:dyDescent="0.15">
      <c r="A343">
        <f t="shared" si="25"/>
        <v>341</v>
      </c>
      <c r="B343">
        <f t="shared" si="26"/>
        <v>10012</v>
      </c>
      <c r="C343">
        <f t="shared" si="27"/>
        <v>11</v>
      </c>
      <c r="D343" s="1">
        <f>IF(VLOOKUP(B343,Sheet1!A:BS,12+2*(C343-1),FALSE)=1,VLOOKUP(B343,Sheet1!A:BS,13+2*(C343-1),FALSE),0)</f>
        <v>0</v>
      </c>
      <c r="E343">
        <f>ROUND(IF(VLOOKUP(B343,Sheet1!A:BS,12+2*(C343-1),FALSE)=2,VLOOKUP(B343,Sheet1!A:BS,13+2*(C343-1),FALSE),0),0)</f>
        <v>5</v>
      </c>
      <c r="F343">
        <f>IF(VLOOKUP(B343,Sheet1!A:BS,12+2*(C343-1),FALSE)=3,VLOOKUP(B343,Sheet1!A:BS,13+2*(C343-1),FALSE),0)</f>
        <v>0</v>
      </c>
      <c r="G343">
        <v>0</v>
      </c>
      <c r="H343">
        <v>0</v>
      </c>
      <c r="I343">
        <f>IF(VLOOKUP(B343,Sheet1!A:BS,12+2*(C343-1),FALSE)=4,VLOOKUP(B343,Sheet1!A:BS,13+2*(C343-1),FALSE),0)</f>
        <v>0</v>
      </c>
      <c r="J343">
        <v>0</v>
      </c>
      <c r="K343" s="4" t="str">
        <f t="shared" si="28"/>
        <v>[{"bid":15013,"type":5,"num":55}]</v>
      </c>
      <c r="L343" s="4" t="str">
        <f t="shared" si="29"/>
        <v>[{"bid":14001,"type":4,"num":13000}]</v>
      </c>
    </row>
    <row r="344" spans="1:12" x14ac:dyDescent="0.15">
      <c r="A344">
        <f t="shared" si="25"/>
        <v>342</v>
      </c>
      <c r="B344">
        <f t="shared" si="26"/>
        <v>10012</v>
      </c>
      <c r="C344">
        <f t="shared" si="27"/>
        <v>12</v>
      </c>
      <c r="D344" s="1">
        <f>IF(VLOOKUP(B344,Sheet1!A:BS,12+2*(C344-1),FALSE)=1,VLOOKUP(B344,Sheet1!A:BS,13+2*(C344-1),FALSE),0)</f>
        <v>14</v>
      </c>
      <c r="E344">
        <f>ROUND(IF(VLOOKUP(B344,Sheet1!A:BS,12+2*(C344-1),FALSE)=2,VLOOKUP(B344,Sheet1!A:BS,13+2*(C344-1),FALSE),0),0)</f>
        <v>0</v>
      </c>
      <c r="F344">
        <f>IF(VLOOKUP(B344,Sheet1!A:BS,12+2*(C344-1),FALSE)=3,VLOOKUP(B344,Sheet1!A:BS,13+2*(C344-1),FALSE),0)</f>
        <v>0</v>
      </c>
      <c r="G344">
        <v>0</v>
      </c>
      <c r="H344">
        <v>0</v>
      </c>
      <c r="I344">
        <f>IF(VLOOKUP(B344,Sheet1!A:BS,12+2*(C344-1),FALSE)=4,VLOOKUP(B344,Sheet1!A:BS,13+2*(C344-1),FALSE),0)</f>
        <v>0</v>
      </c>
      <c r="J344">
        <v>0</v>
      </c>
      <c r="K344" s="4" t="str">
        <f t="shared" si="28"/>
        <v>[{"bid":15013,"type":5,"num":60}]</v>
      </c>
      <c r="L344" s="4" t="str">
        <f t="shared" si="29"/>
        <v>[{"bid":14001,"type":4,"num":16000}]</v>
      </c>
    </row>
    <row r="345" spans="1:12" x14ac:dyDescent="0.15">
      <c r="A345">
        <f t="shared" si="25"/>
        <v>343</v>
      </c>
      <c r="B345">
        <f t="shared" si="26"/>
        <v>10012</v>
      </c>
      <c r="C345">
        <f t="shared" si="27"/>
        <v>13</v>
      </c>
      <c r="D345" s="1">
        <f>IF(VLOOKUP(B345,Sheet1!A:BS,12+2*(C345-1),FALSE)=1,VLOOKUP(B345,Sheet1!A:BS,13+2*(C345-1),FALSE),0)</f>
        <v>0</v>
      </c>
      <c r="E345">
        <f>ROUND(IF(VLOOKUP(B345,Sheet1!A:BS,12+2*(C345-1),FALSE)=2,VLOOKUP(B345,Sheet1!A:BS,13+2*(C345-1),FALSE),0),0)</f>
        <v>5</v>
      </c>
      <c r="F345">
        <f>IF(VLOOKUP(B345,Sheet1!A:BS,12+2*(C345-1),FALSE)=3,VLOOKUP(B345,Sheet1!A:BS,13+2*(C345-1),FALSE),0)</f>
        <v>0</v>
      </c>
      <c r="G345">
        <v>0</v>
      </c>
      <c r="H345">
        <v>0</v>
      </c>
      <c r="I345">
        <f>IF(VLOOKUP(B345,Sheet1!A:BS,12+2*(C345-1),FALSE)=4,VLOOKUP(B345,Sheet1!A:BS,13+2*(C345-1),FALSE),0)</f>
        <v>0</v>
      </c>
      <c r="J345">
        <v>0</v>
      </c>
      <c r="K345" s="4" t="str">
        <f t="shared" si="28"/>
        <v>[{"bid":15013,"type":5,"num":65}]</v>
      </c>
      <c r="L345" s="4" t="str">
        <f t="shared" si="29"/>
        <v>[{"bid":14001,"type":4,"num":19000}]</v>
      </c>
    </row>
    <row r="346" spans="1:12" x14ac:dyDescent="0.15">
      <c r="A346">
        <f t="shared" si="25"/>
        <v>344</v>
      </c>
      <c r="B346">
        <f t="shared" si="26"/>
        <v>10012</v>
      </c>
      <c r="C346">
        <f t="shared" si="27"/>
        <v>14</v>
      </c>
      <c r="D346" s="1">
        <f>IF(VLOOKUP(B346,Sheet1!A:BS,12+2*(C346-1),FALSE)=1,VLOOKUP(B346,Sheet1!A:BS,13+2*(C346-1),FALSE),0)</f>
        <v>14</v>
      </c>
      <c r="E346">
        <f>ROUND(IF(VLOOKUP(B346,Sheet1!A:BS,12+2*(C346-1),FALSE)=2,VLOOKUP(B346,Sheet1!A:BS,13+2*(C346-1),FALSE),0),0)</f>
        <v>0</v>
      </c>
      <c r="F346">
        <f>IF(VLOOKUP(B346,Sheet1!A:BS,12+2*(C346-1),FALSE)=3,VLOOKUP(B346,Sheet1!A:BS,13+2*(C346-1),FALSE),0)</f>
        <v>0</v>
      </c>
      <c r="G346">
        <v>0</v>
      </c>
      <c r="H346">
        <v>0</v>
      </c>
      <c r="I346">
        <f>IF(VLOOKUP(B346,Sheet1!A:BS,12+2*(C346-1),FALSE)=4,VLOOKUP(B346,Sheet1!A:BS,13+2*(C346-1),FALSE),0)</f>
        <v>0</v>
      </c>
      <c r="J346">
        <v>0</v>
      </c>
      <c r="K346" s="4" t="str">
        <f t="shared" si="28"/>
        <v>[{"bid":15013,"type":5,"num":70}]</v>
      </c>
      <c r="L346" s="4" t="str">
        <f t="shared" si="29"/>
        <v>[{"bid":14001,"type":4,"num":22000}]</v>
      </c>
    </row>
    <row r="347" spans="1:12" x14ac:dyDescent="0.15">
      <c r="A347">
        <f t="shared" si="25"/>
        <v>345</v>
      </c>
      <c r="B347">
        <f t="shared" si="26"/>
        <v>10012</v>
      </c>
      <c r="C347">
        <f t="shared" si="27"/>
        <v>15</v>
      </c>
      <c r="D347" s="1">
        <f>IF(VLOOKUP(B347,Sheet1!A:BS,12+2*(C347-1),FALSE)=1,VLOOKUP(B347,Sheet1!A:BS,13+2*(C347-1),FALSE),0)</f>
        <v>0</v>
      </c>
      <c r="E347">
        <f>ROUND(IF(VLOOKUP(B347,Sheet1!A:BS,12+2*(C347-1),FALSE)=2,VLOOKUP(B347,Sheet1!A:BS,13+2*(C347-1),FALSE),0),0)</f>
        <v>0</v>
      </c>
      <c r="F347">
        <f>IF(VLOOKUP(B347,Sheet1!A:BS,12+2*(C347-1),FALSE)=3,VLOOKUP(B347,Sheet1!A:BS,13+2*(C347-1),FALSE),0)</f>
        <v>90</v>
      </c>
      <c r="G347">
        <v>0</v>
      </c>
      <c r="H347">
        <v>0</v>
      </c>
      <c r="I347">
        <f>IF(VLOOKUP(B347,Sheet1!A:BS,12+2*(C347-1),FALSE)=4,VLOOKUP(B347,Sheet1!A:BS,13+2*(C347-1),FALSE),0)</f>
        <v>0</v>
      </c>
      <c r="J347">
        <v>0</v>
      </c>
      <c r="K347" s="4" t="str">
        <f t="shared" si="28"/>
        <v>[{"bid":15013,"type":5,"num":75}]</v>
      </c>
      <c r="L347" s="4" t="str">
        <f t="shared" si="29"/>
        <v>[{"bid":14001,"type":4,"num":25000}]</v>
      </c>
    </row>
    <row r="348" spans="1:12" x14ac:dyDescent="0.15">
      <c r="A348">
        <f t="shared" si="25"/>
        <v>346</v>
      </c>
      <c r="B348">
        <f t="shared" si="26"/>
        <v>10012</v>
      </c>
      <c r="C348">
        <f t="shared" si="27"/>
        <v>16</v>
      </c>
      <c r="D348" s="1">
        <f>IF(VLOOKUP(B348,Sheet1!A:BS,12+2*(C348-1),FALSE)=1,VLOOKUP(B348,Sheet1!A:BS,13+2*(C348-1),FALSE),0)</f>
        <v>0</v>
      </c>
      <c r="E348">
        <f>ROUND(IF(VLOOKUP(B348,Sheet1!A:BS,12+2*(C348-1),FALSE)=2,VLOOKUP(B348,Sheet1!A:BS,13+2*(C348-1),FALSE),0),0)</f>
        <v>6</v>
      </c>
      <c r="F348">
        <f>IF(VLOOKUP(B348,Sheet1!A:BS,12+2*(C348-1),FALSE)=3,VLOOKUP(B348,Sheet1!A:BS,13+2*(C348-1),FALSE),0)</f>
        <v>0</v>
      </c>
      <c r="G348">
        <v>0</v>
      </c>
      <c r="H348">
        <v>0</v>
      </c>
      <c r="I348">
        <f>IF(VLOOKUP(B348,Sheet1!A:BS,12+2*(C348-1),FALSE)=4,VLOOKUP(B348,Sheet1!A:BS,13+2*(C348-1),FALSE),0)</f>
        <v>0</v>
      </c>
      <c r="J348">
        <v>0</v>
      </c>
      <c r="K348" s="4" t="str">
        <f t="shared" si="28"/>
        <v>[{"bid":15013,"type":5,"num":80}]</v>
      </c>
      <c r="L348" s="4" t="str">
        <f t="shared" si="29"/>
        <v>[{"bid":14001,"type":4,"num":28000}]</v>
      </c>
    </row>
    <row r="349" spans="1:12" x14ac:dyDescent="0.15">
      <c r="A349">
        <f t="shared" si="25"/>
        <v>347</v>
      </c>
      <c r="B349">
        <f t="shared" si="26"/>
        <v>10012</v>
      </c>
      <c r="C349">
        <f t="shared" si="27"/>
        <v>17</v>
      </c>
      <c r="D349" s="1">
        <f>IF(VLOOKUP(B349,Sheet1!A:BS,12+2*(C349-1),FALSE)=1,VLOOKUP(B349,Sheet1!A:BS,13+2*(C349-1),FALSE),0)</f>
        <v>15</v>
      </c>
      <c r="E349">
        <f>ROUND(IF(VLOOKUP(B349,Sheet1!A:BS,12+2*(C349-1),FALSE)=2,VLOOKUP(B349,Sheet1!A:BS,13+2*(C349-1),FALSE),0),0)</f>
        <v>0</v>
      </c>
      <c r="F349">
        <f>IF(VLOOKUP(B349,Sheet1!A:BS,12+2*(C349-1),FALSE)=3,VLOOKUP(B349,Sheet1!A:BS,13+2*(C349-1),FALSE),0)</f>
        <v>0</v>
      </c>
      <c r="G349">
        <v>0</v>
      </c>
      <c r="H349">
        <v>0</v>
      </c>
      <c r="I349">
        <f>IF(VLOOKUP(B349,Sheet1!A:BS,12+2*(C349-1),FALSE)=4,VLOOKUP(B349,Sheet1!A:BS,13+2*(C349-1),FALSE),0)</f>
        <v>0</v>
      </c>
      <c r="J349">
        <v>0</v>
      </c>
      <c r="K349" s="4" t="str">
        <f t="shared" si="28"/>
        <v>[{"bid":15013,"type":5,"num":85}]</v>
      </c>
      <c r="L349" s="4" t="str">
        <f t="shared" si="29"/>
        <v>[{"bid":14001,"type":4,"num":31000}]</v>
      </c>
    </row>
    <row r="350" spans="1:12" x14ac:dyDescent="0.15">
      <c r="A350">
        <f t="shared" si="25"/>
        <v>348</v>
      </c>
      <c r="B350">
        <f t="shared" si="26"/>
        <v>10012</v>
      </c>
      <c r="C350">
        <f t="shared" si="27"/>
        <v>18</v>
      </c>
      <c r="D350" s="1">
        <f>IF(VLOOKUP(B350,Sheet1!A:BS,12+2*(C350-1),FALSE)=1,VLOOKUP(B350,Sheet1!A:BS,13+2*(C350-1),FALSE),0)</f>
        <v>0</v>
      </c>
      <c r="E350">
        <f>ROUND(IF(VLOOKUP(B350,Sheet1!A:BS,12+2*(C350-1),FALSE)=2,VLOOKUP(B350,Sheet1!A:BS,13+2*(C350-1),FALSE),0),0)</f>
        <v>6</v>
      </c>
      <c r="F350">
        <f>IF(VLOOKUP(B350,Sheet1!A:BS,12+2*(C350-1),FALSE)=3,VLOOKUP(B350,Sheet1!A:BS,13+2*(C350-1),FALSE),0)</f>
        <v>0</v>
      </c>
      <c r="G350">
        <v>0</v>
      </c>
      <c r="H350">
        <v>0</v>
      </c>
      <c r="I350">
        <f>IF(VLOOKUP(B350,Sheet1!A:BS,12+2*(C350-1),FALSE)=4,VLOOKUP(B350,Sheet1!A:BS,13+2*(C350-1),FALSE),0)</f>
        <v>0</v>
      </c>
      <c r="J350">
        <v>0</v>
      </c>
      <c r="K350" s="4" t="str">
        <f t="shared" si="28"/>
        <v>[{"bid":15013,"type":5,"num":90}]</v>
      </c>
      <c r="L350" s="4" t="str">
        <f t="shared" si="29"/>
        <v>[{"bid":14001,"type":4,"num":34000}]</v>
      </c>
    </row>
    <row r="351" spans="1:12" x14ac:dyDescent="0.15">
      <c r="A351">
        <f t="shared" si="25"/>
        <v>349</v>
      </c>
      <c r="B351">
        <f t="shared" si="26"/>
        <v>10012</v>
      </c>
      <c r="C351">
        <f t="shared" si="27"/>
        <v>19</v>
      </c>
      <c r="D351" s="1">
        <f>IF(VLOOKUP(B351,Sheet1!A:BS,12+2*(C351-1),FALSE)=1,VLOOKUP(B351,Sheet1!A:BS,13+2*(C351-1),FALSE),0)</f>
        <v>15</v>
      </c>
      <c r="E351">
        <f>ROUND(IF(VLOOKUP(B351,Sheet1!A:BS,12+2*(C351-1),FALSE)=2,VLOOKUP(B351,Sheet1!A:BS,13+2*(C351-1),FALSE),0),0)</f>
        <v>0</v>
      </c>
      <c r="F351">
        <f>IF(VLOOKUP(B351,Sheet1!A:BS,12+2*(C351-1),FALSE)=3,VLOOKUP(B351,Sheet1!A:BS,13+2*(C351-1),FALSE),0)</f>
        <v>0</v>
      </c>
      <c r="G351">
        <v>0</v>
      </c>
      <c r="H351">
        <v>0</v>
      </c>
      <c r="I351">
        <f>IF(VLOOKUP(B351,Sheet1!A:BS,12+2*(C351-1),FALSE)=4,VLOOKUP(B351,Sheet1!A:BS,13+2*(C351-1),FALSE),0)</f>
        <v>0</v>
      </c>
      <c r="J351">
        <v>0</v>
      </c>
      <c r="K351" s="4" t="str">
        <f t="shared" si="28"/>
        <v>[{"bid":15013,"type":5,"num":95}]</v>
      </c>
      <c r="L351" s="4" t="str">
        <f t="shared" si="29"/>
        <v>[{"bid":14001,"type":4,"num":37000}]</v>
      </c>
    </row>
    <row r="352" spans="1:12" x14ac:dyDescent="0.15">
      <c r="A352">
        <f t="shared" si="25"/>
        <v>350</v>
      </c>
      <c r="B352">
        <f t="shared" si="26"/>
        <v>10012</v>
      </c>
      <c r="C352">
        <f t="shared" si="27"/>
        <v>20</v>
      </c>
      <c r="D352" s="1">
        <f>IF(VLOOKUP(B352,Sheet1!A:BS,12+2*(C352-1),FALSE)=1,VLOOKUP(B352,Sheet1!A:BS,13+2*(C352-1),FALSE),0)</f>
        <v>0</v>
      </c>
      <c r="E352">
        <f>ROUND(IF(VLOOKUP(B352,Sheet1!A:BS,12+2*(C352-1),FALSE)=2,VLOOKUP(B352,Sheet1!A:BS,13+2*(C352-1),FALSE),0),0)</f>
        <v>0</v>
      </c>
      <c r="F352">
        <f>IF(VLOOKUP(B352,Sheet1!A:BS,12+2*(C352-1),FALSE)=3,VLOOKUP(B352,Sheet1!A:BS,13+2*(C352-1),FALSE),0)</f>
        <v>0</v>
      </c>
      <c r="G352">
        <v>0</v>
      </c>
      <c r="H352">
        <v>0</v>
      </c>
      <c r="I352">
        <f>IF(VLOOKUP(B352,Sheet1!A:BS,12+2*(C352-1),FALSE)=4,VLOOKUP(B352,Sheet1!A:BS,13+2*(C352-1),FALSE),0)</f>
        <v>3</v>
      </c>
      <c r="J352">
        <v>0</v>
      </c>
      <c r="K352" s="4" t="str">
        <f t="shared" si="28"/>
        <v>[{"bid":15013,"type":5,"num":100}]</v>
      </c>
      <c r="L352" s="4" t="str">
        <f t="shared" si="29"/>
        <v>[{"bid":14001,"type":4,"num":40000}]</v>
      </c>
    </row>
    <row r="353" spans="1:12" x14ac:dyDescent="0.15">
      <c r="A353">
        <f t="shared" si="25"/>
        <v>351</v>
      </c>
      <c r="B353">
        <f t="shared" si="26"/>
        <v>10012</v>
      </c>
      <c r="C353">
        <f t="shared" si="27"/>
        <v>21</v>
      </c>
      <c r="D353" s="1">
        <f>IF(VLOOKUP(B353,Sheet1!A:BS,12+2*(C353-1),FALSE)=1,VLOOKUP(B353,Sheet1!A:BS,13+2*(C353-1),FALSE),0)</f>
        <v>0</v>
      </c>
      <c r="E353">
        <f>ROUND(IF(VLOOKUP(B353,Sheet1!A:BS,12+2*(C353-1),FALSE)=2,VLOOKUP(B353,Sheet1!A:BS,13+2*(C353-1),FALSE),0),0)</f>
        <v>6</v>
      </c>
      <c r="F353">
        <f>IF(VLOOKUP(B353,Sheet1!A:BS,12+2*(C353-1),FALSE)=3,VLOOKUP(B353,Sheet1!A:BS,13+2*(C353-1),FALSE),0)</f>
        <v>0</v>
      </c>
      <c r="G353">
        <v>0</v>
      </c>
      <c r="H353">
        <v>0</v>
      </c>
      <c r="I353">
        <f>IF(VLOOKUP(B353,Sheet1!A:BS,12+2*(C353-1),FALSE)=4,VLOOKUP(B353,Sheet1!A:BS,13+2*(C353-1),FALSE),0)</f>
        <v>0</v>
      </c>
      <c r="J353">
        <v>0</v>
      </c>
      <c r="K353" s="4" t="str">
        <f t="shared" si="28"/>
        <v>[{"bid":15013,"type":5,"num":105}]</v>
      </c>
      <c r="L353" s="4" t="str">
        <f t="shared" si="29"/>
        <v>[{"bid":14001,"type":4,"num":43000}]</v>
      </c>
    </row>
    <row r="354" spans="1:12" x14ac:dyDescent="0.15">
      <c r="A354">
        <f t="shared" ref="A354:A417" si="30">A353+1</f>
        <v>352</v>
      </c>
      <c r="B354">
        <f t="shared" ref="B354:B392" si="31">B324+1</f>
        <v>10012</v>
      </c>
      <c r="C354">
        <f t="shared" ref="C354:C417" si="32">C324</f>
        <v>22</v>
      </c>
      <c r="D354" s="1">
        <f>IF(VLOOKUP(B354,Sheet1!A:BS,12+2*(C354-1),FALSE)=1,VLOOKUP(B354,Sheet1!A:BS,13+2*(C354-1),FALSE),0)</f>
        <v>16</v>
      </c>
      <c r="E354">
        <f>ROUND(IF(VLOOKUP(B354,Sheet1!A:BS,12+2*(C354-1),FALSE)=2,VLOOKUP(B354,Sheet1!A:BS,13+2*(C354-1),FALSE),0),0)</f>
        <v>0</v>
      </c>
      <c r="F354">
        <f>IF(VLOOKUP(B354,Sheet1!A:BS,12+2*(C354-1),FALSE)=3,VLOOKUP(B354,Sheet1!A:BS,13+2*(C354-1),FALSE),0)</f>
        <v>0</v>
      </c>
      <c r="G354">
        <v>0</v>
      </c>
      <c r="H354">
        <v>0</v>
      </c>
      <c r="I354">
        <f>IF(VLOOKUP(B354,Sheet1!A:BS,12+2*(C354-1),FALSE)=4,VLOOKUP(B354,Sheet1!A:BS,13+2*(C354-1),FALSE),0)</f>
        <v>0</v>
      </c>
      <c r="J354">
        <v>0</v>
      </c>
      <c r="K354" s="4" t="str">
        <f t="shared" ref="K354:K417" si="33">"[{""bid"":"&amp;15000+MOD(B354,100)+1&amp;",""type"":5,""num"":"&amp;C354*5&amp;"}]"</f>
        <v>[{"bid":15013,"type":5,"num":110}]</v>
      </c>
      <c r="L354" s="4" t="str">
        <f t="shared" ref="L354:L417" si="34">L324</f>
        <v>[{"bid":14001,"type":4,"num":46000}]</v>
      </c>
    </row>
    <row r="355" spans="1:12" x14ac:dyDescent="0.15">
      <c r="A355">
        <f t="shared" si="30"/>
        <v>353</v>
      </c>
      <c r="B355">
        <f t="shared" si="31"/>
        <v>10012</v>
      </c>
      <c r="C355">
        <f t="shared" si="32"/>
        <v>23</v>
      </c>
      <c r="D355" s="1">
        <f>IF(VLOOKUP(B355,Sheet1!A:BS,12+2*(C355-1),FALSE)=1,VLOOKUP(B355,Sheet1!A:BS,13+2*(C355-1),FALSE),0)</f>
        <v>16</v>
      </c>
      <c r="E355">
        <f>ROUND(IF(VLOOKUP(B355,Sheet1!A:BS,12+2*(C355-1),FALSE)=2,VLOOKUP(B355,Sheet1!A:BS,13+2*(C355-1),FALSE),0),0)</f>
        <v>0</v>
      </c>
      <c r="F355">
        <f>IF(VLOOKUP(B355,Sheet1!A:BS,12+2*(C355-1),FALSE)=3,VLOOKUP(B355,Sheet1!A:BS,13+2*(C355-1),FALSE),0)</f>
        <v>0</v>
      </c>
      <c r="G355">
        <v>0</v>
      </c>
      <c r="H355">
        <v>0</v>
      </c>
      <c r="I355">
        <f>IF(VLOOKUP(B355,Sheet1!A:BS,12+2*(C355-1),FALSE)=4,VLOOKUP(B355,Sheet1!A:BS,13+2*(C355-1),FALSE),0)</f>
        <v>0</v>
      </c>
      <c r="J355">
        <v>0</v>
      </c>
      <c r="K355" s="4" t="str">
        <f t="shared" si="33"/>
        <v>[{"bid":15013,"type":5,"num":115}]</v>
      </c>
      <c r="L355" s="4" t="str">
        <f t="shared" si="34"/>
        <v>[{"bid":14001,"type":4,"num":49000}]</v>
      </c>
    </row>
    <row r="356" spans="1:12" x14ac:dyDescent="0.15">
      <c r="A356">
        <f t="shared" si="30"/>
        <v>354</v>
      </c>
      <c r="B356">
        <f t="shared" si="31"/>
        <v>10012</v>
      </c>
      <c r="C356">
        <f t="shared" si="32"/>
        <v>24</v>
      </c>
      <c r="D356" s="1">
        <f>IF(VLOOKUP(B356,Sheet1!A:BS,12+2*(C356-1),FALSE)=1,VLOOKUP(B356,Sheet1!A:BS,13+2*(C356-1),FALSE),0)</f>
        <v>0</v>
      </c>
      <c r="E356">
        <f>ROUND(IF(VLOOKUP(B356,Sheet1!A:BS,12+2*(C356-1),FALSE)=2,VLOOKUP(B356,Sheet1!A:BS,13+2*(C356-1),FALSE),0),0)</f>
        <v>6</v>
      </c>
      <c r="F356">
        <f>IF(VLOOKUP(B356,Sheet1!A:BS,12+2*(C356-1),FALSE)=3,VLOOKUP(B356,Sheet1!A:BS,13+2*(C356-1),FALSE),0)</f>
        <v>0</v>
      </c>
      <c r="G356">
        <v>0</v>
      </c>
      <c r="H356">
        <v>0</v>
      </c>
      <c r="I356">
        <f>IF(VLOOKUP(B356,Sheet1!A:BS,12+2*(C356-1),FALSE)=4,VLOOKUP(B356,Sheet1!A:BS,13+2*(C356-1),FALSE),0)</f>
        <v>0</v>
      </c>
      <c r="J356">
        <v>0</v>
      </c>
      <c r="K356" s="4" t="str">
        <f t="shared" si="33"/>
        <v>[{"bid":15013,"type":5,"num":120}]</v>
      </c>
      <c r="L356" s="4" t="str">
        <f t="shared" si="34"/>
        <v>[{"bid":14001,"type":4,"num":52000}]</v>
      </c>
    </row>
    <row r="357" spans="1:12" x14ac:dyDescent="0.15">
      <c r="A357">
        <f t="shared" si="30"/>
        <v>355</v>
      </c>
      <c r="B357">
        <f t="shared" si="31"/>
        <v>10012</v>
      </c>
      <c r="C357">
        <f t="shared" si="32"/>
        <v>25</v>
      </c>
      <c r="D357" s="1">
        <f>IF(VLOOKUP(B357,Sheet1!A:BS,12+2*(C357-1),FALSE)=1,VLOOKUP(B357,Sheet1!A:BS,13+2*(C357-1),FALSE),0)</f>
        <v>0</v>
      </c>
      <c r="E357">
        <f>ROUND(IF(VLOOKUP(B357,Sheet1!A:BS,12+2*(C357-1),FALSE)=2,VLOOKUP(B357,Sheet1!A:BS,13+2*(C357-1),FALSE),0),0)</f>
        <v>0</v>
      </c>
      <c r="F357">
        <f>IF(VLOOKUP(B357,Sheet1!A:BS,12+2*(C357-1),FALSE)=3,VLOOKUP(B357,Sheet1!A:BS,13+2*(C357-1),FALSE),0)</f>
        <v>0</v>
      </c>
      <c r="G357">
        <v>0</v>
      </c>
      <c r="H357">
        <v>0</v>
      </c>
      <c r="I357">
        <f>IF(VLOOKUP(B357,Sheet1!A:BS,12+2*(C357-1),FALSE)=4,VLOOKUP(B357,Sheet1!A:BS,13+2*(C357-1),FALSE),0)</f>
        <v>4</v>
      </c>
      <c r="J357">
        <v>0</v>
      </c>
      <c r="K357" s="4" t="str">
        <f t="shared" si="33"/>
        <v>[{"bid":15013,"type":5,"num":125}]</v>
      </c>
      <c r="L357" s="4" t="str">
        <f t="shared" si="34"/>
        <v>[{"bid":14001,"type":4,"num":55000}]</v>
      </c>
    </row>
    <row r="358" spans="1:12" x14ac:dyDescent="0.15">
      <c r="A358">
        <f t="shared" si="30"/>
        <v>356</v>
      </c>
      <c r="B358">
        <f t="shared" si="31"/>
        <v>10012</v>
      </c>
      <c r="C358">
        <f t="shared" si="32"/>
        <v>26</v>
      </c>
      <c r="D358" s="1">
        <f>IF(VLOOKUP(B358,Sheet1!A:BS,12+2*(C358-1),FALSE)=1,VLOOKUP(B358,Sheet1!A:BS,13+2*(C358-1),FALSE),0)</f>
        <v>0</v>
      </c>
      <c r="E358">
        <f>ROUND(IF(VLOOKUP(B358,Sheet1!A:BS,12+2*(C358-1),FALSE)=2,VLOOKUP(B358,Sheet1!A:BS,13+2*(C358-1),FALSE),0),0)</f>
        <v>6</v>
      </c>
      <c r="F358">
        <f>IF(VLOOKUP(B358,Sheet1!A:BS,12+2*(C358-1),FALSE)=3,VLOOKUP(B358,Sheet1!A:BS,13+2*(C358-1),FALSE),0)</f>
        <v>0</v>
      </c>
      <c r="G358">
        <v>0</v>
      </c>
      <c r="H358">
        <v>0</v>
      </c>
      <c r="I358">
        <f>IF(VLOOKUP(B358,Sheet1!A:BS,12+2*(C358-1),FALSE)=4,VLOOKUP(B358,Sheet1!A:BS,13+2*(C358-1),FALSE),0)</f>
        <v>0</v>
      </c>
      <c r="J358">
        <v>0</v>
      </c>
      <c r="K358" s="4" t="str">
        <f t="shared" si="33"/>
        <v>[{"bid":15013,"type":5,"num":130}]</v>
      </c>
      <c r="L358" s="4" t="str">
        <f t="shared" si="34"/>
        <v>[{"bid":14001,"type":4,"num":58000}]</v>
      </c>
    </row>
    <row r="359" spans="1:12" x14ac:dyDescent="0.15">
      <c r="A359">
        <f t="shared" si="30"/>
        <v>357</v>
      </c>
      <c r="B359">
        <f t="shared" si="31"/>
        <v>10012</v>
      </c>
      <c r="C359">
        <f t="shared" si="32"/>
        <v>27</v>
      </c>
      <c r="D359" s="1">
        <f>IF(VLOOKUP(B359,Sheet1!A:BS,12+2*(C359-1),FALSE)=1,VLOOKUP(B359,Sheet1!A:BS,13+2*(C359-1),FALSE),0)</f>
        <v>17</v>
      </c>
      <c r="E359">
        <f>ROUND(IF(VLOOKUP(B359,Sheet1!A:BS,12+2*(C359-1),FALSE)=2,VLOOKUP(B359,Sheet1!A:BS,13+2*(C359-1),FALSE),0),0)</f>
        <v>0</v>
      </c>
      <c r="F359">
        <f>IF(VLOOKUP(B359,Sheet1!A:BS,12+2*(C359-1),FALSE)=3,VLOOKUP(B359,Sheet1!A:BS,13+2*(C359-1),FALSE),0)</f>
        <v>0</v>
      </c>
      <c r="G359">
        <v>0</v>
      </c>
      <c r="H359">
        <v>0</v>
      </c>
      <c r="I359">
        <f>IF(VLOOKUP(B359,Sheet1!A:BS,12+2*(C359-1),FALSE)=4,VLOOKUP(B359,Sheet1!A:BS,13+2*(C359-1),FALSE),0)</f>
        <v>0</v>
      </c>
      <c r="J359">
        <v>0</v>
      </c>
      <c r="K359" s="4" t="str">
        <f t="shared" si="33"/>
        <v>[{"bid":15013,"type":5,"num":135}]</v>
      </c>
      <c r="L359" s="4" t="str">
        <f t="shared" si="34"/>
        <v>[{"bid":14001,"type":4,"num":61000}]</v>
      </c>
    </row>
    <row r="360" spans="1:12" x14ac:dyDescent="0.15">
      <c r="A360">
        <f t="shared" si="30"/>
        <v>358</v>
      </c>
      <c r="B360">
        <f t="shared" si="31"/>
        <v>10012</v>
      </c>
      <c r="C360">
        <f t="shared" si="32"/>
        <v>28</v>
      </c>
      <c r="D360" s="1">
        <f>IF(VLOOKUP(B360,Sheet1!A:BS,12+2*(C360-1),FALSE)=1,VLOOKUP(B360,Sheet1!A:BS,13+2*(C360-1),FALSE),0)</f>
        <v>0</v>
      </c>
      <c r="E360">
        <f>ROUND(IF(VLOOKUP(B360,Sheet1!A:BS,12+2*(C360-1),FALSE)=2,VLOOKUP(B360,Sheet1!A:BS,13+2*(C360-1),FALSE),0),0)</f>
        <v>6</v>
      </c>
      <c r="F360">
        <f>IF(VLOOKUP(B360,Sheet1!A:BS,12+2*(C360-1),FALSE)=3,VLOOKUP(B360,Sheet1!A:BS,13+2*(C360-1),FALSE),0)</f>
        <v>0</v>
      </c>
      <c r="G360">
        <v>0</v>
      </c>
      <c r="H360">
        <v>0</v>
      </c>
      <c r="I360">
        <f>IF(VLOOKUP(B360,Sheet1!A:BS,12+2*(C360-1),FALSE)=4,VLOOKUP(B360,Sheet1!A:BS,13+2*(C360-1),FALSE),0)</f>
        <v>0</v>
      </c>
      <c r="J360">
        <v>0</v>
      </c>
      <c r="K360" s="4" t="str">
        <f t="shared" si="33"/>
        <v>[{"bid":15013,"type":5,"num":140}]</v>
      </c>
      <c r="L360" s="4" t="str">
        <f t="shared" si="34"/>
        <v>[{"bid":14001,"type":4,"num":64000}]</v>
      </c>
    </row>
    <row r="361" spans="1:12" x14ac:dyDescent="0.15">
      <c r="A361">
        <f t="shared" si="30"/>
        <v>359</v>
      </c>
      <c r="B361">
        <f t="shared" si="31"/>
        <v>10012</v>
      </c>
      <c r="C361">
        <f t="shared" si="32"/>
        <v>29</v>
      </c>
      <c r="D361" s="1">
        <f>IF(VLOOKUP(B361,Sheet1!A:BS,12+2*(C361-1),FALSE)=1,VLOOKUP(B361,Sheet1!A:BS,13+2*(C361-1),FALSE),0)</f>
        <v>17</v>
      </c>
      <c r="E361">
        <f>ROUND(IF(VLOOKUP(B361,Sheet1!A:BS,12+2*(C361-1),FALSE)=2,VLOOKUP(B361,Sheet1!A:BS,13+2*(C361-1),FALSE),0),0)</f>
        <v>0</v>
      </c>
      <c r="F361">
        <f>IF(VLOOKUP(B361,Sheet1!A:BS,12+2*(C361-1),FALSE)=3,VLOOKUP(B361,Sheet1!A:BS,13+2*(C361-1),FALSE),0)</f>
        <v>0</v>
      </c>
      <c r="G361">
        <v>0</v>
      </c>
      <c r="H361">
        <v>0</v>
      </c>
      <c r="I361">
        <f>IF(VLOOKUP(B361,Sheet1!A:BS,12+2*(C361-1),FALSE)=4,VLOOKUP(B361,Sheet1!A:BS,13+2*(C361-1),FALSE),0)</f>
        <v>0</v>
      </c>
      <c r="J361">
        <v>0</v>
      </c>
      <c r="K361" s="4" t="str">
        <f t="shared" si="33"/>
        <v>[{"bid":15013,"type":5,"num":145}]</v>
      </c>
      <c r="L361" s="4" t="str">
        <f t="shared" si="34"/>
        <v>[{"bid":14001,"type":4,"num":67000}]</v>
      </c>
    </row>
    <row r="362" spans="1:12" x14ac:dyDescent="0.15">
      <c r="A362">
        <f t="shared" si="30"/>
        <v>360</v>
      </c>
      <c r="B362">
        <f t="shared" si="31"/>
        <v>10012</v>
      </c>
      <c r="C362">
        <f t="shared" si="32"/>
        <v>30</v>
      </c>
      <c r="D362" s="1">
        <f>IF(VLOOKUP(B362,Sheet1!A:BS,12+2*(C362-1),FALSE)=1,VLOOKUP(B362,Sheet1!A:BS,13+2*(C362-1),FALSE),0)</f>
        <v>0</v>
      </c>
      <c r="E362">
        <f>ROUND(IF(VLOOKUP(B362,Sheet1!A:BS,12+2*(C362-1),FALSE)=2,VLOOKUP(B362,Sheet1!A:BS,13+2*(C362-1),FALSE),0),0)</f>
        <v>0</v>
      </c>
      <c r="F362">
        <f>IF(VLOOKUP(B362,Sheet1!A:BS,12+2*(C362-1),FALSE)=3,VLOOKUP(B362,Sheet1!A:BS,13+2*(C362-1),FALSE),0)</f>
        <v>120</v>
      </c>
      <c r="G362">
        <v>0</v>
      </c>
      <c r="H362">
        <v>0</v>
      </c>
      <c r="I362">
        <f>IF(VLOOKUP(B362,Sheet1!A:BS,12+2*(C362-1),FALSE)=4,VLOOKUP(B362,Sheet1!A:BS,13+2*(C362-1),FALSE),0)</f>
        <v>0</v>
      </c>
      <c r="J362">
        <v>0</v>
      </c>
      <c r="K362" s="4" t="str">
        <f t="shared" si="33"/>
        <v>[{"bid":15013,"type":5,"num":150}]</v>
      </c>
      <c r="L362" s="4" t="str">
        <f t="shared" si="34"/>
        <v>[{"bid":14001,"type":4,"num":70000}]</v>
      </c>
    </row>
    <row r="363" spans="1:12" x14ac:dyDescent="0.15">
      <c r="A363">
        <f t="shared" si="30"/>
        <v>361</v>
      </c>
      <c r="B363">
        <f t="shared" si="31"/>
        <v>10013</v>
      </c>
      <c r="C363">
        <f t="shared" si="32"/>
        <v>1</v>
      </c>
      <c r="D363" s="1">
        <f>IF(VLOOKUP(B363,Sheet1!A:BS,12+2*(C363-1),FALSE)=1,VLOOKUP(B363,Sheet1!A:BS,13+2*(C363-1),FALSE),0)</f>
        <v>12</v>
      </c>
      <c r="E363">
        <f>ROUND(IF(VLOOKUP(B363,Sheet1!A:BS,12+2*(C363-1),FALSE)=2,VLOOKUP(B363,Sheet1!A:BS,13+2*(C363-1),FALSE),0),0)</f>
        <v>0</v>
      </c>
      <c r="F363">
        <f>IF(VLOOKUP(B363,Sheet1!A:BS,12+2*(C363-1),FALSE)=3,VLOOKUP(B363,Sheet1!A:BS,13+2*(C363-1),FALSE),0)</f>
        <v>0</v>
      </c>
      <c r="G363">
        <v>0</v>
      </c>
      <c r="H363">
        <v>0</v>
      </c>
      <c r="I363">
        <f>IF(VLOOKUP(B363,Sheet1!A:BS,12+2*(C363-1),FALSE)=4,VLOOKUP(B363,Sheet1!A:BS,13+2*(C363-1),FALSE),0)</f>
        <v>0</v>
      </c>
      <c r="J363">
        <v>0</v>
      </c>
      <c r="K363" s="4" t="str">
        <f t="shared" si="33"/>
        <v>[{"bid":15014,"type":5,"num":5}]</v>
      </c>
      <c r="L363" s="4" t="str">
        <f t="shared" si="34"/>
        <v>[{"bid":14001,"type":4,"num":300}]</v>
      </c>
    </row>
    <row r="364" spans="1:12" x14ac:dyDescent="0.15">
      <c r="A364">
        <f t="shared" si="30"/>
        <v>362</v>
      </c>
      <c r="B364">
        <f t="shared" si="31"/>
        <v>10013</v>
      </c>
      <c r="C364">
        <f t="shared" si="32"/>
        <v>2</v>
      </c>
      <c r="D364" s="1">
        <f>IF(VLOOKUP(B364,Sheet1!A:BS,12+2*(C364-1),FALSE)=1,VLOOKUP(B364,Sheet1!A:BS,13+2*(C364-1),FALSE),0)</f>
        <v>12</v>
      </c>
      <c r="E364">
        <f>ROUND(IF(VLOOKUP(B364,Sheet1!A:BS,12+2*(C364-1),FALSE)=2,VLOOKUP(B364,Sheet1!A:BS,13+2*(C364-1),FALSE),0),0)</f>
        <v>0</v>
      </c>
      <c r="F364">
        <f>IF(VLOOKUP(B364,Sheet1!A:BS,12+2*(C364-1),FALSE)=3,VLOOKUP(B364,Sheet1!A:BS,13+2*(C364-1),FALSE),0)</f>
        <v>0</v>
      </c>
      <c r="G364">
        <v>0</v>
      </c>
      <c r="H364">
        <v>0</v>
      </c>
      <c r="I364">
        <f>IF(VLOOKUP(B364,Sheet1!A:BS,12+2*(C364-1),FALSE)=4,VLOOKUP(B364,Sheet1!A:BS,13+2*(C364-1),FALSE),0)</f>
        <v>0</v>
      </c>
      <c r="J364">
        <v>0</v>
      </c>
      <c r="K364" s="4" t="str">
        <f t="shared" si="33"/>
        <v>[{"bid":15014,"type":5,"num":10}]</v>
      </c>
      <c r="L364" s="4" t="str">
        <f t="shared" si="34"/>
        <v>[{"bid":14001,"type":4,"num":600}]</v>
      </c>
    </row>
    <row r="365" spans="1:12" x14ac:dyDescent="0.15">
      <c r="A365">
        <f t="shared" si="30"/>
        <v>363</v>
      </c>
      <c r="B365">
        <f t="shared" si="31"/>
        <v>10013</v>
      </c>
      <c r="C365">
        <f t="shared" si="32"/>
        <v>3</v>
      </c>
      <c r="D365" s="1">
        <f>IF(VLOOKUP(B365,Sheet1!A:BS,12+2*(C365-1),FALSE)=1,VLOOKUP(B365,Sheet1!A:BS,13+2*(C365-1),FALSE),0)</f>
        <v>0</v>
      </c>
      <c r="E365">
        <f>ROUND(IF(VLOOKUP(B365,Sheet1!A:BS,12+2*(C365-1),FALSE)=2,VLOOKUP(B365,Sheet1!A:BS,13+2*(C365-1),FALSE),0),0)</f>
        <v>7</v>
      </c>
      <c r="F365">
        <f>IF(VLOOKUP(B365,Sheet1!A:BS,12+2*(C365-1),FALSE)=3,VLOOKUP(B365,Sheet1!A:BS,13+2*(C365-1),FALSE),0)</f>
        <v>0</v>
      </c>
      <c r="G365">
        <v>0</v>
      </c>
      <c r="H365">
        <v>0</v>
      </c>
      <c r="I365">
        <f>IF(VLOOKUP(B365,Sheet1!A:BS,12+2*(C365-1),FALSE)=4,VLOOKUP(B365,Sheet1!A:BS,13+2*(C365-1),FALSE),0)</f>
        <v>0</v>
      </c>
      <c r="J365">
        <v>0</v>
      </c>
      <c r="K365" s="4" t="str">
        <f t="shared" si="33"/>
        <v>[{"bid":15014,"type":5,"num":15}]</v>
      </c>
      <c r="L365" s="4" t="str">
        <f t="shared" si="34"/>
        <v>[{"bid":14001,"type":4,"num":900}]</v>
      </c>
    </row>
    <row r="366" spans="1:12" x14ac:dyDescent="0.15">
      <c r="A366">
        <f t="shared" si="30"/>
        <v>364</v>
      </c>
      <c r="B366">
        <f t="shared" si="31"/>
        <v>10013</v>
      </c>
      <c r="C366">
        <f t="shared" si="32"/>
        <v>4</v>
      </c>
      <c r="D366" s="1">
        <f>IF(VLOOKUP(B366,Sheet1!A:BS,12+2*(C366-1),FALSE)=1,VLOOKUP(B366,Sheet1!A:BS,13+2*(C366-1),FALSE),0)</f>
        <v>0</v>
      </c>
      <c r="E366">
        <f>ROUND(IF(VLOOKUP(B366,Sheet1!A:BS,12+2*(C366-1),FALSE)=2,VLOOKUP(B366,Sheet1!A:BS,13+2*(C366-1),FALSE),0),0)</f>
        <v>7</v>
      </c>
      <c r="F366">
        <f>IF(VLOOKUP(B366,Sheet1!A:BS,12+2*(C366-1),FALSE)=3,VLOOKUP(B366,Sheet1!A:BS,13+2*(C366-1),FALSE),0)</f>
        <v>0</v>
      </c>
      <c r="G366">
        <v>0</v>
      </c>
      <c r="H366">
        <v>0</v>
      </c>
      <c r="I366">
        <f>IF(VLOOKUP(B366,Sheet1!A:BS,12+2*(C366-1),FALSE)=4,VLOOKUP(B366,Sheet1!A:BS,13+2*(C366-1),FALSE),0)</f>
        <v>0</v>
      </c>
      <c r="J366">
        <v>0</v>
      </c>
      <c r="K366" s="4" t="str">
        <f t="shared" si="33"/>
        <v>[{"bid":15014,"type":5,"num":20}]</v>
      </c>
      <c r="L366" s="4" t="str">
        <f t="shared" si="34"/>
        <v>[{"bid":14001,"type":4,"num":1200}]</v>
      </c>
    </row>
    <row r="367" spans="1:12" x14ac:dyDescent="0.15">
      <c r="A367">
        <f t="shared" si="30"/>
        <v>365</v>
      </c>
      <c r="B367">
        <f t="shared" si="31"/>
        <v>10013</v>
      </c>
      <c r="C367">
        <f t="shared" si="32"/>
        <v>5</v>
      </c>
      <c r="D367" s="1">
        <f>IF(VLOOKUP(B367,Sheet1!A:BS,12+2*(C367-1),FALSE)=1,VLOOKUP(B367,Sheet1!A:BS,13+2*(C367-1),FALSE),0)</f>
        <v>0</v>
      </c>
      <c r="E367">
        <f>ROUND(IF(VLOOKUP(B367,Sheet1!A:BS,12+2*(C367-1),FALSE)=2,VLOOKUP(B367,Sheet1!A:BS,13+2*(C367-1),FALSE),0),0)</f>
        <v>0</v>
      </c>
      <c r="F367">
        <f>IF(VLOOKUP(B367,Sheet1!A:BS,12+2*(C367-1),FALSE)=3,VLOOKUP(B367,Sheet1!A:BS,13+2*(C367-1),FALSE),0)</f>
        <v>38</v>
      </c>
      <c r="G367">
        <v>0</v>
      </c>
      <c r="H367">
        <v>0</v>
      </c>
      <c r="I367">
        <f>IF(VLOOKUP(B367,Sheet1!A:BS,12+2*(C367-1),FALSE)=4,VLOOKUP(B367,Sheet1!A:BS,13+2*(C367-1),FALSE),0)</f>
        <v>0</v>
      </c>
      <c r="J367">
        <v>0</v>
      </c>
      <c r="K367" s="4" t="str">
        <f t="shared" si="33"/>
        <v>[{"bid":15014,"type":5,"num":25}]</v>
      </c>
      <c r="L367" s="4" t="str">
        <f t="shared" si="34"/>
        <v>[{"bid":14001,"type":4,"num":1500}]</v>
      </c>
    </row>
    <row r="368" spans="1:12" x14ac:dyDescent="0.15">
      <c r="A368">
        <f t="shared" si="30"/>
        <v>366</v>
      </c>
      <c r="B368">
        <f t="shared" si="31"/>
        <v>10013</v>
      </c>
      <c r="C368">
        <f t="shared" si="32"/>
        <v>6</v>
      </c>
      <c r="D368" s="1">
        <f>IF(VLOOKUP(B368,Sheet1!A:BS,12+2*(C368-1),FALSE)=1,VLOOKUP(B368,Sheet1!A:BS,13+2*(C368-1),FALSE),0)</f>
        <v>13</v>
      </c>
      <c r="E368">
        <f>ROUND(IF(VLOOKUP(B368,Sheet1!A:BS,12+2*(C368-1),FALSE)=2,VLOOKUP(B368,Sheet1!A:BS,13+2*(C368-1),FALSE),0),0)</f>
        <v>0</v>
      </c>
      <c r="F368">
        <f>IF(VLOOKUP(B368,Sheet1!A:BS,12+2*(C368-1),FALSE)=3,VLOOKUP(B368,Sheet1!A:BS,13+2*(C368-1),FALSE),0)</f>
        <v>0</v>
      </c>
      <c r="G368">
        <v>0</v>
      </c>
      <c r="H368">
        <v>0</v>
      </c>
      <c r="I368">
        <f>IF(VLOOKUP(B368,Sheet1!A:BS,12+2*(C368-1),FALSE)=4,VLOOKUP(B368,Sheet1!A:BS,13+2*(C368-1),FALSE),0)</f>
        <v>0</v>
      </c>
      <c r="J368">
        <v>0</v>
      </c>
      <c r="K368" s="4" t="str">
        <f t="shared" si="33"/>
        <v>[{"bid":15014,"type":5,"num":30}]</v>
      </c>
      <c r="L368" s="4" t="str">
        <f t="shared" si="34"/>
        <v>[{"bid":14001,"type":4,"num":1800}]</v>
      </c>
    </row>
    <row r="369" spans="1:12" x14ac:dyDescent="0.15">
      <c r="A369">
        <f t="shared" si="30"/>
        <v>367</v>
      </c>
      <c r="B369">
        <f t="shared" si="31"/>
        <v>10013</v>
      </c>
      <c r="C369">
        <f t="shared" si="32"/>
        <v>7</v>
      </c>
      <c r="D369" s="1">
        <f>IF(VLOOKUP(B369,Sheet1!A:BS,12+2*(C369-1),FALSE)=1,VLOOKUP(B369,Sheet1!A:BS,13+2*(C369-1),FALSE),0)</f>
        <v>13</v>
      </c>
      <c r="E369">
        <f>ROUND(IF(VLOOKUP(B369,Sheet1!A:BS,12+2*(C369-1),FALSE)=2,VLOOKUP(B369,Sheet1!A:BS,13+2*(C369-1),FALSE),0),0)</f>
        <v>0</v>
      </c>
      <c r="F369">
        <f>IF(VLOOKUP(B369,Sheet1!A:BS,12+2*(C369-1),FALSE)=3,VLOOKUP(B369,Sheet1!A:BS,13+2*(C369-1),FALSE),0)</f>
        <v>0</v>
      </c>
      <c r="G369">
        <v>0</v>
      </c>
      <c r="H369">
        <v>0</v>
      </c>
      <c r="I369">
        <f>IF(VLOOKUP(B369,Sheet1!A:BS,12+2*(C369-1),FALSE)=4,VLOOKUP(B369,Sheet1!A:BS,13+2*(C369-1),FALSE),0)</f>
        <v>0</v>
      </c>
      <c r="J369">
        <v>0</v>
      </c>
      <c r="K369" s="4" t="str">
        <f t="shared" si="33"/>
        <v>[{"bid":15014,"type":5,"num":35}]</v>
      </c>
      <c r="L369" s="4" t="str">
        <f t="shared" si="34"/>
        <v>[{"bid":14001,"type":4,"num":2100}]</v>
      </c>
    </row>
    <row r="370" spans="1:12" x14ac:dyDescent="0.15">
      <c r="A370">
        <f t="shared" si="30"/>
        <v>368</v>
      </c>
      <c r="B370">
        <f t="shared" si="31"/>
        <v>10013</v>
      </c>
      <c r="C370">
        <f t="shared" si="32"/>
        <v>8</v>
      </c>
      <c r="D370" s="1">
        <f>IF(VLOOKUP(B370,Sheet1!A:BS,12+2*(C370-1),FALSE)=1,VLOOKUP(B370,Sheet1!A:BS,13+2*(C370-1),FALSE),0)</f>
        <v>0</v>
      </c>
      <c r="E370">
        <f>ROUND(IF(VLOOKUP(B370,Sheet1!A:BS,12+2*(C370-1),FALSE)=2,VLOOKUP(B370,Sheet1!A:BS,13+2*(C370-1),FALSE),0),0)</f>
        <v>8</v>
      </c>
      <c r="F370">
        <f>IF(VLOOKUP(B370,Sheet1!A:BS,12+2*(C370-1),FALSE)=3,VLOOKUP(B370,Sheet1!A:BS,13+2*(C370-1),FALSE),0)</f>
        <v>0</v>
      </c>
      <c r="G370">
        <v>0</v>
      </c>
      <c r="H370">
        <v>0</v>
      </c>
      <c r="I370">
        <f>IF(VLOOKUP(B370,Sheet1!A:BS,12+2*(C370-1),FALSE)=4,VLOOKUP(B370,Sheet1!A:BS,13+2*(C370-1),FALSE),0)</f>
        <v>0</v>
      </c>
      <c r="J370">
        <v>0</v>
      </c>
      <c r="K370" s="4" t="str">
        <f t="shared" si="33"/>
        <v>[{"bid":15014,"type":5,"num":40}]</v>
      </c>
      <c r="L370" s="4" t="str">
        <f t="shared" si="34"/>
        <v>[{"bid":14001,"type":4,"num":2400}]</v>
      </c>
    </row>
    <row r="371" spans="1:12" x14ac:dyDescent="0.15">
      <c r="A371">
        <f t="shared" si="30"/>
        <v>369</v>
      </c>
      <c r="B371">
        <f t="shared" si="31"/>
        <v>10013</v>
      </c>
      <c r="C371">
        <f t="shared" si="32"/>
        <v>9</v>
      </c>
      <c r="D371" s="1">
        <f>IF(VLOOKUP(B371,Sheet1!A:BS,12+2*(C371-1),FALSE)=1,VLOOKUP(B371,Sheet1!A:BS,13+2*(C371-1),FALSE),0)</f>
        <v>0</v>
      </c>
      <c r="E371">
        <f>ROUND(IF(VLOOKUP(B371,Sheet1!A:BS,12+2*(C371-1),FALSE)=2,VLOOKUP(B371,Sheet1!A:BS,13+2*(C371-1),FALSE),0),0)</f>
        <v>8</v>
      </c>
      <c r="F371">
        <f>IF(VLOOKUP(B371,Sheet1!A:BS,12+2*(C371-1),FALSE)=3,VLOOKUP(B371,Sheet1!A:BS,13+2*(C371-1),FALSE),0)</f>
        <v>0</v>
      </c>
      <c r="G371">
        <v>0</v>
      </c>
      <c r="H371">
        <v>0</v>
      </c>
      <c r="I371">
        <f>IF(VLOOKUP(B371,Sheet1!A:BS,12+2*(C371-1),FALSE)=4,VLOOKUP(B371,Sheet1!A:BS,13+2*(C371-1),FALSE),0)</f>
        <v>0</v>
      </c>
      <c r="J371">
        <v>0</v>
      </c>
      <c r="K371" s="4" t="str">
        <f t="shared" si="33"/>
        <v>[{"bid":15014,"type":5,"num":45}]</v>
      </c>
      <c r="L371" s="4" t="str">
        <f t="shared" si="34"/>
        <v>[{"bid":14001,"type":4,"num":2700}]</v>
      </c>
    </row>
    <row r="372" spans="1:12" x14ac:dyDescent="0.15">
      <c r="A372">
        <f t="shared" si="30"/>
        <v>370</v>
      </c>
      <c r="B372">
        <f t="shared" si="31"/>
        <v>10013</v>
      </c>
      <c r="C372">
        <f t="shared" si="32"/>
        <v>10</v>
      </c>
      <c r="D372" s="1">
        <f>IF(VLOOKUP(B372,Sheet1!A:BS,12+2*(C372-1),FALSE)=1,VLOOKUP(B372,Sheet1!A:BS,13+2*(C372-1),FALSE),0)</f>
        <v>0</v>
      </c>
      <c r="E372">
        <f>ROUND(IF(VLOOKUP(B372,Sheet1!A:BS,12+2*(C372-1),FALSE)=2,VLOOKUP(B372,Sheet1!A:BS,13+2*(C372-1),FALSE),0),0)</f>
        <v>0</v>
      </c>
      <c r="F372">
        <f>IF(VLOOKUP(B372,Sheet1!A:BS,12+2*(C372-1),FALSE)=3,VLOOKUP(B372,Sheet1!A:BS,13+2*(C372-1),FALSE),0)</f>
        <v>0</v>
      </c>
      <c r="G372">
        <v>0</v>
      </c>
      <c r="H372">
        <v>0</v>
      </c>
      <c r="I372">
        <f>IF(VLOOKUP(B372,Sheet1!A:BS,12+2*(C372-1),FALSE)=4,VLOOKUP(B372,Sheet1!A:BS,13+2*(C372-1),FALSE),0)</f>
        <v>3</v>
      </c>
      <c r="J372">
        <v>0</v>
      </c>
      <c r="K372" s="4" t="str">
        <f t="shared" si="33"/>
        <v>[{"bid":15014,"type":5,"num":50}]</v>
      </c>
      <c r="L372" s="4" t="str">
        <f t="shared" si="34"/>
        <v>[{"bid":14001,"type":4,"num":3000}]</v>
      </c>
    </row>
    <row r="373" spans="1:12" x14ac:dyDescent="0.15">
      <c r="A373">
        <f t="shared" si="30"/>
        <v>371</v>
      </c>
      <c r="B373">
        <f t="shared" si="31"/>
        <v>10013</v>
      </c>
      <c r="C373">
        <f t="shared" si="32"/>
        <v>11</v>
      </c>
      <c r="D373" s="1">
        <f>IF(VLOOKUP(B373,Sheet1!A:BS,12+2*(C373-1),FALSE)=1,VLOOKUP(B373,Sheet1!A:BS,13+2*(C373-1),FALSE),0)</f>
        <v>0</v>
      </c>
      <c r="E373">
        <f>ROUND(IF(VLOOKUP(B373,Sheet1!A:BS,12+2*(C373-1),FALSE)=2,VLOOKUP(B373,Sheet1!A:BS,13+2*(C373-1),FALSE),0),0)</f>
        <v>8</v>
      </c>
      <c r="F373">
        <f>IF(VLOOKUP(B373,Sheet1!A:BS,12+2*(C373-1),FALSE)=3,VLOOKUP(B373,Sheet1!A:BS,13+2*(C373-1),FALSE),0)</f>
        <v>0</v>
      </c>
      <c r="G373">
        <v>0</v>
      </c>
      <c r="H373">
        <v>0</v>
      </c>
      <c r="I373">
        <f>IF(VLOOKUP(B373,Sheet1!A:BS,12+2*(C373-1),FALSE)=4,VLOOKUP(B373,Sheet1!A:BS,13+2*(C373-1),FALSE),0)</f>
        <v>0</v>
      </c>
      <c r="J373">
        <v>0</v>
      </c>
      <c r="K373" s="4" t="str">
        <f t="shared" si="33"/>
        <v>[{"bid":15014,"type":5,"num":55}]</v>
      </c>
      <c r="L373" s="4" t="str">
        <f t="shared" si="34"/>
        <v>[{"bid":14001,"type":4,"num":13000}]</v>
      </c>
    </row>
    <row r="374" spans="1:12" x14ac:dyDescent="0.15">
      <c r="A374">
        <f t="shared" si="30"/>
        <v>372</v>
      </c>
      <c r="B374">
        <f t="shared" si="31"/>
        <v>10013</v>
      </c>
      <c r="C374">
        <f t="shared" si="32"/>
        <v>12</v>
      </c>
      <c r="D374" s="1">
        <f>IF(VLOOKUP(B374,Sheet1!A:BS,12+2*(C374-1),FALSE)=1,VLOOKUP(B374,Sheet1!A:BS,13+2*(C374-1),FALSE),0)</f>
        <v>14</v>
      </c>
      <c r="E374">
        <f>ROUND(IF(VLOOKUP(B374,Sheet1!A:BS,12+2*(C374-1),FALSE)=2,VLOOKUP(B374,Sheet1!A:BS,13+2*(C374-1),FALSE),0),0)</f>
        <v>0</v>
      </c>
      <c r="F374">
        <f>IF(VLOOKUP(B374,Sheet1!A:BS,12+2*(C374-1),FALSE)=3,VLOOKUP(B374,Sheet1!A:BS,13+2*(C374-1),FALSE),0)</f>
        <v>0</v>
      </c>
      <c r="G374">
        <v>0</v>
      </c>
      <c r="H374">
        <v>0</v>
      </c>
      <c r="I374">
        <f>IF(VLOOKUP(B374,Sheet1!A:BS,12+2*(C374-1),FALSE)=4,VLOOKUP(B374,Sheet1!A:BS,13+2*(C374-1),FALSE),0)</f>
        <v>0</v>
      </c>
      <c r="J374">
        <v>0</v>
      </c>
      <c r="K374" s="4" t="str">
        <f t="shared" si="33"/>
        <v>[{"bid":15014,"type":5,"num":60}]</v>
      </c>
      <c r="L374" s="4" t="str">
        <f t="shared" si="34"/>
        <v>[{"bid":14001,"type":4,"num":16000}]</v>
      </c>
    </row>
    <row r="375" spans="1:12" x14ac:dyDescent="0.15">
      <c r="A375">
        <f t="shared" si="30"/>
        <v>373</v>
      </c>
      <c r="B375">
        <f t="shared" si="31"/>
        <v>10013</v>
      </c>
      <c r="C375">
        <f t="shared" si="32"/>
        <v>13</v>
      </c>
      <c r="D375" s="1">
        <f>IF(VLOOKUP(B375,Sheet1!A:BS,12+2*(C375-1),FALSE)=1,VLOOKUP(B375,Sheet1!A:BS,13+2*(C375-1),FALSE),0)</f>
        <v>0</v>
      </c>
      <c r="E375">
        <f>ROUND(IF(VLOOKUP(B375,Sheet1!A:BS,12+2*(C375-1),FALSE)=2,VLOOKUP(B375,Sheet1!A:BS,13+2*(C375-1),FALSE),0),0)</f>
        <v>8</v>
      </c>
      <c r="F375">
        <f>IF(VLOOKUP(B375,Sheet1!A:BS,12+2*(C375-1),FALSE)=3,VLOOKUP(B375,Sheet1!A:BS,13+2*(C375-1),FALSE),0)</f>
        <v>0</v>
      </c>
      <c r="G375">
        <v>0</v>
      </c>
      <c r="H375">
        <v>0</v>
      </c>
      <c r="I375">
        <f>IF(VLOOKUP(B375,Sheet1!A:BS,12+2*(C375-1),FALSE)=4,VLOOKUP(B375,Sheet1!A:BS,13+2*(C375-1),FALSE),0)</f>
        <v>0</v>
      </c>
      <c r="J375">
        <v>0</v>
      </c>
      <c r="K375" s="4" t="str">
        <f t="shared" si="33"/>
        <v>[{"bid":15014,"type":5,"num":65}]</v>
      </c>
      <c r="L375" s="4" t="str">
        <f t="shared" si="34"/>
        <v>[{"bid":14001,"type":4,"num":19000}]</v>
      </c>
    </row>
    <row r="376" spans="1:12" x14ac:dyDescent="0.15">
      <c r="A376">
        <f t="shared" si="30"/>
        <v>374</v>
      </c>
      <c r="B376">
        <f t="shared" si="31"/>
        <v>10013</v>
      </c>
      <c r="C376">
        <f t="shared" si="32"/>
        <v>14</v>
      </c>
      <c r="D376" s="1">
        <f>IF(VLOOKUP(B376,Sheet1!A:BS,12+2*(C376-1),FALSE)=1,VLOOKUP(B376,Sheet1!A:BS,13+2*(C376-1),FALSE),0)</f>
        <v>14</v>
      </c>
      <c r="E376">
        <f>ROUND(IF(VLOOKUP(B376,Sheet1!A:BS,12+2*(C376-1),FALSE)=2,VLOOKUP(B376,Sheet1!A:BS,13+2*(C376-1),FALSE),0),0)</f>
        <v>0</v>
      </c>
      <c r="F376">
        <f>IF(VLOOKUP(B376,Sheet1!A:BS,12+2*(C376-1),FALSE)=3,VLOOKUP(B376,Sheet1!A:BS,13+2*(C376-1),FALSE),0)</f>
        <v>0</v>
      </c>
      <c r="G376">
        <v>0</v>
      </c>
      <c r="H376">
        <v>0</v>
      </c>
      <c r="I376">
        <f>IF(VLOOKUP(B376,Sheet1!A:BS,12+2*(C376-1),FALSE)=4,VLOOKUP(B376,Sheet1!A:BS,13+2*(C376-1),FALSE),0)</f>
        <v>0</v>
      </c>
      <c r="J376">
        <v>0</v>
      </c>
      <c r="K376" s="4" t="str">
        <f t="shared" si="33"/>
        <v>[{"bid":15014,"type":5,"num":70}]</v>
      </c>
      <c r="L376" s="4" t="str">
        <f t="shared" si="34"/>
        <v>[{"bid":14001,"type":4,"num":22000}]</v>
      </c>
    </row>
    <row r="377" spans="1:12" x14ac:dyDescent="0.15">
      <c r="A377">
        <f t="shared" si="30"/>
        <v>375</v>
      </c>
      <c r="B377">
        <f t="shared" si="31"/>
        <v>10013</v>
      </c>
      <c r="C377">
        <f t="shared" si="32"/>
        <v>15</v>
      </c>
      <c r="D377" s="1">
        <f>IF(VLOOKUP(B377,Sheet1!A:BS,12+2*(C377-1),FALSE)=1,VLOOKUP(B377,Sheet1!A:BS,13+2*(C377-1),FALSE),0)</f>
        <v>0</v>
      </c>
      <c r="E377">
        <f>ROUND(IF(VLOOKUP(B377,Sheet1!A:BS,12+2*(C377-1),FALSE)=2,VLOOKUP(B377,Sheet1!A:BS,13+2*(C377-1),FALSE),0),0)</f>
        <v>0</v>
      </c>
      <c r="F377">
        <f>IF(VLOOKUP(B377,Sheet1!A:BS,12+2*(C377-1),FALSE)=3,VLOOKUP(B377,Sheet1!A:BS,13+2*(C377-1),FALSE),0)</f>
        <v>38</v>
      </c>
      <c r="G377">
        <v>0</v>
      </c>
      <c r="H377">
        <v>0</v>
      </c>
      <c r="I377">
        <f>IF(VLOOKUP(B377,Sheet1!A:BS,12+2*(C377-1),FALSE)=4,VLOOKUP(B377,Sheet1!A:BS,13+2*(C377-1),FALSE),0)</f>
        <v>0</v>
      </c>
      <c r="J377">
        <v>0</v>
      </c>
      <c r="K377" s="4" t="str">
        <f t="shared" si="33"/>
        <v>[{"bid":15014,"type":5,"num":75}]</v>
      </c>
      <c r="L377" s="4" t="str">
        <f t="shared" si="34"/>
        <v>[{"bid":14001,"type":4,"num":25000}]</v>
      </c>
    </row>
    <row r="378" spans="1:12" x14ac:dyDescent="0.15">
      <c r="A378">
        <f t="shared" si="30"/>
        <v>376</v>
      </c>
      <c r="B378">
        <f t="shared" si="31"/>
        <v>10013</v>
      </c>
      <c r="C378">
        <f t="shared" si="32"/>
        <v>16</v>
      </c>
      <c r="D378" s="1">
        <f>IF(VLOOKUP(B378,Sheet1!A:BS,12+2*(C378-1),FALSE)=1,VLOOKUP(B378,Sheet1!A:BS,13+2*(C378-1),FALSE),0)</f>
        <v>0</v>
      </c>
      <c r="E378">
        <f>ROUND(IF(VLOOKUP(B378,Sheet1!A:BS,12+2*(C378-1),FALSE)=2,VLOOKUP(B378,Sheet1!A:BS,13+2*(C378-1),FALSE),0),0)</f>
        <v>9</v>
      </c>
      <c r="F378">
        <f>IF(VLOOKUP(B378,Sheet1!A:BS,12+2*(C378-1),FALSE)=3,VLOOKUP(B378,Sheet1!A:BS,13+2*(C378-1),FALSE),0)</f>
        <v>0</v>
      </c>
      <c r="G378">
        <v>0</v>
      </c>
      <c r="H378">
        <v>0</v>
      </c>
      <c r="I378">
        <f>IF(VLOOKUP(B378,Sheet1!A:BS,12+2*(C378-1),FALSE)=4,VLOOKUP(B378,Sheet1!A:BS,13+2*(C378-1),FALSE),0)</f>
        <v>0</v>
      </c>
      <c r="J378">
        <v>0</v>
      </c>
      <c r="K378" s="4" t="str">
        <f t="shared" si="33"/>
        <v>[{"bid":15014,"type":5,"num":80}]</v>
      </c>
      <c r="L378" s="4" t="str">
        <f t="shared" si="34"/>
        <v>[{"bid":14001,"type":4,"num":28000}]</v>
      </c>
    </row>
    <row r="379" spans="1:12" x14ac:dyDescent="0.15">
      <c r="A379">
        <f t="shared" si="30"/>
        <v>377</v>
      </c>
      <c r="B379">
        <f t="shared" si="31"/>
        <v>10013</v>
      </c>
      <c r="C379">
        <f t="shared" si="32"/>
        <v>17</v>
      </c>
      <c r="D379" s="1">
        <f>IF(VLOOKUP(B379,Sheet1!A:BS,12+2*(C379-1),FALSE)=1,VLOOKUP(B379,Sheet1!A:BS,13+2*(C379-1),FALSE),0)</f>
        <v>15</v>
      </c>
      <c r="E379">
        <f>ROUND(IF(VLOOKUP(B379,Sheet1!A:BS,12+2*(C379-1),FALSE)=2,VLOOKUP(B379,Sheet1!A:BS,13+2*(C379-1),FALSE),0),0)</f>
        <v>0</v>
      </c>
      <c r="F379">
        <f>IF(VLOOKUP(B379,Sheet1!A:BS,12+2*(C379-1),FALSE)=3,VLOOKUP(B379,Sheet1!A:BS,13+2*(C379-1),FALSE),0)</f>
        <v>0</v>
      </c>
      <c r="G379">
        <v>0</v>
      </c>
      <c r="H379">
        <v>0</v>
      </c>
      <c r="I379">
        <f>IF(VLOOKUP(B379,Sheet1!A:BS,12+2*(C379-1),FALSE)=4,VLOOKUP(B379,Sheet1!A:BS,13+2*(C379-1),FALSE),0)</f>
        <v>0</v>
      </c>
      <c r="J379">
        <v>0</v>
      </c>
      <c r="K379" s="4" t="str">
        <f t="shared" si="33"/>
        <v>[{"bid":15014,"type":5,"num":85}]</v>
      </c>
      <c r="L379" s="4" t="str">
        <f t="shared" si="34"/>
        <v>[{"bid":14001,"type":4,"num":31000}]</v>
      </c>
    </row>
    <row r="380" spans="1:12" x14ac:dyDescent="0.15">
      <c r="A380">
        <f t="shared" si="30"/>
        <v>378</v>
      </c>
      <c r="B380">
        <f t="shared" si="31"/>
        <v>10013</v>
      </c>
      <c r="C380">
        <f t="shared" si="32"/>
        <v>18</v>
      </c>
      <c r="D380" s="1">
        <f>IF(VLOOKUP(B380,Sheet1!A:BS,12+2*(C380-1),FALSE)=1,VLOOKUP(B380,Sheet1!A:BS,13+2*(C380-1),FALSE),0)</f>
        <v>0</v>
      </c>
      <c r="E380">
        <f>ROUND(IF(VLOOKUP(B380,Sheet1!A:BS,12+2*(C380-1),FALSE)=2,VLOOKUP(B380,Sheet1!A:BS,13+2*(C380-1),FALSE),0),0)</f>
        <v>9</v>
      </c>
      <c r="F380">
        <f>IF(VLOOKUP(B380,Sheet1!A:BS,12+2*(C380-1),FALSE)=3,VLOOKUP(B380,Sheet1!A:BS,13+2*(C380-1),FALSE),0)</f>
        <v>0</v>
      </c>
      <c r="G380">
        <v>0</v>
      </c>
      <c r="H380">
        <v>0</v>
      </c>
      <c r="I380">
        <f>IF(VLOOKUP(B380,Sheet1!A:BS,12+2*(C380-1),FALSE)=4,VLOOKUP(B380,Sheet1!A:BS,13+2*(C380-1),FALSE),0)</f>
        <v>0</v>
      </c>
      <c r="J380">
        <v>0</v>
      </c>
      <c r="K380" s="4" t="str">
        <f t="shared" si="33"/>
        <v>[{"bid":15014,"type":5,"num":90}]</v>
      </c>
      <c r="L380" s="4" t="str">
        <f t="shared" si="34"/>
        <v>[{"bid":14001,"type":4,"num":34000}]</v>
      </c>
    </row>
    <row r="381" spans="1:12" x14ac:dyDescent="0.15">
      <c r="A381">
        <f t="shared" si="30"/>
        <v>379</v>
      </c>
      <c r="B381">
        <f t="shared" si="31"/>
        <v>10013</v>
      </c>
      <c r="C381">
        <f t="shared" si="32"/>
        <v>19</v>
      </c>
      <c r="D381" s="1">
        <f>IF(VLOOKUP(B381,Sheet1!A:BS,12+2*(C381-1),FALSE)=1,VLOOKUP(B381,Sheet1!A:BS,13+2*(C381-1),FALSE),0)</f>
        <v>15</v>
      </c>
      <c r="E381">
        <f>ROUND(IF(VLOOKUP(B381,Sheet1!A:BS,12+2*(C381-1),FALSE)=2,VLOOKUP(B381,Sheet1!A:BS,13+2*(C381-1),FALSE),0),0)</f>
        <v>0</v>
      </c>
      <c r="F381">
        <f>IF(VLOOKUP(B381,Sheet1!A:BS,12+2*(C381-1),FALSE)=3,VLOOKUP(B381,Sheet1!A:BS,13+2*(C381-1),FALSE),0)</f>
        <v>0</v>
      </c>
      <c r="G381">
        <v>0</v>
      </c>
      <c r="H381">
        <v>0</v>
      </c>
      <c r="I381">
        <f>IF(VLOOKUP(B381,Sheet1!A:BS,12+2*(C381-1),FALSE)=4,VLOOKUP(B381,Sheet1!A:BS,13+2*(C381-1),FALSE),0)</f>
        <v>0</v>
      </c>
      <c r="J381">
        <v>0</v>
      </c>
      <c r="K381" s="4" t="str">
        <f t="shared" si="33"/>
        <v>[{"bid":15014,"type":5,"num":95}]</v>
      </c>
      <c r="L381" s="4" t="str">
        <f t="shared" si="34"/>
        <v>[{"bid":14001,"type":4,"num":37000}]</v>
      </c>
    </row>
    <row r="382" spans="1:12" x14ac:dyDescent="0.15">
      <c r="A382">
        <f t="shared" si="30"/>
        <v>380</v>
      </c>
      <c r="B382">
        <f t="shared" si="31"/>
        <v>10013</v>
      </c>
      <c r="C382">
        <f t="shared" si="32"/>
        <v>20</v>
      </c>
      <c r="D382" s="1">
        <f>IF(VLOOKUP(B382,Sheet1!A:BS,12+2*(C382-1),FALSE)=1,VLOOKUP(B382,Sheet1!A:BS,13+2*(C382-1),FALSE),0)</f>
        <v>0</v>
      </c>
      <c r="E382">
        <f>ROUND(IF(VLOOKUP(B382,Sheet1!A:BS,12+2*(C382-1),FALSE)=2,VLOOKUP(B382,Sheet1!A:BS,13+2*(C382-1),FALSE),0),0)</f>
        <v>0</v>
      </c>
      <c r="F382">
        <f>IF(VLOOKUP(B382,Sheet1!A:BS,12+2*(C382-1),FALSE)=3,VLOOKUP(B382,Sheet1!A:BS,13+2*(C382-1),FALSE),0)</f>
        <v>0</v>
      </c>
      <c r="G382">
        <v>0</v>
      </c>
      <c r="H382">
        <v>0</v>
      </c>
      <c r="I382">
        <f>IF(VLOOKUP(B382,Sheet1!A:BS,12+2*(C382-1),FALSE)=4,VLOOKUP(B382,Sheet1!A:BS,13+2*(C382-1),FALSE),0)</f>
        <v>3</v>
      </c>
      <c r="J382">
        <v>0</v>
      </c>
      <c r="K382" s="4" t="str">
        <f t="shared" si="33"/>
        <v>[{"bid":15014,"type":5,"num":100}]</v>
      </c>
      <c r="L382" s="4" t="str">
        <f t="shared" si="34"/>
        <v>[{"bid":14001,"type":4,"num":40000}]</v>
      </c>
    </row>
    <row r="383" spans="1:12" x14ac:dyDescent="0.15">
      <c r="A383">
        <f t="shared" si="30"/>
        <v>381</v>
      </c>
      <c r="B383">
        <f t="shared" si="31"/>
        <v>10013</v>
      </c>
      <c r="C383">
        <f t="shared" si="32"/>
        <v>21</v>
      </c>
      <c r="D383" s="1">
        <f>IF(VLOOKUP(B383,Sheet1!A:BS,12+2*(C383-1),FALSE)=1,VLOOKUP(B383,Sheet1!A:BS,13+2*(C383-1),FALSE),0)</f>
        <v>0</v>
      </c>
      <c r="E383">
        <f>ROUND(IF(VLOOKUP(B383,Sheet1!A:BS,12+2*(C383-1),FALSE)=2,VLOOKUP(B383,Sheet1!A:BS,13+2*(C383-1),FALSE),0),0)</f>
        <v>10</v>
      </c>
      <c r="F383">
        <f>IF(VLOOKUP(B383,Sheet1!A:BS,12+2*(C383-1),FALSE)=3,VLOOKUP(B383,Sheet1!A:BS,13+2*(C383-1),FALSE),0)</f>
        <v>0</v>
      </c>
      <c r="G383">
        <v>0</v>
      </c>
      <c r="H383">
        <v>0</v>
      </c>
      <c r="I383">
        <f>IF(VLOOKUP(B383,Sheet1!A:BS,12+2*(C383-1),FALSE)=4,VLOOKUP(B383,Sheet1!A:BS,13+2*(C383-1),FALSE),0)</f>
        <v>0</v>
      </c>
      <c r="J383">
        <v>0</v>
      </c>
      <c r="K383" s="4" t="str">
        <f t="shared" si="33"/>
        <v>[{"bid":15014,"type":5,"num":105}]</v>
      </c>
      <c r="L383" s="4" t="str">
        <f t="shared" si="34"/>
        <v>[{"bid":14001,"type":4,"num":43000}]</v>
      </c>
    </row>
    <row r="384" spans="1:12" x14ac:dyDescent="0.15">
      <c r="A384">
        <f t="shared" si="30"/>
        <v>382</v>
      </c>
      <c r="B384">
        <f t="shared" si="31"/>
        <v>10013</v>
      </c>
      <c r="C384">
        <f t="shared" si="32"/>
        <v>22</v>
      </c>
      <c r="D384" s="1">
        <f>IF(VLOOKUP(B384,Sheet1!A:BS,12+2*(C384-1),FALSE)=1,VLOOKUP(B384,Sheet1!A:BS,13+2*(C384-1),FALSE),0)</f>
        <v>16</v>
      </c>
      <c r="E384">
        <f>ROUND(IF(VLOOKUP(B384,Sheet1!A:BS,12+2*(C384-1),FALSE)=2,VLOOKUP(B384,Sheet1!A:BS,13+2*(C384-1),FALSE),0),0)</f>
        <v>0</v>
      </c>
      <c r="F384">
        <f>IF(VLOOKUP(B384,Sheet1!A:BS,12+2*(C384-1),FALSE)=3,VLOOKUP(B384,Sheet1!A:BS,13+2*(C384-1),FALSE),0)</f>
        <v>0</v>
      </c>
      <c r="G384">
        <v>0</v>
      </c>
      <c r="H384">
        <v>0</v>
      </c>
      <c r="I384">
        <f>IF(VLOOKUP(B384,Sheet1!A:BS,12+2*(C384-1),FALSE)=4,VLOOKUP(B384,Sheet1!A:BS,13+2*(C384-1),FALSE),0)</f>
        <v>0</v>
      </c>
      <c r="J384">
        <v>0</v>
      </c>
      <c r="K384" s="4" t="str">
        <f t="shared" si="33"/>
        <v>[{"bid":15014,"type":5,"num":110}]</v>
      </c>
      <c r="L384" s="4" t="str">
        <f t="shared" si="34"/>
        <v>[{"bid":14001,"type":4,"num":46000}]</v>
      </c>
    </row>
    <row r="385" spans="1:12" x14ac:dyDescent="0.15">
      <c r="A385">
        <f t="shared" si="30"/>
        <v>383</v>
      </c>
      <c r="B385">
        <f t="shared" si="31"/>
        <v>10013</v>
      </c>
      <c r="C385">
        <f t="shared" si="32"/>
        <v>23</v>
      </c>
      <c r="D385" s="1">
        <f>IF(VLOOKUP(B385,Sheet1!A:BS,12+2*(C385-1),FALSE)=1,VLOOKUP(B385,Sheet1!A:BS,13+2*(C385-1),FALSE),0)</f>
        <v>16</v>
      </c>
      <c r="E385">
        <f>ROUND(IF(VLOOKUP(B385,Sheet1!A:BS,12+2*(C385-1),FALSE)=2,VLOOKUP(B385,Sheet1!A:BS,13+2*(C385-1),FALSE),0),0)</f>
        <v>0</v>
      </c>
      <c r="F385">
        <f>IF(VLOOKUP(B385,Sheet1!A:BS,12+2*(C385-1),FALSE)=3,VLOOKUP(B385,Sheet1!A:BS,13+2*(C385-1),FALSE),0)</f>
        <v>0</v>
      </c>
      <c r="G385">
        <v>0</v>
      </c>
      <c r="H385">
        <v>0</v>
      </c>
      <c r="I385">
        <f>IF(VLOOKUP(B385,Sheet1!A:BS,12+2*(C385-1),FALSE)=4,VLOOKUP(B385,Sheet1!A:BS,13+2*(C385-1),FALSE),0)</f>
        <v>0</v>
      </c>
      <c r="J385">
        <v>0</v>
      </c>
      <c r="K385" s="4" t="str">
        <f t="shared" si="33"/>
        <v>[{"bid":15014,"type":5,"num":115}]</v>
      </c>
      <c r="L385" s="4" t="str">
        <f t="shared" si="34"/>
        <v>[{"bid":14001,"type":4,"num":49000}]</v>
      </c>
    </row>
    <row r="386" spans="1:12" x14ac:dyDescent="0.15">
      <c r="A386">
        <f t="shared" si="30"/>
        <v>384</v>
      </c>
      <c r="B386">
        <f t="shared" si="31"/>
        <v>10013</v>
      </c>
      <c r="C386">
        <f t="shared" si="32"/>
        <v>24</v>
      </c>
      <c r="D386" s="1">
        <f>IF(VLOOKUP(B386,Sheet1!A:BS,12+2*(C386-1),FALSE)=1,VLOOKUP(B386,Sheet1!A:BS,13+2*(C386-1),FALSE),0)</f>
        <v>0</v>
      </c>
      <c r="E386">
        <f>ROUND(IF(VLOOKUP(B386,Sheet1!A:BS,12+2*(C386-1),FALSE)=2,VLOOKUP(B386,Sheet1!A:BS,13+2*(C386-1),FALSE),0),0)</f>
        <v>10</v>
      </c>
      <c r="F386">
        <f>IF(VLOOKUP(B386,Sheet1!A:BS,12+2*(C386-1),FALSE)=3,VLOOKUP(B386,Sheet1!A:BS,13+2*(C386-1),FALSE),0)</f>
        <v>0</v>
      </c>
      <c r="G386">
        <v>0</v>
      </c>
      <c r="H386">
        <v>0</v>
      </c>
      <c r="I386">
        <f>IF(VLOOKUP(B386,Sheet1!A:BS,12+2*(C386-1),FALSE)=4,VLOOKUP(B386,Sheet1!A:BS,13+2*(C386-1),FALSE),0)</f>
        <v>0</v>
      </c>
      <c r="J386">
        <v>0</v>
      </c>
      <c r="K386" s="4" t="str">
        <f t="shared" si="33"/>
        <v>[{"bid":15014,"type":5,"num":120}]</v>
      </c>
      <c r="L386" s="4" t="str">
        <f t="shared" si="34"/>
        <v>[{"bid":14001,"type":4,"num":52000}]</v>
      </c>
    </row>
    <row r="387" spans="1:12" x14ac:dyDescent="0.15">
      <c r="A387">
        <f t="shared" si="30"/>
        <v>385</v>
      </c>
      <c r="B387">
        <f t="shared" si="31"/>
        <v>10013</v>
      </c>
      <c r="C387">
        <f t="shared" si="32"/>
        <v>25</v>
      </c>
      <c r="D387" s="1">
        <f>IF(VLOOKUP(B387,Sheet1!A:BS,12+2*(C387-1),FALSE)=1,VLOOKUP(B387,Sheet1!A:BS,13+2*(C387-1),FALSE),0)</f>
        <v>0</v>
      </c>
      <c r="E387">
        <f>ROUND(IF(VLOOKUP(B387,Sheet1!A:BS,12+2*(C387-1),FALSE)=2,VLOOKUP(B387,Sheet1!A:BS,13+2*(C387-1),FALSE),0),0)</f>
        <v>0</v>
      </c>
      <c r="F387">
        <f>IF(VLOOKUP(B387,Sheet1!A:BS,12+2*(C387-1),FALSE)=3,VLOOKUP(B387,Sheet1!A:BS,13+2*(C387-1),FALSE),0)</f>
        <v>0</v>
      </c>
      <c r="G387">
        <v>0</v>
      </c>
      <c r="H387">
        <v>0</v>
      </c>
      <c r="I387">
        <f>IF(VLOOKUP(B387,Sheet1!A:BS,12+2*(C387-1),FALSE)=4,VLOOKUP(B387,Sheet1!A:BS,13+2*(C387-1),FALSE),0)</f>
        <v>4</v>
      </c>
      <c r="J387">
        <v>0</v>
      </c>
      <c r="K387" s="4" t="str">
        <f t="shared" si="33"/>
        <v>[{"bid":15014,"type":5,"num":125}]</v>
      </c>
      <c r="L387" s="4" t="str">
        <f t="shared" si="34"/>
        <v>[{"bid":14001,"type":4,"num":55000}]</v>
      </c>
    </row>
    <row r="388" spans="1:12" x14ac:dyDescent="0.15">
      <c r="A388">
        <f t="shared" si="30"/>
        <v>386</v>
      </c>
      <c r="B388">
        <f t="shared" si="31"/>
        <v>10013</v>
      </c>
      <c r="C388">
        <f t="shared" si="32"/>
        <v>26</v>
      </c>
      <c r="D388" s="1">
        <f>IF(VLOOKUP(B388,Sheet1!A:BS,12+2*(C388-1),FALSE)=1,VLOOKUP(B388,Sheet1!A:BS,13+2*(C388-1),FALSE),0)</f>
        <v>0</v>
      </c>
      <c r="E388">
        <f>ROUND(IF(VLOOKUP(B388,Sheet1!A:BS,12+2*(C388-1),FALSE)=2,VLOOKUP(B388,Sheet1!A:BS,13+2*(C388-1),FALSE),0),0)</f>
        <v>10</v>
      </c>
      <c r="F388">
        <f>IF(VLOOKUP(B388,Sheet1!A:BS,12+2*(C388-1),FALSE)=3,VLOOKUP(B388,Sheet1!A:BS,13+2*(C388-1),FALSE),0)</f>
        <v>0</v>
      </c>
      <c r="G388">
        <v>0</v>
      </c>
      <c r="H388">
        <v>0</v>
      </c>
      <c r="I388">
        <f>IF(VLOOKUP(B388,Sheet1!A:BS,12+2*(C388-1),FALSE)=4,VLOOKUP(B388,Sheet1!A:BS,13+2*(C388-1),FALSE),0)</f>
        <v>0</v>
      </c>
      <c r="J388">
        <v>0</v>
      </c>
      <c r="K388" s="4" t="str">
        <f t="shared" si="33"/>
        <v>[{"bid":15014,"type":5,"num":130}]</v>
      </c>
      <c r="L388" s="4" t="str">
        <f t="shared" si="34"/>
        <v>[{"bid":14001,"type":4,"num":58000}]</v>
      </c>
    </row>
    <row r="389" spans="1:12" x14ac:dyDescent="0.15">
      <c r="A389">
        <f t="shared" si="30"/>
        <v>387</v>
      </c>
      <c r="B389">
        <f t="shared" si="31"/>
        <v>10013</v>
      </c>
      <c r="C389">
        <f t="shared" si="32"/>
        <v>27</v>
      </c>
      <c r="D389" s="1">
        <f>IF(VLOOKUP(B389,Sheet1!A:BS,12+2*(C389-1),FALSE)=1,VLOOKUP(B389,Sheet1!A:BS,13+2*(C389-1),FALSE),0)</f>
        <v>17</v>
      </c>
      <c r="E389">
        <f>ROUND(IF(VLOOKUP(B389,Sheet1!A:BS,12+2*(C389-1),FALSE)=2,VLOOKUP(B389,Sheet1!A:BS,13+2*(C389-1),FALSE),0),0)</f>
        <v>0</v>
      </c>
      <c r="F389">
        <f>IF(VLOOKUP(B389,Sheet1!A:BS,12+2*(C389-1),FALSE)=3,VLOOKUP(B389,Sheet1!A:BS,13+2*(C389-1),FALSE),0)</f>
        <v>0</v>
      </c>
      <c r="G389">
        <v>0</v>
      </c>
      <c r="H389">
        <v>0</v>
      </c>
      <c r="I389">
        <f>IF(VLOOKUP(B389,Sheet1!A:BS,12+2*(C389-1),FALSE)=4,VLOOKUP(B389,Sheet1!A:BS,13+2*(C389-1),FALSE),0)</f>
        <v>0</v>
      </c>
      <c r="J389">
        <v>0</v>
      </c>
      <c r="K389" s="4" t="str">
        <f t="shared" si="33"/>
        <v>[{"bid":15014,"type":5,"num":135}]</v>
      </c>
      <c r="L389" s="4" t="str">
        <f t="shared" si="34"/>
        <v>[{"bid":14001,"type":4,"num":61000}]</v>
      </c>
    </row>
    <row r="390" spans="1:12" x14ac:dyDescent="0.15">
      <c r="A390">
        <f t="shared" si="30"/>
        <v>388</v>
      </c>
      <c r="B390">
        <f t="shared" si="31"/>
        <v>10013</v>
      </c>
      <c r="C390">
        <f t="shared" si="32"/>
        <v>28</v>
      </c>
      <c r="D390" s="1">
        <f>IF(VLOOKUP(B390,Sheet1!A:BS,12+2*(C390-1),FALSE)=1,VLOOKUP(B390,Sheet1!A:BS,13+2*(C390-1),FALSE),0)</f>
        <v>0</v>
      </c>
      <c r="E390">
        <f>ROUND(IF(VLOOKUP(B390,Sheet1!A:BS,12+2*(C390-1),FALSE)=2,VLOOKUP(B390,Sheet1!A:BS,13+2*(C390-1),FALSE),0),0)</f>
        <v>10</v>
      </c>
      <c r="F390">
        <f>IF(VLOOKUP(B390,Sheet1!A:BS,12+2*(C390-1),FALSE)=3,VLOOKUP(B390,Sheet1!A:BS,13+2*(C390-1),FALSE),0)</f>
        <v>0</v>
      </c>
      <c r="G390">
        <v>0</v>
      </c>
      <c r="H390">
        <v>0</v>
      </c>
      <c r="I390">
        <f>IF(VLOOKUP(B390,Sheet1!A:BS,12+2*(C390-1),FALSE)=4,VLOOKUP(B390,Sheet1!A:BS,13+2*(C390-1),FALSE),0)</f>
        <v>0</v>
      </c>
      <c r="J390">
        <v>0</v>
      </c>
      <c r="K390" s="4" t="str">
        <f t="shared" si="33"/>
        <v>[{"bid":15014,"type":5,"num":140}]</v>
      </c>
      <c r="L390" s="4" t="str">
        <f t="shared" si="34"/>
        <v>[{"bid":14001,"type":4,"num":64000}]</v>
      </c>
    </row>
    <row r="391" spans="1:12" x14ac:dyDescent="0.15">
      <c r="A391">
        <f t="shared" si="30"/>
        <v>389</v>
      </c>
      <c r="B391">
        <f t="shared" si="31"/>
        <v>10013</v>
      </c>
      <c r="C391">
        <f t="shared" si="32"/>
        <v>29</v>
      </c>
      <c r="D391" s="1">
        <f>IF(VLOOKUP(B391,Sheet1!A:BS,12+2*(C391-1),FALSE)=1,VLOOKUP(B391,Sheet1!A:BS,13+2*(C391-1),FALSE),0)</f>
        <v>17</v>
      </c>
      <c r="E391">
        <f>ROUND(IF(VLOOKUP(B391,Sheet1!A:BS,12+2*(C391-1),FALSE)=2,VLOOKUP(B391,Sheet1!A:BS,13+2*(C391-1),FALSE),0),0)</f>
        <v>0</v>
      </c>
      <c r="F391">
        <f>IF(VLOOKUP(B391,Sheet1!A:BS,12+2*(C391-1),FALSE)=3,VLOOKUP(B391,Sheet1!A:BS,13+2*(C391-1),FALSE),0)</f>
        <v>0</v>
      </c>
      <c r="G391">
        <v>0</v>
      </c>
      <c r="H391">
        <v>0</v>
      </c>
      <c r="I391">
        <f>IF(VLOOKUP(B391,Sheet1!A:BS,12+2*(C391-1),FALSE)=4,VLOOKUP(B391,Sheet1!A:BS,13+2*(C391-1),FALSE),0)</f>
        <v>0</v>
      </c>
      <c r="J391">
        <v>0</v>
      </c>
      <c r="K391" s="4" t="str">
        <f t="shared" si="33"/>
        <v>[{"bid":15014,"type":5,"num":145}]</v>
      </c>
      <c r="L391" s="4" t="str">
        <f t="shared" si="34"/>
        <v>[{"bid":14001,"type":4,"num":67000}]</v>
      </c>
    </row>
    <row r="392" spans="1:12" x14ac:dyDescent="0.15">
      <c r="A392">
        <f t="shared" si="30"/>
        <v>390</v>
      </c>
      <c r="B392">
        <f t="shared" si="31"/>
        <v>10013</v>
      </c>
      <c r="C392">
        <f t="shared" si="32"/>
        <v>30</v>
      </c>
      <c r="D392" s="1">
        <f>IF(VLOOKUP(B392,Sheet1!A:BS,12+2*(C392-1),FALSE)=1,VLOOKUP(B392,Sheet1!A:BS,13+2*(C392-1),FALSE),0)</f>
        <v>0</v>
      </c>
      <c r="E392">
        <f>ROUND(IF(VLOOKUP(B392,Sheet1!A:BS,12+2*(C392-1),FALSE)=2,VLOOKUP(B392,Sheet1!A:BS,13+2*(C392-1),FALSE),0),0)</f>
        <v>0</v>
      </c>
      <c r="F392">
        <f>IF(VLOOKUP(B392,Sheet1!A:BS,12+2*(C392-1),FALSE)=3,VLOOKUP(B392,Sheet1!A:BS,13+2*(C392-1),FALSE),0)</f>
        <v>50</v>
      </c>
      <c r="G392">
        <v>0</v>
      </c>
      <c r="H392">
        <v>0</v>
      </c>
      <c r="I392">
        <f>IF(VLOOKUP(B392,Sheet1!A:BS,12+2*(C392-1),FALSE)=4,VLOOKUP(B392,Sheet1!A:BS,13+2*(C392-1),FALSE),0)</f>
        <v>0</v>
      </c>
      <c r="J392">
        <v>0</v>
      </c>
      <c r="K392" s="4" t="str">
        <f t="shared" si="33"/>
        <v>[{"bid":15014,"type":5,"num":150}]</v>
      </c>
      <c r="L392" s="4" t="str">
        <f t="shared" si="34"/>
        <v>[{"bid":14001,"type":4,"num":70000}]</v>
      </c>
    </row>
    <row r="393" spans="1:12" x14ac:dyDescent="0.15">
      <c r="A393">
        <f t="shared" si="30"/>
        <v>391</v>
      </c>
      <c r="B393">
        <v>10015</v>
      </c>
      <c r="C393">
        <f t="shared" si="32"/>
        <v>1</v>
      </c>
      <c r="D393" s="1">
        <f>IF(VLOOKUP(B393,Sheet1!A:BS,12+2*(C393-1),FALSE)=1,VLOOKUP(B393,Sheet1!A:BS,13+2*(C393-1),FALSE),0)</f>
        <v>10</v>
      </c>
      <c r="E393">
        <f>ROUND(IF(VLOOKUP(B393,Sheet1!A:BS,12+2*(C393-1),FALSE)=2,VLOOKUP(B393,Sheet1!A:BS,13+2*(C393-1),FALSE),0),0)</f>
        <v>0</v>
      </c>
      <c r="F393">
        <f>IF(VLOOKUP(B393,Sheet1!A:BS,12+2*(C393-1),FALSE)=3,VLOOKUP(B393,Sheet1!A:BS,13+2*(C393-1),FALSE),0)</f>
        <v>0</v>
      </c>
      <c r="G393">
        <v>0</v>
      </c>
      <c r="H393">
        <v>0</v>
      </c>
      <c r="I393">
        <f>IF(VLOOKUP(B393,Sheet1!A:BS,12+2*(C393-1),FALSE)=4,VLOOKUP(B393,Sheet1!A:BS,13+2*(C393-1),FALSE),0)</f>
        <v>0</v>
      </c>
      <c r="J393">
        <v>0</v>
      </c>
      <c r="K393" s="4" t="str">
        <f t="shared" si="33"/>
        <v>[{"bid":15016,"type":5,"num":5}]</v>
      </c>
      <c r="L393" s="4" t="str">
        <f t="shared" si="34"/>
        <v>[{"bid":14001,"type":4,"num":300}]</v>
      </c>
    </row>
    <row r="394" spans="1:12" x14ac:dyDescent="0.15">
      <c r="A394">
        <f t="shared" si="30"/>
        <v>392</v>
      </c>
      <c r="B394">
        <v>10015</v>
      </c>
      <c r="C394">
        <f t="shared" si="32"/>
        <v>2</v>
      </c>
      <c r="D394" s="1">
        <f>IF(VLOOKUP(B394,Sheet1!A:BS,12+2*(C394-1),FALSE)=1,VLOOKUP(B394,Sheet1!A:BS,13+2*(C394-1),FALSE),0)</f>
        <v>10</v>
      </c>
      <c r="E394">
        <f>ROUND(IF(VLOOKUP(B394,Sheet1!A:BS,12+2*(C394-1),FALSE)=2,VLOOKUP(B394,Sheet1!A:BS,13+2*(C394-1),FALSE),0),0)</f>
        <v>0</v>
      </c>
      <c r="F394">
        <f>IF(VLOOKUP(B394,Sheet1!A:BS,12+2*(C394-1),FALSE)=3,VLOOKUP(B394,Sheet1!A:BS,13+2*(C394-1),FALSE),0)</f>
        <v>0</v>
      </c>
      <c r="G394">
        <v>0</v>
      </c>
      <c r="H394">
        <v>0</v>
      </c>
      <c r="I394">
        <f>IF(VLOOKUP(B394,Sheet1!A:BS,12+2*(C394-1),FALSE)=4,VLOOKUP(B394,Sheet1!A:BS,13+2*(C394-1),FALSE),0)</f>
        <v>0</v>
      </c>
      <c r="J394">
        <v>0</v>
      </c>
      <c r="K394" s="4" t="str">
        <f t="shared" si="33"/>
        <v>[{"bid":15016,"type":5,"num":10}]</v>
      </c>
      <c r="L394" s="4" t="str">
        <f t="shared" si="34"/>
        <v>[{"bid":14001,"type":4,"num":600}]</v>
      </c>
    </row>
    <row r="395" spans="1:12" x14ac:dyDescent="0.15">
      <c r="A395">
        <f t="shared" si="30"/>
        <v>393</v>
      </c>
      <c r="B395">
        <v>10015</v>
      </c>
      <c r="C395">
        <f t="shared" si="32"/>
        <v>3</v>
      </c>
      <c r="D395" s="1">
        <f>IF(VLOOKUP(B395,Sheet1!A:BS,12+2*(C395-1),FALSE)=1,VLOOKUP(B395,Sheet1!A:BS,13+2*(C395-1),FALSE),0)</f>
        <v>0</v>
      </c>
      <c r="E395">
        <f>ROUND(IF(VLOOKUP(B395,Sheet1!A:BS,12+2*(C395-1),FALSE)=2,VLOOKUP(B395,Sheet1!A:BS,13+2*(C395-1),FALSE),0),0)</f>
        <v>5</v>
      </c>
      <c r="F395">
        <f>IF(VLOOKUP(B395,Sheet1!A:BS,12+2*(C395-1),FALSE)=3,VLOOKUP(B395,Sheet1!A:BS,13+2*(C395-1),FALSE),0)</f>
        <v>0</v>
      </c>
      <c r="G395">
        <v>0</v>
      </c>
      <c r="H395">
        <v>0</v>
      </c>
      <c r="I395">
        <f>IF(VLOOKUP(B395,Sheet1!A:BS,12+2*(C395-1),FALSE)=4,VLOOKUP(B395,Sheet1!A:BS,13+2*(C395-1),FALSE),0)</f>
        <v>0</v>
      </c>
      <c r="J395">
        <v>0</v>
      </c>
      <c r="K395" s="4" t="str">
        <f t="shared" si="33"/>
        <v>[{"bid":15016,"type":5,"num":15}]</v>
      </c>
      <c r="L395" s="4" t="str">
        <f t="shared" si="34"/>
        <v>[{"bid":14001,"type":4,"num":900}]</v>
      </c>
    </row>
    <row r="396" spans="1:12" x14ac:dyDescent="0.15">
      <c r="A396">
        <f t="shared" si="30"/>
        <v>394</v>
      </c>
      <c r="B396">
        <v>10015</v>
      </c>
      <c r="C396">
        <f t="shared" si="32"/>
        <v>4</v>
      </c>
      <c r="D396" s="1">
        <f>IF(VLOOKUP(B396,Sheet1!A:BS,12+2*(C396-1),FALSE)=1,VLOOKUP(B396,Sheet1!A:BS,13+2*(C396-1),FALSE),0)</f>
        <v>0</v>
      </c>
      <c r="E396">
        <f>ROUND(IF(VLOOKUP(B396,Sheet1!A:BS,12+2*(C396-1),FALSE)=2,VLOOKUP(B396,Sheet1!A:BS,13+2*(C396-1),FALSE),0),0)</f>
        <v>5</v>
      </c>
      <c r="F396">
        <f>IF(VLOOKUP(B396,Sheet1!A:BS,12+2*(C396-1),FALSE)=3,VLOOKUP(B396,Sheet1!A:BS,13+2*(C396-1),FALSE),0)</f>
        <v>0</v>
      </c>
      <c r="G396">
        <v>0</v>
      </c>
      <c r="H396">
        <v>0</v>
      </c>
      <c r="I396">
        <f>IF(VLOOKUP(B396,Sheet1!A:BS,12+2*(C396-1),FALSE)=4,VLOOKUP(B396,Sheet1!A:BS,13+2*(C396-1),FALSE),0)</f>
        <v>0</v>
      </c>
      <c r="J396">
        <v>0</v>
      </c>
      <c r="K396" s="4" t="str">
        <f t="shared" si="33"/>
        <v>[{"bid":15016,"type":5,"num":20}]</v>
      </c>
      <c r="L396" s="4" t="str">
        <f t="shared" si="34"/>
        <v>[{"bid":14001,"type":4,"num":1200}]</v>
      </c>
    </row>
    <row r="397" spans="1:12" x14ac:dyDescent="0.15">
      <c r="A397">
        <f t="shared" si="30"/>
        <v>395</v>
      </c>
      <c r="B397">
        <v>10015</v>
      </c>
      <c r="C397">
        <f t="shared" si="32"/>
        <v>5</v>
      </c>
      <c r="D397" s="1">
        <f>IF(VLOOKUP(B397,Sheet1!A:BS,12+2*(C397-1),FALSE)=1,VLOOKUP(B397,Sheet1!A:BS,13+2*(C397-1),FALSE),0)</f>
        <v>0</v>
      </c>
      <c r="E397">
        <f>ROUND(IF(VLOOKUP(B397,Sheet1!A:BS,12+2*(C397-1),FALSE)=2,VLOOKUP(B397,Sheet1!A:BS,13+2*(C397-1),FALSE),0),0)</f>
        <v>0</v>
      </c>
      <c r="F397">
        <f>IF(VLOOKUP(B397,Sheet1!A:BS,12+2*(C397-1),FALSE)=3,VLOOKUP(B397,Sheet1!A:BS,13+2*(C397-1),FALSE),0)</f>
        <v>30</v>
      </c>
      <c r="G397">
        <v>0</v>
      </c>
      <c r="H397">
        <v>0</v>
      </c>
      <c r="I397">
        <f>IF(VLOOKUP(B397,Sheet1!A:BS,12+2*(C397-1),FALSE)=4,VLOOKUP(B397,Sheet1!A:BS,13+2*(C397-1),FALSE),0)</f>
        <v>0</v>
      </c>
      <c r="J397">
        <v>0</v>
      </c>
      <c r="K397" s="4" t="str">
        <f t="shared" si="33"/>
        <v>[{"bid":15016,"type":5,"num":25}]</v>
      </c>
      <c r="L397" s="4" t="str">
        <f t="shared" si="34"/>
        <v>[{"bid":14001,"type":4,"num":1500}]</v>
      </c>
    </row>
    <row r="398" spans="1:12" x14ac:dyDescent="0.15">
      <c r="A398">
        <f t="shared" si="30"/>
        <v>396</v>
      </c>
      <c r="B398">
        <v>10015</v>
      </c>
      <c r="C398">
        <f t="shared" si="32"/>
        <v>6</v>
      </c>
      <c r="D398" s="1">
        <f>IF(VLOOKUP(B398,Sheet1!A:BS,12+2*(C398-1),FALSE)=1,VLOOKUP(B398,Sheet1!A:BS,13+2*(C398-1),FALSE),0)</f>
        <v>10</v>
      </c>
      <c r="E398">
        <f>ROUND(IF(VLOOKUP(B398,Sheet1!A:BS,12+2*(C398-1),FALSE)=2,VLOOKUP(B398,Sheet1!A:BS,13+2*(C398-1),FALSE),0),0)</f>
        <v>0</v>
      </c>
      <c r="F398">
        <f>IF(VLOOKUP(B398,Sheet1!A:BS,12+2*(C398-1),FALSE)=3,VLOOKUP(B398,Sheet1!A:BS,13+2*(C398-1),FALSE),0)</f>
        <v>0</v>
      </c>
      <c r="G398">
        <v>0</v>
      </c>
      <c r="H398">
        <v>0</v>
      </c>
      <c r="I398">
        <f>IF(VLOOKUP(B398,Sheet1!A:BS,12+2*(C398-1),FALSE)=4,VLOOKUP(B398,Sheet1!A:BS,13+2*(C398-1),FALSE),0)</f>
        <v>0</v>
      </c>
      <c r="J398">
        <v>0</v>
      </c>
      <c r="K398" s="4" t="str">
        <f t="shared" si="33"/>
        <v>[{"bid":15016,"type":5,"num":30}]</v>
      </c>
      <c r="L398" s="4" t="str">
        <f t="shared" si="34"/>
        <v>[{"bid":14001,"type":4,"num":1800}]</v>
      </c>
    </row>
    <row r="399" spans="1:12" x14ac:dyDescent="0.15">
      <c r="A399">
        <f t="shared" si="30"/>
        <v>397</v>
      </c>
      <c r="B399">
        <v>10015</v>
      </c>
      <c r="C399">
        <f t="shared" si="32"/>
        <v>7</v>
      </c>
      <c r="D399" s="1">
        <f>IF(VLOOKUP(B399,Sheet1!A:BS,12+2*(C399-1),FALSE)=1,VLOOKUP(B399,Sheet1!A:BS,13+2*(C399-1),FALSE),0)</f>
        <v>10</v>
      </c>
      <c r="E399">
        <f>ROUND(IF(VLOOKUP(B399,Sheet1!A:BS,12+2*(C399-1),FALSE)=2,VLOOKUP(B399,Sheet1!A:BS,13+2*(C399-1),FALSE),0),0)</f>
        <v>0</v>
      </c>
      <c r="F399">
        <f>IF(VLOOKUP(B399,Sheet1!A:BS,12+2*(C399-1),FALSE)=3,VLOOKUP(B399,Sheet1!A:BS,13+2*(C399-1),FALSE),0)</f>
        <v>0</v>
      </c>
      <c r="G399">
        <v>0</v>
      </c>
      <c r="H399">
        <v>0</v>
      </c>
      <c r="I399">
        <f>IF(VLOOKUP(B399,Sheet1!A:BS,12+2*(C399-1),FALSE)=4,VLOOKUP(B399,Sheet1!A:BS,13+2*(C399-1),FALSE),0)</f>
        <v>0</v>
      </c>
      <c r="J399">
        <v>0</v>
      </c>
      <c r="K399" s="4" t="str">
        <f t="shared" si="33"/>
        <v>[{"bid":15016,"type":5,"num":35}]</v>
      </c>
      <c r="L399" s="4" t="str">
        <f t="shared" si="34"/>
        <v>[{"bid":14001,"type":4,"num":2100}]</v>
      </c>
    </row>
    <row r="400" spans="1:12" x14ac:dyDescent="0.15">
      <c r="A400">
        <f t="shared" si="30"/>
        <v>398</v>
      </c>
      <c r="B400">
        <v>10015</v>
      </c>
      <c r="C400">
        <f t="shared" si="32"/>
        <v>8</v>
      </c>
      <c r="D400" s="1">
        <f>IF(VLOOKUP(B400,Sheet1!A:BS,12+2*(C400-1),FALSE)=1,VLOOKUP(B400,Sheet1!A:BS,13+2*(C400-1),FALSE),0)</f>
        <v>0</v>
      </c>
      <c r="E400">
        <f>ROUND(IF(VLOOKUP(B400,Sheet1!A:BS,12+2*(C400-1),FALSE)=2,VLOOKUP(B400,Sheet1!A:BS,13+2*(C400-1),FALSE),0),0)</f>
        <v>5</v>
      </c>
      <c r="F400">
        <f>IF(VLOOKUP(B400,Sheet1!A:BS,12+2*(C400-1),FALSE)=3,VLOOKUP(B400,Sheet1!A:BS,13+2*(C400-1),FALSE),0)</f>
        <v>0</v>
      </c>
      <c r="G400">
        <v>0</v>
      </c>
      <c r="H400">
        <v>0</v>
      </c>
      <c r="I400">
        <f>IF(VLOOKUP(B400,Sheet1!A:BS,12+2*(C400-1),FALSE)=4,VLOOKUP(B400,Sheet1!A:BS,13+2*(C400-1),FALSE),0)</f>
        <v>0</v>
      </c>
      <c r="J400">
        <v>0</v>
      </c>
      <c r="K400" s="4" t="str">
        <f t="shared" si="33"/>
        <v>[{"bid":15016,"type":5,"num":40}]</v>
      </c>
      <c r="L400" s="4" t="str">
        <f t="shared" si="34"/>
        <v>[{"bid":14001,"type":4,"num":2400}]</v>
      </c>
    </row>
    <row r="401" spans="1:12" x14ac:dyDescent="0.15">
      <c r="A401">
        <f t="shared" si="30"/>
        <v>399</v>
      </c>
      <c r="B401">
        <v>10015</v>
      </c>
      <c r="C401">
        <f t="shared" si="32"/>
        <v>9</v>
      </c>
      <c r="D401" s="1">
        <f>IF(VLOOKUP(B401,Sheet1!A:BS,12+2*(C401-1),FALSE)=1,VLOOKUP(B401,Sheet1!A:BS,13+2*(C401-1),FALSE),0)</f>
        <v>0</v>
      </c>
      <c r="E401">
        <f>ROUND(IF(VLOOKUP(B401,Sheet1!A:BS,12+2*(C401-1),FALSE)=2,VLOOKUP(B401,Sheet1!A:BS,13+2*(C401-1),FALSE),0),0)</f>
        <v>5</v>
      </c>
      <c r="F401">
        <f>IF(VLOOKUP(B401,Sheet1!A:BS,12+2*(C401-1),FALSE)=3,VLOOKUP(B401,Sheet1!A:BS,13+2*(C401-1),FALSE),0)</f>
        <v>0</v>
      </c>
      <c r="G401">
        <v>0</v>
      </c>
      <c r="H401">
        <v>0</v>
      </c>
      <c r="I401">
        <f>IF(VLOOKUP(B401,Sheet1!A:BS,12+2*(C401-1),FALSE)=4,VLOOKUP(B401,Sheet1!A:BS,13+2*(C401-1),FALSE),0)</f>
        <v>0</v>
      </c>
      <c r="J401">
        <v>0</v>
      </c>
      <c r="K401" s="4" t="str">
        <f t="shared" si="33"/>
        <v>[{"bid":15016,"type":5,"num":45}]</v>
      </c>
      <c r="L401" s="4" t="str">
        <f t="shared" si="34"/>
        <v>[{"bid":14001,"type":4,"num":2700}]</v>
      </c>
    </row>
    <row r="402" spans="1:12" x14ac:dyDescent="0.15">
      <c r="A402">
        <f t="shared" si="30"/>
        <v>400</v>
      </c>
      <c r="B402">
        <v>10015</v>
      </c>
      <c r="C402">
        <f t="shared" si="32"/>
        <v>10</v>
      </c>
      <c r="D402" s="1">
        <f>IF(VLOOKUP(B402,Sheet1!A:BS,12+2*(C402-1),FALSE)=1,VLOOKUP(B402,Sheet1!A:BS,13+2*(C402-1),FALSE),0)</f>
        <v>0</v>
      </c>
      <c r="E402">
        <f>ROUND(IF(VLOOKUP(B402,Sheet1!A:BS,12+2*(C402-1),FALSE)=2,VLOOKUP(B402,Sheet1!A:BS,13+2*(C402-1),FALSE),0),0)</f>
        <v>0</v>
      </c>
      <c r="F402">
        <f>IF(VLOOKUP(B402,Sheet1!A:BS,12+2*(C402-1),FALSE)=3,VLOOKUP(B402,Sheet1!A:BS,13+2*(C402-1),FALSE),0)</f>
        <v>0</v>
      </c>
      <c r="G402">
        <v>0</v>
      </c>
      <c r="H402">
        <v>0</v>
      </c>
      <c r="I402">
        <f>IF(VLOOKUP(B402,Sheet1!A:BS,12+2*(C402-1),FALSE)=4,VLOOKUP(B402,Sheet1!A:BS,13+2*(C402-1),FALSE),0)</f>
        <v>3</v>
      </c>
      <c r="J402">
        <v>0</v>
      </c>
      <c r="K402" s="4" t="str">
        <f t="shared" si="33"/>
        <v>[{"bid":15016,"type":5,"num":50}]</v>
      </c>
      <c r="L402" s="4" t="str">
        <f t="shared" si="34"/>
        <v>[{"bid":14001,"type":4,"num":3000}]</v>
      </c>
    </row>
    <row r="403" spans="1:12" x14ac:dyDescent="0.15">
      <c r="A403">
        <f t="shared" si="30"/>
        <v>401</v>
      </c>
      <c r="B403">
        <v>10015</v>
      </c>
      <c r="C403">
        <f t="shared" si="32"/>
        <v>11</v>
      </c>
      <c r="D403" s="1">
        <f>IF(VLOOKUP(B403,Sheet1!A:BS,12+2*(C403-1),FALSE)=1,VLOOKUP(B403,Sheet1!A:BS,13+2*(C403-1),FALSE),0)</f>
        <v>0</v>
      </c>
      <c r="E403">
        <f>ROUND(IF(VLOOKUP(B403,Sheet1!A:BS,12+2*(C403-1),FALSE)=2,VLOOKUP(B403,Sheet1!A:BS,13+2*(C403-1),FALSE),0),0)</f>
        <v>5</v>
      </c>
      <c r="F403">
        <f>IF(VLOOKUP(B403,Sheet1!A:BS,12+2*(C403-1),FALSE)=3,VLOOKUP(B403,Sheet1!A:BS,13+2*(C403-1),FALSE),0)</f>
        <v>0</v>
      </c>
      <c r="G403">
        <v>0</v>
      </c>
      <c r="H403">
        <v>0</v>
      </c>
      <c r="I403">
        <f>IF(VLOOKUP(B403,Sheet1!A:BS,12+2*(C403-1),FALSE)=4,VLOOKUP(B403,Sheet1!A:BS,13+2*(C403-1),FALSE),0)</f>
        <v>0</v>
      </c>
      <c r="J403">
        <v>0</v>
      </c>
      <c r="K403" s="4" t="str">
        <f t="shared" si="33"/>
        <v>[{"bid":15016,"type":5,"num":55}]</v>
      </c>
      <c r="L403" s="4" t="str">
        <f t="shared" si="34"/>
        <v>[{"bid":14001,"type":4,"num":13000}]</v>
      </c>
    </row>
    <row r="404" spans="1:12" x14ac:dyDescent="0.15">
      <c r="A404">
        <f t="shared" si="30"/>
        <v>402</v>
      </c>
      <c r="B404">
        <v>10015</v>
      </c>
      <c r="C404">
        <f t="shared" si="32"/>
        <v>12</v>
      </c>
      <c r="D404" s="1">
        <f>IF(VLOOKUP(B404,Sheet1!A:BS,12+2*(C404-1),FALSE)=1,VLOOKUP(B404,Sheet1!A:BS,13+2*(C404-1),FALSE),0)</f>
        <v>11</v>
      </c>
      <c r="E404">
        <f>ROUND(IF(VLOOKUP(B404,Sheet1!A:BS,12+2*(C404-1),FALSE)=2,VLOOKUP(B404,Sheet1!A:BS,13+2*(C404-1),FALSE),0),0)</f>
        <v>0</v>
      </c>
      <c r="F404">
        <f>IF(VLOOKUP(B404,Sheet1!A:BS,12+2*(C404-1),FALSE)=3,VLOOKUP(B404,Sheet1!A:BS,13+2*(C404-1),FALSE),0)</f>
        <v>0</v>
      </c>
      <c r="G404">
        <v>0</v>
      </c>
      <c r="H404">
        <v>0</v>
      </c>
      <c r="I404">
        <f>IF(VLOOKUP(B404,Sheet1!A:BS,12+2*(C404-1),FALSE)=4,VLOOKUP(B404,Sheet1!A:BS,13+2*(C404-1),FALSE),0)</f>
        <v>0</v>
      </c>
      <c r="J404">
        <v>0</v>
      </c>
      <c r="K404" s="4" t="str">
        <f t="shared" si="33"/>
        <v>[{"bid":15016,"type":5,"num":60}]</v>
      </c>
      <c r="L404" s="4" t="str">
        <f t="shared" si="34"/>
        <v>[{"bid":14001,"type":4,"num":16000}]</v>
      </c>
    </row>
    <row r="405" spans="1:12" x14ac:dyDescent="0.15">
      <c r="A405">
        <f t="shared" si="30"/>
        <v>403</v>
      </c>
      <c r="B405">
        <v>10015</v>
      </c>
      <c r="C405">
        <f t="shared" si="32"/>
        <v>13</v>
      </c>
      <c r="D405" s="1">
        <f>IF(VLOOKUP(B405,Sheet1!A:BS,12+2*(C405-1),FALSE)=1,VLOOKUP(B405,Sheet1!A:BS,13+2*(C405-1),FALSE),0)</f>
        <v>0</v>
      </c>
      <c r="E405">
        <f>ROUND(IF(VLOOKUP(B405,Sheet1!A:BS,12+2*(C405-1),FALSE)=2,VLOOKUP(B405,Sheet1!A:BS,13+2*(C405-1),FALSE),0),0)</f>
        <v>5</v>
      </c>
      <c r="F405">
        <f>IF(VLOOKUP(B405,Sheet1!A:BS,12+2*(C405-1),FALSE)=3,VLOOKUP(B405,Sheet1!A:BS,13+2*(C405-1),FALSE),0)</f>
        <v>0</v>
      </c>
      <c r="G405">
        <v>0</v>
      </c>
      <c r="H405">
        <v>0</v>
      </c>
      <c r="I405">
        <f>IF(VLOOKUP(B405,Sheet1!A:BS,12+2*(C405-1),FALSE)=4,VLOOKUP(B405,Sheet1!A:BS,13+2*(C405-1),FALSE),0)</f>
        <v>0</v>
      </c>
      <c r="J405">
        <v>0</v>
      </c>
      <c r="K405" s="4" t="str">
        <f t="shared" si="33"/>
        <v>[{"bid":15016,"type":5,"num":65}]</v>
      </c>
      <c r="L405" s="4" t="str">
        <f t="shared" si="34"/>
        <v>[{"bid":14001,"type":4,"num":19000}]</v>
      </c>
    </row>
    <row r="406" spans="1:12" x14ac:dyDescent="0.15">
      <c r="A406">
        <f t="shared" si="30"/>
        <v>404</v>
      </c>
      <c r="B406">
        <v>10015</v>
      </c>
      <c r="C406">
        <f t="shared" si="32"/>
        <v>14</v>
      </c>
      <c r="D406" s="1">
        <f>IF(VLOOKUP(B406,Sheet1!A:BS,12+2*(C406-1),FALSE)=1,VLOOKUP(B406,Sheet1!A:BS,13+2*(C406-1),FALSE),0)</f>
        <v>11</v>
      </c>
      <c r="E406">
        <f>ROUND(IF(VLOOKUP(B406,Sheet1!A:BS,12+2*(C406-1),FALSE)=2,VLOOKUP(B406,Sheet1!A:BS,13+2*(C406-1),FALSE),0),0)</f>
        <v>0</v>
      </c>
      <c r="F406">
        <f>IF(VLOOKUP(B406,Sheet1!A:BS,12+2*(C406-1),FALSE)=3,VLOOKUP(B406,Sheet1!A:BS,13+2*(C406-1),FALSE),0)</f>
        <v>0</v>
      </c>
      <c r="G406">
        <v>0</v>
      </c>
      <c r="H406">
        <v>0</v>
      </c>
      <c r="I406">
        <f>IF(VLOOKUP(B406,Sheet1!A:BS,12+2*(C406-1),FALSE)=4,VLOOKUP(B406,Sheet1!A:BS,13+2*(C406-1),FALSE),0)</f>
        <v>0</v>
      </c>
      <c r="J406">
        <v>0</v>
      </c>
      <c r="K406" s="4" t="str">
        <f t="shared" si="33"/>
        <v>[{"bid":15016,"type":5,"num":70}]</v>
      </c>
      <c r="L406" s="4" t="str">
        <f t="shared" si="34"/>
        <v>[{"bid":14001,"type":4,"num":22000}]</v>
      </c>
    </row>
    <row r="407" spans="1:12" x14ac:dyDescent="0.15">
      <c r="A407">
        <f t="shared" si="30"/>
        <v>405</v>
      </c>
      <c r="B407">
        <v>10015</v>
      </c>
      <c r="C407">
        <f t="shared" si="32"/>
        <v>15</v>
      </c>
      <c r="D407" s="1">
        <f>IF(VLOOKUP(B407,Sheet1!A:BS,12+2*(C407-1),FALSE)=1,VLOOKUP(B407,Sheet1!A:BS,13+2*(C407-1),FALSE),0)</f>
        <v>0</v>
      </c>
      <c r="E407">
        <f>ROUND(IF(VLOOKUP(B407,Sheet1!A:BS,12+2*(C407-1),FALSE)=2,VLOOKUP(B407,Sheet1!A:BS,13+2*(C407-1),FALSE),0),0)</f>
        <v>0</v>
      </c>
      <c r="F407">
        <f>IF(VLOOKUP(B407,Sheet1!A:BS,12+2*(C407-1),FALSE)=3,VLOOKUP(B407,Sheet1!A:BS,13+2*(C407-1),FALSE),0)</f>
        <v>30</v>
      </c>
      <c r="G407">
        <v>0</v>
      </c>
      <c r="H407">
        <v>0</v>
      </c>
      <c r="I407">
        <f>IF(VLOOKUP(B407,Sheet1!A:BS,12+2*(C407-1),FALSE)=4,VLOOKUP(B407,Sheet1!A:BS,13+2*(C407-1),FALSE),0)</f>
        <v>0</v>
      </c>
      <c r="J407">
        <v>0</v>
      </c>
      <c r="K407" s="4" t="str">
        <f t="shared" si="33"/>
        <v>[{"bid":15016,"type":5,"num":75}]</v>
      </c>
      <c r="L407" s="4" t="str">
        <f t="shared" si="34"/>
        <v>[{"bid":14001,"type":4,"num":25000}]</v>
      </c>
    </row>
    <row r="408" spans="1:12" x14ac:dyDescent="0.15">
      <c r="A408">
        <f t="shared" si="30"/>
        <v>406</v>
      </c>
      <c r="B408">
        <v>10015</v>
      </c>
      <c r="C408">
        <f t="shared" si="32"/>
        <v>16</v>
      </c>
      <c r="D408" s="1">
        <f>IF(VLOOKUP(B408,Sheet1!A:BS,12+2*(C408-1),FALSE)=1,VLOOKUP(B408,Sheet1!A:BS,13+2*(C408-1),FALSE),0)</f>
        <v>0</v>
      </c>
      <c r="E408">
        <f>ROUND(IF(VLOOKUP(B408,Sheet1!A:BS,12+2*(C408-1),FALSE)=2,VLOOKUP(B408,Sheet1!A:BS,13+2*(C408-1),FALSE),0),0)</f>
        <v>6</v>
      </c>
      <c r="F408">
        <f>IF(VLOOKUP(B408,Sheet1!A:BS,12+2*(C408-1),FALSE)=3,VLOOKUP(B408,Sheet1!A:BS,13+2*(C408-1),FALSE),0)</f>
        <v>0</v>
      </c>
      <c r="G408">
        <v>0</v>
      </c>
      <c r="H408">
        <v>0</v>
      </c>
      <c r="I408">
        <f>IF(VLOOKUP(B408,Sheet1!A:BS,12+2*(C408-1),FALSE)=4,VLOOKUP(B408,Sheet1!A:BS,13+2*(C408-1),FALSE),0)</f>
        <v>0</v>
      </c>
      <c r="J408">
        <v>0</v>
      </c>
      <c r="K408" s="4" t="str">
        <f t="shared" si="33"/>
        <v>[{"bid":15016,"type":5,"num":80}]</v>
      </c>
      <c r="L408" s="4" t="str">
        <f t="shared" si="34"/>
        <v>[{"bid":14001,"type":4,"num":28000}]</v>
      </c>
    </row>
    <row r="409" spans="1:12" x14ac:dyDescent="0.15">
      <c r="A409">
        <f t="shared" si="30"/>
        <v>407</v>
      </c>
      <c r="B409">
        <v>10015</v>
      </c>
      <c r="C409">
        <f t="shared" si="32"/>
        <v>17</v>
      </c>
      <c r="D409" s="1">
        <f>IF(VLOOKUP(B409,Sheet1!A:BS,12+2*(C409-1),FALSE)=1,VLOOKUP(B409,Sheet1!A:BS,13+2*(C409-1),FALSE),0)</f>
        <v>12</v>
      </c>
      <c r="E409">
        <f>ROUND(IF(VLOOKUP(B409,Sheet1!A:BS,12+2*(C409-1),FALSE)=2,VLOOKUP(B409,Sheet1!A:BS,13+2*(C409-1),FALSE),0),0)</f>
        <v>0</v>
      </c>
      <c r="F409">
        <f>IF(VLOOKUP(B409,Sheet1!A:BS,12+2*(C409-1),FALSE)=3,VLOOKUP(B409,Sheet1!A:BS,13+2*(C409-1),FALSE),0)</f>
        <v>0</v>
      </c>
      <c r="G409">
        <v>0</v>
      </c>
      <c r="H409">
        <v>0</v>
      </c>
      <c r="I409">
        <f>IF(VLOOKUP(B409,Sheet1!A:BS,12+2*(C409-1),FALSE)=4,VLOOKUP(B409,Sheet1!A:BS,13+2*(C409-1),FALSE),0)</f>
        <v>0</v>
      </c>
      <c r="J409">
        <v>0</v>
      </c>
      <c r="K409" s="4" t="str">
        <f t="shared" si="33"/>
        <v>[{"bid":15016,"type":5,"num":85}]</v>
      </c>
      <c r="L409" s="4" t="str">
        <f t="shared" si="34"/>
        <v>[{"bid":14001,"type":4,"num":31000}]</v>
      </c>
    </row>
    <row r="410" spans="1:12" x14ac:dyDescent="0.15">
      <c r="A410">
        <f t="shared" si="30"/>
        <v>408</v>
      </c>
      <c r="B410">
        <v>10015</v>
      </c>
      <c r="C410">
        <f t="shared" si="32"/>
        <v>18</v>
      </c>
      <c r="D410" s="1">
        <f>IF(VLOOKUP(B410,Sheet1!A:BS,12+2*(C410-1),FALSE)=1,VLOOKUP(B410,Sheet1!A:BS,13+2*(C410-1),FALSE),0)</f>
        <v>0</v>
      </c>
      <c r="E410">
        <f>ROUND(IF(VLOOKUP(B410,Sheet1!A:BS,12+2*(C410-1),FALSE)=2,VLOOKUP(B410,Sheet1!A:BS,13+2*(C410-1),FALSE),0),0)</f>
        <v>6</v>
      </c>
      <c r="F410">
        <f>IF(VLOOKUP(B410,Sheet1!A:BS,12+2*(C410-1),FALSE)=3,VLOOKUP(B410,Sheet1!A:BS,13+2*(C410-1),FALSE),0)</f>
        <v>0</v>
      </c>
      <c r="G410">
        <v>0</v>
      </c>
      <c r="H410">
        <v>0</v>
      </c>
      <c r="I410">
        <f>IF(VLOOKUP(B410,Sheet1!A:BS,12+2*(C410-1),FALSE)=4,VLOOKUP(B410,Sheet1!A:BS,13+2*(C410-1),FALSE),0)</f>
        <v>0</v>
      </c>
      <c r="J410">
        <v>0</v>
      </c>
      <c r="K410" s="4" t="str">
        <f t="shared" si="33"/>
        <v>[{"bid":15016,"type":5,"num":90}]</v>
      </c>
      <c r="L410" s="4" t="str">
        <f t="shared" si="34"/>
        <v>[{"bid":14001,"type":4,"num":34000}]</v>
      </c>
    </row>
    <row r="411" spans="1:12" x14ac:dyDescent="0.15">
      <c r="A411">
        <f t="shared" si="30"/>
        <v>409</v>
      </c>
      <c r="B411">
        <v>10015</v>
      </c>
      <c r="C411">
        <f t="shared" si="32"/>
        <v>19</v>
      </c>
      <c r="D411" s="1">
        <f>IF(VLOOKUP(B411,Sheet1!A:BS,12+2*(C411-1),FALSE)=1,VLOOKUP(B411,Sheet1!A:BS,13+2*(C411-1),FALSE),0)</f>
        <v>12</v>
      </c>
      <c r="E411">
        <f>ROUND(IF(VLOOKUP(B411,Sheet1!A:BS,12+2*(C411-1),FALSE)=2,VLOOKUP(B411,Sheet1!A:BS,13+2*(C411-1),FALSE),0),0)</f>
        <v>0</v>
      </c>
      <c r="F411">
        <f>IF(VLOOKUP(B411,Sheet1!A:BS,12+2*(C411-1),FALSE)=3,VLOOKUP(B411,Sheet1!A:BS,13+2*(C411-1),FALSE),0)</f>
        <v>0</v>
      </c>
      <c r="G411">
        <v>0</v>
      </c>
      <c r="H411">
        <v>0</v>
      </c>
      <c r="I411">
        <f>IF(VLOOKUP(B411,Sheet1!A:BS,12+2*(C411-1),FALSE)=4,VLOOKUP(B411,Sheet1!A:BS,13+2*(C411-1),FALSE),0)</f>
        <v>0</v>
      </c>
      <c r="J411">
        <v>0</v>
      </c>
      <c r="K411" s="4" t="str">
        <f t="shared" si="33"/>
        <v>[{"bid":15016,"type":5,"num":95}]</v>
      </c>
      <c r="L411" s="4" t="str">
        <f t="shared" si="34"/>
        <v>[{"bid":14001,"type":4,"num":37000}]</v>
      </c>
    </row>
    <row r="412" spans="1:12" x14ac:dyDescent="0.15">
      <c r="A412">
        <f t="shared" si="30"/>
        <v>410</v>
      </c>
      <c r="B412">
        <v>10015</v>
      </c>
      <c r="C412">
        <f t="shared" si="32"/>
        <v>20</v>
      </c>
      <c r="D412" s="1">
        <f>IF(VLOOKUP(B412,Sheet1!A:BS,12+2*(C412-1),FALSE)=1,VLOOKUP(B412,Sheet1!A:BS,13+2*(C412-1),FALSE),0)</f>
        <v>0</v>
      </c>
      <c r="E412">
        <f>ROUND(IF(VLOOKUP(B412,Sheet1!A:BS,12+2*(C412-1),FALSE)=2,VLOOKUP(B412,Sheet1!A:BS,13+2*(C412-1),FALSE),0),0)</f>
        <v>0</v>
      </c>
      <c r="F412">
        <f>IF(VLOOKUP(B412,Sheet1!A:BS,12+2*(C412-1),FALSE)=3,VLOOKUP(B412,Sheet1!A:BS,13+2*(C412-1),FALSE),0)</f>
        <v>0</v>
      </c>
      <c r="G412">
        <v>0</v>
      </c>
      <c r="H412">
        <v>0</v>
      </c>
      <c r="I412">
        <f>IF(VLOOKUP(B412,Sheet1!A:BS,12+2*(C412-1),FALSE)=4,VLOOKUP(B412,Sheet1!A:BS,13+2*(C412-1),FALSE),0)</f>
        <v>3</v>
      </c>
      <c r="J412">
        <v>0</v>
      </c>
      <c r="K412" s="4" t="str">
        <f t="shared" si="33"/>
        <v>[{"bid":15016,"type":5,"num":100}]</v>
      </c>
      <c r="L412" s="4" t="str">
        <f t="shared" si="34"/>
        <v>[{"bid":14001,"type":4,"num":40000}]</v>
      </c>
    </row>
    <row r="413" spans="1:12" x14ac:dyDescent="0.15">
      <c r="A413">
        <f t="shared" si="30"/>
        <v>411</v>
      </c>
      <c r="B413">
        <v>10015</v>
      </c>
      <c r="C413">
        <f t="shared" si="32"/>
        <v>21</v>
      </c>
      <c r="D413" s="1">
        <f>IF(VLOOKUP(B413,Sheet1!A:BS,12+2*(C413-1),FALSE)=1,VLOOKUP(B413,Sheet1!A:BS,13+2*(C413-1),FALSE),0)</f>
        <v>0</v>
      </c>
      <c r="E413">
        <f>ROUND(IF(VLOOKUP(B413,Sheet1!A:BS,12+2*(C413-1),FALSE)=2,VLOOKUP(B413,Sheet1!A:BS,13+2*(C413-1),FALSE),0),0)</f>
        <v>6</v>
      </c>
      <c r="F413">
        <f>IF(VLOOKUP(B413,Sheet1!A:BS,12+2*(C413-1),FALSE)=3,VLOOKUP(B413,Sheet1!A:BS,13+2*(C413-1),FALSE),0)</f>
        <v>0</v>
      </c>
      <c r="G413">
        <v>0</v>
      </c>
      <c r="H413">
        <v>0</v>
      </c>
      <c r="I413">
        <f>IF(VLOOKUP(B413,Sheet1!A:BS,12+2*(C413-1),FALSE)=4,VLOOKUP(B413,Sheet1!A:BS,13+2*(C413-1),FALSE),0)</f>
        <v>0</v>
      </c>
      <c r="J413">
        <v>0</v>
      </c>
      <c r="K413" s="4" t="str">
        <f t="shared" si="33"/>
        <v>[{"bid":15016,"type":5,"num":105}]</v>
      </c>
      <c r="L413" s="4" t="str">
        <f t="shared" si="34"/>
        <v>[{"bid":14001,"type":4,"num":43000}]</v>
      </c>
    </row>
    <row r="414" spans="1:12" x14ac:dyDescent="0.15">
      <c r="A414">
        <f t="shared" si="30"/>
        <v>412</v>
      </c>
      <c r="B414">
        <v>10015</v>
      </c>
      <c r="C414">
        <f t="shared" si="32"/>
        <v>22</v>
      </c>
      <c r="D414" s="1">
        <f>IF(VLOOKUP(B414,Sheet1!A:BS,12+2*(C414-1),FALSE)=1,VLOOKUP(B414,Sheet1!A:BS,13+2*(C414-1),FALSE),0)</f>
        <v>13</v>
      </c>
      <c r="E414">
        <f>ROUND(IF(VLOOKUP(B414,Sheet1!A:BS,12+2*(C414-1),FALSE)=2,VLOOKUP(B414,Sheet1!A:BS,13+2*(C414-1),FALSE),0),0)</f>
        <v>0</v>
      </c>
      <c r="F414">
        <f>IF(VLOOKUP(B414,Sheet1!A:BS,12+2*(C414-1),FALSE)=3,VLOOKUP(B414,Sheet1!A:BS,13+2*(C414-1),FALSE),0)</f>
        <v>0</v>
      </c>
      <c r="G414">
        <v>0</v>
      </c>
      <c r="H414">
        <v>0</v>
      </c>
      <c r="I414">
        <f>IF(VLOOKUP(B414,Sheet1!A:BS,12+2*(C414-1),FALSE)=4,VLOOKUP(B414,Sheet1!A:BS,13+2*(C414-1),FALSE),0)</f>
        <v>0</v>
      </c>
      <c r="J414">
        <v>0</v>
      </c>
      <c r="K414" s="4" t="str">
        <f t="shared" si="33"/>
        <v>[{"bid":15016,"type":5,"num":110}]</v>
      </c>
      <c r="L414" s="4" t="str">
        <f t="shared" si="34"/>
        <v>[{"bid":14001,"type":4,"num":46000}]</v>
      </c>
    </row>
    <row r="415" spans="1:12" x14ac:dyDescent="0.15">
      <c r="A415">
        <f t="shared" si="30"/>
        <v>413</v>
      </c>
      <c r="B415">
        <v>10015</v>
      </c>
      <c r="C415">
        <f t="shared" si="32"/>
        <v>23</v>
      </c>
      <c r="D415" s="1">
        <f>IF(VLOOKUP(B415,Sheet1!A:BS,12+2*(C415-1),FALSE)=1,VLOOKUP(B415,Sheet1!A:BS,13+2*(C415-1),FALSE),0)</f>
        <v>13</v>
      </c>
      <c r="E415">
        <f>ROUND(IF(VLOOKUP(B415,Sheet1!A:BS,12+2*(C415-1),FALSE)=2,VLOOKUP(B415,Sheet1!A:BS,13+2*(C415-1),FALSE),0),0)</f>
        <v>0</v>
      </c>
      <c r="F415">
        <f>IF(VLOOKUP(B415,Sheet1!A:BS,12+2*(C415-1),FALSE)=3,VLOOKUP(B415,Sheet1!A:BS,13+2*(C415-1),FALSE),0)</f>
        <v>0</v>
      </c>
      <c r="G415">
        <v>0</v>
      </c>
      <c r="H415">
        <v>0</v>
      </c>
      <c r="I415">
        <f>IF(VLOOKUP(B415,Sheet1!A:BS,12+2*(C415-1),FALSE)=4,VLOOKUP(B415,Sheet1!A:BS,13+2*(C415-1),FALSE),0)</f>
        <v>0</v>
      </c>
      <c r="J415">
        <v>0</v>
      </c>
      <c r="K415" s="4" t="str">
        <f t="shared" si="33"/>
        <v>[{"bid":15016,"type":5,"num":115}]</v>
      </c>
      <c r="L415" s="4" t="str">
        <f t="shared" si="34"/>
        <v>[{"bid":14001,"type":4,"num":49000}]</v>
      </c>
    </row>
    <row r="416" spans="1:12" x14ac:dyDescent="0.15">
      <c r="A416">
        <f t="shared" si="30"/>
        <v>414</v>
      </c>
      <c r="B416">
        <v>10015</v>
      </c>
      <c r="C416">
        <f t="shared" si="32"/>
        <v>24</v>
      </c>
      <c r="D416" s="1">
        <f>IF(VLOOKUP(B416,Sheet1!A:BS,12+2*(C416-1),FALSE)=1,VLOOKUP(B416,Sheet1!A:BS,13+2*(C416-1),FALSE),0)</f>
        <v>0</v>
      </c>
      <c r="E416">
        <f>ROUND(IF(VLOOKUP(B416,Sheet1!A:BS,12+2*(C416-1),FALSE)=2,VLOOKUP(B416,Sheet1!A:BS,13+2*(C416-1),FALSE),0),0)</f>
        <v>6</v>
      </c>
      <c r="F416">
        <f>IF(VLOOKUP(B416,Sheet1!A:BS,12+2*(C416-1),FALSE)=3,VLOOKUP(B416,Sheet1!A:BS,13+2*(C416-1),FALSE),0)</f>
        <v>0</v>
      </c>
      <c r="G416">
        <v>0</v>
      </c>
      <c r="H416">
        <v>0</v>
      </c>
      <c r="I416">
        <f>IF(VLOOKUP(B416,Sheet1!A:BS,12+2*(C416-1),FALSE)=4,VLOOKUP(B416,Sheet1!A:BS,13+2*(C416-1),FALSE),0)</f>
        <v>0</v>
      </c>
      <c r="J416">
        <v>0</v>
      </c>
      <c r="K416" s="4" t="str">
        <f t="shared" si="33"/>
        <v>[{"bid":15016,"type":5,"num":120}]</v>
      </c>
      <c r="L416" s="4" t="str">
        <f t="shared" si="34"/>
        <v>[{"bid":14001,"type":4,"num":52000}]</v>
      </c>
    </row>
    <row r="417" spans="1:12" x14ac:dyDescent="0.15">
      <c r="A417">
        <f t="shared" si="30"/>
        <v>415</v>
      </c>
      <c r="B417">
        <v>10015</v>
      </c>
      <c r="C417">
        <f t="shared" si="32"/>
        <v>25</v>
      </c>
      <c r="D417" s="1">
        <f>IF(VLOOKUP(B417,Sheet1!A:BS,12+2*(C417-1),FALSE)=1,VLOOKUP(B417,Sheet1!A:BS,13+2*(C417-1),FALSE),0)</f>
        <v>0</v>
      </c>
      <c r="E417">
        <f>ROUND(IF(VLOOKUP(B417,Sheet1!A:BS,12+2*(C417-1),FALSE)=2,VLOOKUP(B417,Sheet1!A:BS,13+2*(C417-1),FALSE),0),0)</f>
        <v>0</v>
      </c>
      <c r="F417">
        <f>IF(VLOOKUP(B417,Sheet1!A:BS,12+2*(C417-1),FALSE)=3,VLOOKUP(B417,Sheet1!A:BS,13+2*(C417-1),FALSE),0)</f>
        <v>0</v>
      </c>
      <c r="G417">
        <v>0</v>
      </c>
      <c r="H417">
        <v>0</v>
      </c>
      <c r="I417">
        <f>IF(VLOOKUP(B417,Sheet1!A:BS,12+2*(C417-1),FALSE)=4,VLOOKUP(B417,Sheet1!A:BS,13+2*(C417-1),FALSE),0)</f>
        <v>4</v>
      </c>
      <c r="J417">
        <v>0</v>
      </c>
      <c r="K417" s="4" t="str">
        <f t="shared" si="33"/>
        <v>[{"bid":15016,"type":5,"num":125}]</v>
      </c>
      <c r="L417" s="4" t="str">
        <f t="shared" si="34"/>
        <v>[{"bid":14001,"type":4,"num":55000}]</v>
      </c>
    </row>
    <row r="418" spans="1:12" x14ac:dyDescent="0.15">
      <c r="A418">
        <f t="shared" ref="A418:A481" si="35">A417+1</f>
        <v>416</v>
      </c>
      <c r="B418">
        <v>10015</v>
      </c>
      <c r="C418">
        <f t="shared" ref="C418:C481" si="36">C388</f>
        <v>26</v>
      </c>
      <c r="D418" s="1">
        <f>IF(VLOOKUP(B418,Sheet1!A:BS,12+2*(C418-1),FALSE)=1,VLOOKUP(B418,Sheet1!A:BS,13+2*(C418-1),FALSE),0)</f>
        <v>0</v>
      </c>
      <c r="E418">
        <f>ROUND(IF(VLOOKUP(B418,Sheet1!A:BS,12+2*(C418-1),FALSE)=2,VLOOKUP(B418,Sheet1!A:BS,13+2*(C418-1),FALSE),0),0)</f>
        <v>6</v>
      </c>
      <c r="F418">
        <f>IF(VLOOKUP(B418,Sheet1!A:BS,12+2*(C418-1),FALSE)=3,VLOOKUP(B418,Sheet1!A:BS,13+2*(C418-1),FALSE),0)</f>
        <v>0</v>
      </c>
      <c r="G418">
        <v>0</v>
      </c>
      <c r="H418">
        <v>0</v>
      </c>
      <c r="I418">
        <f>IF(VLOOKUP(B418,Sheet1!A:BS,12+2*(C418-1),FALSE)=4,VLOOKUP(B418,Sheet1!A:BS,13+2*(C418-1),FALSE),0)</f>
        <v>0</v>
      </c>
      <c r="J418">
        <v>0</v>
      </c>
      <c r="K418" s="4" t="str">
        <f t="shared" ref="K418:K481" si="37">"[{""bid"":"&amp;15000+MOD(B418,100)+1&amp;",""type"":5,""num"":"&amp;C418*5&amp;"}]"</f>
        <v>[{"bid":15016,"type":5,"num":130}]</v>
      </c>
      <c r="L418" s="4" t="str">
        <f t="shared" ref="L418:L481" si="38">L388</f>
        <v>[{"bid":14001,"type":4,"num":58000}]</v>
      </c>
    </row>
    <row r="419" spans="1:12" x14ac:dyDescent="0.15">
      <c r="A419">
        <f t="shared" si="35"/>
        <v>417</v>
      </c>
      <c r="B419">
        <v>10015</v>
      </c>
      <c r="C419">
        <f t="shared" si="36"/>
        <v>27</v>
      </c>
      <c r="D419" s="1">
        <f>IF(VLOOKUP(B419,Sheet1!A:BS,12+2*(C419-1),FALSE)=1,VLOOKUP(B419,Sheet1!A:BS,13+2*(C419-1),FALSE),0)</f>
        <v>14</v>
      </c>
      <c r="E419">
        <f>ROUND(IF(VLOOKUP(B419,Sheet1!A:BS,12+2*(C419-1),FALSE)=2,VLOOKUP(B419,Sheet1!A:BS,13+2*(C419-1),FALSE),0),0)</f>
        <v>0</v>
      </c>
      <c r="F419">
        <f>IF(VLOOKUP(B419,Sheet1!A:BS,12+2*(C419-1),FALSE)=3,VLOOKUP(B419,Sheet1!A:BS,13+2*(C419-1),FALSE),0)</f>
        <v>0</v>
      </c>
      <c r="G419">
        <v>0</v>
      </c>
      <c r="H419">
        <v>0</v>
      </c>
      <c r="I419">
        <f>IF(VLOOKUP(B419,Sheet1!A:BS,12+2*(C419-1),FALSE)=4,VLOOKUP(B419,Sheet1!A:BS,13+2*(C419-1),FALSE),0)</f>
        <v>0</v>
      </c>
      <c r="J419">
        <v>0</v>
      </c>
      <c r="K419" s="4" t="str">
        <f t="shared" si="37"/>
        <v>[{"bid":15016,"type":5,"num":135}]</v>
      </c>
      <c r="L419" s="4" t="str">
        <f t="shared" si="38"/>
        <v>[{"bid":14001,"type":4,"num":61000}]</v>
      </c>
    </row>
    <row r="420" spans="1:12" x14ac:dyDescent="0.15">
      <c r="A420">
        <f t="shared" si="35"/>
        <v>418</v>
      </c>
      <c r="B420">
        <v>10015</v>
      </c>
      <c r="C420">
        <f t="shared" si="36"/>
        <v>28</v>
      </c>
      <c r="D420" s="1">
        <f>IF(VLOOKUP(B420,Sheet1!A:BS,12+2*(C420-1),FALSE)=1,VLOOKUP(B420,Sheet1!A:BS,13+2*(C420-1),FALSE),0)</f>
        <v>0</v>
      </c>
      <c r="E420">
        <f>ROUND(IF(VLOOKUP(B420,Sheet1!A:BS,12+2*(C420-1),FALSE)=2,VLOOKUP(B420,Sheet1!A:BS,13+2*(C420-1),FALSE),0),0)</f>
        <v>6</v>
      </c>
      <c r="F420">
        <f>IF(VLOOKUP(B420,Sheet1!A:BS,12+2*(C420-1),FALSE)=3,VLOOKUP(B420,Sheet1!A:BS,13+2*(C420-1),FALSE),0)</f>
        <v>0</v>
      </c>
      <c r="G420">
        <v>0</v>
      </c>
      <c r="H420">
        <v>0</v>
      </c>
      <c r="I420">
        <f>IF(VLOOKUP(B420,Sheet1!A:BS,12+2*(C420-1),FALSE)=4,VLOOKUP(B420,Sheet1!A:BS,13+2*(C420-1),FALSE),0)</f>
        <v>0</v>
      </c>
      <c r="J420">
        <v>0</v>
      </c>
      <c r="K420" s="4" t="str">
        <f t="shared" si="37"/>
        <v>[{"bid":15016,"type":5,"num":140}]</v>
      </c>
      <c r="L420" s="4" t="str">
        <f t="shared" si="38"/>
        <v>[{"bid":14001,"type":4,"num":64000}]</v>
      </c>
    </row>
    <row r="421" spans="1:12" x14ac:dyDescent="0.15">
      <c r="A421">
        <f t="shared" si="35"/>
        <v>419</v>
      </c>
      <c r="B421">
        <v>10015</v>
      </c>
      <c r="C421">
        <f t="shared" si="36"/>
        <v>29</v>
      </c>
      <c r="D421" s="1">
        <f>IF(VLOOKUP(B421,Sheet1!A:BS,12+2*(C421-1),FALSE)=1,VLOOKUP(B421,Sheet1!A:BS,13+2*(C421-1),FALSE),0)</f>
        <v>14</v>
      </c>
      <c r="E421">
        <f>ROUND(IF(VLOOKUP(B421,Sheet1!A:BS,12+2*(C421-1),FALSE)=2,VLOOKUP(B421,Sheet1!A:BS,13+2*(C421-1),FALSE),0),0)</f>
        <v>0</v>
      </c>
      <c r="F421">
        <f>IF(VLOOKUP(B421,Sheet1!A:BS,12+2*(C421-1),FALSE)=3,VLOOKUP(B421,Sheet1!A:BS,13+2*(C421-1),FALSE),0)</f>
        <v>0</v>
      </c>
      <c r="G421">
        <v>0</v>
      </c>
      <c r="H421">
        <v>0</v>
      </c>
      <c r="I421">
        <f>IF(VLOOKUP(B421,Sheet1!A:BS,12+2*(C421-1),FALSE)=4,VLOOKUP(B421,Sheet1!A:BS,13+2*(C421-1),FALSE),0)</f>
        <v>0</v>
      </c>
      <c r="J421">
        <v>0</v>
      </c>
      <c r="K421" s="4" t="str">
        <f t="shared" si="37"/>
        <v>[{"bid":15016,"type":5,"num":145}]</v>
      </c>
      <c r="L421" s="4" t="str">
        <f t="shared" si="38"/>
        <v>[{"bid":14001,"type":4,"num":67000}]</v>
      </c>
    </row>
    <row r="422" spans="1:12" x14ac:dyDescent="0.15">
      <c r="A422">
        <f t="shared" si="35"/>
        <v>420</v>
      </c>
      <c r="B422">
        <v>10015</v>
      </c>
      <c r="C422">
        <f t="shared" si="36"/>
        <v>30</v>
      </c>
      <c r="D422" s="1">
        <f>IF(VLOOKUP(B422,Sheet1!A:BS,12+2*(C422-1),FALSE)=1,VLOOKUP(B422,Sheet1!A:BS,13+2*(C422-1),FALSE),0)</f>
        <v>0</v>
      </c>
      <c r="E422">
        <f>ROUND(IF(VLOOKUP(B422,Sheet1!A:BS,12+2*(C422-1),FALSE)=2,VLOOKUP(B422,Sheet1!A:BS,13+2*(C422-1),FALSE),0),0)</f>
        <v>0</v>
      </c>
      <c r="F422">
        <f>IF(VLOOKUP(B422,Sheet1!A:BS,12+2*(C422-1),FALSE)=3,VLOOKUP(B422,Sheet1!A:BS,13+2*(C422-1),FALSE),0)</f>
        <v>40</v>
      </c>
      <c r="G422">
        <v>0</v>
      </c>
      <c r="H422">
        <v>0</v>
      </c>
      <c r="I422">
        <f>IF(VLOOKUP(B422,Sheet1!A:BS,12+2*(C422-1),FALSE)=4,VLOOKUP(B422,Sheet1!A:BS,13+2*(C422-1),FALSE),0)</f>
        <v>0</v>
      </c>
      <c r="J422">
        <v>0</v>
      </c>
      <c r="K422" s="4" t="str">
        <f t="shared" si="37"/>
        <v>[{"bid":15016,"type":5,"num":150}]</v>
      </c>
      <c r="L422" s="4" t="str">
        <f t="shared" si="38"/>
        <v>[{"bid":14001,"type":4,"num":70000}]</v>
      </c>
    </row>
    <row r="423" spans="1:12" x14ac:dyDescent="0.15">
      <c r="A423">
        <f t="shared" si="35"/>
        <v>421</v>
      </c>
      <c r="B423">
        <f t="shared" ref="B423:B481" si="39">B393+1</f>
        <v>10016</v>
      </c>
      <c r="C423">
        <f t="shared" si="36"/>
        <v>1</v>
      </c>
      <c r="D423" s="1">
        <f>IF(VLOOKUP(B423,Sheet1!A:BS,12+2*(C423-1),FALSE)=1,VLOOKUP(B423,Sheet1!A:BS,13+2*(C423-1),FALSE),0)</f>
        <v>7</v>
      </c>
      <c r="E423">
        <f>ROUND(IF(VLOOKUP(B423,Sheet1!A:BS,12+2*(C423-1),FALSE)=2,VLOOKUP(B423,Sheet1!A:BS,13+2*(C423-1),FALSE),0),0)</f>
        <v>0</v>
      </c>
      <c r="F423">
        <f>IF(VLOOKUP(B423,Sheet1!A:BS,12+2*(C423-1),FALSE)=3,VLOOKUP(B423,Sheet1!A:BS,13+2*(C423-1),FALSE),0)</f>
        <v>0</v>
      </c>
      <c r="G423">
        <v>0</v>
      </c>
      <c r="H423">
        <v>0</v>
      </c>
      <c r="I423">
        <f>IF(VLOOKUP(B423,Sheet1!A:BS,12+2*(C423-1),FALSE)=4,VLOOKUP(B423,Sheet1!A:BS,13+2*(C423-1),FALSE),0)</f>
        <v>0</v>
      </c>
      <c r="J423">
        <v>0</v>
      </c>
      <c r="K423" s="4" t="str">
        <f t="shared" si="37"/>
        <v>[{"bid":15017,"type":5,"num":5}]</v>
      </c>
      <c r="L423" s="4" t="str">
        <f t="shared" si="38"/>
        <v>[{"bid":14001,"type":4,"num":300}]</v>
      </c>
    </row>
    <row r="424" spans="1:12" x14ac:dyDescent="0.15">
      <c r="A424">
        <f t="shared" si="35"/>
        <v>422</v>
      </c>
      <c r="B424">
        <f t="shared" si="39"/>
        <v>10016</v>
      </c>
      <c r="C424">
        <f t="shared" si="36"/>
        <v>2</v>
      </c>
      <c r="D424" s="1">
        <f>IF(VLOOKUP(B424,Sheet1!A:BS,12+2*(C424-1),FALSE)=1,VLOOKUP(B424,Sheet1!A:BS,13+2*(C424-1),FALSE),0)</f>
        <v>7</v>
      </c>
      <c r="E424">
        <f>ROUND(IF(VLOOKUP(B424,Sheet1!A:BS,12+2*(C424-1),FALSE)=2,VLOOKUP(B424,Sheet1!A:BS,13+2*(C424-1),FALSE),0),0)</f>
        <v>0</v>
      </c>
      <c r="F424">
        <f>IF(VLOOKUP(B424,Sheet1!A:BS,12+2*(C424-1),FALSE)=3,VLOOKUP(B424,Sheet1!A:BS,13+2*(C424-1),FALSE),0)</f>
        <v>0</v>
      </c>
      <c r="G424">
        <v>0</v>
      </c>
      <c r="H424">
        <v>0</v>
      </c>
      <c r="I424">
        <f>IF(VLOOKUP(B424,Sheet1!A:BS,12+2*(C424-1),FALSE)=4,VLOOKUP(B424,Sheet1!A:BS,13+2*(C424-1),FALSE),0)</f>
        <v>0</v>
      </c>
      <c r="J424">
        <v>0</v>
      </c>
      <c r="K424" s="4" t="str">
        <f t="shared" si="37"/>
        <v>[{"bid":15017,"type":5,"num":10}]</v>
      </c>
      <c r="L424" s="4" t="str">
        <f t="shared" si="38"/>
        <v>[{"bid":14001,"type":4,"num":600}]</v>
      </c>
    </row>
    <row r="425" spans="1:12" x14ac:dyDescent="0.15">
      <c r="A425">
        <f t="shared" si="35"/>
        <v>423</v>
      </c>
      <c r="B425">
        <f t="shared" si="39"/>
        <v>10016</v>
      </c>
      <c r="C425">
        <f t="shared" si="36"/>
        <v>3</v>
      </c>
      <c r="D425" s="1">
        <f>IF(VLOOKUP(B425,Sheet1!A:BS,12+2*(C425-1),FALSE)=1,VLOOKUP(B425,Sheet1!A:BS,13+2*(C425-1),FALSE),0)</f>
        <v>0</v>
      </c>
      <c r="E425">
        <f>ROUND(IF(VLOOKUP(B425,Sheet1!A:BS,12+2*(C425-1),FALSE)=2,VLOOKUP(B425,Sheet1!A:BS,13+2*(C425-1),FALSE),0),0)</f>
        <v>2</v>
      </c>
      <c r="F425">
        <f>IF(VLOOKUP(B425,Sheet1!A:BS,12+2*(C425-1),FALSE)=3,VLOOKUP(B425,Sheet1!A:BS,13+2*(C425-1),FALSE),0)</f>
        <v>0</v>
      </c>
      <c r="G425">
        <v>0</v>
      </c>
      <c r="H425">
        <v>0</v>
      </c>
      <c r="I425">
        <f>IF(VLOOKUP(B425,Sheet1!A:BS,12+2*(C425-1),FALSE)=4,VLOOKUP(B425,Sheet1!A:BS,13+2*(C425-1),FALSE),0)</f>
        <v>0</v>
      </c>
      <c r="J425">
        <v>0</v>
      </c>
      <c r="K425" s="4" t="str">
        <f t="shared" si="37"/>
        <v>[{"bid":15017,"type":5,"num":15}]</v>
      </c>
      <c r="L425" s="4" t="str">
        <f t="shared" si="38"/>
        <v>[{"bid":14001,"type":4,"num":900}]</v>
      </c>
    </row>
    <row r="426" spans="1:12" x14ac:dyDescent="0.15">
      <c r="A426">
        <f t="shared" si="35"/>
        <v>424</v>
      </c>
      <c r="B426">
        <f t="shared" si="39"/>
        <v>10016</v>
      </c>
      <c r="C426">
        <f t="shared" si="36"/>
        <v>4</v>
      </c>
      <c r="D426" s="1">
        <f>IF(VLOOKUP(B426,Sheet1!A:BS,12+2*(C426-1),FALSE)=1,VLOOKUP(B426,Sheet1!A:BS,13+2*(C426-1),FALSE),0)</f>
        <v>0</v>
      </c>
      <c r="E426">
        <f>ROUND(IF(VLOOKUP(B426,Sheet1!A:BS,12+2*(C426-1),FALSE)=2,VLOOKUP(B426,Sheet1!A:BS,13+2*(C426-1),FALSE),0),0)</f>
        <v>2</v>
      </c>
      <c r="F426">
        <f>IF(VLOOKUP(B426,Sheet1!A:BS,12+2*(C426-1),FALSE)=3,VLOOKUP(B426,Sheet1!A:BS,13+2*(C426-1),FALSE),0)</f>
        <v>0</v>
      </c>
      <c r="G426">
        <v>0</v>
      </c>
      <c r="H426">
        <v>0</v>
      </c>
      <c r="I426">
        <f>IF(VLOOKUP(B426,Sheet1!A:BS,12+2*(C426-1),FALSE)=4,VLOOKUP(B426,Sheet1!A:BS,13+2*(C426-1),FALSE),0)</f>
        <v>0</v>
      </c>
      <c r="J426">
        <v>0</v>
      </c>
      <c r="K426" s="4" t="str">
        <f t="shared" si="37"/>
        <v>[{"bid":15017,"type":5,"num":20}]</v>
      </c>
      <c r="L426" s="4" t="str">
        <f t="shared" si="38"/>
        <v>[{"bid":14001,"type":4,"num":1200}]</v>
      </c>
    </row>
    <row r="427" spans="1:12" x14ac:dyDescent="0.15">
      <c r="A427">
        <f t="shared" si="35"/>
        <v>425</v>
      </c>
      <c r="B427">
        <f t="shared" si="39"/>
        <v>10016</v>
      </c>
      <c r="C427">
        <f t="shared" si="36"/>
        <v>5</v>
      </c>
      <c r="D427" s="1">
        <f>IF(VLOOKUP(B427,Sheet1!A:BS,12+2*(C427-1),FALSE)=1,VLOOKUP(B427,Sheet1!A:BS,13+2*(C427-1),FALSE),0)</f>
        <v>0</v>
      </c>
      <c r="E427">
        <f>ROUND(IF(VLOOKUP(B427,Sheet1!A:BS,12+2*(C427-1),FALSE)=2,VLOOKUP(B427,Sheet1!A:BS,13+2*(C427-1),FALSE),0),0)</f>
        <v>0</v>
      </c>
      <c r="F427">
        <f>IF(VLOOKUP(B427,Sheet1!A:BS,12+2*(C427-1),FALSE)=3,VLOOKUP(B427,Sheet1!A:BS,13+2*(C427-1),FALSE),0)</f>
        <v>60</v>
      </c>
      <c r="G427">
        <v>0</v>
      </c>
      <c r="H427">
        <v>0</v>
      </c>
      <c r="I427">
        <f>IF(VLOOKUP(B427,Sheet1!A:BS,12+2*(C427-1),FALSE)=4,VLOOKUP(B427,Sheet1!A:BS,13+2*(C427-1),FALSE),0)</f>
        <v>0</v>
      </c>
      <c r="J427">
        <v>0</v>
      </c>
      <c r="K427" s="4" t="str">
        <f t="shared" si="37"/>
        <v>[{"bid":15017,"type":5,"num":25}]</v>
      </c>
      <c r="L427" s="4" t="str">
        <f t="shared" si="38"/>
        <v>[{"bid":14001,"type":4,"num":1500}]</v>
      </c>
    </row>
    <row r="428" spans="1:12" x14ac:dyDescent="0.15">
      <c r="A428">
        <f t="shared" si="35"/>
        <v>426</v>
      </c>
      <c r="B428">
        <f t="shared" si="39"/>
        <v>10016</v>
      </c>
      <c r="C428">
        <f t="shared" si="36"/>
        <v>6</v>
      </c>
      <c r="D428" s="1">
        <f>IF(VLOOKUP(B428,Sheet1!A:BS,12+2*(C428-1),FALSE)=1,VLOOKUP(B428,Sheet1!A:BS,13+2*(C428-1),FALSE),0)</f>
        <v>8</v>
      </c>
      <c r="E428">
        <f>ROUND(IF(VLOOKUP(B428,Sheet1!A:BS,12+2*(C428-1),FALSE)=2,VLOOKUP(B428,Sheet1!A:BS,13+2*(C428-1),FALSE),0),0)</f>
        <v>0</v>
      </c>
      <c r="F428">
        <f>IF(VLOOKUP(B428,Sheet1!A:BS,12+2*(C428-1),FALSE)=3,VLOOKUP(B428,Sheet1!A:BS,13+2*(C428-1),FALSE),0)</f>
        <v>0</v>
      </c>
      <c r="G428">
        <v>0</v>
      </c>
      <c r="H428">
        <v>0</v>
      </c>
      <c r="I428">
        <f>IF(VLOOKUP(B428,Sheet1!A:BS,12+2*(C428-1),FALSE)=4,VLOOKUP(B428,Sheet1!A:BS,13+2*(C428-1),FALSE),0)</f>
        <v>0</v>
      </c>
      <c r="J428">
        <v>0</v>
      </c>
      <c r="K428" s="4" t="str">
        <f t="shared" si="37"/>
        <v>[{"bid":15017,"type":5,"num":30}]</v>
      </c>
      <c r="L428" s="4" t="str">
        <f t="shared" si="38"/>
        <v>[{"bid":14001,"type":4,"num":1800}]</v>
      </c>
    </row>
    <row r="429" spans="1:12" x14ac:dyDescent="0.15">
      <c r="A429">
        <f t="shared" si="35"/>
        <v>427</v>
      </c>
      <c r="B429">
        <f t="shared" si="39"/>
        <v>10016</v>
      </c>
      <c r="C429">
        <f t="shared" si="36"/>
        <v>7</v>
      </c>
      <c r="D429" s="1">
        <f>IF(VLOOKUP(B429,Sheet1!A:BS,12+2*(C429-1),FALSE)=1,VLOOKUP(B429,Sheet1!A:BS,13+2*(C429-1),FALSE),0)</f>
        <v>8</v>
      </c>
      <c r="E429">
        <f>ROUND(IF(VLOOKUP(B429,Sheet1!A:BS,12+2*(C429-1),FALSE)=2,VLOOKUP(B429,Sheet1!A:BS,13+2*(C429-1),FALSE),0),0)</f>
        <v>0</v>
      </c>
      <c r="F429">
        <f>IF(VLOOKUP(B429,Sheet1!A:BS,12+2*(C429-1),FALSE)=3,VLOOKUP(B429,Sheet1!A:BS,13+2*(C429-1),FALSE),0)</f>
        <v>0</v>
      </c>
      <c r="G429">
        <v>0</v>
      </c>
      <c r="H429">
        <v>0</v>
      </c>
      <c r="I429">
        <f>IF(VLOOKUP(B429,Sheet1!A:BS,12+2*(C429-1),FALSE)=4,VLOOKUP(B429,Sheet1!A:BS,13+2*(C429-1),FALSE),0)</f>
        <v>0</v>
      </c>
      <c r="J429">
        <v>0</v>
      </c>
      <c r="K429" s="4" t="str">
        <f t="shared" si="37"/>
        <v>[{"bid":15017,"type":5,"num":35}]</v>
      </c>
      <c r="L429" s="4" t="str">
        <f t="shared" si="38"/>
        <v>[{"bid":14001,"type":4,"num":2100}]</v>
      </c>
    </row>
    <row r="430" spans="1:12" x14ac:dyDescent="0.15">
      <c r="A430">
        <f t="shared" si="35"/>
        <v>428</v>
      </c>
      <c r="B430">
        <f t="shared" si="39"/>
        <v>10016</v>
      </c>
      <c r="C430">
        <f t="shared" si="36"/>
        <v>8</v>
      </c>
      <c r="D430" s="1">
        <f>IF(VLOOKUP(B430,Sheet1!A:BS,12+2*(C430-1),FALSE)=1,VLOOKUP(B430,Sheet1!A:BS,13+2*(C430-1),FALSE),0)</f>
        <v>0</v>
      </c>
      <c r="E430">
        <f>ROUND(IF(VLOOKUP(B430,Sheet1!A:BS,12+2*(C430-1),FALSE)=2,VLOOKUP(B430,Sheet1!A:BS,13+2*(C430-1),FALSE),0),0)</f>
        <v>2</v>
      </c>
      <c r="F430">
        <f>IF(VLOOKUP(B430,Sheet1!A:BS,12+2*(C430-1),FALSE)=3,VLOOKUP(B430,Sheet1!A:BS,13+2*(C430-1),FALSE),0)</f>
        <v>0</v>
      </c>
      <c r="G430">
        <v>0</v>
      </c>
      <c r="H430">
        <v>0</v>
      </c>
      <c r="I430">
        <f>IF(VLOOKUP(B430,Sheet1!A:BS,12+2*(C430-1),FALSE)=4,VLOOKUP(B430,Sheet1!A:BS,13+2*(C430-1),FALSE),0)</f>
        <v>0</v>
      </c>
      <c r="J430">
        <v>0</v>
      </c>
      <c r="K430" s="4" t="str">
        <f t="shared" si="37"/>
        <v>[{"bid":15017,"type":5,"num":40}]</v>
      </c>
      <c r="L430" s="4" t="str">
        <f t="shared" si="38"/>
        <v>[{"bid":14001,"type":4,"num":2400}]</v>
      </c>
    </row>
    <row r="431" spans="1:12" x14ac:dyDescent="0.15">
      <c r="A431">
        <f t="shared" si="35"/>
        <v>429</v>
      </c>
      <c r="B431">
        <f t="shared" si="39"/>
        <v>10016</v>
      </c>
      <c r="C431">
        <f t="shared" si="36"/>
        <v>9</v>
      </c>
      <c r="D431" s="1">
        <f>IF(VLOOKUP(B431,Sheet1!A:BS,12+2*(C431-1),FALSE)=1,VLOOKUP(B431,Sheet1!A:BS,13+2*(C431-1),FALSE),0)</f>
        <v>0</v>
      </c>
      <c r="E431">
        <f>ROUND(IF(VLOOKUP(B431,Sheet1!A:BS,12+2*(C431-1),FALSE)=2,VLOOKUP(B431,Sheet1!A:BS,13+2*(C431-1),FALSE),0),0)</f>
        <v>2</v>
      </c>
      <c r="F431">
        <f>IF(VLOOKUP(B431,Sheet1!A:BS,12+2*(C431-1),FALSE)=3,VLOOKUP(B431,Sheet1!A:BS,13+2*(C431-1),FALSE),0)</f>
        <v>0</v>
      </c>
      <c r="G431">
        <v>0</v>
      </c>
      <c r="H431">
        <v>0</v>
      </c>
      <c r="I431">
        <f>IF(VLOOKUP(B431,Sheet1!A:BS,12+2*(C431-1),FALSE)=4,VLOOKUP(B431,Sheet1!A:BS,13+2*(C431-1),FALSE),0)</f>
        <v>0</v>
      </c>
      <c r="J431">
        <v>0</v>
      </c>
      <c r="K431" s="4" t="str">
        <f t="shared" si="37"/>
        <v>[{"bid":15017,"type":5,"num":45}]</v>
      </c>
      <c r="L431" s="4" t="str">
        <f t="shared" si="38"/>
        <v>[{"bid":14001,"type":4,"num":2700}]</v>
      </c>
    </row>
    <row r="432" spans="1:12" x14ac:dyDescent="0.15">
      <c r="A432">
        <f t="shared" si="35"/>
        <v>430</v>
      </c>
      <c r="B432">
        <f t="shared" si="39"/>
        <v>10016</v>
      </c>
      <c r="C432">
        <f t="shared" si="36"/>
        <v>10</v>
      </c>
      <c r="D432" s="1">
        <f>IF(VLOOKUP(B432,Sheet1!A:BS,12+2*(C432-1),FALSE)=1,VLOOKUP(B432,Sheet1!A:BS,13+2*(C432-1),FALSE),0)</f>
        <v>0</v>
      </c>
      <c r="E432">
        <f>ROUND(IF(VLOOKUP(B432,Sheet1!A:BS,12+2*(C432-1),FALSE)=2,VLOOKUP(B432,Sheet1!A:BS,13+2*(C432-1),FALSE),0),0)</f>
        <v>0</v>
      </c>
      <c r="F432">
        <f>IF(VLOOKUP(B432,Sheet1!A:BS,12+2*(C432-1),FALSE)=3,VLOOKUP(B432,Sheet1!A:BS,13+2*(C432-1),FALSE),0)</f>
        <v>0</v>
      </c>
      <c r="G432">
        <v>0</v>
      </c>
      <c r="H432">
        <v>0</v>
      </c>
      <c r="I432">
        <f>IF(VLOOKUP(B432,Sheet1!A:BS,12+2*(C432-1),FALSE)=4,VLOOKUP(B432,Sheet1!A:BS,13+2*(C432-1),FALSE),0)</f>
        <v>3</v>
      </c>
      <c r="J432">
        <v>0</v>
      </c>
      <c r="K432" s="4" t="str">
        <f t="shared" si="37"/>
        <v>[{"bid":15017,"type":5,"num":50}]</v>
      </c>
      <c r="L432" s="4" t="str">
        <f t="shared" si="38"/>
        <v>[{"bid":14001,"type":4,"num":3000}]</v>
      </c>
    </row>
    <row r="433" spans="1:12" x14ac:dyDescent="0.15">
      <c r="A433">
        <f t="shared" si="35"/>
        <v>431</v>
      </c>
      <c r="B433">
        <f t="shared" si="39"/>
        <v>10016</v>
      </c>
      <c r="C433">
        <f t="shared" si="36"/>
        <v>11</v>
      </c>
      <c r="D433" s="1">
        <f>IF(VLOOKUP(B433,Sheet1!A:BS,12+2*(C433-1),FALSE)=1,VLOOKUP(B433,Sheet1!A:BS,13+2*(C433-1),FALSE),0)</f>
        <v>0</v>
      </c>
      <c r="E433">
        <f>ROUND(IF(VLOOKUP(B433,Sheet1!A:BS,12+2*(C433-1),FALSE)=2,VLOOKUP(B433,Sheet1!A:BS,13+2*(C433-1),FALSE),0),0)</f>
        <v>2</v>
      </c>
      <c r="F433">
        <f>IF(VLOOKUP(B433,Sheet1!A:BS,12+2*(C433-1),FALSE)=3,VLOOKUP(B433,Sheet1!A:BS,13+2*(C433-1),FALSE),0)</f>
        <v>0</v>
      </c>
      <c r="G433">
        <v>0</v>
      </c>
      <c r="H433">
        <v>0</v>
      </c>
      <c r="I433">
        <f>IF(VLOOKUP(B433,Sheet1!A:BS,12+2*(C433-1),FALSE)=4,VLOOKUP(B433,Sheet1!A:BS,13+2*(C433-1),FALSE),0)</f>
        <v>0</v>
      </c>
      <c r="J433">
        <v>0</v>
      </c>
      <c r="K433" s="4" t="str">
        <f t="shared" si="37"/>
        <v>[{"bid":15017,"type":5,"num":55}]</v>
      </c>
      <c r="L433" s="4" t="str">
        <f t="shared" si="38"/>
        <v>[{"bid":14001,"type":4,"num":13000}]</v>
      </c>
    </row>
    <row r="434" spans="1:12" x14ac:dyDescent="0.15">
      <c r="A434">
        <f t="shared" si="35"/>
        <v>432</v>
      </c>
      <c r="B434">
        <f t="shared" si="39"/>
        <v>10016</v>
      </c>
      <c r="C434">
        <f t="shared" si="36"/>
        <v>12</v>
      </c>
      <c r="D434" s="1">
        <f>IF(VLOOKUP(B434,Sheet1!A:BS,12+2*(C434-1),FALSE)=1,VLOOKUP(B434,Sheet1!A:BS,13+2*(C434-1),FALSE),0)</f>
        <v>8</v>
      </c>
      <c r="E434">
        <f>ROUND(IF(VLOOKUP(B434,Sheet1!A:BS,12+2*(C434-1),FALSE)=2,VLOOKUP(B434,Sheet1!A:BS,13+2*(C434-1),FALSE),0),0)</f>
        <v>0</v>
      </c>
      <c r="F434">
        <f>IF(VLOOKUP(B434,Sheet1!A:BS,12+2*(C434-1),FALSE)=3,VLOOKUP(B434,Sheet1!A:BS,13+2*(C434-1),FALSE),0)</f>
        <v>0</v>
      </c>
      <c r="G434">
        <v>0</v>
      </c>
      <c r="H434">
        <v>0</v>
      </c>
      <c r="I434">
        <f>IF(VLOOKUP(B434,Sheet1!A:BS,12+2*(C434-1),FALSE)=4,VLOOKUP(B434,Sheet1!A:BS,13+2*(C434-1),FALSE),0)</f>
        <v>0</v>
      </c>
      <c r="J434">
        <v>0</v>
      </c>
      <c r="K434" s="4" t="str">
        <f t="shared" si="37"/>
        <v>[{"bid":15017,"type":5,"num":60}]</v>
      </c>
      <c r="L434" s="4" t="str">
        <f t="shared" si="38"/>
        <v>[{"bid":14001,"type":4,"num":16000}]</v>
      </c>
    </row>
    <row r="435" spans="1:12" x14ac:dyDescent="0.15">
      <c r="A435">
        <f t="shared" si="35"/>
        <v>433</v>
      </c>
      <c r="B435">
        <f t="shared" si="39"/>
        <v>10016</v>
      </c>
      <c r="C435">
        <f t="shared" si="36"/>
        <v>13</v>
      </c>
      <c r="D435" s="1">
        <f>IF(VLOOKUP(B435,Sheet1!A:BS,12+2*(C435-1),FALSE)=1,VLOOKUP(B435,Sheet1!A:BS,13+2*(C435-1),FALSE),0)</f>
        <v>0</v>
      </c>
      <c r="E435">
        <f>ROUND(IF(VLOOKUP(B435,Sheet1!A:BS,12+2*(C435-1),FALSE)=2,VLOOKUP(B435,Sheet1!A:BS,13+2*(C435-1),FALSE),0),0)</f>
        <v>2</v>
      </c>
      <c r="F435">
        <f>IF(VLOOKUP(B435,Sheet1!A:BS,12+2*(C435-1),FALSE)=3,VLOOKUP(B435,Sheet1!A:BS,13+2*(C435-1),FALSE),0)</f>
        <v>0</v>
      </c>
      <c r="G435">
        <v>0</v>
      </c>
      <c r="H435">
        <v>0</v>
      </c>
      <c r="I435">
        <f>IF(VLOOKUP(B435,Sheet1!A:BS,12+2*(C435-1),FALSE)=4,VLOOKUP(B435,Sheet1!A:BS,13+2*(C435-1),FALSE),0)</f>
        <v>0</v>
      </c>
      <c r="J435">
        <v>0</v>
      </c>
      <c r="K435" s="4" t="str">
        <f t="shared" si="37"/>
        <v>[{"bid":15017,"type":5,"num":65}]</v>
      </c>
      <c r="L435" s="4" t="str">
        <f t="shared" si="38"/>
        <v>[{"bid":14001,"type":4,"num":19000}]</v>
      </c>
    </row>
    <row r="436" spans="1:12" x14ac:dyDescent="0.15">
      <c r="A436">
        <f t="shared" si="35"/>
        <v>434</v>
      </c>
      <c r="B436">
        <f t="shared" si="39"/>
        <v>10016</v>
      </c>
      <c r="C436">
        <f t="shared" si="36"/>
        <v>14</v>
      </c>
      <c r="D436" s="1">
        <f>IF(VLOOKUP(B436,Sheet1!A:BS,12+2*(C436-1),FALSE)=1,VLOOKUP(B436,Sheet1!A:BS,13+2*(C436-1),FALSE),0)</f>
        <v>8</v>
      </c>
      <c r="E436">
        <f>ROUND(IF(VLOOKUP(B436,Sheet1!A:BS,12+2*(C436-1),FALSE)=2,VLOOKUP(B436,Sheet1!A:BS,13+2*(C436-1),FALSE),0),0)</f>
        <v>0</v>
      </c>
      <c r="F436">
        <f>IF(VLOOKUP(B436,Sheet1!A:BS,12+2*(C436-1),FALSE)=3,VLOOKUP(B436,Sheet1!A:BS,13+2*(C436-1),FALSE),0)</f>
        <v>0</v>
      </c>
      <c r="G436">
        <v>0</v>
      </c>
      <c r="H436">
        <v>0</v>
      </c>
      <c r="I436">
        <f>IF(VLOOKUP(B436,Sheet1!A:BS,12+2*(C436-1),FALSE)=4,VLOOKUP(B436,Sheet1!A:BS,13+2*(C436-1),FALSE),0)</f>
        <v>0</v>
      </c>
      <c r="J436">
        <v>0</v>
      </c>
      <c r="K436" s="4" t="str">
        <f t="shared" si="37"/>
        <v>[{"bid":15017,"type":5,"num":70}]</v>
      </c>
      <c r="L436" s="4" t="str">
        <f t="shared" si="38"/>
        <v>[{"bid":14001,"type":4,"num":22000}]</v>
      </c>
    </row>
    <row r="437" spans="1:12" x14ac:dyDescent="0.15">
      <c r="A437">
        <f t="shared" si="35"/>
        <v>435</v>
      </c>
      <c r="B437">
        <f t="shared" si="39"/>
        <v>10016</v>
      </c>
      <c r="C437">
        <f t="shared" si="36"/>
        <v>15</v>
      </c>
      <c r="D437" s="1">
        <f>IF(VLOOKUP(B437,Sheet1!A:BS,12+2*(C437-1),FALSE)=1,VLOOKUP(B437,Sheet1!A:BS,13+2*(C437-1),FALSE),0)</f>
        <v>0</v>
      </c>
      <c r="E437">
        <f>ROUND(IF(VLOOKUP(B437,Sheet1!A:BS,12+2*(C437-1),FALSE)=2,VLOOKUP(B437,Sheet1!A:BS,13+2*(C437-1),FALSE),0),0)</f>
        <v>0</v>
      </c>
      <c r="F437">
        <f>IF(VLOOKUP(B437,Sheet1!A:BS,12+2*(C437-1),FALSE)=3,VLOOKUP(B437,Sheet1!A:BS,13+2*(C437-1),FALSE),0)</f>
        <v>60</v>
      </c>
      <c r="G437">
        <v>0</v>
      </c>
      <c r="H437">
        <v>0</v>
      </c>
      <c r="I437">
        <f>IF(VLOOKUP(B437,Sheet1!A:BS,12+2*(C437-1),FALSE)=4,VLOOKUP(B437,Sheet1!A:BS,13+2*(C437-1),FALSE),0)</f>
        <v>0</v>
      </c>
      <c r="J437">
        <v>0</v>
      </c>
      <c r="K437" s="4" t="str">
        <f t="shared" si="37"/>
        <v>[{"bid":15017,"type":5,"num":75}]</v>
      </c>
      <c r="L437" s="4" t="str">
        <f t="shared" si="38"/>
        <v>[{"bid":14001,"type":4,"num":25000}]</v>
      </c>
    </row>
    <row r="438" spans="1:12" x14ac:dyDescent="0.15">
      <c r="A438">
        <f t="shared" si="35"/>
        <v>436</v>
      </c>
      <c r="B438">
        <f t="shared" si="39"/>
        <v>10016</v>
      </c>
      <c r="C438">
        <f t="shared" si="36"/>
        <v>16</v>
      </c>
      <c r="D438" s="1">
        <f>IF(VLOOKUP(B438,Sheet1!A:BS,12+2*(C438-1),FALSE)=1,VLOOKUP(B438,Sheet1!A:BS,13+2*(C438-1),FALSE),0)</f>
        <v>0</v>
      </c>
      <c r="E438">
        <f>ROUND(IF(VLOOKUP(B438,Sheet1!A:BS,12+2*(C438-1),FALSE)=2,VLOOKUP(B438,Sheet1!A:BS,13+2*(C438-1),FALSE),0),0)</f>
        <v>2</v>
      </c>
      <c r="F438">
        <f>IF(VLOOKUP(B438,Sheet1!A:BS,12+2*(C438-1),FALSE)=3,VLOOKUP(B438,Sheet1!A:BS,13+2*(C438-1),FALSE),0)</f>
        <v>0</v>
      </c>
      <c r="G438">
        <v>0</v>
      </c>
      <c r="H438">
        <v>0</v>
      </c>
      <c r="I438">
        <f>IF(VLOOKUP(B438,Sheet1!A:BS,12+2*(C438-1),FALSE)=4,VLOOKUP(B438,Sheet1!A:BS,13+2*(C438-1),FALSE),0)</f>
        <v>0</v>
      </c>
      <c r="J438">
        <v>0</v>
      </c>
      <c r="K438" s="4" t="str">
        <f t="shared" si="37"/>
        <v>[{"bid":15017,"type":5,"num":80}]</v>
      </c>
      <c r="L438" s="4" t="str">
        <f t="shared" si="38"/>
        <v>[{"bid":14001,"type":4,"num":28000}]</v>
      </c>
    </row>
    <row r="439" spans="1:12" x14ac:dyDescent="0.15">
      <c r="A439">
        <f t="shared" si="35"/>
        <v>437</v>
      </c>
      <c r="B439">
        <f t="shared" si="39"/>
        <v>10016</v>
      </c>
      <c r="C439">
        <f t="shared" si="36"/>
        <v>17</v>
      </c>
      <c r="D439" s="1">
        <f>IF(VLOOKUP(B439,Sheet1!A:BS,12+2*(C439-1),FALSE)=1,VLOOKUP(B439,Sheet1!A:BS,13+2*(C439-1),FALSE),0)</f>
        <v>9</v>
      </c>
      <c r="E439">
        <f>ROUND(IF(VLOOKUP(B439,Sheet1!A:BS,12+2*(C439-1),FALSE)=2,VLOOKUP(B439,Sheet1!A:BS,13+2*(C439-1),FALSE),0),0)</f>
        <v>0</v>
      </c>
      <c r="F439">
        <f>IF(VLOOKUP(B439,Sheet1!A:BS,12+2*(C439-1),FALSE)=3,VLOOKUP(B439,Sheet1!A:BS,13+2*(C439-1),FALSE),0)</f>
        <v>0</v>
      </c>
      <c r="G439">
        <v>0</v>
      </c>
      <c r="H439">
        <v>0</v>
      </c>
      <c r="I439">
        <f>IF(VLOOKUP(B439,Sheet1!A:BS,12+2*(C439-1),FALSE)=4,VLOOKUP(B439,Sheet1!A:BS,13+2*(C439-1),FALSE),0)</f>
        <v>0</v>
      </c>
      <c r="J439">
        <v>0</v>
      </c>
      <c r="K439" s="4" t="str">
        <f t="shared" si="37"/>
        <v>[{"bid":15017,"type":5,"num":85}]</v>
      </c>
      <c r="L439" s="4" t="str">
        <f t="shared" si="38"/>
        <v>[{"bid":14001,"type":4,"num":31000}]</v>
      </c>
    </row>
    <row r="440" spans="1:12" x14ac:dyDescent="0.15">
      <c r="A440">
        <f t="shared" si="35"/>
        <v>438</v>
      </c>
      <c r="B440">
        <f t="shared" si="39"/>
        <v>10016</v>
      </c>
      <c r="C440">
        <f t="shared" si="36"/>
        <v>18</v>
      </c>
      <c r="D440" s="1">
        <f>IF(VLOOKUP(B440,Sheet1!A:BS,12+2*(C440-1),FALSE)=1,VLOOKUP(B440,Sheet1!A:BS,13+2*(C440-1),FALSE),0)</f>
        <v>0</v>
      </c>
      <c r="E440">
        <f>ROUND(IF(VLOOKUP(B440,Sheet1!A:BS,12+2*(C440-1),FALSE)=2,VLOOKUP(B440,Sheet1!A:BS,13+2*(C440-1),FALSE),0),0)</f>
        <v>2</v>
      </c>
      <c r="F440">
        <f>IF(VLOOKUP(B440,Sheet1!A:BS,12+2*(C440-1),FALSE)=3,VLOOKUP(B440,Sheet1!A:BS,13+2*(C440-1),FALSE),0)</f>
        <v>0</v>
      </c>
      <c r="G440">
        <v>0</v>
      </c>
      <c r="H440">
        <v>0</v>
      </c>
      <c r="I440">
        <f>IF(VLOOKUP(B440,Sheet1!A:BS,12+2*(C440-1),FALSE)=4,VLOOKUP(B440,Sheet1!A:BS,13+2*(C440-1),FALSE),0)</f>
        <v>0</v>
      </c>
      <c r="J440">
        <v>0</v>
      </c>
      <c r="K440" s="4" t="str">
        <f t="shared" si="37"/>
        <v>[{"bid":15017,"type":5,"num":90}]</v>
      </c>
      <c r="L440" s="4" t="str">
        <f t="shared" si="38"/>
        <v>[{"bid":14001,"type":4,"num":34000}]</v>
      </c>
    </row>
    <row r="441" spans="1:12" x14ac:dyDescent="0.15">
      <c r="A441">
        <f t="shared" si="35"/>
        <v>439</v>
      </c>
      <c r="B441">
        <f t="shared" si="39"/>
        <v>10016</v>
      </c>
      <c r="C441">
        <f t="shared" si="36"/>
        <v>19</v>
      </c>
      <c r="D441" s="1">
        <f>IF(VLOOKUP(B441,Sheet1!A:BS,12+2*(C441-1),FALSE)=1,VLOOKUP(B441,Sheet1!A:BS,13+2*(C441-1),FALSE),0)</f>
        <v>9</v>
      </c>
      <c r="E441">
        <f>ROUND(IF(VLOOKUP(B441,Sheet1!A:BS,12+2*(C441-1),FALSE)=2,VLOOKUP(B441,Sheet1!A:BS,13+2*(C441-1),FALSE),0),0)</f>
        <v>0</v>
      </c>
      <c r="F441">
        <f>IF(VLOOKUP(B441,Sheet1!A:BS,12+2*(C441-1),FALSE)=3,VLOOKUP(B441,Sheet1!A:BS,13+2*(C441-1),FALSE),0)</f>
        <v>0</v>
      </c>
      <c r="G441">
        <v>0</v>
      </c>
      <c r="H441">
        <v>0</v>
      </c>
      <c r="I441">
        <f>IF(VLOOKUP(B441,Sheet1!A:BS,12+2*(C441-1),FALSE)=4,VLOOKUP(B441,Sheet1!A:BS,13+2*(C441-1),FALSE),0)</f>
        <v>0</v>
      </c>
      <c r="J441">
        <v>0</v>
      </c>
      <c r="K441" s="4" t="str">
        <f t="shared" si="37"/>
        <v>[{"bid":15017,"type":5,"num":95}]</v>
      </c>
      <c r="L441" s="4" t="str">
        <f t="shared" si="38"/>
        <v>[{"bid":14001,"type":4,"num":37000}]</v>
      </c>
    </row>
    <row r="442" spans="1:12" x14ac:dyDescent="0.15">
      <c r="A442">
        <f t="shared" si="35"/>
        <v>440</v>
      </c>
      <c r="B442">
        <f t="shared" si="39"/>
        <v>10016</v>
      </c>
      <c r="C442">
        <f t="shared" si="36"/>
        <v>20</v>
      </c>
      <c r="D442" s="1">
        <f>IF(VLOOKUP(B442,Sheet1!A:BS,12+2*(C442-1),FALSE)=1,VLOOKUP(B442,Sheet1!A:BS,13+2*(C442-1),FALSE),0)</f>
        <v>0</v>
      </c>
      <c r="E442">
        <f>ROUND(IF(VLOOKUP(B442,Sheet1!A:BS,12+2*(C442-1),FALSE)=2,VLOOKUP(B442,Sheet1!A:BS,13+2*(C442-1),FALSE),0),0)</f>
        <v>0</v>
      </c>
      <c r="F442">
        <f>IF(VLOOKUP(B442,Sheet1!A:BS,12+2*(C442-1),FALSE)=3,VLOOKUP(B442,Sheet1!A:BS,13+2*(C442-1),FALSE),0)</f>
        <v>0</v>
      </c>
      <c r="G442">
        <v>0</v>
      </c>
      <c r="H442">
        <v>0</v>
      </c>
      <c r="I442">
        <f>IF(VLOOKUP(B442,Sheet1!A:BS,12+2*(C442-1),FALSE)=4,VLOOKUP(B442,Sheet1!A:BS,13+2*(C442-1),FALSE),0)</f>
        <v>3</v>
      </c>
      <c r="J442">
        <v>0</v>
      </c>
      <c r="K442" s="4" t="str">
        <f t="shared" si="37"/>
        <v>[{"bid":15017,"type":5,"num":100}]</v>
      </c>
      <c r="L442" s="4" t="str">
        <f t="shared" si="38"/>
        <v>[{"bid":14001,"type":4,"num":40000}]</v>
      </c>
    </row>
    <row r="443" spans="1:12" x14ac:dyDescent="0.15">
      <c r="A443">
        <f t="shared" si="35"/>
        <v>441</v>
      </c>
      <c r="B443">
        <f t="shared" si="39"/>
        <v>10016</v>
      </c>
      <c r="C443">
        <f t="shared" si="36"/>
        <v>21</v>
      </c>
      <c r="D443" s="1">
        <f>IF(VLOOKUP(B443,Sheet1!A:BS,12+2*(C443-1),FALSE)=1,VLOOKUP(B443,Sheet1!A:BS,13+2*(C443-1),FALSE),0)</f>
        <v>0</v>
      </c>
      <c r="E443">
        <f>ROUND(IF(VLOOKUP(B443,Sheet1!A:BS,12+2*(C443-1),FALSE)=2,VLOOKUP(B443,Sheet1!A:BS,13+2*(C443-1),FALSE),0),0)</f>
        <v>2</v>
      </c>
      <c r="F443">
        <f>IF(VLOOKUP(B443,Sheet1!A:BS,12+2*(C443-1),FALSE)=3,VLOOKUP(B443,Sheet1!A:BS,13+2*(C443-1),FALSE),0)</f>
        <v>0</v>
      </c>
      <c r="G443">
        <v>0</v>
      </c>
      <c r="H443">
        <v>0</v>
      </c>
      <c r="I443">
        <f>IF(VLOOKUP(B443,Sheet1!A:BS,12+2*(C443-1),FALSE)=4,VLOOKUP(B443,Sheet1!A:BS,13+2*(C443-1),FALSE),0)</f>
        <v>0</v>
      </c>
      <c r="J443">
        <v>0</v>
      </c>
      <c r="K443" s="4" t="str">
        <f t="shared" si="37"/>
        <v>[{"bid":15017,"type":5,"num":105}]</v>
      </c>
      <c r="L443" s="4" t="str">
        <f t="shared" si="38"/>
        <v>[{"bid":14001,"type":4,"num":43000}]</v>
      </c>
    </row>
    <row r="444" spans="1:12" x14ac:dyDescent="0.15">
      <c r="A444">
        <f t="shared" si="35"/>
        <v>442</v>
      </c>
      <c r="B444">
        <f t="shared" si="39"/>
        <v>10016</v>
      </c>
      <c r="C444">
        <f t="shared" si="36"/>
        <v>22</v>
      </c>
      <c r="D444" s="1">
        <f>IF(VLOOKUP(B444,Sheet1!A:BS,12+2*(C444-1),FALSE)=1,VLOOKUP(B444,Sheet1!A:BS,13+2*(C444-1),FALSE),0)</f>
        <v>10</v>
      </c>
      <c r="E444">
        <f>ROUND(IF(VLOOKUP(B444,Sheet1!A:BS,12+2*(C444-1),FALSE)=2,VLOOKUP(B444,Sheet1!A:BS,13+2*(C444-1),FALSE),0),0)</f>
        <v>0</v>
      </c>
      <c r="F444">
        <f>IF(VLOOKUP(B444,Sheet1!A:BS,12+2*(C444-1),FALSE)=3,VLOOKUP(B444,Sheet1!A:BS,13+2*(C444-1),FALSE),0)</f>
        <v>0</v>
      </c>
      <c r="G444">
        <v>0</v>
      </c>
      <c r="H444">
        <v>0</v>
      </c>
      <c r="I444">
        <f>IF(VLOOKUP(B444,Sheet1!A:BS,12+2*(C444-1),FALSE)=4,VLOOKUP(B444,Sheet1!A:BS,13+2*(C444-1),FALSE),0)</f>
        <v>0</v>
      </c>
      <c r="J444">
        <v>0</v>
      </c>
      <c r="K444" s="4" t="str">
        <f t="shared" si="37"/>
        <v>[{"bid":15017,"type":5,"num":110}]</v>
      </c>
      <c r="L444" s="4" t="str">
        <f t="shared" si="38"/>
        <v>[{"bid":14001,"type":4,"num":46000}]</v>
      </c>
    </row>
    <row r="445" spans="1:12" x14ac:dyDescent="0.15">
      <c r="A445">
        <f t="shared" si="35"/>
        <v>443</v>
      </c>
      <c r="B445">
        <f t="shared" si="39"/>
        <v>10016</v>
      </c>
      <c r="C445">
        <f t="shared" si="36"/>
        <v>23</v>
      </c>
      <c r="D445" s="1">
        <f>IF(VLOOKUP(B445,Sheet1!A:BS,12+2*(C445-1),FALSE)=1,VLOOKUP(B445,Sheet1!A:BS,13+2*(C445-1),FALSE),0)</f>
        <v>10</v>
      </c>
      <c r="E445">
        <f>ROUND(IF(VLOOKUP(B445,Sheet1!A:BS,12+2*(C445-1),FALSE)=2,VLOOKUP(B445,Sheet1!A:BS,13+2*(C445-1),FALSE),0),0)</f>
        <v>0</v>
      </c>
      <c r="F445">
        <f>IF(VLOOKUP(B445,Sheet1!A:BS,12+2*(C445-1),FALSE)=3,VLOOKUP(B445,Sheet1!A:BS,13+2*(C445-1),FALSE),0)</f>
        <v>0</v>
      </c>
      <c r="G445">
        <v>0</v>
      </c>
      <c r="H445">
        <v>0</v>
      </c>
      <c r="I445">
        <f>IF(VLOOKUP(B445,Sheet1!A:BS,12+2*(C445-1),FALSE)=4,VLOOKUP(B445,Sheet1!A:BS,13+2*(C445-1),FALSE),0)</f>
        <v>0</v>
      </c>
      <c r="J445">
        <v>0</v>
      </c>
      <c r="K445" s="4" t="str">
        <f t="shared" si="37"/>
        <v>[{"bid":15017,"type":5,"num":115}]</v>
      </c>
      <c r="L445" s="4" t="str">
        <f t="shared" si="38"/>
        <v>[{"bid":14001,"type":4,"num":49000}]</v>
      </c>
    </row>
    <row r="446" spans="1:12" x14ac:dyDescent="0.15">
      <c r="A446">
        <f t="shared" si="35"/>
        <v>444</v>
      </c>
      <c r="B446">
        <f t="shared" si="39"/>
        <v>10016</v>
      </c>
      <c r="C446">
        <f t="shared" si="36"/>
        <v>24</v>
      </c>
      <c r="D446" s="1">
        <f>IF(VLOOKUP(B446,Sheet1!A:BS,12+2*(C446-1),FALSE)=1,VLOOKUP(B446,Sheet1!A:BS,13+2*(C446-1),FALSE),0)</f>
        <v>0</v>
      </c>
      <c r="E446">
        <f>ROUND(IF(VLOOKUP(B446,Sheet1!A:BS,12+2*(C446-1),FALSE)=2,VLOOKUP(B446,Sheet1!A:BS,13+2*(C446-1),FALSE),0),0)</f>
        <v>2</v>
      </c>
      <c r="F446">
        <f>IF(VLOOKUP(B446,Sheet1!A:BS,12+2*(C446-1),FALSE)=3,VLOOKUP(B446,Sheet1!A:BS,13+2*(C446-1),FALSE),0)</f>
        <v>0</v>
      </c>
      <c r="G446">
        <v>0</v>
      </c>
      <c r="H446">
        <v>0</v>
      </c>
      <c r="I446">
        <f>IF(VLOOKUP(B446,Sheet1!A:BS,12+2*(C446-1),FALSE)=4,VLOOKUP(B446,Sheet1!A:BS,13+2*(C446-1),FALSE),0)</f>
        <v>0</v>
      </c>
      <c r="J446">
        <v>0</v>
      </c>
      <c r="K446" s="4" t="str">
        <f t="shared" si="37"/>
        <v>[{"bid":15017,"type":5,"num":120}]</v>
      </c>
      <c r="L446" s="4" t="str">
        <f t="shared" si="38"/>
        <v>[{"bid":14001,"type":4,"num":52000}]</v>
      </c>
    </row>
    <row r="447" spans="1:12" x14ac:dyDescent="0.15">
      <c r="A447">
        <f t="shared" si="35"/>
        <v>445</v>
      </c>
      <c r="B447">
        <f t="shared" si="39"/>
        <v>10016</v>
      </c>
      <c r="C447">
        <f t="shared" si="36"/>
        <v>25</v>
      </c>
      <c r="D447" s="1">
        <f>IF(VLOOKUP(B447,Sheet1!A:BS,12+2*(C447-1),FALSE)=1,VLOOKUP(B447,Sheet1!A:BS,13+2*(C447-1),FALSE),0)</f>
        <v>0</v>
      </c>
      <c r="E447">
        <f>ROUND(IF(VLOOKUP(B447,Sheet1!A:BS,12+2*(C447-1),FALSE)=2,VLOOKUP(B447,Sheet1!A:BS,13+2*(C447-1),FALSE),0),0)</f>
        <v>0</v>
      </c>
      <c r="F447">
        <f>IF(VLOOKUP(B447,Sheet1!A:BS,12+2*(C447-1),FALSE)=3,VLOOKUP(B447,Sheet1!A:BS,13+2*(C447-1),FALSE),0)</f>
        <v>0</v>
      </c>
      <c r="G447">
        <v>0</v>
      </c>
      <c r="H447">
        <v>0</v>
      </c>
      <c r="I447">
        <f>IF(VLOOKUP(B447,Sheet1!A:BS,12+2*(C447-1),FALSE)=4,VLOOKUP(B447,Sheet1!A:BS,13+2*(C447-1),FALSE),0)</f>
        <v>4</v>
      </c>
      <c r="J447">
        <v>0</v>
      </c>
      <c r="K447" s="4" t="str">
        <f t="shared" si="37"/>
        <v>[{"bid":15017,"type":5,"num":125}]</v>
      </c>
      <c r="L447" s="4" t="str">
        <f t="shared" si="38"/>
        <v>[{"bid":14001,"type":4,"num":55000}]</v>
      </c>
    </row>
    <row r="448" spans="1:12" x14ac:dyDescent="0.15">
      <c r="A448">
        <f t="shared" si="35"/>
        <v>446</v>
      </c>
      <c r="B448">
        <f t="shared" si="39"/>
        <v>10016</v>
      </c>
      <c r="C448">
        <f t="shared" si="36"/>
        <v>26</v>
      </c>
      <c r="D448" s="1">
        <f>IF(VLOOKUP(B448,Sheet1!A:BS,12+2*(C448-1),FALSE)=1,VLOOKUP(B448,Sheet1!A:BS,13+2*(C448-1),FALSE),0)</f>
        <v>0</v>
      </c>
      <c r="E448">
        <f>ROUND(IF(VLOOKUP(B448,Sheet1!A:BS,12+2*(C448-1),FALSE)=2,VLOOKUP(B448,Sheet1!A:BS,13+2*(C448-1),FALSE),0),0)</f>
        <v>3</v>
      </c>
      <c r="F448">
        <f>IF(VLOOKUP(B448,Sheet1!A:BS,12+2*(C448-1),FALSE)=3,VLOOKUP(B448,Sheet1!A:BS,13+2*(C448-1),FALSE),0)</f>
        <v>0</v>
      </c>
      <c r="G448">
        <v>0</v>
      </c>
      <c r="H448">
        <v>0</v>
      </c>
      <c r="I448">
        <f>IF(VLOOKUP(B448,Sheet1!A:BS,12+2*(C448-1),FALSE)=4,VLOOKUP(B448,Sheet1!A:BS,13+2*(C448-1),FALSE),0)</f>
        <v>0</v>
      </c>
      <c r="J448">
        <v>0</v>
      </c>
      <c r="K448" s="4" t="str">
        <f t="shared" si="37"/>
        <v>[{"bid":15017,"type":5,"num":130}]</v>
      </c>
      <c r="L448" s="4" t="str">
        <f t="shared" si="38"/>
        <v>[{"bid":14001,"type":4,"num":58000}]</v>
      </c>
    </row>
    <row r="449" spans="1:12" x14ac:dyDescent="0.15">
      <c r="A449">
        <f t="shared" si="35"/>
        <v>447</v>
      </c>
      <c r="B449">
        <f t="shared" si="39"/>
        <v>10016</v>
      </c>
      <c r="C449">
        <f t="shared" si="36"/>
        <v>27</v>
      </c>
      <c r="D449" s="1">
        <f>IF(VLOOKUP(B449,Sheet1!A:BS,12+2*(C449-1),FALSE)=1,VLOOKUP(B449,Sheet1!A:BS,13+2*(C449-1),FALSE),0)</f>
        <v>10</v>
      </c>
      <c r="E449">
        <f>ROUND(IF(VLOOKUP(B449,Sheet1!A:BS,12+2*(C449-1),FALSE)=2,VLOOKUP(B449,Sheet1!A:BS,13+2*(C449-1),FALSE),0),0)</f>
        <v>0</v>
      </c>
      <c r="F449">
        <f>IF(VLOOKUP(B449,Sheet1!A:BS,12+2*(C449-1),FALSE)=3,VLOOKUP(B449,Sheet1!A:BS,13+2*(C449-1),FALSE),0)</f>
        <v>0</v>
      </c>
      <c r="G449">
        <v>0</v>
      </c>
      <c r="H449">
        <v>0</v>
      </c>
      <c r="I449">
        <f>IF(VLOOKUP(B449,Sheet1!A:BS,12+2*(C449-1),FALSE)=4,VLOOKUP(B449,Sheet1!A:BS,13+2*(C449-1),FALSE),0)</f>
        <v>0</v>
      </c>
      <c r="J449">
        <v>0</v>
      </c>
      <c r="K449" s="4" t="str">
        <f t="shared" si="37"/>
        <v>[{"bid":15017,"type":5,"num":135}]</v>
      </c>
      <c r="L449" s="4" t="str">
        <f t="shared" si="38"/>
        <v>[{"bid":14001,"type":4,"num":61000}]</v>
      </c>
    </row>
    <row r="450" spans="1:12" x14ac:dyDescent="0.15">
      <c r="A450">
        <f t="shared" si="35"/>
        <v>448</v>
      </c>
      <c r="B450">
        <f t="shared" si="39"/>
        <v>10016</v>
      </c>
      <c r="C450">
        <f t="shared" si="36"/>
        <v>28</v>
      </c>
      <c r="D450" s="1">
        <f>IF(VLOOKUP(B450,Sheet1!A:BS,12+2*(C450-1),FALSE)=1,VLOOKUP(B450,Sheet1!A:BS,13+2*(C450-1),FALSE),0)</f>
        <v>0</v>
      </c>
      <c r="E450">
        <f>ROUND(IF(VLOOKUP(B450,Sheet1!A:BS,12+2*(C450-1),FALSE)=2,VLOOKUP(B450,Sheet1!A:BS,13+2*(C450-1),FALSE),0),0)</f>
        <v>3</v>
      </c>
      <c r="F450">
        <f>IF(VLOOKUP(B450,Sheet1!A:BS,12+2*(C450-1),FALSE)=3,VLOOKUP(B450,Sheet1!A:BS,13+2*(C450-1),FALSE),0)</f>
        <v>0</v>
      </c>
      <c r="G450">
        <v>0</v>
      </c>
      <c r="H450">
        <v>0</v>
      </c>
      <c r="I450">
        <f>IF(VLOOKUP(B450,Sheet1!A:BS,12+2*(C450-1),FALSE)=4,VLOOKUP(B450,Sheet1!A:BS,13+2*(C450-1),FALSE),0)</f>
        <v>0</v>
      </c>
      <c r="J450">
        <v>0</v>
      </c>
      <c r="K450" s="4" t="str">
        <f t="shared" si="37"/>
        <v>[{"bid":15017,"type":5,"num":140}]</v>
      </c>
      <c r="L450" s="4" t="str">
        <f t="shared" si="38"/>
        <v>[{"bid":14001,"type":4,"num":64000}]</v>
      </c>
    </row>
    <row r="451" spans="1:12" x14ac:dyDescent="0.15">
      <c r="A451">
        <f t="shared" si="35"/>
        <v>449</v>
      </c>
      <c r="B451">
        <f t="shared" si="39"/>
        <v>10016</v>
      </c>
      <c r="C451">
        <f t="shared" si="36"/>
        <v>29</v>
      </c>
      <c r="D451" s="1">
        <f>IF(VLOOKUP(B451,Sheet1!A:BS,12+2*(C451-1),FALSE)=1,VLOOKUP(B451,Sheet1!A:BS,13+2*(C451-1),FALSE),0)</f>
        <v>10</v>
      </c>
      <c r="E451">
        <f>ROUND(IF(VLOOKUP(B451,Sheet1!A:BS,12+2*(C451-1),FALSE)=2,VLOOKUP(B451,Sheet1!A:BS,13+2*(C451-1),FALSE),0),0)</f>
        <v>0</v>
      </c>
      <c r="F451">
        <f>IF(VLOOKUP(B451,Sheet1!A:BS,12+2*(C451-1),FALSE)=3,VLOOKUP(B451,Sheet1!A:BS,13+2*(C451-1),FALSE),0)</f>
        <v>0</v>
      </c>
      <c r="G451">
        <v>0</v>
      </c>
      <c r="H451">
        <v>0</v>
      </c>
      <c r="I451">
        <f>IF(VLOOKUP(B451,Sheet1!A:BS,12+2*(C451-1),FALSE)=4,VLOOKUP(B451,Sheet1!A:BS,13+2*(C451-1),FALSE),0)</f>
        <v>0</v>
      </c>
      <c r="J451">
        <v>0</v>
      </c>
      <c r="K451" s="4" t="str">
        <f t="shared" si="37"/>
        <v>[{"bid":15017,"type":5,"num":145}]</v>
      </c>
      <c r="L451" s="4" t="str">
        <f t="shared" si="38"/>
        <v>[{"bid":14001,"type":4,"num":67000}]</v>
      </c>
    </row>
    <row r="452" spans="1:12" x14ac:dyDescent="0.15">
      <c r="A452">
        <f t="shared" si="35"/>
        <v>450</v>
      </c>
      <c r="B452">
        <f t="shared" si="39"/>
        <v>10016</v>
      </c>
      <c r="C452">
        <f t="shared" si="36"/>
        <v>30</v>
      </c>
      <c r="D452" s="1">
        <f>IF(VLOOKUP(B452,Sheet1!A:BS,12+2*(C452-1),FALSE)=1,VLOOKUP(B452,Sheet1!A:BS,13+2*(C452-1),FALSE),0)</f>
        <v>0</v>
      </c>
      <c r="E452">
        <f>ROUND(IF(VLOOKUP(B452,Sheet1!A:BS,12+2*(C452-1),FALSE)=2,VLOOKUP(B452,Sheet1!A:BS,13+2*(C452-1),FALSE),0),0)</f>
        <v>0</v>
      </c>
      <c r="F452">
        <f>IF(VLOOKUP(B452,Sheet1!A:BS,12+2*(C452-1),FALSE)=3,VLOOKUP(B452,Sheet1!A:BS,13+2*(C452-1),FALSE),0)</f>
        <v>80</v>
      </c>
      <c r="G452">
        <v>0</v>
      </c>
      <c r="H452">
        <v>0</v>
      </c>
      <c r="I452">
        <f>IF(VLOOKUP(B452,Sheet1!A:BS,12+2*(C452-1),FALSE)=4,VLOOKUP(B452,Sheet1!A:BS,13+2*(C452-1),FALSE),0)</f>
        <v>0</v>
      </c>
      <c r="J452">
        <v>0</v>
      </c>
      <c r="K452" s="4" t="str">
        <f t="shared" si="37"/>
        <v>[{"bid":15017,"type":5,"num":150}]</v>
      </c>
      <c r="L452" s="4" t="str">
        <f t="shared" si="38"/>
        <v>[{"bid":14001,"type":4,"num":70000}]</v>
      </c>
    </row>
    <row r="453" spans="1:12" x14ac:dyDescent="0.15">
      <c r="A453">
        <f t="shared" si="35"/>
        <v>451</v>
      </c>
      <c r="B453">
        <f t="shared" si="39"/>
        <v>10017</v>
      </c>
      <c r="C453">
        <f t="shared" si="36"/>
        <v>1</v>
      </c>
      <c r="D453" s="1">
        <f>IF(VLOOKUP(B453,Sheet1!A:BS,12+2*(C453-1),FALSE)=1,VLOOKUP(B453,Sheet1!A:BS,13+2*(C453-1),FALSE),0)</f>
        <v>12</v>
      </c>
      <c r="E453">
        <f>ROUND(IF(VLOOKUP(B453,Sheet1!A:BS,12+2*(C453-1),FALSE)=2,VLOOKUP(B453,Sheet1!A:BS,13+2*(C453-1),FALSE),0),0)</f>
        <v>0</v>
      </c>
      <c r="F453">
        <f>IF(VLOOKUP(B453,Sheet1!A:BS,12+2*(C453-1),FALSE)=3,VLOOKUP(B453,Sheet1!A:BS,13+2*(C453-1),FALSE),0)</f>
        <v>0</v>
      </c>
      <c r="G453">
        <v>0</v>
      </c>
      <c r="H453">
        <v>0</v>
      </c>
      <c r="I453">
        <f>IF(VLOOKUP(B453,Sheet1!A:BS,12+2*(C453-1),FALSE)=4,VLOOKUP(B453,Sheet1!A:BS,13+2*(C453-1),FALSE),0)</f>
        <v>0</v>
      </c>
      <c r="J453">
        <v>0</v>
      </c>
      <c r="K453" s="4" t="str">
        <f t="shared" si="37"/>
        <v>[{"bid":15018,"type":5,"num":5}]</v>
      </c>
      <c r="L453" s="4" t="str">
        <f t="shared" si="38"/>
        <v>[{"bid":14001,"type":4,"num":300}]</v>
      </c>
    </row>
    <row r="454" spans="1:12" x14ac:dyDescent="0.15">
      <c r="A454">
        <f t="shared" si="35"/>
        <v>452</v>
      </c>
      <c r="B454">
        <f t="shared" si="39"/>
        <v>10017</v>
      </c>
      <c r="C454">
        <f t="shared" si="36"/>
        <v>2</v>
      </c>
      <c r="D454" s="1">
        <f>IF(VLOOKUP(B454,Sheet1!A:BS,12+2*(C454-1),FALSE)=1,VLOOKUP(B454,Sheet1!A:BS,13+2*(C454-1),FALSE),0)</f>
        <v>12</v>
      </c>
      <c r="E454">
        <f>ROUND(IF(VLOOKUP(B454,Sheet1!A:BS,12+2*(C454-1),FALSE)=2,VLOOKUP(B454,Sheet1!A:BS,13+2*(C454-1),FALSE),0),0)</f>
        <v>0</v>
      </c>
      <c r="F454">
        <f>IF(VLOOKUP(B454,Sheet1!A:BS,12+2*(C454-1),FALSE)=3,VLOOKUP(B454,Sheet1!A:BS,13+2*(C454-1),FALSE),0)</f>
        <v>0</v>
      </c>
      <c r="G454">
        <v>0</v>
      </c>
      <c r="H454">
        <v>0</v>
      </c>
      <c r="I454">
        <f>IF(VLOOKUP(B454,Sheet1!A:BS,12+2*(C454-1),FALSE)=4,VLOOKUP(B454,Sheet1!A:BS,13+2*(C454-1),FALSE),0)</f>
        <v>0</v>
      </c>
      <c r="J454">
        <v>0</v>
      </c>
      <c r="K454" s="4" t="str">
        <f t="shared" si="37"/>
        <v>[{"bid":15018,"type":5,"num":10}]</v>
      </c>
      <c r="L454" s="4" t="str">
        <f t="shared" si="38"/>
        <v>[{"bid":14001,"type":4,"num":600}]</v>
      </c>
    </row>
    <row r="455" spans="1:12" x14ac:dyDescent="0.15">
      <c r="A455">
        <f t="shared" si="35"/>
        <v>453</v>
      </c>
      <c r="B455">
        <f t="shared" si="39"/>
        <v>10017</v>
      </c>
      <c r="C455">
        <f t="shared" si="36"/>
        <v>3</v>
      </c>
      <c r="D455" s="1">
        <f>IF(VLOOKUP(B455,Sheet1!A:BS,12+2*(C455-1),FALSE)=1,VLOOKUP(B455,Sheet1!A:BS,13+2*(C455-1),FALSE),0)</f>
        <v>0</v>
      </c>
      <c r="E455">
        <f>ROUND(IF(VLOOKUP(B455,Sheet1!A:BS,12+2*(C455-1),FALSE)=2,VLOOKUP(B455,Sheet1!A:BS,13+2*(C455-1),FALSE),0),0)</f>
        <v>5</v>
      </c>
      <c r="F455">
        <f>IF(VLOOKUP(B455,Sheet1!A:BS,12+2*(C455-1),FALSE)=3,VLOOKUP(B455,Sheet1!A:BS,13+2*(C455-1),FALSE),0)</f>
        <v>0</v>
      </c>
      <c r="G455">
        <v>0</v>
      </c>
      <c r="H455">
        <v>0</v>
      </c>
      <c r="I455">
        <f>IF(VLOOKUP(B455,Sheet1!A:BS,12+2*(C455-1),FALSE)=4,VLOOKUP(B455,Sheet1!A:BS,13+2*(C455-1),FALSE),0)</f>
        <v>0</v>
      </c>
      <c r="J455">
        <v>0</v>
      </c>
      <c r="K455" s="4" t="str">
        <f t="shared" si="37"/>
        <v>[{"bid":15018,"type":5,"num":15}]</v>
      </c>
      <c r="L455" s="4" t="str">
        <f t="shared" si="38"/>
        <v>[{"bid":14001,"type":4,"num":900}]</v>
      </c>
    </row>
    <row r="456" spans="1:12" x14ac:dyDescent="0.15">
      <c r="A456">
        <f t="shared" si="35"/>
        <v>454</v>
      </c>
      <c r="B456">
        <f t="shared" si="39"/>
        <v>10017</v>
      </c>
      <c r="C456">
        <f t="shared" si="36"/>
        <v>4</v>
      </c>
      <c r="D456" s="1">
        <f>IF(VLOOKUP(B456,Sheet1!A:BS,12+2*(C456-1),FALSE)=1,VLOOKUP(B456,Sheet1!A:BS,13+2*(C456-1),FALSE),0)</f>
        <v>0</v>
      </c>
      <c r="E456">
        <f>ROUND(IF(VLOOKUP(B456,Sheet1!A:BS,12+2*(C456-1),FALSE)=2,VLOOKUP(B456,Sheet1!A:BS,13+2*(C456-1),FALSE),0),0)</f>
        <v>5</v>
      </c>
      <c r="F456">
        <f>IF(VLOOKUP(B456,Sheet1!A:BS,12+2*(C456-1),FALSE)=3,VLOOKUP(B456,Sheet1!A:BS,13+2*(C456-1),FALSE),0)</f>
        <v>0</v>
      </c>
      <c r="G456">
        <v>0</v>
      </c>
      <c r="H456">
        <v>0</v>
      </c>
      <c r="I456">
        <f>IF(VLOOKUP(B456,Sheet1!A:BS,12+2*(C456-1),FALSE)=4,VLOOKUP(B456,Sheet1!A:BS,13+2*(C456-1),FALSE),0)</f>
        <v>0</v>
      </c>
      <c r="J456">
        <v>0</v>
      </c>
      <c r="K456" s="4" t="str">
        <f t="shared" si="37"/>
        <v>[{"bid":15018,"type":5,"num":20}]</v>
      </c>
      <c r="L456" s="4" t="str">
        <f t="shared" si="38"/>
        <v>[{"bid":14001,"type":4,"num":1200}]</v>
      </c>
    </row>
    <row r="457" spans="1:12" x14ac:dyDescent="0.15">
      <c r="A457">
        <f t="shared" si="35"/>
        <v>455</v>
      </c>
      <c r="B457">
        <f t="shared" si="39"/>
        <v>10017</v>
      </c>
      <c r="C457">
        <f t="shared" si="36"/>
        <v>5</v>
      </c>
      <c r="D457" s="1">
        <f>IF(VLOOKUP(B457,Sheet1!A:BS,12+2*(C457-1),FALSE)=1,VLOOKUP(B457,Sheet1!A:BS,13+2*(C457-1),FALSE),0)</f>
        <v>0</v>
      </c>
      <c r="E457">
        <f>ROUND(IF(VLOOKUP(B457,Sheet1!A:BS,12+2*(C457-1),FALSE)=2,VLOOKUP(B457,Sheet1!A:BS,13+2*(C457-1),FALSE),0),0)</f>
        <v>0</v>
      </c>
      <c r="F457">
        <f>IF(VLOOKUP(B457,Sheet1!A:BS,12+2*(C457-1),FALSE)=3,VLOOKUP(B457,Sheet1!A:BS,13+2*(C457-1),FALSE),0)</f>
        <v>45</v>
      </c>
      <c r="G457">
        <v>0</v>
      </c>
      <c r="H457">
        <v>0</v>
      </c>
      <c r="I457">
        <f>IF(VLOOKUP(B457,Sheet1!A:BS,12+2*(C457-1),FALSE)=4,VLOOKUP(B457,Sheet1!A:BS,13+2*(C457-1),FALSE),0)</f>
        <v>0</v>
      </c>
      <c r="J457">
        <v>0</v>
      </c>
      <c r="K457" s="4" t="str">
        <f t="shared" si="37"/>
        <v>[{"bid":15018,"type":5,"num":25}]</v>
      </c>
      <c r="L457" s="4" t="str">
        <f t="shared" si="38"/>
        <v>[{"bid":14001,"type":4,"num":1500}]</v>
      </c>
    </row>
    <row r="458" spans="1:12" x14ac:dyDescent="0.15">
      <c r="A458">
        <f t="shared" si="35"/>
        <v>456</v>
      </c>
      <c r="B458">
        <f t="shared" si="39"/>
        <v>10017</v>
      </c>
      <c r="C458">
        <f t="shared" si="36"/>
        <v>6</v>
      </c>
      <c r="D458" s="1">
        <f>IF(VLOOKUP(B458,Sheet1!A:BS,12+2*(C458-1),FALSE)=1,VLOOKUP(B458,Sheet1!A:BS,13+2*(C458-1),FALSE),0)</f>
        <v>13</v>
      </c>
      <c r="E458">
        <f>ROUND(IF(VLOOKUP(B458,Sheet1!A:BS,12+2*(C458-1),FALSE)=2,VLOOKUP(B458,Sheet1!A:BS,13+2*(C458-1),FALSE),0),0)</f>
        <v>0</v>
      </c>
      <c r="F458">
        <f>IF(VLOOKUP(B458,Sheet1!A:BS,12+2*(C458-1),FALSE)=3,VLOOKUP(B458,Sheet1!A:BS,13+2*(C458-1),FALSE),0)</f>
        <v>0</v>
      </c>
      <c r="G458">
        <v>0</v>
      </c>
      <c r="H458">
        <v>0</v>
      </c>
      <c r="I458">
        <f>IF(VLOOKUP(B458,Sheet1!A:BS,12+2*(C458-1),FALSE)=4,VLOOKUP(B458,Sheet1!A:BS,13+2*(C458-1),FALSE),0)</f>
        <v>0</v>
      </c>
      <c r="J458">
        <v>0</v>
      </c>
      <c r="K458" s="4" t="str">
        <f t="shared" si="37"/>
        <v>[{"bid":15018,"type":5,"num":30}]</v>
      </c>
      <c r="L458" s="4" t="str">
        <f t="shared" si="38"/>
        <v>[{"bid":14001,"type":4,"num":1800}]</v>
      </c>
    </row>
    <row r="459" spans="1:12" x14ac:dyDescent="0.15">
      <c r="A459">
        <f t="shared" si="35"/>
        <v>457</v>
      </c>
      <c r="B459">
        <f t="shared" si="39"/>
        <v>10017</v>
      </c>
      <c r="C459">
        <f t="shared" si="36"/>
        <v>7</v>
      </c>
      <c r="D459" s="1">
        <f>IF(VLOOKUP(B459,Sheet1!A:BS,12+2*(C459-1),FALSE)=1,VLOOKUP(B459,Sheet1!A:BS,13+2*(C459-1),FALSE),0)</f>
        <v>13</v>
      </c>
      <c r="E459">
        <f>ROUND(IF(VLOOKUP(B459,Sheet1!A:BS,12+2*(C459-1),FALSE)=2,VLOOKUP(B459,Sheet1!A:BS,13+2*(C459-1),FALSE),0),0)</f>
        <v>0</v>
      </c>
      <c r="F459">
        <f>IF(VLOOKUP(B459,Sheet1!A:BS,12+2*(C459-1),FALSE)=3,VLOOKUP(B459,Sheet1!A:BS,13+2*(C459-1),FALSE),0)</f>
        <v>0</v>
      </c>
      <c r="G459">
        <v>0</v>
      </c>
      <c r="H459">
        <v>0</v>
      </c>
      <c r="I459">
        <f>IF(VLOOKUP(B459,Sheet1!A:BS,12+2*(C459-1),FALSE)=4,VLOOKUP(B459,Sheet1!A:BS,13+2*(C459-1),FALSE),0)</f>
        <v>0</v>
      </c>
      <c r="J459">
        <v>0</v>
      </c>
      <c r="K459" s="4" t="str">
        <f t="shared" si="37"/>
        <v>[{"bid":15018,"type":5,"num":35}]</v>
      </c>
      <c r="L459" s="4" t="str">
        <f t="shared" si="38"/>
        <v>[{"bid":14001,"type":4,"num":2100}]</v>
      </c>
    </row>
    <row r="460" spans="1:12" x14ac:dyDescent="0.15">
      <c r="A460">
        <f t="shared" si="35"/>
        <v>458</v>
      </c>
      <c r="B460">
        <f t="shared" si="39"/>
        <v>10017</v>
      </c>
      <c r="C460">
        <f t="shared" si="36"/>
        <v>8</v>
      </c>
      <c r="D460" s="1">
        <f>IF(VLOOKUP(B460,Sheet1!A:BS,12+2*(C460-1),FALSE)=1,VLOOKUP(B460,Sheet1!A:BS,13+2*(C460-1),FALSE),0)</f>
        <v>0</v>
      </c>
      <c r="E460">
        <f>ROUND(IF(VLOOKUP(B460,Sheet1!A:BS,12+2*(C460-1),FALSE)=2,VLOOKUP(B460,Sheet1!A:BS,13+2*(C460-1),FALSE),0),0)</f>
        <v>5</v>
      </c>
      <c r="F460">
        <f>IF(VLOOKUP(B460,Sheet1!A:BS,12+2*(C460-1),FALSE)=3,VLOOKUP(B460,Sheet1!A:BS,13+2*(C460-1),FALSE),0)</f>
        <v>0</v>
      </c>
      <c r="G460">
        <v>0</v>
      </c>
      <c r="H460">
        <v>0</v>
      </c>
      <c r="I460">
        <f>IF(VLOOKUP(B460,Sheet1!A:BS,12+2*(C460-1),FALSE)=4,VLOOKUP(B460,Sheet1!A:BS,13+2*(C460-1),FALSE),0)</f>
        <v>0</v>
      </c>
      <c r="J460">
        <v>0</v>
      </c>
      <c r="K460" s="4" t="str">
        <f t="shared" si="37"/>
        <v>[{"bid":15018,"type":5,"num":40}]</v>
      </c>
      <c r="L460" s="4" t="str">
        <f t="shared" si="38"/>
        <v>[{"bid":14001,"type":4,"num":2400}]</v>
      </c>
    </row>
    <row r="461" spans="1:12" x14ac:dyDescent="0.15">
      <c r="A461">
        <f t="shared" si="35"/>
        <v>459</v>
      </c>
      <c r="B461">
        <f t="shared" si="39"/>
        <v>10017</v>
      </c>
      <c r="C461">
        <f t="shared" si="36"/>
        <v>9</v>
      </c>
      <c r="D461" s="1">
        <f>IF(VLOOKUP(B461,Sheet1!A:BS,12+2*(C461-1),FALSE)=1,VLOOKUP(B461,Sheet1!A:BS,13+2*(C461-1),FALSE),0)</f>
        <v>0</v>
      </c>
      <c r="E461">
        <f>ROUND(IF(VLOOKUP(B461,Sheet1!A:BS,12+2*(C461-1),FALSE)=2,VLOOKUP(B461,Sheet1!A:BS,13+2*(C461-1),FALSE),0),0)</f>
        <v>5</v>
      </c>
      <c r="F461">
        <f>IF(VLOOKUP(B461,Sheet1!A:BS,12+2*(C461-1),FALSE)=3,VLOOKUP(B461,Sheet1!A:BS,13+2*(C461-1),FALSE),0)</f>
        <v>0</v>
      </c>
      <c r="G461">
        <v>0</v>
      </c>
      <c r="H461">
        <v>0</v>
      </c>
      <c r="I461">
        <f>IF(VLOOKUP(B461,Sheet1!A:BS,12+2*(C461-1),FALSE)=4,VLOOKUP(B461,Sheet1!A:BS,13+2*(C461-1),FALSE),0)</f>
        <v>0</v>
      </c>
      <c r="J461">
        <v>0</v>
      </c>
      <c r="K461" s="4" t="str">
        <f t="shared" si="37"/>
        <v>[{"bid":15018,"type":5,"num":45}]</v>
      </c>
      <c r="L461" s="4" t="str">
        <f t="shared" si="38"/>
        <v>[{"bid":14001,"type":4,"num":2700}]</v>
      </c>
    </row>
    <row r="462" spans="1:12" x14ac:dyDescent="0.15">
      <c r="A462">
        <f t="shared" si="35"/>
        <v>460</v>
      </c>
      <c r="B462">
        <f t="shared" si="39"/>
        <v>10017</v>
      </c>
      <c r="C462">
        <f t="shared" si="36"/>
        <v>10</v>
      </c>
      <c r="D462" s="1">
        <f>IF(VLOOKUP(B462,Sheet1!A:BS,12+2*(C462-1),FALSE)=1,VLOOKUP(B462,Sheet1!A:BS,13+2*(C462-1),FALSE),0)</f>
        <v>0</v>
      </c>
      <c r="E462">
        <f>ROUND(IF(VLOOKUP(B462,Sheet1!A:BS,12+2*(C462-1),FALSE)=2,VLOOKUP(B462,Sheet1!A:BS,13+2*(C462-1),FALSE),0),0)</f>
        <v>0</v>
      </c>
      <c r="F462">
        <f>IF(VLOOKUP(B462,Sheet1!A:BS,12+2*(C462-1),FALSE)=3,VLOOKUP(B462,Sheet1!A:BS,13+2*(C462-1),FALSE),0)</f>
        <v>0</v>
      </c>
      <c r="G462">
        <v>0</v>
      </c>
      <c r="H462">
        <v>0</v>
      </c>
      <c r="I462">
        <f>IF(VLOOKUP(B462,Sheet1!A:BS,12+2*(C462-1),FALSE)=4,VLOOKUP(B462,Sheet1!A:BS,13+2*(C462-1),FALSE),0)</f>
        <v>3</v>
      </c>
      <c r="J462">
        <v>0</v>
      </c>
      <c r="K462" s="4" t="str">
        <f t="shared" si="37"/>
        <v>[{"bid":15018,"type":5,"num":50}]</v>
      </c>
      <c r="L462" s="4" t="str">
        <f t="shared" si="38"/>
        <v>[{"bid":14001,"type":4,"num":3000}]</v>
      </c>
    </row>
    <row r="463" spans="1:12" x14ac:dyDescent="0.15">
      <c r="A463">
        <f t="shared" si="35"/>
        <v>461</v>
      </c>
      <c r="B463">
        <f t="shared" si="39"/>
        <v>10017</v>
      </c>
      <c r="C463">
        <f t="shared" si="36"/>
        <v>11</v>
      </c>
      <c r="D463" s="1">
        <f>IF(VLOOKUP(B463,Sheet1!A:BS,12+2*(C463-1),FALSE)=1,VLOOKUP(B463,Sheet1!A:BS,13+2*(C463-1),FALSE),0)</f>
        <v>0</v>
      </c>
      <c r="E463">
        <f>ROUND(IF(VLOOKUP(B463,Sheet1!A:BS,12+2*(C463-1),FALSE)=2,VLOOKUP(B463,Sheet1!A:BS,13+2*(C463-1),FALSE),0),0)</f>
        <v>5</v>
      </c>
      <c r="F463">
        <f>IF(VLOOKUP(B463,Sheet1!A:BS,12+2*(C463-1),FALSE)=3,VLOOKUP(B463,Sheet1!A:BS,13+2*(C463-1),FALSE),0)</f>
        <v>0</v>
      </c>
      <c r="G463">
        <v>0</v>
      </c>
      <c r="H463">
        <v>0</v>
      </c>
      <c r="I463">
        <f>IF(VLOOKUP(B463,Sheet1!A:BS,12+2*(C463-1),FALSE)=4,VLOOKUP(B463,Sheet1!A:BS,13+2*(C463-1),FALSE),0)</f>
        <v>0</v>
      </c>
      <c r="J463">
        <v>0</v>
      </c>
      <c r="K463" s="4" t="str">
        <f t="shared" si="37"/>
        <v>[{"bid":15018,"type":5,"num":55}]</v>
      </c>
      <c r="L463" s="4" t="str">
        <f t="shared" si="38"/>
        <v>[{"bid":14001,"type":4,"num":13000}]</v>
      </c>
    </row>
    <row r="464" spans="1:12" x14ac:dyDescent="0.15">
      <c r="A464">
        <f t="shared" si="35"/>
        <v>462</v>
      </c>
      <c r="B464">
        <f t="shared" si="39"/>
        <v>10017</v>
      </c>
      <c r="C464">
        <f t="shared" si="36"/>
        <v>12</v>
      </c>
      <c r="D464" s="1">
        <f>IF(VLOOKUP(B464,Sheet1!A:BS,12+2*(C464-1),FALSE)=1,VLOOKUP(B464,Sheet1!A:BS,13+2*(C464-1),FALSE),0)</f>
        <v>14</v>
      </c>
      <c r="E464">
        <f>ROUND(IF(VLOOKUP(B464,Sheet1!A:BS,12+2*(C464-1),FALSE)=2,VLOOKUP(B464,Sheet1!A:BS,13+2*(C464-1),FALSE),0),0)</f>
        <v>0</v>
      </c>
      <c r="F464">
        <f>IF(VLOOKUP(B464,Sheet1!A:BS,12+2*(C464-1),FALSE)=3,VLOOKUP(B464,Sheet1!A:BS,13+2*(C464-1),FALSE),0)</f>
        <v>0</v>
      </c>
      <c r="G464">
        <v>0</v>
      </c>
      <c r="H464">
        <v>0</v>
      </c>
      <c r="I464">
        <f>IF(VLOOKUP(B464,Sheet1!A:BS,12+2*(C464-1),FALSE)=4,VLOOKUP(B464,Sheet1!A:BS,13+2*(C464-1),FALSE),0)</f>
        <v>0</v>
      </c>
      <c r="J464">
        <v>0</v>
      </c>
      <c r="K464" s="4" t="str">
        <f t="shared" si="37"/>
        <v>[{"bid":15018,"type":5,"num":60}]</v>
      </c>
      <c r="L464" s="4" t="str">
        <f t="shared" si="38"/>
        <v>[{"bid":14001,"type":4,"num":16000}]</v>
      </c>
    </row>
    <row r="465" spans="1:12" x14ac:dyDescent="0.15">
      <c r="A465">
        <f t="shared" si="35"/>
        <v>463</v>
      </c>
      <c r="B465">
        <f t="shared" si="39"/>
        <v>10017</v>
      </c>
      <c r="C465">
        <f t="shared" si="36"/>
        <v>13</v>
      </c>
      <c r="D465" s="1">
        <f>IF(VLOOKUP(B465,Sheet1!A:BS,12+2*(C465-1),FALSE)=1,VLOOKUP(B465,Sheet1!A:BS,13+2*(C465-1),FALSE),0)</f>
        <v>0</v>
      </c>
      <c r="E465">
        <f>ROUND(IF(VLOOKUP(B465,Sheet1!A:BS,12+2*(C465-1),FALSE)=2,VLOOKUP(B465,Sheet1!A:BS,13+2*(C465-1),FALSE),0),0)</f>
        <v>5</v>
      </c>
      <c r="F465">
        <f>IF(VLOOKUP(B465,Sheet1!A:BS,12+2*(C465-1),FALSE)=3,VLOOKUP(B465,Sheet1!A:BS,13+2*(C465-1),FALSE),0)</f>
        <v>0</v>
      </c>
      <c r="G465">
        <v>0</v>
      </c>
      <c r="H465">
        <v>0</v>
      </c>
      <c r="I465">
        <f>IF(VLOOKUP(B465,Sheet1!A:BS,12+2*(C465-1),FALSE)=4,VLOOKUP(B465,Sheet1!A:BS,13+2*(C465-1),FALSE),0)</f>
        <v>0</v>
      </c>
      <c r="J465">
        <v>0</v>
      </c>
      <c r="K465" s="4" t="str">
        <f t="shared" si="37"/>
        <v>[{"bid":15018,"type":5,"num":65}]</v>
      </c>
      <c r="L465" s="4" t="str">
        <f t="shared" si="38"/>
        <v>[{"bid":14001,"type":4,"num":19000}]</v>
      </c>
    </row>
    <row r="466" spans="1:12" x14ac:dyDescent="0.15">
      <c r="A466">
        <f t="shared" si="35"/>
        <v>464</v>
      </c>
      <c r="B466">
        <f t="shared" si="39"/>
        <v>10017</v>
      </c>
      <c r="C466">
        <f t="shared" si="36"/>
        <v>14</v>
      </c>
      <c r="D466" s="1">
        <f>IF(VLOOKUP(B466,Sheet1!A:BS,12+2*(C466-1),FALSE)=1,VLOOKUP(B466,Sheet1!A:BS,13+2*(C466-1),FALSE),0)</f>
        <v>14</v>
      </c>
      <c r="E466">
        <f>ROUND(IF(VLOOKUP(B466,Sheet1!A:BS,12+2*(C466-1),FALSE)=2,VLOOKUP(B466,Sheet1!A:BS,13+2*(C466-1),FALSE),0),0)</f>
        <v>0</v>
      </c>
      <c r="F466">
        <f>IF(VLOOKUP(B466,Sheet1!A:BS,12+2*(C466-1),FALSE)=3,VLOOKUP(B466,Sheet1!A:BS,13+2*(C466-1),FALSE),0)</f>
        <v>0</v>
      </c>
      <c r="G466">
        <v>0</v>
      </c>
      <c r="H466">
        <v>0</v>
      </c>
      <c r="I466">
        <f>IF(VLOOKUP(B466,Sheet1!A:BS,12+2*(C466-1),FALSE)=4,VLOOKUP(B466,Sheet1!A:BS,13+2*(C466-1),FALSE),0)</f>
        <v>0</v>
      </c>
      <c r="J466">
        <v>0</v>
      </c>
      <c r="K466" s="4" t="str">
        <f t="shared" si="37"/>
        <v>[{"bid":15018,"type":5,"num":70}]</v>
      </c>
      <c r="L466" s="4" t="str">
        <f t="shared" si="38"/>
        <v>[{"bid":14001,"type":4,"num":22000}]</v>
      </c>
    </row>
    <row r="467" spans="1:12" x14ac:dyDescent="0.15">
      <c r="A467">
        <f t="shared" si="35"/>
        <v>465</v>
      </c>
      <c r="B467">
        <f t="shared" si="39"/>
        <v>10017</v>
      </c>
      <c r="C467">
        <f t="shared" si="36"/>
        <v>15</v>
      </c>
      <c r="D467" s="1">
        <f>IF(VLOOKUP(B467,Sheet1!A:BS,12+2*(C467-1),FALSE)=1,VLOOKUP(B467,Sheet1!A:BS,13+2*(C467-1),FALSE),0)</f>
        <v>0</v>
      </c>
      <c r="E467">
        <f>ROUND(IF(VLOOKUP(B467,Sheet1!A:BS,12+2*(C467-1),FALSE)=2,VLOOKUP(B467,Sheet1!A:BS,13+2*(C467-1),FALSE),0),0)</f>
        <v>0</v>
      </c>
      <c r="F467">
        <f>IF(VLOOKUP(B467,Sheet1!A:BS,12+2*(C467-1),FALSE)=3,VLOOKUP(B467,Sheet1!A:BS,13+2*(C467-1),FALSE),0)</f>
        <v>45</v>
      </c>
      <c r="G467">
        <v>0</v>
      </c>
      <c r="H467">
        <v>0</v>
      </c>
      <c r="I467">
        <f>IF(VLOOKUP(B467,Sheet1!A:BS,12+2*(C467-1),FALSE)=4,VLOOKUP(B467,Sheet1!A:BS,13+2*(C467-1),FALSE),0)</f>
        <v>0</v>
      </c>
      <c r="J467">
        <v>0</v>
      </c>
      <c r="K467" s="4" t="str">
        <f t="shared" si="37"/>
        <v>[{"bid":15018,"type":5,"num":75}]</v>
      </c>
      <c r="L467" s="4" t="str">
        <f t="shared" si="38"/>
        <v>[{"bid":14001,"type":4,"num":25000}]</v>
      </c>
    </row>
    <row r="468" spans="1:12" x14ac:dyDescent="0.15">
      <c r="A468">
        <f t="shared" si="35"/>
        <v>466</v>
      </c>
      <c r="B468">
        <f t="shared" si="39"/>
        <v>10017</v>
      </c>
      <c r="C468">
        <f t="shared" si="36"/>
        <v>16</v>
      </c>
      <c r="D468" s="1">
        <f>IF(VLOOKUP(B468,Sheet1!A:BS,12+2*(C468-1),FALSE)=1,VLOOKUP(B468,Sheet1!A:BS,13+2*(C468-1),FALSE),0)</f>
        <v>0</v>
      </c>
      <c r="E468">
        <f>ROUND(IF(VLOOKUP(B468,Sheet1!A:BS,12+2*(C468-1),FALSE)=2,VLOOKUP(B468,Sheet1!A:BS,13+2*(C468-1),FALSE),0),0)</f>
        <v>6</v>
      </c>
      <c r="F468">
        <f>IF(VLOOKUP(B468,Sheet1!A:BS,12+2*(C468-1),FALSE)=3,VLOOKUP(B468,Sheet1!A:BS,13+2*(C468-1),FALSE),0)</f>
        <v>0</v>
      </c>
      <c r="G468">
        <v>0</v>
      </c>
      <c r="H468">
        <v>0</v>
      </c>
      <c r="I468">
        <f>IF(VLOOKUP(B468,Sheet1!A:BS,12+2*(C468-1),FALSE)=4,VLOOKUP(B468,Sheet1!A:BS,13+2*(C468-1),FALSE),0)</f>
        <v>0</v>
      </c>
      <c r="J468">
        <v>0</v>
      </c>
      <c r="K468" s="4" t="str">
        <f t="shared" si="37"/>
        <v>[{"bid":15018,"type":5,"num":80}]</v>
      </c>
      <c r="L468" s="4" t="str">
        <f t="shared" si="38"/>
        <v>[{"bid":14001,"type":4,"num":28000}]</v>
      </c>
    </row>
    <row r="469" spans="1:12" x14ac:dyDescent="0.15">
      <c r="A469">
        <f t="shared" si="35"/>
        <v>467</v>
      </c>
      <c r="B469">
        <f t="shared" si="39"/>
        <v>10017</v>
      </c>
      <c r="C469">
        <f t="shared" si="36"/>
        <v>17</v>
      </c>
      <c r="D469" s="1">
        <f>IF(VLOOKUP(B469,Sheet1!A:BS,12+2*(C469-1),FALSE)=1,VLOOKUP(B469,Sheet1!A:BS,13+2*(C469-1),FALSE),0)</f>
        <v>15</v>
      </c>
      <c r="E469">
        <f>ROUND(IF(VLOOKUP(B469,Sheet1!A:BS,12+2*(C469-1),FALSE)=2,VLOOKUP(B469,Sheet1!A:BS,13+2*(C469-1),FALSE),0),0)</f>
        <v>0</v>
      </c>
      <c r="F469">
        <f>IF(VLOOKUP(B469,Sheet1!A:BS,12+2*(C469-1),FALSE)=3,VLOOKUP(B469,Sheet1!A:BS,13+2*(C469-1),FALSE),0)</f>
        <v>0</v>
      </c>
      <c r="G469">
        <v>0</v>
      </c>
      <c r="H469">
        <v>0</v>
      </c>
      <c r="I469">
        <f>IF(VLOOKUP(B469,Sheet1!A:BS,12+2*(C469-1),FALSE)=4,VLOOKUP(B469,Sheet1!A:BS,13+2*(C469-1),FALSE),0)</f>
        <v>0</v>
      </c>
      <c r="J469">
        <v>0</v>
      </c>
      <c r="K469" s="4" t="str">
        <f t="shared" si="37"/>
        <v>[{"bid":15018,"type":5,"num":85}]</v>
      </c>
      <c r="L469" s="4" t="str">
        <f t="shared" si="38"/>
        <v>[{"bid":14001,"type":4,"num":31000}]</v>
      </c>
    </row>
    <row r="470" spans="1:12" x14ac:dyDescent="0.15">
      <c r="A470">
        <f t="shared" si="35"/>
        <v>468</v>
      </c>
      <c r="B470">
        <f t="shared" si="39"/>
        <v>10017</v>
      </c>
      <c r="C470">
        <f t="shared" si="36"/>
        <v>18</v>
      </c>
      <c r="D470" s="1">
        <f>IF(VLOOKUP(B470,Sheet1!A:BS,12+2*(C470-1),FALSE)=1,VLOOKUP(B470,Sheet1!A:BS,13+2*(C470-1),FALSE),0)</f>
        <v>0</v>
      </c>
      <c r="E470">
        <f>ROUND(IF(VLOOKUP(B470,Sheet1!A:BS,12+2*(C470-1),FALSE)=2,VLOOKUP(B470,Sheet1!A:BS,13+2*(C470-1),FALSE),0),0)</f>
        <v>6</v>
      </c>
      <c r="F470">
        <f>IF(VLOOKUP(B470,Sheet1!A:BS,12+2*(C470-1),FALSE)=3,VLOOKUP(B470,Sheet1!A:BS,13+2*(C470-1),FALSE),0)</f>
        <v>0</v>
      </c>
      <c r="G470">
        <v>0</v>
      </c>
      <c r="H470">
        <v>0</v>
      </c>
      <c r="I470">
        <f>IF(VLOOKUP(B470,Sheet1!A:BS,12+2*(C470-1),FALSE)=4,VLOOKUP(B470,Sheet1!A:BS,13+2*(C470-1),FALSE),0)</f>
        <v>0</v>
      </c>
      <c r="J470">
        <v>0</v>
      </c>
      <c r="K470" s="4" t="str">
        <f t="shared" si="37"/>
        <v>[{"bid":15018,"type":5,"num":90}]</v>
      </c>
      <c r="L470" s="4" t="str">
        <f t="shared" si="38"/>
        <v>[{"bid":14001,"type":4,"num":34000}]</v>
      </c>
    </row>
    <row r="471" spans="1:12" x14ac:dyDescent="0.15">
      <c r="A471">
        <f t="shared" si="35"/>
        <v>469</v>
      </c>
      <c r="B471">
        <f t="shared" si="39"/>
        <v>10017</v>
      </c>
      <c r="C471">
        <f t="shared" si="36"/>
        <v>19</v>
      </c>
      <c r="D471" s="1">
        <f>IF(VLOOKUP(B471,Sheet1!A:BS,12+2*(C471-1),FALSE)=1,VLOOKUP(B471,Sheet1!A:BS,13+2*(C471-1),FALSE),0)</f>
        <v>15</v>
      </c>
      <c r="E471">
        <f>ROUND(IF(VLOOKUP(B471,Sheet1!A:BS,12+2*(C471-1),FALSE)=2,VLOOKUP(B471,Sheet1!A:BS,13+2*(C471-1),FALSE),0),0)</f>
        <v>0</v>
      </c>
      <c r="F471">
        <f>IF(VLOOKUP(B471,Sheet1!A:BS,12+2*(C471-1),FALSE)=3,VLOOKUP(B471,Sheet1!A:BS,13+2*(C471-1),FALSE),0)</f>
        <v>0</v>
      </c>
      <c r="G471">
        <v>0</v>
      </c>
      <c r="H471">
        <v>0</v>
      </c>
      <c r="I471">
        <f>IF(VLOOKUP(B471,Sheet1!A:BS,12+2*(C471-1),FALSE)=4,VLOOKUP(B471,Sheet1!A:BS,13+2*(C471-1),FALSE),0)</f>
        <v>0</v>
      </c>
      <c r="J471">
        <v>0</v>
      </c>
      <c r="K471" s="4" t="str">
        <f t="shared" si="37"/>
        <v>[{"bid":15018,"type":5,"num":95}]</v>
      </c>
      <c r="L471" s="4" t="str">
        <f t="shared" si="38"/>
        <v>[{"bid":14001,"type":4,"num":37000}]</v>
      </c>
    </row>
    <row r="472" spans="1:12" x14ac:dyDescent="0.15">
      <c r="A472">
        <f t="shared" si="35"/>
        <v>470</v>
      </c>
      <c r="B472">
        <f t="shared" si="39"/>
        <v>10017</v>
      </c>
      <c r="C472">
        <f t="shared" si="36"/>
        <v>20</v>
      </c>
      <c r="D472" s="1">
        <f>IF(VLOOKUP(B472,Sheet1!A:BS,12+2*(C472-1),FALSE)=1,VLOOKUP(B472,Sheet1!A:BS,13+2*(C472-1),FALSE),0)</f>
        <v>0</v>
      </c>
      <c r="E472">
        <f>ROUND(IF(VLOOKUP(B472,Sheet1!A:BS,12+2*(C472-1),FALSE)=2,VLOOKUP(B472,Sheet1!A:BS,13+2*(C472-1),FALSE),0),0)</f>
        <v>0</v>
      </c>
      <c r="F472">
        <f>IF(VLOOKUP(B472,Sheet1!A:BS,12+2*(C472-1),FALSE)=3,VLOOKUP(B472,Sheet1!A:BS,13+2*(C472-1),FALSE),0)</f>
        <v>0</v>
      </c>
      <c r="G472">
        <v>0</v>
      </c>
      <c r="H472">
        <v>0</v>
      </c>
      <c r="I472">
        <f>IF(VLOOKUP(B472,Sheet1!A:BS,12+2*(C472-1),FALSE)=4,VLOOKUP(B472,Sheet1!A:BS,13+2*(C472-1),FALSE),0)</f>
        <v>3</v>
      </c>
      <c r="J472">
        <v>0</v>
      </c>
      <c r="K472" s="4" t="str">
        <f t="shared" si="37"/>
        <v>[{"bid":15018,"type":5,"num":100}]</v>
      </c>
      <c r="L472" s="4" t="str">
        <f t="shared" si="38"/>
        <v>[{"bid":14001,"type":4,"num":40000}]</v>
      </c>
    </row>
    <row r="473" spans="1:12" x14ac:dyDescent="0.15">
      <c r="A473">
        <f t="shared" si="35"/>
        <v>471</v>
      </c>
      <c r="B473">
        <f t="shared" si="39"/>
        <v>10017</v>
      </c>
      <c r="C473">
        <f t="shared" si="36"/>
        <v>21</v>
      </c>
      <c r="D473" s="1">
        <f>IF(VLOOKUP(B473,Sheet1!A:BS,12+2*(C473-1),FALSE)=1,VLOOKUP(B473,Sheet1!A:BS,13+2*(C473-1),FALSE),0)</f>
        <v>0</v>
      </c>
      <c r="E473">
        <f>ROUND(IF(VLOOKUP(B473,Sheet1!A:BS,12+2*(C473-1),FALSE)=2,VLOOKUP(B473,Sheet1!A:BS,13+2*(C473-1),FALSE),0),0)</f>
        <v>6</v>
      </c>
      <c r="F473">
        <f>IF(VLOOKUP(B473,Sheet1!A:BS,12+2*(C473-1),FALSE)=3,VLOOKUP(B473,Sheet1!A:BS,13+2*(C473-1),FALSE),0)</f>
        <v>0</v>
      </c>
      <c r="G473">
        <v>0</v>
      </c>
      <c r="H473">
        <v>0</v>
      </c>
      <c r="I473">
        <f>IF(VLOOKUP(B473,Sheet1!A:BS,12+2*(C473-1),FALSE)=4,VLOOKUP(B473,Sheet1!A:BS,13+2*(C473-1),FALSE),0)</f>
        <v>0</v>
      </c>
      <c r="J473">
        <v>0</v>
      </c>
      <c r="K473" s="4" t="str">
        <f t="shared" si="37"/>
        <v>[{"bid":15018,"type":5,"num":105}]</v>
      </c>
      <c r="L473" s="4" t="str">
        <f t="shared" si="38"/>
        <v>[{"bid":14001,"type":4,"num":43000}]</v>
      </c>
    </row>
    <row r="474" spans="1:12" x14ac:dyDescent="0.15">
      <c r="A474">
        <f t="shared" si="35"/>
        <v>472</v>
      </c>
      <c r="B474">
        <f t="shared" si="39"/>
        <v>10017</v>
      </c>
      <c r="C474">
        <f t="shared" si="36"/>
        <v>22</v>
      </c>
      <c r="D474" s="1">
        <f>IF(VLOOKUP(B474,Sheet1!A:BS,12+2*(C474-1),FALSE)=1,VLOOKUP(B474,Sheet1!A:BS,13+2*(C474-1),FALSE),0)</f>
        <v>16</v>
      </c>
      <c r="E474">
        <f>ROUND(IF(VLOOKUP(B474,Sheet1!A:BS,12+2*(C474-1),FALSE)=2,VLOOKUP(B474,Sheet1!A:BS,13+2*(C474-1),FALSE),0),0)</f>
        <v>0</v>
      </c>
      <c r="F474">
        <f>IF(VLOOKUP(B474,Sheet1!A:BS,12+2*(C474-1),FALSE)=3,VLOOKUP(B474,Sheet1!A:BS,13+2*(C474-1),FALSE),0)</f>
        <v>0</v>
      </c>
      <c r="G474">
        <v>0</v>
      </c>
      <c r="H474">
        <v>0</v>
      </c>
      <c r="I474">
        <f>IF(VLOOKUP(B474,Sheet1!A:BS,12+2*(C474-1),FALSE)=4,VLOOKUP(B474,Sheet1!A:BS,13+2*(C474-1),FALSE),0)</f>
        <v>0</v>
      </c>
      <c r="J474">
        <v>0</v>
      </c>
      <c r="K474" s="4" t="str">
        <f t="shared" si="37"/>
        <v>[{"bid":15018,"type":5,"num":110}]</v>
      </c>
      <c r="L474" s="4" t="str">
        <f t="shared" si="38"/>
        <v>[{"bid":14001,"type":4,"num":46000}]</v>
      </c>
    </row>
    <row r="475" spans="1:12" x14ac:dyDescent="0.15">
      <c r="A475">
        <f t="shared" si="35"/>
        <v>473</v>
      </c>
      <c r="B475">
        <f t="shared" si="39"/>
        <v>10017</v>
      </c>
      <c r="C475">
        <f t="shared" si="36"/>
        <v>23</v>
      </c>
      <c r="D475" s="1">
        <f>IF(VLOOKUP(B475,Sheet1!A:BS,12+2*(C475-1),FALSE)=1,VLOOKUP(B475,Sheet1!A:BS,13+2*(C475-1),FALSE),0)</f>
        <v>16</v>
      </c>
      <c r="E475">
        <f>ROUND(IF(VLOOKUP(B475,Sheet1!A:BS,12+2*(C475-1),FALSE)=2,VLOOKUP(B475,Sheet1!A:BS,13+2*(C475-1),FALSE),0),0)</f>
        <v>0</v>
      </c>
      <c r="F475">
        <f>IF(VLOOKUP(B475,Sheet1!A:BS,12+2*(C475-1),FALSE)=3,VLOOKUP(B475,Sheet1!A:BS,13+2*(C475-1),FALSE),0)</f>
        <v>0</v>
      </c>
      <c r="G475">
        <v>0</v>
      </c>
      <c r="H475">
        <v>0</v>
      </c>
      <c r="I475">
        <f>IF(VLOOKUP(B475,Sheet1!A:BS,12+2*(C475-1),FALSE)=4,VLOOKUP(B475,Sheet1!A:BS,13+2*(C475-1),FALSE),0)</f>
        <v>0</v>
      </c>
      <c r="J475">
        <v>0</v>
      </c>
      <c r="K475" s="4" t="str">
        <f t="shared" si="37"/>
        <v>[{"bid":15018,"type":5,"num":115}]</v>
      </c>
      <c r="L475" s="4" t="str">
        <f t="shared" si="38"/>
        <v>[{"bid":14001,"type":4,"num":49000}]</v>
      </c>
    </row>
    <row r="476" spans="1:12" x14ac:dyDescent="0.15">
      <c r="A476">
        <f t="shared" si="35"/>
        <v>474</v>
      </c>
      <c r="B476">
        <f t="shared" si="39"/>
        <v>10017</v>
      </c>
      <c r="C476">
        <f t="shared" si="36"/>
        <v>24</v>
      </c>
      <c r="D476" s="1">
        <f>IF(VLOOKUP(B476,Sheet1!A:BS,12+2*(C476-1),FALSE)=1,VLOOKUP(B476,Sheet1!A:BS,13+2*(C476-1),FALSE),0)</f>
        <v>0</v>
      </c>
      <c r="E476">
        <f>ROUND(IF(VLOOKUP(B476,Sheet1!A:BS,12+2*(C476-1),FALSE)=2,VLOOKUP(B476,Sheet1!A:BS,13+2*(C476-1),FALSE),0),0)</f>
        <v>6</v>
      </c>
      <c r="F476">
        <f>IF(VLOOKUP(B476,Sheet1!A:BS,12+2*(C476-1),FALSE)=3,VLOOKUP(B476,Sheet1!A:BS,13+2*(C476-1),FALSE),0)</f>
        <v>0</v>
      </c>
      <c r="G476">
        <v>0</v>
      </c>
      <c r="H476">
        <v>0</v>
      </c>
      <c r="I476">
        <f>IF(VLOOKUP(B476,Sheet1!A:BS,12+2*(C476-1),FALSE)=4,VLOOKUP(B476,Sheet1!A:BS,13+2*(C476-1),FALSE),0)</f>
        <v>0</v>
      </c>
      <c r="J476">
        <v>0</v>
      </c>
      <c r="K476" s="4" t="str">
        <f t="shared" si="37"/>
        <v>[{"bid":15018,"type":5,"num":120}]</v>
      </c>
      <c r="L476" s="4" t="str">
        <f t="shared" si="38"/>
        <v>[{"bid":14001,"type":4,"num":52000}]</v>
      </c>
    </row>
    <row r="477" spans="1:12" x14ac:dyDescent="0.15">
      <c r="A477">
        <f t="shared" si="35"/>
        <v>475</v>
      </c>
      <c r="B477">
        <f t="shared" si="39"/>
        <v>10017</v>
      </c>
      <c r="C477">
        <f t="shared" si="36"/>
        <v>25</v>
      </c>
      <c r="D477" s="1">
        <f>IF(VLOOKUP(B477,Sheet1!A:BS,12+2*(C477-1),FALSE)=1,VLOOKUP(B477,Sheet1!A:BS,13+2*(C477-1),FALSE),0)</f>
        <v>0</v>
      </c>
      <c r="E477">
        <f>ROUND(IF(VLOOKUP(B477,Sheet1!A:BS,12+2*(C477-1),FALSE)=2,VLOOKUP(B477,Sheet1!A:BS,13+2*(C477-1),FALSE),0),0)</f>
        <v>0</v>
      </c>
      <c r="F477">
        <f>IF(VLOOKUP(B477,Sheet1!A:BS,12+2*(C477-1),FALSE)=3,VLOOKUP(B477,Sheet1!A:BS,13+2*(C477-1),FALSE),0)</f>
        <v>0</v>
      </c>
      <c r="G477">
        <v>0</v>
      </c>
      <c r="H477">
        <v>0</v>
      </c>
      <c r="I477">
        <f>IF(VLOOKUP(B477,Sheet1!A:BS,12+2*(C477-1),FALSE)=4,VLOOKUP(B477,Sheet1!A:BS,13+2*(C477-1),FALSE),0)</f>
        <v>4</v>
      </c>
      <c r="J477">
        <v>0</v>
      </c>
      <c r="K477" s="4" t="str">
        <f t="shared" si="37"/>
        <v>[{"bid":15018,"type":5,"num":125}]</v>
      </c>
      <c r="L477" s="4" t="str">
        <f t="shared" si="38"/>
        <v>[{"bid":14001,"type":4,"num":55000}]</v>
      </c>
    </row>
    <row r="478" spans="1:12" x14ac:dyDescent="0.15">
      <c r="A478">
        <f t="shared" si="35"/>
        <v>476</v>
      </c>
      <c r="B478">
        <f t="shared" si="39"/>
        <v>10017</v>
      </c>
      <c r="C478">
        <f t="shared" si="36"/>
        <v>26</v>
      </c>
      <c r="D478" s="1">
        <f>IF(VLOOKUP(B478,Sheet1!A:BS,12+2*(C478-1),FALSE)=1,VLOOKUP(B478,Sheet1!A:BS,13+2*(C478-1),FALSE),0)</f>
        <v>0</v>
      </c>
      <c r="E478">
        <f>ROUND(IF(VLOOKUP(B478,Sheet1!A:BS,12+2*(C478-1),FALSE)=2,VLOOKUP(B478,Sheet1!A:BS,13+2*(C478-1),FALSE),0),0)</f>
        <v>6</v>
      </c>
      <c r="F478">
        <f>IF(VLOOKUP(B478,Sheet1!A:BS,12+2*(C478-1),FALSE)=3,VLOOKUP(B478,Sheet1!A:BS,13+2*(C478-1),FALSE),0)</f>
        <v>0</v>
      </c>
      <c r="G478">
        <v>0</v>
      </c>
      <c r="H478">
        <v>0</v>
      </c>
      <c r="I478">
        <f>IF(VLOOKUP(B478,Sheet1!A:BS,12+2*(C478-1),FALSE)=4,VLOOKUP(B478,Sheet1!A:BS,13+2*(C478-1),FALSE),0)</f>
        <v>0</v>
      </c>
      <c r="J478">
        <v>0</v>
      </c>
      <c r="K478" s="4" t="str">
        <f t="shared" si="37"/>
        <v>[{"bid":15018,"type":5,"num":130}]</v>
      </c>
      <c r="L478" s="4" t="str">
        <f t="shared" si="38"/>
        <v>[{"bid":14001,"type":4,"num":58000}]</v>
      </c>
    </row>
    <row r="479" spans="1:12" x14ac:dyDescent="0.15">
      <c r="A479">
        <f t="shared" si="35"/>
        <v>477</v>
      </c>
      <c r="B479">
        <f t="shared" si="39"/>
        <v>10017</v>
      </c>
      <c r="C479">
        <f t="shared" si="36"/>
        <v>27</v>
      </c>
      <c r="D479" s="1">
        <f>IF(VLOOKUP(B479,Sheet1!A:BS,12+2*(C479-1),FALSE)=1,VLOOKUP(B479,Sheet1!A:BS,13+2*(C479-1),FALSE),0)</f>
        <v>17</v>
      </c>
      <c r="E479">
        <f>ROUND(IF(VLOOKUP(B479,Sheet1!A:BS,12+2*(C479-1),FALSE)=2,VLOOKUP(B479,Sheet1!A:BS,13+2*(C479-1),FALSE),0),0)</f>
        <v>0</v>
      </c>
      <c r="F479">
        <f>IF(VLOOKUP(B479,Sheet1!A:BS,12+2*(C479-1),FALSE)=3,VLOOKUP(B479,Sheet1!A:BS,13+2*(C479-1),FALSE),0)</f>
        <v>0</v>
      </c>
      <c r="G479">
        <v>0</v>
      </c>
      <c r="H479">
        <v>0</v>
      </c>
      <c r="I479">
        <f>IF(VLOOKUP(B479,Sheet1!A:BS,12+2*(C479-1),FALSE)=4,VLOOKUP(B479,Sheet1!A:BS,13+2*(C479-1),FALSE),0)</f>
        <v>0</v>
      </c>
      <c r="J479">
        <v>0</v>
      </c>
      <c r="K479" s="4" t="str">
        <f t="shared" si="37"/>
        <v>[{"bid":15018,"type":5,"num":135}]</v>
      </c>
      <c r="L479" s="4" t="str">
        <f t="shared" si="38"/>
        <v>[{"bid":14001,"type":4,"num":61000}]</v>
      </c>
    </row>
    <row r="480" spans="1:12" x14ac:dyDescent="0.15">
      <c r="A480">
        <f t="shared" si="35"/>
        <v>478</v>
      </c>
      <c r="B480">
        <f t="shared" si="39"/>
        <v>10017</v>
      </c>
      <c r="C480">
        <f t="shared" si="36"/>
        <v>28</v>
      </c>
      <c r="D480" s="1">
        <f>IF(VLOOKUP(B480,Sheet1!A:BS,12+2*(C480-1),FALSE)=1,VLOOKUP(B480,Sheet1!A:BS,13+2*(C480-1),FALSE),0)</f>
        <v>0</v>
      </c>
      <c r="E480">
        <f>ROUND(IF(VLOOKUP(B480,Sheet1!A:BS,12+2*(C480-1),FALSE)=2,VLOOKUP(B480,Sheet1!A:BS,13+2*(C480-1),FALSE),0),0)</f>
        <v>6</v>
      </c>
      <c r="F480">
        <f>IF(VLOOKUP(B480,Sheet1!A:BS,12+2*(C480-1),FALSE)=3,VLOOKUP(B480,Sheet1!A:BS,13+2*(C480-1),FALSE),0)</f>
        <v>0</v>
      </c>
      <c r="G480">
        <v>0</v>
      </c>
      <c r="H480">
        <v>0</v>
      </c>
      <c r="I480">
        <f>IF(VLOOKUP(B480,Sheet1!A:BS,12+2*(C480-1),FALSE)=4,VLOOKUP(B480,Sheet1!A:BS,13+2*(C480-1),FALSE),0)</f>
        <v>0</v>
      </c>
      <c r="J480">
        <v>0</v>
      </c>
      <c r="K480" s="4" t="str">
        <f t="shared" si="37"/>
        <v>[{"bid":15018,"type":5,"num":140}]</v>
      </c>
      <c r="L480" s="4" t="str">
        <f t="shared" si="38"/>
        <v>[{"bid":14001,"type":4,"num":64000}]</v>
      </c>
    </row>
    <row r="481" spans="1:12" x14ac:dyDescent="0.15">
      <c r="A481">
        <f t="shared" si="35"/>
        <v>479</v>
      </c>
      <c r="B481">
        <f t="shared" si="39"/>
        <v>10017</v>
      </c>
      <c r="C481">
        <f t="shared" si="36"/>
        <v>29</v>
      </c>
      <c r="D481" s="1">
        <f>IF(VLOOKUP(B481,Sheet1!A:BS,12+2*(C481-1),FALSE)=1,VLOOKUP(B481,Sheet1!A:BS,13+2*(C481-1),FALSE),0)</f>
        <v>17</v>
      </c>
      <c r="E481">
        <f>ROUND(IF(VLOOKUP(B481,Sheet1!A:BS,12+2*(C481-1),FALSE)=2,VLOOKUP(B481,Sheet1!A:BS,13+2*(C481-1),FALSE),0),0)</f>
        <v>0</v>
      </c>
      <c r="F481">
        <f>IF(VLOOKUP(B481,Sheet1!A:BS,12+2*(C481-1),FALSE)=3,VLOOKUP(B481,Sheet1!A:BS,13+2*(C481-1),FALSE),0)</f>
        <v>0</v>
      </c>
      <c r="G481">
        <v>0</v>
      </c>
      <c r="H481">
        <v>0</v>
      </c>
      <c r="I481">
        <f>IF(VLOOKUP(B481,Sheet1!A:BS,12+2*(C481-1),FALSE)=4,VLOOKUP(B481,Sheet1!A:BS,13+2*(C481-1),FALSE),0)</f>
        <v>0</v>
      </c>
      <c r="J481">
        <v>0</v>
      </c>
      <c r="K481" s="4" t="str">
        <f t="shared" si="37"/>
        <v>[{"bid":15018,"type":5,"num":145}]</v>
      </c>
      <c r="L481" s="4" t="str">
        <f t="shared" si="38"/>
        <v>[{"bid":14001,"type":4,"num":67000}]</v>
      </c>
    </row>
    <row r="482" spans="1:12" x14ac:dyDescent="0.15">
      <c r="A482">
        <f t="shared" ref="A482:A545" si="40">A481+1</f>
        <v>480</v>
      </c>
      <c r="B482">
        <f t="shared" ref="B482:B545" si="41">B452+1</f>
        <v>10017</v>
      </c>
      <c r="C482">
        <f t="shared" ref="C482:C545" si="42">C452</f>
        <v>30</v>
      </c>
      <c r="D482" s="1">
        <f>IF(VLOOKUP(B482,Sheet1!A:BS,12+2*(C482-1),FALSE)=1,VLOOKUP(B482,Sheet1!A:BS,13+2*(C482-1),FALSE),0)</f>
        <v>0</v>
      </c>
      <c r="E482">
        <f>ROUND(IF(VLOOKUP(B482,Sheet1!A:BS,12+2*(C482-1),FALSE)=2,VLOOKUP(B482,Sheet1!A:BS,13+2*(C482-1),FALSE),0),0)</f>
        <v>0</v>
      </c>
      <c r="F482">
        <f>IF(VLOOKUP(B482,Sheet1!A:BS,12+2*(C482-1),FALSE)=3,VLOOKUP(B482,Sheet1!A:BS,13+2*(C482-1),FALSE),0)</f>
        <v>60</v>
      </c>
      <c r="G482">
        <v>0</v>
      </c>
      <c r="H482">
        <v>0</v>
      </c>
      <c r="I482">
        <f>IF(VLOOKUP(B482,Sheet1!A:BS,12+2*(C482-1),FALSE)=4,VLOOKUP(B482,Sheet1!A:BS,13+2*(C482-1),FALSE),0)</f>
        <v>0</v>
      </c>
      <c r="J482">
        <v>0</v>
      </c>
      <c r="K482" s="4" t="str">
        <f t="shared" ref="K482:K542" si="43">"[{""bid"":"&amp;15000+MOD(B482,100)+1&amp;",""type"":5,""num"":"&amp;C482*5&amp;"}]"</f>
        <v>[{"bid":15018,"type":5,"num":150}]</v>
      </c>
      <c r="L482" s="4" t="str">
        <f t="shared" ref="L482:L545" si="44">L452</f>
        <v>[{"bid":14001,"type":4,"num":70000}]</v>
      </c>
    </row>
    <row r="483" spans="1:12" x14ac:dyDescent="0.15">
      <c r="A483">
        <f t="shared" si="40"/>
        <v>481</v>
      </c>
      <c r="B483">
        <f t="shared" si="41"/>
        <v>10018</v>
      </c>
      <c r="C483">
        <f t="shared" si="42"/>
        <v>1</v>
      </c>
      <c r="D483" s="1">
        <f>IF(VLOOKUP(B483,Sheet1!A:BS,12+2*(C483-1),FALSE)=1,VLOOKUP(B483,Sheet1!A:BS,13+2*(C483-1),FALSE),0)</f>
        <v>12</v>
      </c>
      <c r="E483">
        <f>ROUND(IF(VLOOKUP(B483,Sheet1!A:BS,12+2*(C483-1),FALSE)=2,VLOOKUP(B483,Sheet1!A:BS,13+2*(C483-1),FALSE),0),0)</f>
        <v>0</v>
      </c>
      <c r="F483">
        <f>IF(VLOOKUP(B483,Sheet1!A:BS,12+2*(C483-1),FALSE)=3,VLOOKUP(B483,Sheet1!A:BS,13+2*(C483-1),FALSE),0)</f>
        <v>0</v>
      </c>
      <c r="G483">
        <v>0</v>
      </c>
      <c r="H483">
        <v>0</v>
      </c>
      <c r="I483">
        <f>IF(VLOOKUP(B483,Sheet1!A:BS,12+2*(C483-1),FALSE)=4,VLOOKUP(B483,Sheet1!A:BS,13+2*(C483-1),FALSE),0)</f>
        <v>0</v>
      </c>
      <c r="J483">
        <v>0</v>
      </c>
      <c r="K483" s="4" t="str">
        <f t="shared" si="43"/>
        <v>[{"bid":15019,"type":5,"num":5}]</v>
      </c>
      <c r="L483" s="4" t="str">
        <f t="shared" si="44"/>
        <v>[{"bid":14001,"type":4,"num":300}]</v>
      </c>
    </row>
    <row r="484" spans="1:12" x14ac:dyDescent="0.15">
      <c r="A484">
        <f t="shared" si="40"/>
        <v>482</v>
      </c>
      <c r="B484">
        <f t="shared" si="41"/>
        <v>10018</v>
      </c>
      <c r="C484">
        <f t="shared" si="42"/>
        <v>2</v>
      </c>
      <c r="D484" s="1">
        <f>IF(VLOOKUP(B484,Sheet1!A:BS,12+2*(C484-1),FALSE)=1,VLOOKUP(B484,Sheet1!A:BS,13+2*(C484-1),FALSE),0)</f>
        <v>12</v>
      </c>
      <c r="E484">
        <f>ROUND(IF(VLOOKUP(B484,Sheet1!A:BS,12+2*(C484-1),FALSE)=2,VLOOKUP(B484,Sheet1!A:BS,13+2*(C484-1),FALSE),0),0)</f>
        <v>0</v>
      </c>
      <c r="F484">
        <f>IF(VLOOKUP(B484,Sheet1!A:BS,12+2*(C484-1),FALSE)=3,VLOOKUP(B484,Sheet1!A:BS,13+2*(C484-1),FALSE),0)</f>
        <v>0</v>
      </c>
      <c r="G484">
        <v>0</v>
      </c>
      <c r="H484">
        <v>0</v>
      </c>
      <c r="I484">
        <f>IF(VLOOKUP(B484,Sheet1!A:BS,12+2*(C484-1),FALSE)=4,VLOOKUP(B484,Sheet1!A:BS,13+2*(C484-1),FALSE),0)</f>
        <v>0</v>
      </c>
      <c r="J484">
        <v>0</v>
      </c>
      <c r="K484" s="4" t="str">
        <f t="shared" si="43"/>
        <v>[{"bid":15019,"type":5,"num":10}]</v>
      </c>
      <c r="L484" s="4" t="str">
        <f t="shared" si="44"/>
        <v>[{"bid":14001,"type":4,"num":600}]</v>
      </c>
    </row>
    <row r="485" spans="1:12" x14ac:dyDescent="0.15">
      <c r="A485">
        <f t="shared" si="40"/>
        <v>483</v>
      </c>
      <c r="B485">
        <f t="shared" si="41"/>
        <v>10018</v>
      </c>
      <c r="C485">
        <f t="shared" si="42"/>
        <v>3</v>
      </c>
      <c r="D485" s="1">
        <f>IF(VLOOKUP(B485,Sheet1!A:BS,12+2*(C485-1),FALSE)=1,VLOOKUP(B485,Sheet1!A:BS,13+2*(C485-1),FALSE),0)</f>
        <v>0</v>
      </c>
      <c r="E485">
        <f>ROUND(IF(VLOOKUP(B485,Sheet1!A:BS,12+2*(C485-1),FALSE)=2,VLOOKUP(B485,Sheet1!A:BS,13+2*(C485-1),FALSE),0),0)</f>
        <v>5</v>
      </c>
      <c r="F485">
        <f>IF(VLOOKUP(B485,Sheet1!A:BS,12+2*(C485-1),FALSE)=3,VLOOKUP(B485,Sheet1!A:BS,13+2*(C485-1),FALSE),0)</f>
        <v>0</v>
      </c>
      <c r="G485">
        <v>0</v>
      </c>
      <c r="H485">
        <v>0</v>
      </c>
      <c r="I485">
        <f>IF(VLOOKUP(B485,Sheet1!A:BS,12+2*(C485-1),FALSE)=4,VLOOKUP(B485,Sheet1!A:BS,13+2*(C485-1),FALSE),0)</f>
        <v>0</v>
      </c>
      <c r="J485">
        <v>0</v>
      </c>
      <c r="K485" s="4" t="str">
        <f t="shared" si="43"/>
        <v>[{"bid":15019,"type":5,"num":15}]</v>
      </c>
      <c r="L485" s="4" t="str">
        <f t="shared" si="44"/>
        <v>[{"bid":14001,"type":4,"num":900}]</v>
      </c>
    </row>
    <row r="486" spans="1:12" x14ac:dyDescent="0.15">
      <c r="A486">
        <f t="shared" si="40"/>
        <v>484</v>
      </c>
      <c r="B486">
        <f t="shared" si="41"/>
        <v>10018</v>
      </c>
      <c r="C486">
        <f t="shared" si="42"/>
        <v>4</v>
      </c>
      <c r="D486" s="1">
        <f>IF(VLOOKUP(B486,Sheet1!A:BS,12+2*(C486-1),FALSE)=1,VLOOKUP(B486,Sheet1!A:BS,13+2*(C486-1),FALSE),0)</f>
        <v>0</v>
      </c>
      <c r="E486">
        <f>ROUND(IF(VLOOKUP(B486,Sheet1!A:BS,12+2*(C486-1),FALSE)=2,VLOOKUP(B486,Sheet1!A:BS,13+2*(C486-1),FALSE),0),0)</f>
        <v>5</v>
      </c>
      <c r="F486">
        <f>IF(VLOOKUP(B486,Sheet1!A:BS,12+2*(C486-1),FALSE)=3,VLOOKUP(B486,Sheet1!A:BS,13+2*(C486-1),FALSE),0)</f>
        <v>0</v>
      </c>
      <c r="G486">
        <v>0</v>
      </c>
      <c r="H486">
        <v>0</v>
      </c>
      <c r="I486">
        <f>IF(VLOOKUP(B486,Sheet1!A:BS,12+2*(C486-1),FALSE)=4,VLOOKUP(B486,Sheet1!A:BS,13+2*(C486-1),FALSE),0)</f>
        <v>0</v>
      </c>
      <c r="J486">
        <v>0</v>
      </c>
      <c r="K486" s="4" t="str">
        <f t="shared" si="43"/>
        <v>[{"bid":15019,"type":5,"num":20}]</v>
      </c>
      <c r="L486" s="4" t="str">
        <f t="shared" si="44"/>
        <v>[{"bid":14001,"type":4,"num":1200}]</v>
      </c>
    </row>
    <row r="487" spans="1:12" x14ac:dyDescent="0.15">
      <c r="A487">
        <f t="shared" si="40"/>
        <v>485</v>
      </c>
      <c r="B487">
        <f t="shared" si="41"/>
        <v>10018</v>
      </c>
      <c r="C487">
        <f t="shared" si="42"/>
        <v>5</v>
      </c>
      <c r="D487" s="1">
        <f>IF(VLOOKUP(B487,Sheet1!A:BS,12+2*(C487-1),FALSE)=1,VLOOKUP(B487,Sheet1!A:BS,13+2*(C487-1),FALSE),0)</f>
        <v>0</v>
      </c>
      <c r="E487">
        <f>ROUND(IF(VLOOKUP(B487,Sheet1!A:BS,12+2*(C487-1),FALSE)=2,VLOOKUP(B487,Sheet1!A:BS,13+2*(C487-1),FALSE),0),0)</f>
        <v>0</v>
      </c>
      <c r="F487">
        <f>IF(VLOOKUP(B487,Sheet1!A:BS,12+2*(C487-1),FALSE)=3,VLOOKUP(B487,Sheet1!A:BS,13+2*(C487-1),FALSE),0)</f>
        <v>60</v>
      </c>
      <c r="G487">
        <v>0</v>
      </c>
      <c r="H487">
        <v>0</v>
      </c>
      <c r="I487">
        <f>IF(VLOOKUP(B487,Sheet1!A:BS,12+2*(C487-1),FALSE)=4,VLOOKUP(B487,Sheet1!A:BS,13+2*(C487-1),FALSE),0)</f>
        <v>0</v>
      </c>
      <c r="J487">
        <v>0</v>
      </c>
      <c r="K487" s="4" t="str">
        <f t="shared" si="43"/>
        <v>[{"bid":15019,"type":5,"num":25}]</v>
      </c>
      <c r="L487" s="4" t="str">
        <f t="shared" si="44"/>
        <v>[{"bid":14001,"type":4,"num":1500}]</v>
      </c>
    </row>
    <row r="488" spans="1:12" x14ac:dyDescent="0.15">
      <c r="A488">
        <f t="shared" si="40"/>
        <v>486</v>
      </c>
      <c r="B488">
        <f t="shared" si="41"/>
        <v>10018</v>
      </c>
      <c r="C488">
        <f t="shared" si="42"/>
        <v>6</v>
      </c>
      <c r="D488" s="1">
        <f>IF(VLOOKUP(B488,Sheet1!A:BS,12+2*(C488-1),FALSE)=1,VLOOKUP(B488,Sheet1!A:BS,13+2*(C488-1),FALSE),0)</f>
        <v>13</v>
      </c>
      <c r="E488">
        <f>ROUND(IF(VLOOKUP(B488,Sheet1!A:BS,12+2*(C488-1),FALSE)=2,VLOOKUP(B488,Sheet1!A:BS,13+2*(C488-1),FALSE),0),0)</f>
        <v>0</v>
      </c>
      <c r="F488">
        <f>IF(VLOOKUP(B488,Sheet1!A:BS,12+2*(C488-1),FALSE)=3,VLOOKUP(B488,Sheet1!A:BS,13+2*(C488-1),FALSE),0)</f>
        <v>0</v>
      </c>
      <c r="G488">
        <v>0</v>
      </c>
      <c r="H488">
        <v>0</v>
      </c>
      <c r="I488">
        <f>IF(VLOOKUP(B488,Sheet1!A:BS,12+2*(C488-1),FALSE)=4,VLOOKUP(B488,Sheet1!A:BS,13+2*(C488-1),FALSE),0)</f>
        <v>0</v>
      </c>
      <c r="J488">
        <v>0</v>
      </c>
      <c r="K488" s="4" t="str">
        <f t="shared" si="43"/>
        <v>[{"bid":15019,"type":5,"num":30}]</v>
      </c>
      <c r="L488" s="4" t="str">
        <f t="shared" si="44"/>
        <v>[{"bid":14001,"type":4,"num":1800}]</v>
      </c>
    </row>
    <row r="489" spans="1:12" x14ac:dyDescent="0.15">
      <c r="A489">
        <f t="shared" si="40"/>
        <v>487</v>
      </c>
      <c r="B489">
        <f t="shared" si="41"/>
        <v>10018</v>
      </c>
      <c r="C489">
        <f t="shared" si="42"/>
        <v>7</v>
      </c>
      <c r="D489" s="1">
        <f>IF(VLOOKUP(B489,Sheet1!A:BS,12+2*(C489-1),FALSE)=1,VLOOKUP(B489,Sheet1!A:BS,13+2*(C489-1),FALSE),0)</f>
        <v>13</v>
      </c>
      <c r="E489">
        <f>ROUND(IF(VLOOKUP(B489,Sheet1!A:BS,12+2*(C489-1),FALSE)=2,VLOOKUP(B489,Sheet1!A:BS,13+2*(C489-1),FALSE),0),0)</f>
        <v>0</v>
      </c>
      <c r="F489">
        <f>IF(VLOOKUP(B489,Sheet1!A:BS,12+2*(C489-1),FALSE)=3,VLOOKUP(B489,Sheet1!A:BS,13+2*(C489-1),FALSE),0)</f>
        <v>0</v>
      </c>
      <c r="G489">
        <v>0</v>
      </c>
      <c r="H489">
        <v>0</v>
      </c>
      <c r="I489">
        <f>IF(VLOOKUP(B489,Sheet1!A:BS,12+2*(C489-1),FALSE)=4,VLOOKUP(B489,Sheet1!A:BS,13+2*(C489-1),FALSE),0)</f>
        <v>0</v>
      </c>
      <c r="J489">
        <v>0</v>
      </c>
      <c r="K489" s="4" t="str">
        <f t="shared" si="43"/>
        <v>[{"bid":15019,"type":5,"num":35}]</v>
      </c>
      <c r="L489" s="4" t="str">
        <f t="shared" si="44"/>
        <v>[{"bid":14001,"type":4,"num":2100}]</v>
      </c>
    </row>
    <row r="490" spans="1:12" x14ac:dyDescent="0.15">
      <c r="A490">
        <f t="shared" si="40"/>
        <v>488</v>
      </c>
      <c r="B490">
        <f t="shared" si="41"/>
        <v>10018</v>
      </c>
      <c r="C490">
        <f t="shared" si="42"/>
        <v>8</v>
      </c>
      <c r="D490" s="1">
        <f>IF(VLOOKUP(B490,Sheet1!A:BS,12+2*(C490-1),FALSE)=1,VLOOKUP(B490,Sheet1!A:BS,13+2*(C490-1),FALSE),0)</f>
        <v>0</v>
      </c>
      <c r="E490">
        <f>ROUND(IF(VLOOKUP(B490,Sheet1!A:BS,12+2*(C490-1),FALSE)=2,VLOOKUP(B490,Sheet1!A:BS,13+2*(C490-1),FALSE),0),0)</f>
        <v>5</v>
      </c>
      <c r="F490">
        <f>IF(VLOOKUP(B490,Sheet1!A:BS,12+2*(C490-1),FALSE)=3,VLOOKUP(B490,Sheet1!A:BS,13+2*(C490-1),FALSE),0)</f>
        <v>0</v>
      </c>
      <c r="G490">
        <v>0</v>
      </c>
      <c r="H490">
        <v>0</v>
      </c>
      <c r="I490">
        <f>IF(VLOOKUP(B490,Sheet1!A:BS,12+2*(C490-1),FALSE)=4,VLOOKUP(B490,Sheet1!A:BS,13+2*(C490-1),FALSE),0)</f>
        <v>0</v>
      </c>
      <c r="J490">
        <v>0</v>
      </c>
      <c r="K490" s="4" t="str">
        <f t="shared" si="43"/>
        <v>[{"bid":15019,"type":5,"num":40}]</v>
      </c>
      <c r="L490" s="4" t="str">
        <f t="shared" si="44"/>
        <v>[{"bid":14001,"type":4,"num":2400}]</v>
      </c>
    </row>
    <row r="491" spans="1:12" x14ac:dyDescent="0.15">
      <c r="A491">
        <f t="shared" si="40"/>
        <v>489</v>
      </c>
      <c r="B491">
        <f t="shared" si="41"/>
        <v>10018</v>
      </c>
      <c r="C491">
        <f t="shared" si="42"/>
        <v>9</v>
      </c>
      <c r="D491" s="1">
        <f>IF(VLOOKUP(B491,Sheet1!A:BS,12+2*(C491-1),FALSE)=1,VLOOKUP(B491,Sheet1!A:BS,13+2*(C491-1),FALSE),0)</f>
        <v>0</v>
      </c>
      <c r="E491">
        <f>ROUND(IF(VLOOKUP(B491,Sheet1!A:BS,12+2*(C491-1),FALSE)=2,VLOOKUP(B491,Sheet1!A:BS,13+2*(C491-1),FALSE),0),0)</f>
        <v>5</v>
      </c>
      <c r="F491">
        <f>IF(VLOOKUP(B491,Sheet1!A:BS,12+2*(C491-1),FALSE)=3,VLOOKUP(B491,Sheet1!A:BS,13+2*(C491-1),FALSE),0)</f>
        <v>0</v>
      </c>
      <c r="G491">
        <v>0</v>
      </c>
      <c r="H491">
        <v>0</v>
      </c>
      <c r="I491">
        <f>IF(VLOOKUP(B491,Sheet1!A:BS,12+2*(C491-1),FALSE)=4,VLOOKUP(B491,Sheet1!A:BS,13+2*(C491-1),FALSE),0)</f>
        <v>0</v>
      </c>
      <c r="J491">
        <v>0</v>
      </c>
      <c r="K491" s="4" t="str">
        <f t="shared" si="43"/>
        <v>[{"bid":15019,"type":5,"num":45}]</v>
      </c>
      <c r="L491" s="4" t="str">
        <f t="shared" si="44"/>
        <v>[{"bid":14001,"type":4,"num":2700}]</v>
      </c>
    </row>
    <row r="492" spans="1:12" s="3" customFormat="1" x14ac:dyDescent="0.15">
      <c r="A492" s="3">
        <f t="shared" si="40"/>
        <v>490</v>
      </c>
      <c r="B492" s="3">
        <f t="shared" si="41"/>
        <v>10018</v>
      </c>
      <c r="C492" s="3">
        <f t="shared" si="42"/>
        <v>10</v>
      </c>
      <c r="D492" s="5">
        <f>IF(VLOOKUP(B492,Sheet1!A:BS,12+2*(C492-1),FALSE)=1,VLOOKUP(B492,Sheet1!A:BS,13+2*(C492-1),FALSE),0)</f>
        <v>0</v>
      </c>
      <c r="E492" s="3">
        <f>ROUND(IF(VLOOKUP(B492,Sheet1!A:BS,12+2*(C492-1),FALSE)=2,VLOOKUP(B492,Sheet1!A:BS,13+2*(C492-1),FALSE),0),0)</f>
        <v>0</v>
      </c>
      <c r="F492" s="3">
        <f>IF(VLOOKUP(B492,Sheet1!A:BS,12+2*(C492-1),FALSE)=3,VLOOKUP(B492,Sheet1!A:BS,13+2*(C492-1),FALSE),0)</f>
        <v>0</v>
      </c>
      <c r="G492">
        <v>5</v>
      </c>
      <c r="H492" s="3">
        <v>0</v>
      </c>
      <c r="I492" s="3">
        <f>IF(VLOOKUP(B492,Sheet1!A:BS,12+2*(C492-1),FALSE)=4,VLOOKUP(B492,Sheet1!A:BS,13+2*(C492-1),FALSE),0)</f>
        <v>0</v>
      </c>
      <c r="J492" s="3">
        <v>0</v>
      </c>
      <c r="K492" s="2" t="str">
        <f t="shared" si="43"/>
        <v>[{"bid":15019,"type":5,"num":50}]</v>
      </c>
      <c r="L492" s="2" t="str">
        <f t="shared" si="44"/>
        <v>[{"bid":14001,"type":4,"num":3000}]</v>
      </c>
    </row>
    <row r="493" spans="1:12" x14ac:dyDescent="0.15">
      <c r="A493">
        <f t="shared" si="40"/>
        <v>491</v>
      </c>
      <c r="B493">
        <f t="shared" si="41"/>
        <v>10018</v>
      </c>
      <c r="C493">
        <f t="shared" si="42"/>
        <v>11</v>
      </c>
      <c r="D493" s="1">
        <f>IF(VLOOKUP(B493,Sheet1!A:BS,12+2*(C493-1),FALSE)=1,VLOOKUP(B493,Sheet1!A:BS,13+2*(C493-1),FALSE),0)</f>
        <v>0</v>
      </c>
      <c r="E493">
        <f>ROUND(IF(VLOOKUP(B493,Sheet1!A:BS,12+2*(C493-1),FALSE)=2,VLOOKUP(B493,Sheet1!A:BS,13+2*(C493-1),FALSE),0),0)</f>
        <v>5</v>
      </c>
      <c r="F493">
        <f>IF(VLOOKUP(B493,Sheet1!A:BS,12+2*(C493-1),FALSE)=3,VLOOKUP(B493,Sheet1!A:BS,13+2*(C493-1),FALSE),0)</f>
        <v>0</v>
      </c>
      <c r="G493">
        <v>0</v>
      </c>
      <c r="H493">
        <v>0</v>
      </c>
      <c r="I493">
        <f>IF(VLOOKUP(B493,Sheet1!A:BS,12+2*(C493-1),FALSE)=4,VLOOKUP(B493,Sheet1!A:BS,13+2*(C493-1),FALSE),0)</f>
        <v>0</v>
      </c>
      <c r="J493">
        <v>0</v>
      </c>
      <c r="K493" s="4" t="str">
        <f t="shared" si="43"/>
        <v>[{"bid":15019,"type":5,"num":55}]</v>
      </c>
      <c r="L493" s="4" t="str">
        <f t="shared" si="44"/>
        <v>[{"bid":14001,"type":4,"num":13000}]</v>
      </c>
    </row>
    <row r="494" spans="1:12" x14ac:dyDescent="0.15">
      <c r="A494">
        <f t="shared" si="40"/>
        <v>492</v>
      </c>
      <c r="B494">
        <f t="shared" si="41"/>
        <v>10018</v>
      </c>
      <c r="C494">
        <f t="shared" si="42"/>
        <v>12</v>
      </c>
      <c r="D494" s="1">
        <f>IF(VLOOKUP(B494,Sheet1!A:BS,12+2*(C494-1),FALSE)=1,VLOOKUP(B494,Sheet1!A:BS,13+2*(C494-1),FALSE),0)</f>
        <v>14</v>
      </c>
      <c r="E494">
        <f>ROUND(IF(VLOOKUP(B494,Sheet1!A:BS,12+2*(C494-1),FALSE)=2,VLOOKUP(B494,Sheet1!A:BS,13+2*(C494-1),FALSE),0),0)</f>
        <v>0</v>
      </c>
      <c r="F494">
        <f>IF(VLOOKUP(B494,Sheet1!A:BS,12+2*(C494-1),FALSE)=3,VLOOKUP(B494,Sheet1!A:BS,13+2*(C494-1),FALSE),0)</f>
        <v>0</v>
      </c>
      <c r="G494">
        <v>0</v>
      </c>
      <c r="H494">
        <v>0</v>
      </c>
      <c r="I494">
        <f>IF(VLOOKUP(B494,Sheet1!A:BS,12+2*(C494-1),FALSE)=4,VLOOKUP(B494,Sheet1!A:BS,13+2*(C494-1),FALSE),0)</f>
        <v>0</v>
      </c>
      <c r="J494">
        <v>0</v>
      </c>
      <c r="K494" s="4" t="str">
        <f t="shared" si="43"/>
        <v>[{"bid":15019,"type":5,"num":60}]</v>
      </c>
      <c r="L494" s="4" t="str">
        <f t="shared" si="44"/>
        <v>[{"bid":14001,"type":4,"num":16000}]</v>
      </c>
    </row>
    <row r="495" spans="1:12" x14ac:dyDescent="0.15">
      <c r="A495">
        <f t="shared" si="40"/>
        <v>493</v>
      </c>
      <c r="B495">
        <f t="shared" si="41"/>
        <v>10018</v>
      </c>
      <c r="C495">
        <f t="shared" si="42"/>
        <v>13</v>
      </c>
      <c r="D495" s="1">
        <f>IF(VLOOKUP(B495,Sheet1!A:BS,12+2*(C495-1),FALSE)=1,VLOOKUP(B495,Sheet1!A:BS,13+2*(C495-1),FALSE),0)</f>
        <v>0</v>
      </c>
      <c r="E495">
        <f>ROUND(IF(VLOOKUP(B495,Sheet1!A:BS,12+2*(C495-1),FALSE)=2,VLOOKUP(B495,Sheet1!A:BS,13+2*(C495-1),FALSE),0),0)</f>
        <v>5</v>
      </c>
      <c r="F495">
        <f>IF(VLOOKUP(B495,Sheet1!A:BS,12+2*(C495-1),FALSE)=3,VLOOKUP(B495,Sheet1!A:BS,13+2*(C495-1),FALSE),0)</f>
        <v>0</v>
      </c>
      <c r="G495">
        <v>0</v>
      </c>
      <c r="H495">
        <v>0</v>
      </c>
      <c r="I495">
        <f>IF(VLOOKUP(B495,Sheet1!A:BS,12+2*(C495-1),FALSE)=4,VLOOKUP(B495,Sheet1!A:BS,13+2*(C495-1),FALSE),0)</f>
        <v>0</v>
      </c>
      <c r="J495">
        <v>0</v>
      </c>
      <c r="K495" s="4" t="str">
        <f t="shared" si="43"/>
        <v>[{"bid":15019,"type":5,"num":65}]</v>
      </c>
      <c r="L495" s="4" t="str">
        <f t="shared" si="44"/>
        <v>[{"bid":14001,"type":4,"num":19000}]</v>
      </c>
    </row>
    <row r="496" spans="1:12" x14ac:dyDescent="0.15">
      <c r="A496">
        <f t="shared" si="40"/>
        <v>494</v>
      </c>
      <c r="B496">
        <f t="shared" si="41"/>
        <v>10018</v>
      </c>
      <c r="C496">
        <f t="shared" si="42"/>
        <v>14</v>
      </c>
      <c r="D496" s="1">
        <f>IF(VLOOKUP(B496,Sheet1!A:BS,12+2*(C496-1),FALSE)=1,VLOOKUP(B496,Sheet1!A:BS,13+2*(C496-1),FALSE),0)</f>
        <v>14</v>
      </c>
      <c r="E496">
        <f>ROUND(IF(VLOOKUP(B496,Sheet1!A:BS,12+2*(C496-1),FALSE)=2,VLOOKUP(B496,Sheet1!A:BS,13+2*(C496-1),FALSE),0),0)</f>
        <v>0</v>
      </c>
      <c r="F496">
        <f>IF(VLOOKUP(B496,Sheet1!A:BS,12+2*(C496-1),FALSE)=3,VLOOKUP(B496,Sheet1!A:BS,13+2*(C496-1),FALSE),0)</f>
        <v>0</v>
      </c>
      <c r="G496">
        <v>0</v>
      </c>
      <c r="H496">
        <v>0</v>
      </c>
      <c r="I496">
        <f>IF(VLOOKUP(B496,Sheet1!A:BS,12+2*(C496-1),FALSE)=4,VLOOKUP(B496,Sheet1!A:BS,13+2*(C496-1),FALSE),0)</f>
        <v>0</v>
      </c>
      <c r="J496">
        <v>0</v>
      </c>
      <c r="K496" s="4" t="str">
        <f t="shared" si="43"/>
        <v>[{"bid":15019,"type":5,"num":70}]</v>
      </c>
      <c r="L496" s="4" t="str">
        <f t="shared" si="44"/>
        <v>[{"bid":14001,"type":4,"num":22000}]</v>
      </c>
    </row>
    <row r="497" spans="1:12" x14ac:dyDescent="0.15">
      <c r="A497">
        <f t="shared" si="40"/>
        <v>495</v>
      </c>
      <c r="B497">
        <f t="shared" si="41"/>
        <v>10018</v>
      </c>
      <c r="C497">
        <f t="shared" si="42"/>
        <v>15</v>
      </c>
      <c r="D497" s="1">
        <f>IF(VLOOKUP(B497,Sheet1!A:BS,12+2*(C497-1),FALSE)=1,VLOOKUP(B497,Sheet1!A:BS,13+2*(C497-1),FALSE),0)</f>
        <v>0</v>
      </c>
      <c r="E497">
        <f>ROUND(IF(VLOOKUP(B497,Sheet1!A:BS,12+2*(C497-1),FALSE)=2,VLOOKUP(B497,Sheet1!A:BS,13+2*(C497-1),FALSE),0),0)</f>
        <v>0</v>
      </c>
      <c r="F497">
        <f>IF(VLOOKUP(B497,Sheet1!A:BS,12+2*(C497-1),FALSE)=3,VLOOKUP(B497,Sheet1!A:BS,13+2*(C497-1),FALSE),0)</f>
        <v>60</v>
      </c>
      <c r="G497">
        <v>0</v>
      </c>
      <c r="H497">
        <v>0</v>
      </c>
      <c r="I497">
        <f>IF(VLOOKUP(B497,Sheet1!A:BS,12+2*(C497-1),FALSE)=4,VLOOKUP(B497,Sheet1!A:BS,13+2*(C497-1),FALSE),0)</f>
        <v>0</v>
      </c>
      <c r="J497">
        <v>0</v>
      </c>
      <c r="K497" s="4" t="str">
        <f t="shared" si="43"/>
        <v>[{"bid":15019,"type":5,"num":75}]</v>
      </c>
      <c r="L497" s="4" t="str">
        <f t="shared" si="44"/>
        <v>[{"bid":14001,"type":4,"num":25000}]</v>
      </c>
    </row>
    <row r="498" spans="1:12" x14ac:dyDescent="0.15">
      <c r="A498">
        <f t="shared" si="40"/>
        <v>496</v>
      </c>
      <c r="B498">
        <f t="shared" si="41"/>
        <v>10018</v>
      </c>
      <c r="C498">
        <f t="shared" si="42"/>
        <v>16</v>
      </c>
      <c r="D498" s="1">
        <f>IF(VLOOKUP(B498,Sheet1!A:BS,12+2*(C498-1),FALSE)=1,VLOOKUP(B498,Sheet1!A:BS,13+2*(C498-1),FALSE),0)</f>
        <v>0</v>
      </c>
      <c r="E498">
        <f>ROUND(IF(VLOOKUP(B498,Sheet1!A:BS,12+2*(C498-1),FALSE)=2,VLOOKUP(B498,Sheet1!A:BS,13+2*(C498-1),FALSE),0),0)</f>
        <v>6</v>
      </c>
      <c r="F498">
        <f>IF(VLOOKUP(B498,Sheet1!A:BS,12+2*(C498-1),FALSE)=3,VLOOKUP(B498,Sheet1!A:BS,13+2*(C498-1),FALSE),0)</f>
        <v>0</v>
      </c>
      <c r="G498">
        <v>0</v>
      </c>
      <c r="H498">
        <v>0</v>
      </c>
      <c r="I498">
        <f>IF(VLOOKUP(B498,Sheet1!A:BS,12+2*(C498-1),FALSE)=4,VLOOKUP(B498,Sheet1!A:BS,13+2*(C498-1),FALSE),0)</f>
        <v>0</v>
      </c>
      <c r="J498">
        <v>0</v>
      </c>
      <c r="K498" s="4" t="str">
        <f t="shared" si="43"/>
        <v>[{"bid":15019,"type":5,"num":80}]</v>
      </c>
      <c r="L498" s="4" t="str">
        <f t="shared" si="44"/>
        <v>[{"bid":14001,"type":4,"num":28000}]</v>
      </c>
    </row>
    <row r="499" spans="1:12" x14ac:dyDescent="0.15">
      <c r="A499">
        <f t="shared" si="40"/>
        <v>497</v>
      </c>
      <c r="B499">
        <f t="shared" si="41"/>
        <v>10018</v>
      </c>
      <c r="C499">
        <f t="shared" si="42"/>
        <v>17</v>
      </c>
      <c r="D499" s="1">
        <f>IF(VLOOKUP(B499,Sheet1!A:BS,12+2*(C499-1),FALSE)=1,VLOOKUP(B499,Sheet1!A:BS,13+2*(C499-1),FALSE),0)</f>
        <v>15</v>
      </c>
      <c r="E499">
        <f>ROUND(IF(VLOOKUP(B499,Sheet1!A:BS,12+2*(C499-1),FALSE)=2,VLOOKUP(B499,Sheet1!A:BS,13+2*(C499-1),FALSE),0),0)</f>
        <v>0</v>
      </c>
      <c r="F499">
        <f>IF(VLOOKUP(B499,Sheet1!A:BS,12+2*(C499-1),FALSE)=3,VLOOKUP(B499,Sheet1!A:BS,13+2*(C499-1),FALSE),0)</f>
        <v>0</v>
      </c>
      <c r="G499">
        <v>0</v>
      </c>
      <c r="H499">
        <v>0</v>
      </c>
      <c r="I499">
        <f>IF(VLOOKUP(B499,Sheet1!A:BS,12+2*(C499-1),FALSE)=4,VLOOKUP(B499,Sheet1!A:BS,13+2*(C499-1),FALSE),0)</f>
        <v>0</v>
      </c>
      <c r="J499">
        <v>0</v>
      </c>
      <c r="K499" s="4" t="str">
        <f t="shared" si="43"/>
        <v>[{"bid":15019,"type":5,"num":85}]</v>
      </c>
      <c r="L499" s="4" t="str">
        <f t="shared" si="44"/>
        <v>[{"bid":14001,"type":4,"num":31000}]</v>
      </c>
    </row>
    <row r="500" spans="1:12" x14ac:dyDescent="0.15">
      <c r="A500">
        <f t="shared" si="40"/>
        <v>498</v>
      </c>
      <c r="B500">
        <f t="shared" si="41"/>
        <v>10018</v>
      </c>
      <c r="C500">
        <f t="shared" si="42"/>
        <v>18</v>
      </c>
      <c r="D500" s="1">
        <f>IF(VLOOKUP(B500,Sheet1!A:BS,12+2*(C500-1),FALSE)=1,VLOOKUP(B500,Sheet1!A:BS,13+2*(C500-1),FALSE),0)</f>
        <v>0</v>
      </c>
      <c r="E500">
        <f>ROUND(IF(VLOOKUP(B500,Sheet1!A:BS,12+2*(C500-1),FALSE)=2,VLOOKUP(B500,Sheet1!A:BS,13+2*(C500-1),FALSE),0),0)</f>
        <v>6</v>
      </c>
      <c r="F500">
        <f>IF(VLOOKUP(B500,Sheet1!A:BS,12+2*(C500-1),FALSE)=3,VLOOKUP(B500,Sheet1!A:BS,13+2*(C500-1),FALSE),0)</f>
        <v>0</v>
      </c>
      <c r="G500">
        <v>0</v>
      </c>
      <c r="H500">
        <v>0</v>
      </c>
      <c r="I500">
        <f>IF(VLOOKUP(B500,Sheet1!A:BS,12+2*(C500-1),FALSE)=4,VLOOKUP(B500,Sheet1!A:BS,13+2*(C500-1),FALSE),0)</f>
        <v>0</v>
      </c>
      <c r="J500">
        <v>0</v>
      </c>
      <c r="K500" s="4" t="str">
        <f t="shared" si="43"/>
        <v>[{"bid":15019,"type":5,"num":90}]</v>
      </c>
      <c r="L500" s="4" t="str">
        <f t="shared" si="44"/>
        <v>[{"bid":14001,"type":4,"num":34000}]</v>
      </c>
    </row>
    <row r="501" spans="1:12" x14ac:dyDescent="0.15">
      <c r="A501">
        <f t="shared" si="40"/>
        <v>499</v>
      </c>
      <c r="B501">
        <f t="shared" si="41"/>
        <v>10018</v>
      </c>
      <c r="C501">
        <f t="shared" si="42"/>
        <v>19</v>
      </c>
      <c r="D501" s="1">
        <f>IF(VLOOKUP(B501,Sheet1!A:BS,12+2*(C501-1),FALSE)=1,VLOOKUP(B501,Sheet1!A:BS,13+2*(C501-1),FALSE),0)</f>
        <v>15</v>
      </c>
      <c r="E501">
        <f>ROUND(IF(VLOOKUP(B501,Sheet1!A:BS,12+2*(C501-1),FALSE)=2,VLOOKUP(B501,Sheet1!A:BS,13+2*(C501-1),FALSE),0),0)</f>
        <v>0</v>
      </c>
      <c r="F501">
        <f>IF(VLOOKUP(B501,Sheet1!A:BS,12+2*(C501-1),FALSE)=3,VLOOKUP(B501,Sheet1!A:BS,13+2*(C501-1),FALSE),0)</f>
        <v>0</v>
      </c>
      <c r="G501">
        <v>0</v>
      </c>
      <c r="H501">
        <v>0</v>
      </c>
      <c r="I501">
        <f>IF(VLOOKUP(B501,Sheet1!A:BS,12+2*(C501-1),FALSE)=4,VLOOKUP(B501,Sheet1!A:BS,13+2*(C501-1),FALSE),0)</f>
        <v>0</v>
      </c>
      <c r="J501">
        <v>0</v>
      </c>
      <c r="K501" s="4" t="str">
        <f t="shared" si="43"/>
        <v>[{"bid":15019,"type":5,"num":95}]</v>
      </c>
      <c r="L501" s="4" t="str">
        <f t="shared" si="44"/>
        <v>[{"bid":14001,"type":4,"num":37000}]</v>
      </c>
    </row>
    <row r="502" spans="1:12" s="3" customFormat="1" x14ac:dyDescent="0.15">
      <c r="A502" s="3">
        <f t="shared" si="40"/>
        <v>500</v>
      </c>
      <c r="B502" s="3">
        <f t="shared" si="41"/>
        <v>10018</v>
      </c>
      <c r="C502" s="3">
        <f t="shared" si="42"/>
        <v>20</v>
      </c>
      <c r="D502" s="5">
        <f>IF(VLOOKUP(B502,Sheet1!A:BS,12+2*(C502-1),FALSE)=1,VLOOKUP(B502,Sheet1!A:BS,13+2*(C502-1),FALSE),0)</f>
        <v>0</v>
      </c>
      <c r="E502" s="3">
        <f>ROUND(IF(VLOOKUP(B502,Sheet1!A:BS,12+2*(C502-1),FALSE)=2,VLOOKUP(B502,Sheet1!A:BS,13+2*(C502-1),FALSE),0),0)</f>
        <v>0</v>
      </c>
      <c r="F502" s="3">
        <f>IF(VLOOKUP(B502,Sheet1!A:BS,12+2*(C502-1),FALSE)=3,VLOOKUP(B502,Sheet1!A:BS,13+2*(C502-1),FALSE),0)</f>
        <v>0</v>
      </c>
      <c r="G502">
        <v>5</v>
      </c>
      <c r="H502" s="3">
        <v>0</v>
      </c>
      <c r="I502" s="3">
        <f>IF(VLOOKUP(B502,Sheet1!A:BS,12+2*(C502-1),FALSE)=4,VLOOKUP(B502,Sheet1!A:BS,13+2*(C502-1),FALSE),0)</f>
        <v>0</v>
      </c>
      <c r="J502" s="3">
        <v>0</v>
      </c>
      <c r="K502" s="2" t="str">
        <f t="shared" si="43"/>
        <v>[{"bid":15019,"type":5,"num":100}]</v>
      </c>
      <c r="L502" s="2" t="str">
        <f t="shared" si="44"/>
        <v>[{"bid":14001,"type":4,"num":40000}]</v>
      </c>
    </row>
    <row r="503" spans="1:12" x14ac:dyDescent="0.15">
      <c r="A503">
        <f t="shared" si="40"/>
        <v>501</v>
      </c>
      <c r="B503">
        <f t="shared" si="41"/>
        <v>10018</v>
      </c>
      <c r="C503">
        <f t="shared" si="42"/>
        <v>21</v>
      </c>
      <c r="D503" s="1">
        <f>IF(VLOOKUP(B503,Sheet1!A:BS,12+2*(C503-1),FALSE)=1,VLOOKUP(B503,Sheet1!A:BS,13+2*(C503-1),FALSE),0)</f>
        <v>0</v>
      </c>
      <c r="E503">
        <f>ROUND(IF(VLOOKUP(B503,Sheet1!A:BS,12+2*(C503-1),FALSE)=2,VLOOKUP(B503,Sheet1!A:BS,13+2*(C503-1),FALSE),0),0)</f>
        <v>6</v>
      </c>
      <c r="F503">
        <f>IF(VLOOKUP(B503,Sheet1!A:BS,12+2*(C503-1),FALSE)=3,VLOOKUP(B503,Sheet1!A:BS,13+2*(C503-1),FALSE),0)</f>
        <v>0</v>
      </c>
      <c r="G503">
        <v>0</v>
      </c>
      <c r="H503">
        <v>0</v>
      </c>
      <c r="I503">
        <f>IF(VLOOKUP(B503,Sheet1!A:BS,12+2*(C503-1),FALSE)=4,VLOOKUP(B503,Sheet1!A:BS,13+2*(C503-1),FALSE),0)</f>
        <v>0</v>
      </c>
      <c r="J503">
        <v>0</v>
      </c>
      <c r="K503" s="4" t="str">
        <f t="shared" si="43"/>
        <v>[{"bid":15019,"type":5,"num":105}]</v>
      </c>
      <c r="L503" s="4" t="str">
        <f t="shared" si="44"/>
        <v>[{"bid":14001,"type":4,"num":43000}]</v>
      </c>
    </row>
    <row r="504" spans="1:12" x14ac:dyDescent="0.15">
      <c r="A504">
        <f t="shared" si="40"/>
        <v>502</v>
      </c>
      <c r="B504">
        <f t="shared" si="41"/>
        <v>10018</v>
      </c>
      <c r="C504">
        <f t="shared" si="42"/>
        <v>22</v>
      </c>
      <c r="D504" s="1">
        <f>IF(VLOOKUP(B504,Sheet1!A:BS,12+2*(C504-1),FALSE)=1,VLOOKUP(B504,Sheet1!A:BS,13+2*(C504-1),FALSE),0)</f>
        <v>16</v>
      </c>
      <c r="E504">
        <f>ROUND(IF(VLOOKUP(B504,Sheet1!A:BS,12+2*(C504-1),FALSE)=2,VLOOKUP(B504,Sheet1!A:BS,13+2*(C504-1),FALSE),0),0)</f>
        <v>0</v>
      </c>
      <c r="F504">
        <f>IF(VLOOKUP(B504,Sheet1!A:BS,12+2*(C504-1),FALSE)=3,VLOOKUP(B504,Sheet1!A:BS,13+2*(C504-1),FALSE),0)</f>
        <v>0</v>
      </c>
      <c r="G504">
        <v>0</v>
      </c>
      <c r="H504">
        <v>0</v>
      </c>
      <c r="I504">
        <f>IF(VLOOKUP(B504,Sheet1!A:BS,12+2*(C504-1),FALSE)=4,VLOOKUP(B504,Sheet1!A:BS,13+2*(C504-1),FALSE),0)</f>
        <v>0</v>
      </c>
      <c r="J504">
        <v>0</v>
      </c>
      <c r="K504" s="4" t="str">
        <f t="shared" si="43"/>
        <v>[{"bid":15019,"type":5,"num":110}]</v>
      </c>
      <c r="L504" s="4" t="str">
        <f t="shared" si="44"/>
        <v>[{"bid":14001,"type":4,"num":46000}]</v>
      </c>
    </row>
    <row r="505" spans="1:12" x14ac:dyDescent="0.15">
      <c r="A505">
        <f t="shared" si="40"/>
        <v>503</v>
      </c>
      <c r="B505">
        <f t="shared" si="41"/>
        <v>10018</v>
      </c>
      <c r="C505">
        <f t="shared" si="42"/>
        <v>23</v>
      </c>
      <c r="D505" s="1">
        <f>IF(VLOOKUP(B505,Sheet1!A:BS,12+2*(C505-1),FALSE)=1,VLOOKUP(B505,Sheet1!A:BS,13+2*(C505-1),FALSE),0)</f>
        <v>16</v>
      </c>
      <c r="E505">
        <f>ROUND(IF(VLOOKUP(B505,Sheet1!A:BS,12+2*(C505-1),FALSE)=2,VLOOKUP(B505,Sheet1!A:BS,13+2*(C505-1),FALSE),0),0)</f>
        <v>0</v>
      </c>
      <c r="F505">
        <f>IF(VLOOKUP(B505,Sheet1!A:BS,12+2*(C505-1),FALSE)=3,VLOOKUP(B505,Sheet1!A:BS,13+2*(C505-1),FALSE),0)</f>
        <v>0</v>
      </c>
      <c r="G505">
        <v>0</v>
      </c>
      <c r="H505">
        <v>0</v>
      </c>
      <c r="I505">
        <f>IF(VLOOKUP(B505,Sheet1!A:BS,12+2*(C505-1),FALSE)=4,VLOOKUP(B505,Sheet1!A:BS,13+2*(C505-1),FALSE),0)</f>
        <v>0</v>
      </c>
      <c r="J505">
        <v>0</v>
      </c>
      <c r="K505" s="4" t="str">
        <f t="shared" si="43"/>
        <v>[{"bid":15019,"type":5,"num":115}]</v>
      </c>
      <c r="L505" s="4" t="str">
        <f t="shared" si="44"/>
        <v>[{"bid":14001,"type":4,"num":49000}]</v>
      </c>
    </row>
    <row r="506" spans="1:12" x14ac:dyDescent="0.15">
      <c r="A506">
        <f t="shared" si="40"/>
        <v>504</v>
      </c>
      <c r="B506">
        <f t="shared" si="41"/>
        <v>10018</v>
      </c>
      <c r="C506">
        <f t="shared" si="42"/>
        <v>24</v>
      </c>
      <c r="D506" s="1">
        <f>IF(VLOOKUP(B506,Sheet1!A:BS,12+2*(C506-1),FALSE)=1,VLOOKUP(B506,Sheet1!A:BS,13+2*(C506-1),FALSE),0)</f>
        <v>0</v>
      </c>
      <c r="E506">
        <f>ROUND(IF(VLOOKUP(B506,Sheet1!A:BS,12+2*(C506-1),FALSE)=2,VLOOKUP(B506,Sheet1!A:BS,13+2*(C506-1),FALSE),0),0)</f>
        <v>6</v>
      </c>
      <c r="F506">
        <f>IF(VLOOKUP(B506,Sheet1!A:BS,12+2*(C506-1),FALSE)=3,VLOOKUP(B506,Sheet1!A:BS,13+2*(C506-1),FALSE),0)</f>
        <v>0</v>
      </c>
      <c r="G506">
        <v>0</v>
      </c>
      <c r="H506">
        <v>0</v>
      </c>
      <c r="I506">
        <f>IF(VLOOKUP(B506,Sheet1!A:BS,12+2*(C506-1),FALSE)=4,VLOOKUP(B506,Sheet1!A:BS,13+2*(C506-1),FALSE),0)</f>
        <v>0</v>
      </c>
      <c r="J506">
        <v>0</v>
      </c>
      <c r="K506" s="4" t="str">
        <f t="shared" si="43"/>
        <v>[{"bid":15019,"type":5,"num":120}]</v>
      </c>
      <c r="L506" s="4" t="str">
        <f t="shared" si="44"/>
        <v>[{"bid":14001,"type":4,"num":52000}]</v>
      </c>
    </row>
    <row r="507" spans="1:12" s="3" customFormat="1" x14ac:dyDescent="0.15">
      <c r="A507" s="3">
        <f t="shared" si="40"/>
        <v>505</v>
      </c>
      <c r="B507" s="3">
        <f t="shared" si="41"/>
        <v>10018</v>
      </c>
      <c r="C507" s="3">
        <f t="shared" si="42"/>
        <v>25</v>
      </c>
      <c r="D507" s="5">
        <f>IF(VLOOKUP(B507,Sheet1!A:BS,12+2*(C507-1),FALSE)=1,VLOOKUP(B507,Sheet1!A:BS,13+2*(C507-1),FALSE),0)</f>
        <v>0</v>
      </c>
      <c r="E507" s="3">
        <f>ROUND(IF(VLOOKUP(B507,Sheet1!A:BS,12+2*(C507-1),FALSE)=2,VLOOKUP(B507,Sheet1!A:BS,13+2*(C507-1),FALSE),0),0)</f>
        <v>0</v>
      </c>
      <c r="F507" s="3">
        <f>IF(VLOOKUP(B507,Sheet1!A:BS,12+2*(C507-1),FALSE)=3,VLOOKUP(B507,Sheet1!A:BS,13+2*(C507-1),FALSE),0)</f>
        <v>0</v>
      </c>
      <c r="G507">
        <v>10</v>
      </c>
      <c r="H507" s="3">
        <v>0</v>
      </c>
      <c r="I507" s="3">
        <f>IF(VLOOKUP(B507,Sheet1!A:BS,12+2*(C507-1),FALSE)=4,VLOOKUP(B507,Sheet1!A:BS,13+2*(C507-1),FALSE),0)</f>
        <v>0</v>
      </c>
      <c r="J507" s="3">
        <v>0</v>
      </c>
      <c r="K507" s="2" t="str">
        <f t="shared" si="43"/>
        <v>[{"bid":15019,"type":5,"num":125}]</v>
      </c>
      <c r="L507" s="2" t="str">
        <f t="shared" si="44"/>
        <v>[{"bid":14001,"type":4,"num":55000}]</v>
      </c>
    </row>
    <row r="508" spans="1:12" x14ac:dyDescent="0.15">
      <c r="A508">
        <f t="shared" si="40"/>
        <v>506</v>
      </c>
      <c r="B508">
        <f t="shared" si="41"/>
        <v>10018</v>
      </c>
      <c r="C508">
        <f t="shared" si="42"/>
        <v>26</v>
      </c>
      <c r="D508" s="1">
        <f>IF(VLOOKUP(B508,Sheet1!A:BS,12+2*(C508-1),FALSE)=1,VLOOKUP(B508,Sheet1!A:BS,13+2*(C508-1),FALSE),0)</f>
        <v>0</v>
      </c>
      <c r="E508">
        <f>ROUND(IF(VLOOKUP(B508,Sheet1!A:BS,12+2*(C508-1),FALSE)=2,VLOOKUP(B508,Sheet1!A:BS,13+2*(C508-1),FALSE),0),0)</f>
        <v>6</v>
      </c>
      <c r="F508">
        <f>IF(VLOOKUP(B508,Sheet1!A:BS,12+2*(C508-1),FALSE)=3,VLOOKUP(B508,Sheet1!A:BS,13+2*(C508-1),FALSE),0)</f>
        <v>0</v>
      </c>
      <c r="G508">
        <v>0</v>
      </c>
      <c r="H508">
        <v>0</v>
      </c>
      <c r="I508">
        <f>IF(VLOOKUP(B508,Sheet1!A:BS,12+2*(C508-1),FALSE)=4,VLOOKUP(B508,Sheet1!A:BS,13+2*(C508-1),FALSE),0)</f>
        <v>0</v>
      </c>
      <c r="J508">
        <v>0</v>
      </c>
      <c r="K508" s="4" t="str">
        <f t="shared" si="43"/>
        <v>[{"bid":15019,"type":5,"num":130}]</v>
      </c>
      <c r="L508" s="4" t="str">
        <f t="shared" si="44"/>
        <v>[{"bid":14001,"type":4,"num":58000}]</v>
      </c>
    </row>
    <row r="509" spans="1:12" x14ac:dyDescent="0.15">
      <c r="A509">
        <f t="shared" si="40"/>
        <v>507</v>
      </c>
      <c r="B509">
        <f t="shared" si="41"/>
        <v>10018</v>
      </c>
      <c r="C509">
        <f t="shared" si="42"/>
        <v>27</v>
      </c>
      <c r="D509" s="1">
        <f>IF(VLOOKUP(B509,Sheet1!A:BS,12+2*(C509-1),FALSE)=1,VLOOKUP(B509,Sheet1!A:BS,13+2*(C509-1),FALSE),0)</f>
        <v>17</v>
      </c>
      <c r="E509">
        <f>ROUND(IF(VLOOKUP(B509,Sheet1!A:BS,12+2*(C509-1),FALSE)=2,VLOOKUP(B509,Sheet1!A:BS,13+2*(C509-1),FALSE),0),0)</f>
        <v>0</v>
      </c>
      <c r="F509">
        <f>IF(VLOOKUP(B509,Sheet1!A:BS,12+2*(C509-1),FALSE)=3,VLOOKUP(B509,Sheet1!A:BS,13+2*(C509-1),FALSE),0)</f>
        <v>0</v>
      </c>
      <c r="G509">
        <v>0</v>
      </c>
      <c r="H509">
        <v>0</v>
      </c>
      <c r="I509">
        <f>IF(VLOOKUP(B509,Sheet1!A:BS,12+2*(C509-1),FALSE)=4,VLOOKUP(B509,Sheet1!A:BS,13+2*(C509-1),FALSE),0)</f>
        <v>0</v>
      </c>
      <c r="J509">
        <v>0</v>
      </c>
      <c r="K509" s="4" t="str">
        <f t="shared" si="43"/>
        <v>[{"bid":15019,"type":5,"num":135}]</v>
      </c>
      <c r="L509" s="4" t="str">
        <f t="shared" si="44"/>
        <v>[{"bid":14001,"type":4,"num":61000}]</v>
      </c>
    </row>
    <row r="510" spans="1:12" x14ac:dyDescent="0.15">
      <c r="A510">
        <f t="shared" si="40"/>
        <v>508</v>
      </c>
      <c r="B510">
        <f t="shared" si="41"/>
        <v>10018</v>
      </c>
      <c r="C510">
        <f t="shared" si="42"/>
        <v>28</v>
      </c>
      <c r="D510" s="1">
        <f>IF(VLOOKUP(B510,Sheet1!A:BS,12+2*(C510-1),FALSE)=1,VLOOKUP(B510,Sheet1!A:BS,13+2*(C510-1),FALSE),0)</f>
        <v>0</v>
      </c>
      <c r="E510">
        <f>ROUND(IF(VLOOKUP(B510,Sheet1!A:BS,12+2*(C510-1),FALSE)=2,VLOOKUP(B510,Sheet1!A:BS,13+2*(C510-1),FALSE),0),0)</f>
        <v>6</v>
      </c>
      <c r="F510">
        <f>IF(VLOOKUP(B510,Sheet1!A:BS,12+2*(C510-1),FALSE)=3,VLOOKUP(B510,Sheet1!A:BS,13+2*(C510-1),FALSE),0)</f>
        <v>0</v>
      </c>
      <c r="G510">
        <v>0</v>
      </c>
      <c r="H510">
        <v>0</v>
      </c>
      <c r="I510">
        <f>IF(VLOOKUP(B510,Sheet1!A:BS,12+2*(C510-1),FALSE)=4,VLOOKUP(B510,Sheet1!A:BS,13+2*(C510-1),FALSE),0)</f>
        <v>0</v>
      </c>
      <c r="J510">
        <v>0</v>
      </c>
      <c r="K510" s="4" t="str">
        <f t="shared" si="43"/>
        <v>[{"bid":15019,"type":5,"num":140}]</v>
      </c>
      <c r="L510" s="4" t="str">
        <f t="shared" si="44"/>
        <v>[{"bid":14001,"type":4,"num":64000}]</v>
      </c>
    </row>
    <row r="511" spans="1:12" x14ac:dyDescent="0.15">
      <c r="A511">
        <f t="shared" si="40"/>
        <v>509</v>
      </c>
      <c r="B511">
        <f t="shared" si="41"/>
        <v>10018</v>
      </c>
      <c r="C511">
        <f t="shared" si="42"/>
        <v>29</v>
      </c>
      <c r="D511" s="1">
        <f>IF(VLOOKUP(B511,Sheet1!A:BS,12+2*(C511-1),FALSE)=1,VLOOKUP(B511,Sheet1!A:BS,13+2*(C511-1),FALSE),0)</f>
        <v>17</v>
      </c>
      <c r="E511">
        <f>ROUND(IF(VLOOKUP(B511,Sheet1!A:BS,12+2*(C511-1),FALSE)=2,VLOOKUP(B511,Sheet1!A:BS,13+2*(C511-1),FALSE),0),0)</f>
        <v>0</v>
      </c>
      <c r="F511">
        <f>IF(VLOOKUP(B511,Sheet1!A:BS,12+2*(C511-1),FALSE)=3,VLOOKUP(B511,Sheet1!A:BS,13+2*(C511-1),FALSE),0)</f>
        <v>0</v>
      </c>
      <c r="G511">
        <v>0</v>
      </c>
      <c r="H511">
        <v>0</v>
      </c>
      <c r="I511">
        <f>IF(VLOOKUP(B511,Sheet1!A:BS,12+2*(C511-1),FALSE)=4,VLOOKUP(B511,Sheet1!A:BS,13+2*(C511-1),FALSE),0)</f>
        <v>0</v>
      </c>
      <c r="J511">
        <v>0</v>
      </c>
      <c r="K511" s="4" t="str">
        <f t="shared" si="43"/>
        <v>[{"bid":15019,"type":5,"num":145}]</v>
      </c>
      <c r="L511" s="4" t="str">
        <f t="shared" si="44"/>
        <v>[{"bid":14001,"type":4,"num":67000}]</v>
      </c>
    </row>
    <row r="512" spans="1:12" x14ac:dyDescent="0.15">
      <c r="A512">
        <f t="shared" si="40"/>
        <v>510</v>
      </c>
      <c r="B512">
        <f t="shared" si="41"/>
        <v>10018</v>
      </c>
      <c r="C512">
        <f t="shared" si="42"/>
        <v>30</v>
      </c>
      <c r="D512" s="1">
        <f>IF(VLOOKUP(B512,Sheet1!A:BS,12+2*(C512-1),FALSE)=1,VLOOKUP(B512,Sheet1!A:BS,13+2*(C512-1),FALSE),0)</f>
        <v>0</v>
      </c>
      <c r="E512">
        <f>ROUND(IF(VLOOKUP(B512,Sheet1!A:BS,12+2*(C512-1),FALSE)=2,VLOOKUP(B512,Sheet1!A:BS,13+2*(C512-1),FALSE),0),0)</f>
        <v>0</v>
      </c>
      <c r="F512">
        <f>IF(VLOOKUP(B512,Sheet1!A:BS,12+2*(C512-1),FALSE)=3,VLOOKUP(B512,Sheet1!A:BS,13+2*(C512-1),FALSE),0)</f>
        <v>80</v>
      </c>
      <c r="G512">
        <v>0</v>
      </c>
      <c r="H512">
        <v>0</v>
      </c>
      <c r="I512">
        <f>IF(VLOOKUP(B512,Sheet1!A:BS,12+2*(C512-1),FALSE)=4,VLOOKUP(B512,Sheet1!A:BS,13+2*(C512-1),FALSE),0)</f>
        <v>0</v>
      </c>
      <c r="J512">
        <v>0</v>
      </c>
      <c r="K512" s="4" t="str">
        <f t="shared" si="43"/>
        <v>[{"bid":15019,"type":5,"num":150}]</v>
      </c>
      <c r="L512" s="4" t="str">
        <f t="shared" si="44"/>
        <v>[{"bid":14001,"type":4,"num":70000}]</v>
      </c>
    </row>
    <row r="513" spans="1:12" x14ac:dyDescent="0.15">
      <c r="A513">
        <f t="shared" si="40"/>
        <v>511</v>
      </c>
      <c r="B513">
        <f t="shared" si="41"/>
        <v>10019</v>
      </c>
      <c r="C513">
        <f t="shared" si="42"/>
        <v>1</v>
      </c>
      <c r="D513" s="1">
        <f>IF(VLOOKUP(B513,Sheet1!A:BS,12+2*(C513-1),FALSE)=1,VLOOKUP(B513,Sheet1!A:BS,13+2*(C513-1),FALSE),0)</f>
        <v>12</v>
      </c>
      <c r="E513">
        <f>ROUND(IF(VLOOKUP(B513,Sheet1!A:BS,12+2*(C513-1),FALSE)=2,VLOOKUP(B513,Sheet1!A:BS,13+2*(C513-1),FALSE),0),0)</f>
        <v>0</v>
      </c>
      <c r="F513">
        <f>IF(VLOOKUP(B513,Sheet1!A:BS,12+2*(C513-1),FALSE)=3,VLOOKUP(B513,Sheet1!A:BS,13+2*(C513-1),FALSE),0)</f>
        <v>0</v>
      </c>
      <c r="G513">
        <v>0</v>
      </c>
      <c r="H513">
        <v>0</v>
      </c>
      <c r="I513">
        <f>IF(VLOOKUP(B513,Sheet1!A:BS,12+2*(C513-1),FALSE)=4,VLOOKUP(B513,Sheet1!A:BS,13+2*(C513-1),FALSE),0)</f>
        <v>0</v>
      </c>
      <c r="J513">
        <v>0</v>
      </c>
      <c r="K513" s="4" t="str">
        <f t="shared" si="43"/>
        <v>[{"bid":15020,"type":5,"num":5}]</v>
      </c>
      <c r="L513" s="4" t="str">
        <f t="shared" si="44"/>
        <v>[{"bid":14001,"type":4,"num":300}]</v>
      </c>
    </row>
    <row r="514" spans="1:12" x14ac:dyDescent="0.15">
      <c r="A514">
        <f t="shared" si="40"/>
        <v>512</v>
      </c>
      <c r="B514">
        <f t="shared" si="41"/>
        <v>10019</v>
      </c>
      <c r="C514">
        <f t="shared" si="42"/>
        <v>2</v>
      </c>
      <c r="D514" s="1">
        <f>IF(VLOOKUP(B514,Sheet1!A:BS,12+2*(C514-1),FALSE)=1,VLOOKUP(B514,Sheet1!A:BS,13+2*(C514-1),FALSE),0)</f>
        <v>12</v>
      </c>
      <c r="E514">
        <f>ROUND(IF(VLOOKUP(B514,Sheet1!A:BS,12+2*(C514-1),FALSE)=2,VLOOKUP(B514,Sheet1!A:BS,13+2*(C514-1),FALSE),0),0)</f>
        <v>0</v>
      </c>
      <c r="F514">
        <f>IF(VLOOKUP(B514,Sheet1!A:BS,12+2*(C514-1),FALSE)=3,VLOOKUP(B514,Sheet1!A:BS,13+2*(C514-1),FALSE),0)</f>
        <v>0</v>
      </c>
      <c r="G514">
        <v>0</v>
      </c>
      <c r="H514">
        <v>0</v>
      </c>
      <c r="I514">
        <f>IF(VLOOKUP(B514,Sheet1!A:BS,12+2*(C514-1),FALSE)=4,VLOOKUP(B514,Sheet1!A:BS,13+2*(C514-1),FALSE),0)</f>
        <v>0</v>
      </c>
      <c r="J514">
        <v>0</v>
      </c>
      <c r="K514" s="4" t="str">
        <f t="shared" si="43"/>
        <v>[{"bid":15020,"type":5,"num":10}]</v>
      </c>
      <c r="L514" s="4" t="str">
        <f t="shared" si="44"/>
        <v>[{"bid":14001,"type":4,"num":600}]</v>
      </c>
    </row>
    <row r="515" spans="1:12" x14ac:dyDescent="0.15">
      <c r="A515">
        <f t="shared" si="40"/>
        <v>513</v>
      </c>
      <c r="B515">
        <f t="shared" si="41"/>
        <v>10019</v>
      </c>
      <c r="C515">
        <f t="shared" si="42"/>
        <v>3</v>
      </c>
      <c r="D515" s="1">
        <f>IF(VLOOKUP(B515,Sheet1!A:BS,12+2*(C515-1),FALSE)=1,VLOOKUP(B515,Sheet1!A:BS,13+2*(C515-1),FALSE),0)</f>
        <v>0</v>
      </c>
      <c r="E515">
        <f>ROUND(IF(VLOOKUP(B515,Sheet1!A:BS,12+2*(C515-1),FALSE)=2,VLOOKUP(B515,Sheet1!A:BS,13+2*(C515-1),FALSE),0),0)</f>
        <v>5</v>
      </c>
      <c r="F515">
        <f>IF(VLOOKUP(B515,Sheet1!A:BS,12+2*(C515-1),FALSE)=3,VLOOKUP(B515,Sheet1!A:BS,13+2*(C515-1),FALSE),0)</f>
        <v>0</v>
      </c>
      <c r="G515">
        <v>0</v>
      </c>
      <c r="H515">
        <v>0</v>
      </c>
      <c r="I515">
        <f>IF(VLOOKUP(B515,Sheet1!A:BS,12+2*(C515-1),FALSE)=4,VLOOKUP(B515,Sheet1!A:BS,13+2*(C515-1),FALSE),0)</f>
        <v>0</v>
      </c>
      <c r="J515">
        <v>0</v>
      </c>
      <c r="K515" s="4" t="str">
        <f t="shared" si="43"/>
        <v>[{"bid":15020,"type":5,"num":15}]</v>
      </c>
      <c r="L515" s="4" t="str">
        <f t="shared" si="44"/>
        <v>[{"bid":14001,"type":4,"num":900}]</v>
      </c>
    </row>
    <row r="516" spans="1:12" x14ac:dyDescent="0.15">
      <c r="A516">
        <f t="shared" si="40"/>
        <v>514</v>
      </c>
      <c r="B516">
        <f t="shared" si="41"/>
        <v>10019</v>
      </c>
      <c r="C516">
        <f t="shared" si="42"/>
        <v>4</v>
      </c>
      <c r="D516" s="1">
        <f>IF(VLOOKUP(B516,Sheet1!A:BS,12+2*(C516-1),FALSE)=1,VLOOKUP(B516,Sheet1!A:BS,13+2*(C516-1),FALSE),0)</f>
        <v>0</v>
      </c>
      <c r="E516">
        <f>ROUND(IF(VLOOKUP(B516,Sheet1!A:BS,12+2*(C516-1),FALSE)=2,VLOOKUP(B516,Sheet1!A:BS,13+2*(C516-1),FALSE),0),0)</f>
        <v>5</v>
      </c>
      <c r="F516">
        <f>IF(VLOOKUP(B516,Sheet1!A:BS,12+2*(C516-1),FALSE)=3,VLOOKUP(B516,Sheet1!A:BS,13+2*(C516-1),FALSE),0)</f>
        <v>0</v>
      </c>
      <c r="G516">
        <v>0</v>
      </c>
      <c r="H516">
        <v>0</v>
      </c>
      <c r="I516">
        <f>IF(VLOOKUP(B516,Sheet1!A:BS,12+2*(C516-1),FALSE)=4,VLOOKUP(B516,Sheet1!A:BS,13+2*(C516-1),FALSE),0)</f>
        <v>0</v>
      </c>
      <c r="J516">
        <v>0</v>
      </c>
      <c r="K516" s="4" t="str">
        <f t="shared" si="43"/>
        <v>[{"bid":15020,"type":5,"num":20}]</v>
      </c>
      <c r="L516" s="4" t="str">
        <f t="shared" si="44"/>
        <v>[{"bid":14001,"type":4,"num":1200}]</v>
      </c>
    </row>
    <row r="517" spans="1:12" x14ac:dyDescent="0.15">
      <c r="A517">
        <f t="shared" si="40"/>
        <v>515</v>
      </c>
      <c r="B517">
        <f t="shared" si="41"/>
        <v>10019</v>
      </c>
      <c r="C517">
        <f t="shared" si="42"/>
        <v>5</v>
      </c>
      <c r="D517" s="1">
        <f>IF(VLOOKUP(B517,Sheet1!A:BS,12+2*(C517-1),FALSE)=1,VLOOKUP(B517,Sheet1!A:BS,13+2*(C517-1),FALSE),0)</f>
        <v>0</v>
      </c>
      <c r="E517">
        <f>ROUND(IF(VLOOKUP(B517,Sheet1!A:BS,12+2*(C517-1),FALSE)=2,VLOOKUP(B517,Sheet1!A:BS,13+2*(C517-1),FALSE),0),0)</f>
        <v>0</v>
      </c>
      <c r="F517">
        <f>IF(VLOOKUP(B517,Sheet1!A:BS,12+2*(C517-1),FALSE)=3,VLOOKUP(B517,Sheet1!A:BS,13+2*(C517-1),FALSE),0)</f>
        <v>45</v>
      </c>
      <c r="G517">
        <v>0</v>
      </c>
      <c r="H517">
        <v>0</v>
      </c>
      <c r="I517">
        <f>IF(VLOOKUP(B517,Sheet1!A:BS,12+2*(C517-1),FALSE)=4,VLOOKUP(B517,Sheet1!A:BS,13+2*(C517-1),FALSE),0)</f>
        <v>0</v>
      </c>
      <c r="J517">
        <v>0</v>
      </c>
      <c r="K517" s="4" t="str">
        <f t="shared" si="43"/>
        <v>[{"bid":15020,"type":5,"num":25}]</v>
      </c>
      <c r="L517" s="4" t="str">
        <f t="shared" si="44"/>
        <v>[{"bid":14001,"type":4,"num":1500}]</v>
      </c>
    </row>
    <row r="518" spans="1:12" x14ac:dyDescent="0.15">
      <c r="A518">
        <f t="shared" si="40"/>
        <v>516</v>
      </c>
      <c r="B518">
        <f t="shared" si="41"/>
        <v>10019</v>
      </c>
      <c r="C518">
        <f t="shared" si="42"/>
        <v>6</v>
      </c>
      <c r="D518" s="1">
        <f>IF(VLOOKUP(B518,Sheet1!A:BS,12+2*(C518-1),FALSE)=1,VLOOKUP(B518,Sheet1!A:BS,13+2*(C518-1),FALSE),0)</f>
        <v>13</v>
      </c>
      <c r="E518">
        <f>ROUND(IF(VLOOKUP(B518,Sheet1!A:BS,12+2*(C518-1),FALSE)=2,VLOOKUP(B518,Sheet1!A:BS,13+2*(C518-1),FALSE),0),0)</f>
        <v>0</v>
      </c>
      <c r="F518">
        <f>IF(VLOOKUP(B518,Sheet1!A:BS,12+2*(C518-1),FALSE)=3,VLOOKUP(B518,Sheet1!A:BS,13+2*(C518-1),FALSE),0)</f>
        <v>0</v>
      </c>
      <c r="G518">
        <v>0</v>
      </c>
      <c r="H518">
        <v>0</v>
      </c>
      <c r="I518">
        <f>IF(VLOOKUP(B518,Sheet1!A:BS,12+2*(C518-1),FALSE)=4,VLOOKUP(B518,Sheet1!A:BS,13+2*(C518-1),FALSE),0)</f>
        <v>0</v>
      </c>
      <c r="J518">
        <v>0</v>
      </c>
      <c r="K518" s="4" t="str">
        <f t="shared" si="43"/>
        <v>[{"bid":15020,"type":5,"num":30}]</v>
      </c>
      <c r="L518" s="4" t="str">
        <f t="shared" si="44"/>
        <v>[{"bid":14001,"type":4,"num":1800}]</v>
      </c>
    </row>
    <row r="519" spans="1:12" x14ac:dyDescent="0.15">
      <c r="A519">
        <f t="shared" si="40"/>
        <v>517</v>
      </c>
      <c r="B519">
        <f t="shared" si="41"/>
        <v>10019</v>
      </c>
      <c r="C519">
        <f t="shared" si="42"/>
        <v>7</v>
      </c>
      <c r="D519" s="1">
        <f>IF(VLOOKUP(B519,Sheet1!A:BS,12+2*(C519-1),FALSE)=1,VLOOKUP(B519,Sheet1!A:BS,13+2*(C519-1),FALSE),0)</f>
        <v>13</v>
      </c>
      <c r="E519">
        <f>ROUND(IF(VLOOKUP(B519,Sheet1!A:BS,12+2*(C519-1),FALSE)=2,VLOOKUP(B519,Sheet1!A:BS,13+2*(C519-1),FALSE),0),0)</f>
        <v>0</v>
      </c>
      <c r="F519">
        <f>IF(VLOOKUP(B519,Sheet1!A:BS,12+2*(C519-1),FALSE)=3,VLOOKUP(B519,Sheet1!A:BS,13+2*(C519-1),FALSE),0)</f>
        <v>0</v>
      </c>
      <c r="G519">
        <v>0</v>
      </c>
      <c r="H519">
        <v>0</v>
      </c>
      <c r="I519">
        <f>IF(VLOOKUP(B519,Sheet1!A:BS,12+2*(C519-1),FALSE)=4,VLOOKUP(B519,Sheet1!A:BS,13+2*(C519-1),FALSE),0)</f>
        <v>0</v>
      </c>
      <c r="J519">
        <v>0</v>
      </c>
      <c r="K519" s="4" t="str">
        <f t="shared" si="43"/>
        <v>[{"bid":15020,"type":5,"num":35}]</v>
      </c>
      <c r="L519" s="4" t="str">
        <f t="shared" si="44"/>
        <v>[{"bid":14001,"type":4,"num":2100}]</v>
      </c>
    </row>
    <row r="520" spans="1:12" x14ac:dyDescent="0.15">
      <c r="A520">
        <f t="shared" si="40"/>
        <v>518</v>
      </c>
      <c r="B520">
        <f t="shared" si="41"/>
        <v>10019</v>
      </c>
      <c r="C520">
        <f t="shared" si="42"/>
        <v>8</v>
      </c>
      <c r="D520" s="1">
        <f>IF(VLOOKUP(B520,Sheet1!A:BS,12+2*(C520-1),FALSE)=1,VLOOKUP(B520,Sheet1!A:BS,13+2*(C520-1),FALSE),0)</f>
        <v>0</v>
      </c>
      <c r="E520">
        <f>ROUND(IF(VLOOKUP(B520,Sheet1!A:BS,12+2*(C520-1),FALSE)=2,VLOOKUP(B520,Sheet1!A:BS,13+2*(C520-1),FALSE),0),0)</f>
        <v>5</v>
      </c>
      <c r="F520">
        <f>IF(VLOOKUP(B520,Sheet1!A:BS,12+2*(C520-1),FALSE)=3,VLOOKUP(B520,Sheet1!A:BS,13+2*(C520-1),FALSE),0)</f>
        <v>0</v>
      </c>
      <c r="G520">
        <v>0</v>
      </c>
      <c r="H520">
        <v>0</v>
      </c>
      <c r="I520">
        <f>IF(VLOOKUP(B520,Sheet1!A:BS,12+2*(C520-1),FALSE)=4,VLOOKUP(B520,Sheet1!A:BS,13+2*(C520-1),FALSE),0)</f>
        <v>0</v>
      </c>
      <c r="J520">
        <v>0</v>
      </c>
      <c r="K520" s="4" t="str">
        <f t="shared" si="43"/>
        <v>[{"bid":15020,"type":5,"num":40}]</v>
      </c>
      <c r="L520" s="4" t="str">
        <f t="shared" si="44"/>
        <v>[{"bid":14001,"type":4,"num":2400}]</v>
      </c>
    </row>
    <row r="521" spans="1:12" x14ac:dyDescent="0.15">
      <c r="A521">
        <f t="shared" si="40"/>
        <v>519</v>
      </c>
      <c r="B521">
        <f t="shared" si="41"/>
        <v>10019</v>
      </c>
      <c r="C521">
        <f t="shared" si="42"/>
        <v>9</v>
      </c>
      <c r="D521" s="1">
        <f>IF(VLOOKUP(B521,Sheet1!A:BS,12+2*(C521-1),FALSE)=1,VLOOKUP(B521,Sheet1!A:BS,13+2*(C521-1),FALSE),0)</f>
        <v>0</v>
      </c>
      <c r="E521">
        <f>ROUND(IF(VLOOKUP(B521,Sheet1!A:BS,12+2*(C521-1),FALSE)=2,VLOOKUP(B521,Sheet1!A:BS,13+2*(C521-1),FALSE),0),0)</f>
        <v>5</v>
      </c>
      <c r="F521">
        <f>IF(VLOOKUP(B521,Sheet1!A:BS,12+2*(C521-1),FALSE)=3,VLOOKUP(B521,Sheet1!A:BS,13+2*(C521-1),FALSE),0)</f>
        <v>0</v>
      </c>
      <c r="G521">
        <v>0</v>
      </c>
      <c r="H521">
        <v>0</v>
      </c>
      <c r="I521">
        <f>IF(VLOOKUP(B521,Sheet1!A:BS,12+2*(C521-1),FALSE)=4,VLOOKUP(B521,Sheet1!A:BS,13+2*(C521-1),FALSE),0)</f>
        <v>0</v>
      </c>
      <c r="J521">
        <v>0</v>
      </c>
      <c r="K521" s="4" t="str">
        <f t="shared" si="43"/>
        <v>[{"bid":15020,"type":5,"num":45}]</v>
      </c>
      <c r="L521" s="4" t="str">
        <f t="shared" si="44"/>
        <v>[{"bid":14001,"type":4,"num":2700}]</v>
      </c>
    </row>
    <row r="522" spans="1:12" x14ac:dyDescent="0.15">
      <c r="A522">
        <f t="shared" si="40"/>
        <v>520</v>
      </c>
      <c r="B522">
        <f t="shared" si="41"/>
        <v>10019</v>
      </c>
      <c r="C522">
        <f t="shared" si="42"/>
        <v>10</v>
      </c>
      <c r="D522" s="1">
        <f>IF(VLOOKUP(B522,Sheet1!A:BS,12+2*(C522-1),FALSE)=1,VLOOKUP(B522,Sheet1!A:BS,13+2*(C522-1),FALSE),0)</f>
        <v>0</v>
      </c>
      <c r="E522">
        <f>ROUND(IF(VLOOKUP(B522,Sheet1!A:BS,12+2*(C522-1),FALSE)=2,VLOOKUP(B522,Sheet1!A:BS,13+2*(C522-1),FALSE),0),0)</f>
        <v>0</v>
      </c>
      <c r="F522">
        <f>IF(VLOOKUP(B522,Sheet1!A:BS,12+2*(C522-1),FALSE)=3,VLOOKUP(B522,Sheet1!A:BS,13+2*(C522-1),FALSE),0)</f>
        <v>0</v>
      </c>
      <c r="G522">
        <v>0</v>
      </c>
      <c r="H522">
        <v>0</v>
      </c>
      <c r="I522">
        <f>IF(VLOOKUP(B522,Sheet1!A:BS,12+2*(C522-1),FALSE)=4,VLOOKUP(B522,Sheet1!A:BS,13+2*(C522-1),FALSE),0)</f>
        <v>3</v>
      </c>
      <c r="J522">
        <v>0</v>
      </c>
      <c r="K522" s="4" t="str">
        <f t="shared" si="43"/>
        <v>[{"bid":15020,"type":5,"num":50}]</v>
      </c>
      <c r="L522" s="4" t="str">
        <f t="shared" si="44"/>
        <v>[{"bid":14001,"type":4,"num":3000}]</v>
      </c>
    </row>
    <row r="523" spans="1:12" x14ac:dyDescent="0.15">
      <c r="A523">
        <f t="shared" si="40"/>
        <v>521</v>
      </c>
      <c r="B523">
        <f t="shared" si="41"/>
        <v>10019</v>
      </c>
      <c r="C523">
        <f t="shared" si="42"/>
        <v>11</v>
      </c>
      <c r="D523" s="1">
        <f>IF(VLOOKUP(B523,Sheet1!A:BS,12+2*(C523-1),FALSE)=1,VLOOKUP(B523,Sheet1!A:BS,13+2*(C523-1),FALSE),0)</f>
        <v>0</v>
      </c>
      <c r="E523">
        <f>ROUND(IF(VLOOKUP(B523,Sheet1!A:BS,12+2*(C523-1),FALSE)=2,VLOOKUP(B523,Sheet1!A:BS,13+2*(C523-1),FALSE),0),0)</f>
        <v>5</v>
      </c>
      <c r="F523">
        <f>IF(VLOOKUP(B523,Sheet1!A:BS,12+2*(C523-1),FALSE)=3,VLOOKUP(B523,Sheet1!A:BS,13+2*(C523-1),FALSE),0)</f>
        <v>0</v>
      </c>
      <c r="G523">
        <v>0</v>
      </c>
      <c r="H523">
        <v>0</v>
      </c>
      <c r="I523">
        <f>IF(VLOOKUP(B523,Sheet1!A:BS,12+2*(C523-1),FALSE)=4,VLOOKUP(B523,Sheet1!A:BS,13+2*(C523-1),FALSE),0)</f>
        <v>0</v>
      </c>
      <c r="J523">
        <v>0</v>
      </c>
      <c r="K523" s="4" t="str">
        <f t="shared" si="43"/>
        <v>[{"bid":15020,"type":5,"num":55}]</v>
      </c>
      <c r="L523" s="4" t="str">
        <f t="shared" si="44"/>
        <v>[{"bid":14001,"type":4,"num":13000}]</v>
      </c>
    </row>
    <row r="524" spans="1:12" x14ac:dyDescent="0.15">
      <c r="A524">
        <f t="shared" si="40"/>
        <v>522</v>
      </c>
      <c r="B524">
        <f t="shared" si="41"/>
        <v>10019</v>
      </c>
      <c r="C524">
        <f t="shared" si="42"/>
        <v>12</v>
      </c>
      <c r="D524" s="1">
        <f>IF(VLOOKUP(B524,Sheet1!A:BS,12+2*(C524-1),FALSE)=1,VLOOKUP(B524,Sheet1!A:BS,13+2*(C524-1),FALSE),0)</f>
        <v>14</v>
      </c>
      <c r="E524">
        <f>ROUND(IF(VLOOKUP(B524,Sheet1!A:BS,12+2*(C524-1),FALSE)=2,VLOOKUP(B524,Sheet1!A:BS,13+2*(C524-1),FALSE),0),0)</f>
        <v>0</v>
      </c>
      <c r="F524">
        <f>IF(VLOOKUP(B524,Sheet1!A:BS,12+2*(C524-1),FALSE)=3,VLOOKUP(B524,Sheet1!A:BS,13+2*(C524-1),FALSE),0)</f>
        <v>0</v>
      </c>
      <c r="G524">
        <v>0</v>
      </c>
      <c r="H524">
        <v>0</v>
      </c>
      <c r="I524">
        <f>IF(VLOOKUP(B524,Sheet1!A:BS,12+2*(C524-1),FALSE)=4,VLOOKUP(B524,Sheet1!A:BS,13+2*(C524-1),FALSE),0)</f>
        <v>0</v>
      </c>
      <c r="J524">
        <v>0</v>
      </c>
      <c r="K524" s="4" t="str">
        <f t="shared" si="43"/>
        <v>[{"bid":15020,"type":5,"num":60}]</v>
      </c>
      <c r="L524" s="4" t="str">
        <f t="shared" si="44"/>
        <v>[{"bid":14001,"type":4,"num":16000}]</v>
      </c>
    </row>
    <row r="525" spans="1:12" x14ac:dyDescent="0.15">
      <c r="A525">
        <f t="shared" si="40"/>
        <v>523</v>
      </c>
      <c r="B525">
        <f t="shared" si="41"/>
        <v>10019</v>
      </c>
      <c r="C525">
        <f t="shared" si="42"/>
        <v>13</v>
      </c>
      <c r="D525" s="1">
        <f>IF(VLOOKUP(B525,Sheet1!A:BS,12+2*(C525-1),FALSE)=1,VLOOKUP(B525,Sheet1!A:BS,13+2*(C525-1),FALSE),0)</f>
        <v>0</v>
      </c>
      <c r="E525">
        <f>ROUND(IF(VLOOKUP(B525,Sheet1!A:BS,12+2*(C525-1),FALSE)=2,VLOOKUP(B525,Sheet1!A:BS,13+2*(C525-1),FALSE),0),0)</f>
        <v>5</v>
      </c>
      <c r="F525">
        <f>IF(VLOOKUP(B525,Sheet1!A:BS,12+2*(C525-1),FALSE)=3,VLOOKUP(B525,Sheet1!A:BS,13+2*(C525-1),FALSE),0)</f>
        <v>0</v>
      </c>
      <c r="G525">
        <v>0</v>
      </c>
      <c r="H525">
        <v>0</v>
      </c>
      <c r="I525">
        <f>IF(VLOOKUP(B525,Sheet1!A:BS,12+2*(C525-1),FALSE)=4,VLOOKUP(B525,Sheet1!A:BS,13+2*(C525-1),FALSE),0)</f>
        <v>0</v>
      </c>
      <c r="J525">
        <v>0</v>
      </c>
      <c r="K525" s="4" t="str">
        <f t="shared" si="43"/>
        <v>[{"bid":15020,"type":5,"num":65}]</v>
      </c>
      <c r="L525" s="4" t="str">
        <f t="shared" si="44"/>
        <v>[{"bid":14001,"type":4,"num":19000}]</v>
      </c>
    </row>
    <row r="526" spans="1:12" x14ac:dyDescent="0.15">
      <c r="A526">
        <f t="shared" si="40"/>
        <v>524</v>
      </c>
      <c r="B526">
        <f t="shared" si="41"/>
        <v>10019</v>
      </c>
      <c r="C526">
        <f t="shared" si="42"/>
        <v>14</v>
      </c>
      <c r="D526" s="1">
        <f>IF(VLOOKUP(B526,Sheet1!A:BS,12+2*(C526-1),FALSE)=1,VLOOKUP(B526,Sheet1!A:BS,13+2*(C526-1),FALSE),0)</f>
        <v>14</v>
      </c>
      <c r="E526">
        <f>ROUND(IF(VLOOKUP(B526,Sheet1!A:BS,12+2*(C526-1),FALSE)=2,VLOOKUP(B526,Sheet1!A:BS,13+2*(C526-1),FALSE),0),0)</f>
        <v>0</v>
      </c>
      <c r="F526">
        <f>IF(VLOOKUP(B526,Sheet1!A:BS,12+2*(C526-1),FALSE)=3,VLOOKUP(B526,Sheet1!A:BS,13+2*(C526-1),FALSE),0)</f>
        <v>0</v>
      </c>
      <c r="G526">
        <v>0</v>
      </c>
      <c r="H526">
        <v>0</v>
      </c>
      <c r="I526">
        <f>IF(VLOOKUP(B526,Sheet1!A:BS,12+2*(C526-1),FALSE)=4,VLOOKUP(B526,Sheet1!A:BS,13+2*(C526-1),FALSE),0)</f>
        <v>0</v>
      </c>
      <c r="J526">
        <v>0</v>
      </c>
      <c r="K526" s="4" t="str">
        <f t="shared" si="43"/>
        <v>[{"bid":15020,"type":5,"num":70}]</v>
      </c>
      <c r="L526" s="4" t="str">
        <f t="shared" si="44"/>
        <v>[{"bid":14001,"type":4,"num":22000}]</v>
      </c>
    </row>
    <row r="527" spans="1:12" x14ac:dyDescent="0.15">
      <c r="A527">
        <f t="shared" si="40"/>
        <v>525</v>
      </c>
      <c r="B527">
        <f t="shared" si="41"/>
        <v>10019</v>
      </c>
      <c r="C527">
        <f t="shared" si="42"/>
        <v>15</v>
      </c>
      <c r="D527" s="1">
        <f>IF(VLOOKUP(B527,Sheet1!A:BS,12+2*(C527-1),FALSE)=1,VLOOKUP(B527,Sheet1!A:BS,13+2*(C527-1),FALSE),0)</f>
        <v>0</v>
      </c>
      <c r="E527">
        <f>ROUND(IF(VLOOKUP(B527,Sheet1!A:BS,12+2*(C527-1),FALSE)=2,VLOOKUP(B527,Sheet1!A:BS,13+2*(C527-1),FALSE),0),0)</f>
        <v>0</v>
      </c>
      <c r="F527">
        <f>IF(VLOOKUP(B527,Sheet1!A:BS,12+2*(C527-1),FALSE)=3,VLOOKUP(B527,Sheet1!A:BS,13+2*(C527-1),FALSE),0)</f>
        <v>45</v>
      </c>
      <c r="G527">
        <v>0</v>
      </c>
      <c r="H527">
        <v>0</v>
      </c>
      <c r="I527">
        <f>IF(VLOOKUP(B527,Sheet1!A:BS,12+2*(C527-1),FALSE)=4,VLOOKUP(B527,Sheet1!A:BS,13+2*(C527-1),FALSE),0)</f>
        <v>0</v>
      </c>
      <c r="J527">
        <v>0</v>
      </c>
      <c r="K527" s="4" t="str">
        <f t="shared" si="43"/>
        <v>[{"bid":15020,"type":5,"num":75}]</v>
      </c>
      <c r="L527" s="4" t="str">
        <f t="shared" si="44"/>
        <v>[{"bid":14001,"type":4,"num":25000}]</v>
      </c>
    </row>
    <row r="528" spans="1:12" x14ac:dyDescent="0.15">
      <c r="A528">
        <f t="shared" si="40"/>
        <v>526</v>
      </c>
      <c r="B528">
        <f t="shared" si="41"/>
        <v>10019</v>
      </c>
      <c r="C528">
        <f t="shared" si="42"/>
        <v>16</v>
      </c>
      <c r="D528" s="1">
        <f>IF(VLOOKUP(B528,Sheet1!A:BS,12+2*(C528-1),FALSE)=1,VLOOKUP(B528,Sheet1!A:BS,13+2*(C528-1),FALSE),0)</f>
        <v>0</v>
      </c>
      <c r="E528">
        <f>ROUND(IF(VLOOKUP(B528,Sheet1!A:BS,12+2*(C528-1),FALSE)=2,VLOOKUP(B528,Sheet1!A:BS,13+2*(C528-1),FALSE),0),0)</f>
        <v>6</v>
      </c>
      <c r="F528">
        <f>IF(VLOOKUP(B528,Sheet1!A:BS,12+2*(C528-1),FALSE)=3,VLOOKUP(B528,Sheet1!A:BS,13+2*(C528-1),FALSE),0)</f>
        <v>0</v>
      </c>
      <c r="G528">
        <v>0</v>
      </c>
      <c r="H528">
        <v>0</v>
      </c>
      <c r="I528">
        <f>IF(VLOOKUP(B528,Sheet1!A:BS,12+2*(C528-1),FALSE)=4,VLOOKUP(B528,Sheet1!A:BS,13+2*(C528-1),FALSE),0)</f>
        <v>0</v>
      </c>
      <c r="J528">
        <v>0</v>
      </c>
      <c r="K528" s="4" t="str">
        <f t="shared" si="43"/>
        <v>[{"bid":15020,"type":5,"num":80}]</v>
      </c>
      <c r="L528" s="4" t="str">
        <f t="shared" si="44"/>
        <v>[{"bid":14001,"type":4,"num":28000}]</v>
      </c>
    </row>
    <row r="529" spans="1:12" x14ac:dyDescent="0.15">
      <c r="A529">
        <f t="shared" si="40"/>
        <v>527</v>
      </c>
      <c r="B529">
        <f t="shared" si="41"/>
        <v>10019</v>
      </c>
      <c r="C529">
        <f t="shared" si="42"/>
        <v>17</v>
      </c>
      <c r="D529" s="1">
        <f>IF(VLOOKUP(B529,Sheet1!A:BS,12+2*(C529-1),FALSE)=1,VLOOKUP(B529,Sheet1!A:BS,13+2*(C529-1),FALSE),0)</f>
        <v>15</v>
      </c>
      <c r="E529">
        <f>ROUND(IF(VLOOKUP(B529,Sheet1!A:BS,12+2*(C529-1),FALSE)=2,VLOOKUP(B529,Sheet1!A:BS,13+2*(C529-1),FALSE),0),0)</f>
        <v>0</v>
      </c>
      <c r="F529">
        <f>IF(VLOOKUP(B529,Sheet1!A:BS,12+2*(C529-1),FALSE)=3,VLOOKUP(B529,Sheet1!A:BS,13+2*(C529-1),FALSE),0)</f>
        <v>0</v>
      </c>
      <c r="G529">
        <v>0</v>
      </c>
      <c r="H529">
        <v>0</v>
      </c>
      <c r="I529">
        <f>IF(VLOOKUP(B529,Sheet1!A:BS,12+2*(C529-1),FALSE)=4,VLOOKUP(B529,Sheet1!A:BS,13+2*(C529-1),FALSE),0)</f>
        <v>0</v>
      </c>
      <c r="J529">
        <v>0</v>
      </c>
      <c r="K529" s="4" t="str">
        <f t="shared" si="43"/>
        <v>[{"bid":15020,"type":5,"num":85}]</v>
      </c>
      <c r="L529" s="4" t="str">
        <f t="shared" si="44"/>
        <v>[{"bid":14001,"type":4,"num":31000}]</v>
      </c>
    </row>
    <row r="530" spans="1:12" x14ac:dyDescent="0.15">
      <c r="A530">
        <f t="shared" si="40"/>
        <v>528</v>
      </c>
      <c r="B530">
        <f t="shared" si="41"/>
        <v>10019</v>
      </c>
      <c r="C530">
        <f t="shared" si="42"/>
        <v>18</v>
      </c>
      <c r="D530" s="1">
        <f>IF(VLOOKUP(B530,Sheet1!A:BS,12+2*(C530-1),FALSE)=1,VLOOKUP(B530,Sheet1!A:BS,13+2*(C530-1),FALSE),0)</f>
        <v>0</v>
      </c>
      <c r="E530">
        <f>ROUND(IF(VLOOKUP(B530,Sheet1!A:BS,12+2*(C530-1),FALSE)=2,VLOOKUP(B530,Sheet1!A:BS,13+2*(C530-1),FALSE),0),0)</f>
        <v>6</v>
      </c>
      <c r="F530">
        <f>IF(VLOOKUP(B530,Sheet1!A:BS,12+2*(C530-1),FALSE)=3,VLOOKUP(B530,Sheet1!A:BS,13+2*(C530-1),FALSE),0)</f>
        <v>0</v>
      </c>
      <c r="G530">
        <v>0</v>
      </c>
      <c r="H530">
        <v>0</v>
      </c>
      <c r="I530">
        <f>IF(VLOOKUP(B530,Sheet1!A:BS,12+2*(C530-1),FALSE)=4,VLOOKUP(B530,Sheet1!A:BS,13+2*(C530-1),FALSE),0)</f>
        <v>0</v>
      </c>
      <c r="J530">
        <v>0</v>
      </c>
      <c r="K530" s="4" t="str">
        <f t="shared" si="43"/>
        <v>[{"bid":15020,"type":5,"num":90}]</v>
      </c>
      <c r="L530" s="4" t="str">
        <f t="shared" si="44"/>
        <v>[{"bid":14001,"type":4,"num":34000}]</v>
      </c>
    </row>
    <row r="531" spans="1:12" x14ac:dyDescent="0.15">
      <c r="A531">
        <f t="shared" si="40"/>
        <v>529</v>
      </c>
      <c r="B531">
        <f t="shared" si="41"/>
        <v>10019</v>
      </c>
      <c r="C531">
        <f t="shared" si="42"/>
        <v>19</v>
      </c>
      <c r="D531" s="1">
        <f>IF(VLOOKUP(B531,Sheet1!A:BS,12+2*(C531-1),FALSE)=1,VLOOKUP(B531,Sheet1!A:BS,13+2*(C531-1),FALSE),0)</f>
        <v>15</v>
      </c>
      <c r="E531">
        <f>ROUND(IF(VLOOKUP(B531,Sheet1!A:BS,12+2*(C531-1),FALSE)=2,VLOOKUP(B531,Sheet1!A:BS,13+2*(C531-1),FALSE),0),0)</f>
        <v>0</v>
      </c>
      <c r="F531">
        <f>IF(VLOOKUP(B531,Sheet1!A:BS,12+2*(C531-1),FALSE)=3,VLOOKUP(B531,Sheet1!A:BS,13+2*(C531-1),FALSE),0)</f>
        <v>0</v>
      </c>
      <c r="G531">
        <v>0</v>
      </c>
      <c r="H531">
        <v>0</v>
      </c>
      <c r="I531">
        <f>IF(VLOOKUP(B531,Sheet1!A:BS,12+2*(C531-1),FALSE)=4,VLOOKUP(B531,Sheet1!A:BS,13+2*(C531-1),FALSE),0)</f>
        <v>0</v>
      </c>
      <c r="J531">
        <v>0</v>
      </c>
      <c r="K531" s="4" t="str">
        <f t="shared" si="43"/>
        <v>[{"bid":15020,"type":5,"num":95}]</v>
      </c>
      <c r="L531" s="4" t="str">
        <f t="shared" si="44"/>
        <v>[{"bid":14001,"type":4,"num":37000}]</v>
      </c>
    </row>
    <row r="532" spans="1:12" x14ac:dyDescent="0.15">
      <c r="A532">
        <f t="shared" si="40"/>
        <v>530</v>
      </c>
      <c r="B532">
        <f t="shared" si="41"/>
        <v>10019</v>
      </c>
      <c r="C532">
        <f t="shared" si="42"/>
        <v>20</v>
      </c>
      <c r="D532" s="1">
        <f>IF(VLOOKUP(B532,Sheet1!A:BS,12+2*(C532-1),FALSE)=1,VLOOKUP(B532,Sheet1!A:BS,13+2*(C532-1),FALSE),0)</f>
        <v>0</v>
      </c>
      <c r="E532">
        <f>ROUND(IF(VLOOKUP(B532,Sheet1!A:BS,12+2*(C532-1),FALSE)=2,VLOOKUP(B532,Sheet1!A:BS,13+2*(C532-1),FALSE),0),0)</f>
        <v>0</v>
      </c>
      <c r="F532">
        <f>IF(VLOOKUP(B532,Sheet1!A:BS,12+2*(C532-1),FALSE)=3,VLOOKUP(B532,Sheet1!A:BS,13+2*(C532-1),FALSE),0)</f>
        <v>0</v>
      </c>
      <c r="G532">
        <v>0</v>
      </c>
      <c r="H532">
        <v>0</v>
      </c>
      <c r="I532">
        <f>IF(VLOOKUP(B532,Sheet1!A:BS,12+2*(C532-1),FALSE)=4,VLOOKUP(B532,Sheet1!A:BS,13+2*(C532-1),FALSE),0)</f>
        <v>3</v>
      </c>
      <c r="J532">
        <v>0</v>
      </c>
      <c r="K532" s="4" t="str">
        <f t="shared" si="43"/>
        <v>[{"bid":15020,"type":5,"num":100}]</v>
      </c>
      <c r="L532" s="4" t="str">
        <f t="shared" si="44"/>
        <v>[{"bid":14001,"type":4,"num":40000}]</v>
      </c>
    </row>
    <row r="533" spans="1:12" x14ac:dyDescent="0.15">
      <c r="A533">
        <f t="shared" si="40"/>
        <v>531</v>
      </c>
      <c r="B533">
        <f t="shared" si="41"/>
        <v>10019</v>
      </c>
      <c r="C533">
        <f t="shared" si="42"/>
        <v>21</v>
      </c>
      <c r="D533" s="1">
        <f>IF(VLOOKUP(B533,Sheet1!A:BS,12+2*(C533-1),FALSE)=1,VLOOKUP(B533,Sheet1!A:BS,13+2*(C533-1),FALSE),0)</f>
        <v>0</v>
      </c>
      <c r="E533">
        <f>ROUND(IF(VLOOKUP(B533,Sheet1!A:BS,12+2*(C533-1),FALSE)=2,VLOOKUP(B533,Sheet1!A:BS,13+2*(C533-1),FALSE),0),0)</f>
        <v>6</v>
      </c>
      <c r="F533">
        <f>IF(VLOOKUP(B533,Sheet1!A:BS,12+2*(C533-1),FALSE)=3,VLOOKUP(B533,Sheet1!A:BS,13+2*(C533-1),FALSE),0)</f>
        <v>0</v>
      </c>
      <c r="G533">
        <v>0</v>
      </c>
      <c r="H533">
        <v>0</v>
      </c>
      <c r="I533">
        <f>IF(VLOOKUP(B533,Sheet1!A:BS,12+2*(C533-1),FALSE)=4,VLOOKUP(B533,Sheet1!A:BS,13+2*(C533-1),FALSE),0)</f>
        <v>0</v>
      </c>
      <c r="J533">
        <v>0</v>
      </c>
      <c r="K533" s="4" t="str">
        <f t="shared" si="43"/>
        <v>[{"bid":15020,"type":5,"num":105}]</v>
      </c>
      <c r="L533" s="4" t="str">
        <f t="shared" si="44"/>
        <v>[{"bid":14001,"type":4,"num":43000}]</v>
      </c>
    </row>
    <row r="534" spans="1:12" x14ac:dyDescent="0.15">
      <c r="A534">
        <f t="shared" si="40"/>
        <v>532</v>
      </c>
      <c r="B534">
        <f t="shared" si="41"/>
        <v>10019</v>
      </c>
      <c r="C534">
        <f t="shared" si="42"/>
        <v>22</v>
      </c>
      <c r="D534" s="1">
        <f>IF(VLOOKUP(B534,Sheet1!A:BS,12+2*(C534-1),FALSE)=1,VLOOKUP(B534,Sheet1!A:BS,13+2*(C534-1),FALSE),0)</f>
        <v>16</v>
      </c>
      <c r="E534">
        <f>ROUND(IF(VLOOKUP(B534,Sheet1!A:BS,12+2*(C534-1),FALSE)=2,VLOOKUP(B534,Sheet1!A:BS,13+2*(C534-1),FALSE),0),0)</f>
        <v>0</v>
      </c>
      <c r="F534">
        <f>IF(VLOOKUP(B534,Sheet1!A:BS,12+2*(C534-1),FALSE)=3,VLOOKUP(B534,Sheet1!A:BS,13+2*(C534-1),FALSE),0)</f>
        <v>0</v>
      </c>
      <c r="G534">
        <v>0</v>
      </c>
      <c r="H534">
        <v>0</v>
      </c>
      <c r="I534">
        <f>IF(VLOOKUP(B534,Sheet1!A:BS,12+2*(C534-1),FALSE)=4,VLOOKUP(B534,Sheet1!A:BS,13+2*(C534-1),FALSE),0)</f>
        <v>0</v>
      </c>
      <c r="J534">
        <v>0</v>
      </c>
      <c r="K534" s="4" t="str">
        <f t="shared" si="43"/>
        <v>[{"bid":15020,"type":5,"num":110}]</v>
      </c>
      <c r="L534" s="4" t="str">
        <f t="shared" si="44"/>
        <v>[{"bid":14001,"type":4,"num":46000}]</v>
      </c>
    </row>
    <row r="535" spans="1:12" x14ac:dyDescent="0.15">
      <c r="A535">
        <f t="shared" si="40"/>
        <v>533</v>
      </c>
      <c r="B535">
        <f t="shared" si="41"/>
        <v>10019</v>
      </c>
      <c r="C535">
        <f t="shared" si="42"/>
        <v>23</v>
      </c>
      <c r="D535" s="1">
        <f>IF(VLOOKUP(B535,Sheet1!A:BS,12+2*(C535-1),FALSE)=1,VLOOKUP(B535,Sheet1!A:BS,13+2*(C535-1),FALSE),0)</f>
        <v>16</v>
      </c>
      <c r="E535">
        <f>ROUND(IF(VLOOKUP(B535,Sheet1!A:BS,12+2*(C535-1),FALSE)=2,VLOOKUP(B535,Sheet1!A:BS,13+2*(C535-1),FALSE),0),0)</f>
        <v>0</v>
      </c>
      <c r="F535">
        <f>IF(VLOOKUP(B535,Sheet1!A:BS,12+2*(C535-1),FALSE)=3,VLOOKUP(B535,Sheet1!A:BS,13+2*(C535-1),FALSE),0)</f>
        <v>0</v>
      </c>
      <c r="G535">
        <v>0</v>
      </c>
      <c r="H535">
        <v>0</v>
      </c>
      <c r="I535">
        <f>IF(VLOOKUP(B535,Sheet1!A:BS,12+2*(C535-1),FALSE)=4,VLOOKUP(B535,Sheet1!A:BS,13+2*(C535-1),FALSE),0)</f>
        <v>0</v>
      </c>
      <c r="J535">
        <v>0</v>
      </c>
      <c r="K535" s="4" t="str">
        <f t="shared" si="43"/>
        <v>[{"bid":15020,"type":5,"num":115}]</v>
      </c>
      <c r="L535" s="4" t="str">
        <f t="shared" si="44"/>
        <v>[{"bid":14001,"type":4,"num":49000}]</v>
      </c>
    </row>
    <row r="536" spans="1:12" x14ac:dyDescent="0.15">
      <c r="A536">
        <f t="shared" si="40"/>
        <v>534</v>
      </c>
      <c r="B536">
        <f t="shared" si="41"/>
        <v>10019</v>
      </c>
      <c r="C536">
        <f t="shared" si="42"/>
        <v>24</v>
      </c>
      <c r="D536" s="1">
        <f>IF(VLOOKUP(B536,Sheet1!A:BS,12+2*(C536-1),FALSE)=1,VLOOKUP(B536,Sheet1!A:BS,13+2*(C536-1),FALSE),0)</f>
        <v>0</v>
      </c>
      <c r="E536">
        <f>ROUND(IF(VLOOKUP(B536,Sheet1!A:BS,12+2*(C536-1),FALSE)=2,VLOOKUP(B536,Sheet1!A:BS,13+2*(C536-1),FALSE),0),0)</f>
        <v>6</v>
      </c>
      <c r="F536">
        <f>IF(VLOOKUP(B536,Sheet1!A:BS,12+2*(C536-1),FALSE)=3,VLOOKUP(B536,Sheet1!A:BS,13+2*(C536-1),FALSE),0)</f>
        <v>0</v>
      </c>
      <c r="G536">
        <v>0</v>
      </c>
      <c r="H536">
        <v>0</v>
      </c>
      <c r="I536">
        <f>IF(VLOOKUP(B536,Sheet1!A:BS,12+2*(C536-1),FALSE)=4,VLOOKUP(B536,Sheet1!A:BS,13+2*(C536-1),FALSE),0)</f>
        <v>0</v>
      </c>
      <c r="J536">
        <v>0</v>
      </c>
      <c r="K536" s="4" t="str">
        <f t="shared" si="43"/>
        <v>[{"bid":15020,"type":5,"num":120}]</v>
      </c>
      <c r="L536" s="4" t="str">
        <f t="shared" si="44"/>
        <v>[{"bid":14001,"type":4,"num":52000}]</v>
      </c>
    </row>
    <row r="537" spans="1:12" x14ac:dyDescent="0.15">
      <c r="A537">
        <f t="shared" si="40"/>
        <v>535</v>
      </c>
      <c r="B537">
        <f t="shared" si="41"/>
        <v>10019</v>
      </c>
      <c r="C537">
        <f t="shared" si="42"/>
        <v>25</v>
      </c>
      <c r="D537" s="1">
        <f>IF(VLOOKUP(B537,Sheet1!A:BS,12+2*(C537-1),FALSE)=1,VLOOKUP(B537,Sheet1!A:BS,13+2*(C537-1),FALSE),0)</f>
        <v>0</v>
      </c>
      <c r="E537">
        <f>ROUND(IF(VLOOKUP(B537,Sheet1!A:BS,12+2*(C537-1),FALSE)=2,VLOOKUP(B537,Sheet1!A:BS,13+2*(C537-1),FALSE),0),0)</f>
        <v>0</v>
      </c>
      <c r="F537">
        <f>IF(VLOOKUP(B537,Sheet1!A:BS,12+2*(C537-1),FALSE)=3,VLOOKUP(B537,Sheet1!A:BS,13+2*(C537-1),FALSE),0)</f>
        <v>0</v>
      </c>
      <c r="G537">
        <v>0</v>
      </c>
      <c r="H537">
        <v>0</v>
      </c>
      <c r="I537">
        <f>IF(VLOOKUP(B537,Sheet1!A:BS,12+2*(C537-1),FALSE)=4,VLOOKUP(B537,Sheet1!A:BS,13+2*(C537-1),FALSE),0)</f>
        <v>4</v>
      </c>
      <c r="J537">
        <v>0</v>
      </c>
      <c r="K537" s="4" t="str">
        <f t="shared" si="43"/>
        <v>[{"bid":15020,"type":5,"num":125}]</v>
      </c>
      <c r="L537" s="4" t="str">
        <f t="shared" si="44"/>
        <v>[{"bid":14001,"type":4,"num":55000}]</v>
      </c>
    </row>
    <row r="538" spans="1:12" x14ac:dyDescent="0.15">
      <c r="A538">
        <f t="shared" si="40"/>
        <v>536</v>
      </c>
      <c r="B538">
        <f t="shared" si="41"/>
        <v>10019</v>
      </c>
      <c r="C538">
        <f t="shared" si="42"/>
        <v>26</v>
      </c>
      <c r="D538" s="1">
        <f>IF(VLOOKUP(B538,Sheet1!A:BS,12+2*(C538-1),FALSE)=1,VLOOKUP(B538,Sheet1!A:BS,13+2*(C538-1),FALSE),0)</f>
        <v>0</v>
      </c>
      <c r="E538">
        <f>ROUND(IF(VLOOKUP(B538,Sheet1!A:BS,12+2*(C538-1),FALSE)=2,VLOOKUP(B538,Sheet1!A:BS,13+2*(C538-1),FALSE),0),0)</f>
        <v>6</v>
      </c>
      <c r="F538">
        <f>IF(VLOOKUP(B538,Sheet1!A:BS,12+2*(C538-1),FALSE)=3,VLOOKUP(B538,Sheet1!A:BS,13+2*(C538-1),FALSE),0)</f>
        <v>0</v>
      </c>
      <c r="G538">
        <v>0</v>
      </c>
      <c r="H538">
        <v>0</v>
      </c>
      <c r="I538">
        <f>IF(VLOOKUP(B538,Sheet1!A:BS,12+2*(C538-1),FALSE)=4,VLOOKUP(B538,Sheet1!A:BS,13+2*(C538-1),FALSE),0)</f>
        <v>0</v>
      </c>
      <c r="J538">
        <v>0</v>
      </c>
      <c r="K538" s="4" t="str">
        <f t="shared" si="43"/>
        <v>[{"bid":15020,"type":5,"num":130}]</v>
      </c>
      <c r="L538" s="4" t="str">
        <f t="shared" si="44"/>
        <v>[{"bid":14001,"type":4,"num":58000}]</v>
      </c>
    </row>
    <row r="539" spans="1:12" x14ac:dyDescent="0.15">
      <c r="A539">
        <f t="shared" si="40"/>
        <v>537</v>
      </c>
      <c r="B539">
        <f t="shared" si="41"/>
        <v>10019</v>
      </c>
      <c r="C539">
        <f t="shared" si="42"/>
        <v>27</v>
      </c>
      <c r="D539" s="1">
        <f>IF(VLOOKUP(B539,Sheet1!A:BS,12+2*(C539-1),FALSE)=1,VLOOKUP(B539,Sheet1!A:BS,13+2*(C539-1),FALSE),0)</f>
        <v>17</v>
      </c>
      <c r="E539">
        <f>ROUND(IF(VLOOKUP(B539,Sheet1!A:BS,12+2*(C539-1),FALSE)=2,VLOOKUP(B539,Sheet1!A:BS,13+2*(C539-1),FALSE),0),0)</f>
        <v>0</v>
      </c>
      <c r="F539">
        <f>IF(VLOOKUP(B539,Sheet1!A:BS,12+2*(C539-1),FALSE)=3,VLOOKUP(B539,Sheet1!A:BS,13+2*(C539-1),FALSE),0)</f>
        <v>0</v>
      </c>
      <c r="G539">
        <v>0</v>
      </c>
      <c r="H539">
        <v>0</v>
      </c>
      <c r="I539">
        <f>IF(VLOOKUP(B539,Sheet1!A:BS,12+2*(C539-1),FALSE)=4,VLOOKUP(B539,Sheet1!A:BS,13+2*(C539-1),FALSE),0)</f>
        <v>0</v>
      </c>
      <c r="J539">
        <v>0</v>
      </c>
      <c r="K539" s="4" t="str">
        <f t="shared" si="43"/>
        <v>[{"bid":15020,"type":5,"num":135}]</v>
      </c>
      <c r="L539" s="4" t="str">
        <f t="shared" si="44"/>
        <v>[{"bid":14001,"type":4,"num":61000}]</v>
      </c>
    </row>
    <row r="540" spans="1:12" x14ac:dyDescent="0.15">
      <c r="A540">
        <f t="shared" si="40"/>
        <v>538</v>
      </c>
      <c r="B540">
        <f t="shared" si="41"/>
        <v>10019</v>
      </c>
      <c r="C540">
        <f t="shared" si="42"/>
        <v>28</v>
      </c>
      <c r="D540" s="1">
        <f>IF(VLOOKUP(B540,Sheet1!A:BS,12+2*(C540-1),FALSE)=1,VLOOKUP(B540,Sheet1!A:BS,13+2*(C540-1),FALSE),0)</f>
        <v>0</v>
      </c>
      <c r="E540">
        <f>ROUND(IF(VLOOKUP(B540,Sheet1!A:BS,12+2*(C540-1),FALSE)=2,VLOOKUP(B540,Sheet1!A:BS,13+2*(C540-1),FALSE),0),0)</f>
        <v>6</v>
      </c>
      <c r="F540">
        <f>IF(VLOOKUP(B540,Sheet1!A:BS,12+2*(C540-1),FALSE)=3,VLOOKUP(B540,Sheet1!A:BS,13+2*(C540-1),FALSE),0)</f>
        <v>0</v>
      </c>
      <c r="G540">
        <v>0</v>
      </c>
      <c r="H540">
        <v>0</v>
      </c>
      <c r="I540">
        <f>IF(VLOOKUP(B540,Sheet1!A:BS,12+2*(C540-1),FALSE)=4,VLOOKUP(B540,Sheet1!A:BS,13+2*(C540-1),FALSE),0)</f>
        <v>0</v>
      </c>
      <c r="J540">
        <v>0</v>
      </c>
      <c r="K540" s="4" t="str">
        <f t="shared" si="43"/>
        <v>[{"bid":15020,"type":5,"num":140}]</v>
      </c>
      <c r="L540" s="4" t="str">
        <f t="shared" si="44"/>
        <v>[{"bid":14001,"type":4,"num":64000}]</v>
      </c>
    </row>
    <row r="541" spans="1:12" x14ac:dyDescent="0.15">
      <c r="A541">
        <f t="shared" si="40"/>
        <v>539</v>
      </c>
      <c r="B541">
        <f t="shared" si="41"/>
        <v>10019</v>
      </c>
      <c r="C541">
        <f t="shared" si="42"/>
        <v>29</v>
      </c>
      <c r="D541" s="1">
        <f>IF(VLOOKUP(B541,Sheet1!A:BS,12+2*(C541-1),FALSE)=1,VLOOKUP(B541,Sheet1!A:BS,13+2*(C541-1),FALSE),0)</f>
        <v>17</v>
      </c>
      <c r="E541">
        <f>ROUND(IF(VLOOKUP(B541,Sheet1!A:BS,12+2*(C541-1),FALSE)=2,VLOOKUP(B541,Sheet1!A:BS,13+2*(C541-1),FALSE),0),0)</f>
        <v>0</v>
      </c>
      <c r="F541">
        <f>IF(VLOOKUP(B541,Sheet1!A:BS,12+2*(C541-1),FALSE)=3,VLOOKUP(B541,Sheet1!A:BS,13+2*(C541-1),FALSE),0)</f>
        <v>0</v>
      </c>
      <c r="G541">
        <v>0</v>
      </c>
      <c r="H541">
        <v>0</v>
      </c>
      <c r="I541">
        <f>IF(VLOOKUP(B541,Sheet1!A:BS,12+2*(C541-1),FALSE)=4,VLOOKUP(B541,Sheet1!A:BS,13+2*(C541-1),FALSE),0)</f>
        <v>0</v>
      </c>
      <c r="J541">
        <v>0</v>
      </c>
      <c r="K541" s="4" t="str">
        <f t="shared" si="43"/>
        <v>[{"bid":15020,"type":5,"num":145}]</v>
      </c>
      <c r="L541" s="4" t="str">
        <f t="shared" si="44"/>
        <v>[{"bid":14001,"type":4,"num":67000}]</v>
      </c>
    </row>
    <row r="542" spans="1:12" x14ac:dyDescent="0.15">
      <c r="A542">
        <f t="shared" si="40"/>
        <v>540</v>
      </c>
      <c r="B542">
        <f>B512+1</f>
        <v>10019</v>
      </c>
      <c r="C542">
        <f t="shared" si="42"/>
        <v>30</v>
      </c>
      <c r="D542" s="1">
        <f>IF(VLOOKUP(B542,Sheet1!A:BS,12+2*(C542-1),FALSE)=1,VLOOKUP(B542,Sheet1!A:BS,13+2*(C542-1),FALSE),0)</f>
        <v>0</v>
      </c>
      <c r="E542">
        <f>ROUND(IF(VLOOKUP(B542,Sheet1!A:BS,12+2*(C542-1),FALSE)=2,VLOOKUP(B542,Sheet1!A:BS,13+2*(C542-1),FALSE),0),0)</f>
        <v>0</v>
      </c>
      <c r="F542">
        <f>IF(VLOOKUP(B542,Sheet1!A:BS,12+2*(C542-1),FALSE)=3,VLOOKUP(B542,Sheet1!A:BS,13+2*(C542-1),FALSE),0)</f>
        <v>60</v>
      </c>
      <c r="G542">
        <v>0</v>
      </c>
      <c r="H542">
        <v>0</v>
      </c>
      <c r="I542">
        <f>IF(VLOOKUP(B542,Sheet1!A:BS,12+2*(C542-1),FALSE)=4,VLOOKUP(B542,Sheet1!A:BS,13+2*(C542-1),FALSE),0)</f>
        <v>0</v>
      </c>
      <c r="J542">
        <v>0</v>
      </c>
      <c r="K542" s="4" t="str">
        <f t="shared" si="43"/>
        <v>[{"bid":15020,"type":5,"num":150}]</v>
      </c>
      <c r="L542" s="4" t="str">
        <f t="shared" si="44"/>
        <v>[{"bid":14001,"type":4,"num":70000}]</v>
      </c>
    </row>
    <row r="543" spans="1:12" x14ac:dyDescent="0.15">
      <c r="A543">
        <f t="shared" si="40"/>
        <v>541</v>
      </c>
      <c r="B543">
        <f t="shared" si="41"/>
        <v>10020</v>
      </c>
      <c r="C543">
        <f t="shared" si="42"/>
        <v>1</v>
      </c>
      <c r="D543" s="1">
        <f>IF(VLOOKUP(B543,Sheet1!A:BS,12+2*(C543-1),FALSE)=1,VLOOKUP(B543,Sheet1!A:BS,13+2*(C543-1),FALSE),0)</f>
        <v>12</v>
      </c>
      <c r="E543">
        <f>ROUND(IF(VLOOKUP(B543,Sheet1!A:BS,12+2*(C543-1),FALSE)=2,VLOOKUP(B543,Sheet1!A:BS,13+2*(C543-1),FALSE),0),0)</f>
        <v>0</v>
      </c>
      <c r="F543">
        <f>IF(VLOOKUP(B543,Sheet1!A:BS,12+2*(C543-1),FALSE)=3,VLOOKUP(B543,Sheet1!A:BS,13+2*(C543-1),FALSE),0)</f>
        <v>0</v>
      </c>
      <c r="G543">
        <v>0</v>
      </c>
      <c r="H543">
        <v>0</v>
      </c>
      <c r="I543">
        <f>IF(VLOOKUP(B543,Sheet1!A:BS,12+2*(C543-1),FALSE)=4,VLOOKUP(B543,Sheet1!A:BS,13+2*(C543-1),FALSE),0)</f>
        <v>0</v>
      </c>
      <c r="J543">
        <v>0</v>
      </c>
      <c r="K543" s="4" t="str">
        <f t="shared" ref="K543:K602" si="45">"[{""bid"":"&amp;15000+MOD(B543,100)+1&amp;",""type"":5,""num"":"&amp;C543*5&amp;"}]"</f>
        <v>[{"bid":15021,"type":5,"num":5}]</v>
      </c>
      <c r="L543" s="4" t="str">
        <f t="shared" si="44"/>
        <v>[{"bid":14001,"type":4,"num":300}]</v>
      </c>
    </row>
    <row r="544" spans="1:12" x14ac:dyDescent="0.15">
      <c r="A544">
        <f t="shared" si="40"/>
        <v>542</v>
      </c>
      <c r="B544">
        <f t="shared" si="41"/>
        <v>10020</v>
      </c>
      <c r="C544">
        <f t="shared" si="42"/>
        <v>2</v>
      </c>
      <c r="D544" s="1">
        <f>IF(VLOOKUP(B544,Sheet1!A:BS,12+2*(C544-1),FALSE)=1,VLOOKUP(B544,Sheet1!A:BS,13+2*(C544-1),FALSE),0)</f>
        <v>12</v>
      </c>
      <c r="E544">
        <f>ROUND(IF(VLOOKUP(B544,Sheet1!A:BS,12+2*(C544-1),FALSE)=2,VLOOKUP(B544,Sheet1!A:BS,13+2*(C544-1),FALSE),0),0)</f>
        <v>0</v>
      </c>
      <c r="F544">
        <f>IF(VLOOKUP(B544,Sheet1!A:BS,12+2*(C544-1),FALSE)=3,VLOOKUP(B544,Sheet1!A:BS,13+2*(C544-1),FALSE),0)</f>
        <v>0</v>
      </c>
      <c r="G544">
        <v>0</v>
      </c>
      <c r="H544">
        <v>0</v>
      </c>
      <c r="I544">
        <f>IF(VLOOKUP(B544,Sheet1!A:BS,12+2*(C544-1),FALSE)=4,VLOOKUP(B544,Sheet1!A:BS,13+2*(C544-1),FALSE),0)</f>
        <v>0</v>
      </c>
      <c r="J544">
        <v>0</v>
      </c>
      <c r="K544" s="4" t="str">
        <f t="shared" si="45"/>
        <v>[{"bid":15021,"type":5,"num":10}]</v>
      </c>
      <c r="L544" s="4" t="str">
        <f t="shared" si="44"/>
        <v>[{"bid":14001,"type":4,"num":600}]</v>
      </c>
    </row>
    <row r="545" spans="1:12" x14ac:dyDescent="0.15">
      <c r="A545">
        <f t="shared" si="40"/>
        <v>543</v>
      </c>
      <c r="B545">
        <f t="shared" si="41"/>
        <v>10020</v>
      </c>
      <c r="C545">
        <f t="shared" si="42"/>
        <v>3</v>
      </c>
      <c r="D545" s="1">
        <f>IF(VLOOKUP(B545,Sheet1!A:BS,12+2*(C545-1),FALSE)=1,VLOOKUP(B545,Sheet1!A:BS,13+2*(C545-1),FALSE),0)</f>
        <v>0</v>
      </c>
      <c r="E545">
        <f>ROUND(IF(VLOOKUP(B545,Sheet1!A:BS,12+2*(C545-1),FALSE)=2,VLOOKUP(B545,Sheet1!A:BS,13+2*(C545-1),FALSE),0),0)</f>
        <v>5</v>
      </c>
      <c r="F545">
        <f>IF(VLOOKUP(B545,Sheet1!A:BS,12+2*(C545-1),FALSE)=3,VLOOKUP(B545,Sheet1!A:BS,13+2*(C545-1),FALSE),0)</f>
        <v>0</v>
      </c>
      <c r="G545">
        <v>0</v>
      </c>
      <c r="H545">
        <v>0</v>
      </c>
      <c r="I545">
        <f>IF(VLOOKUP(B545,Sheet1!A:BS,12+2*(C545-1),FALSE)=4,VLOOKUP(B545,Sheet1!A:BS,13+2*(C545-1),FALSE),0)</f>
        <v>0</v>
      </c>
      <c r="J545">
        <v>0</v>
      </c>
      <c r="K545" s="4" t="str">
        <f t="shared" si="45"/>
        <v>[{"bid":15021,"type":5,"num":15}]</v>
      </c>
      <c r="L545" s="4" t="str">
        <f t="shared" si="44"/>
        <v>[{"bid":14001,"type":4,"num":900}]</v>
      </c>
    </row>
    <row r="546" spans="1:12" x14ac:dyDescent="0.15">
      <c r="A546">
        <f t="shared" ref="A546:A609" si="46">A545+1</f>
        <v>544</v>
      </c>
      <c r="B546">
        <f t="shared" ref="B546:B571" si="47">B516+1</f>
        <v>10020</v>
      </c>
      <c r="C546">
        <f t="shared" ref="C546:C609" si="48">C516</f>
        <v>4</v>
      </c>
      <c r="D546" s="1">
        <f>IF(VLOOKUP(B546,Sheet1!A:BS,12+2*(C546-1),FALSE)=1,VLOOKUP(B546,Sheet1!A:BS,13+2*(C546-1),FALSE),0)</f>
        <v>0</v>
      </c>
      <c r="E546">
        <f>ROUND(IF(VLOOKUP(B546,Sheet1!A:BS,12+2*(C546-1),FALSE)=2,VLOOKUP(B546,Sheet1!A:BS,13+2*(C546-1),FALSE),0),0)</f>
        <v>5</v>
      </c>
      <c r="F546">
        <f>IF(VLOOKUP(B546,Sheet1!A:BS,12+2*(C546-1),FALSE)=3,VLOOKUP(B546,Sheet1!A:BS,13+2*(C546-1),FALSE),0)</f>
        <v>0</v>
      </c>
      <c r="G546">
        <v>0</v>
      </c>
      <c r="H546">
        <v>0</v>
      </c>
      <c r="I546">
        <f>IF(VLOOKUP(B546,Sheet1!A:BS,12+2*(C546-1),FALSE)=4,VLOOKUP(B546,Sheet1!A:BS,13+2*(C546-1),FALSE),0)</f>
        <v>0</v>
      </c>
      <c r="J546">
        <v>0</v>
      </c>
      <c r="K546" s="4" t="str">
        <f t="shared" si="45"/>
        <v>[{"bid":15021,"type":5,"num":20}]</v>
      </c>
      <c r="L546" s="4" t="str">
        <f t="shared" ref="L546:L609" si="49">L516</f>
        <v>[{"bid":14001,"type":4,"num":1200}]</v>
      </c>
    </row>
    <row r="547" spans="1:12" x14ac:dyDescent="0.15">
      <c r="A547">
        <f t="shared" si="46"/>
        <v>545</v>
      </c>
      <c r="B547">
        <f t="shared" si="47"/>
        <v>10020</v>
      </c>
      <c r="C547">
        <f t="shared" si="48"/>
        <v>5</v>
      </c>
      <c r="D547" s="1">
        <f>IF(VLOOKUP(B547,Sheet1!A:BS,12+2*(C547-1),FALSE)=1,VLOOKUP(B547,Sheet1!A:BS,13+2*(C547-1),FALSE),0)</f>
        <v>0</v>
      </c>
      <c r="E547">
        <f>ROUND(IF(VLOOKUP(B547,Sheet1!A:BS,12+2*(C547-1),FALSE)=2,VLOOKUP(B547,Sheet1!A:BS,13+2*(C547-1),FALSE),0),0)</f>
        <v>0</v>
      </c>
      <c r="F547">
        <f>IF(VLOOKUP(B547,Sheet1!A:BS,12+2*(C547-1),FALSE)=3,VLOOKUP(B547,Sheet1!A:BS,13+2*(C547-1),FALSE),0)</f>
        <v>45</v>
      </c>
      <c r="G547">
        <v>0</v>
      </c>
      <c r="H547">
        <v>0</v>
      </c>
      <c r="I547">
        <f>IF(VLOOKUP(B547,Sheet1!A:BS,12+2*(C547-1),FALSE)=4,VLOOKUP(B547,Sheet1!A:BS,13+2*(C547-1),FALSE),0)</f>
        <v>0</v>
      </c>
      <c r="J547">
        <v>0</v>
      </c>
      <c r="K547" s="4" t="str">
        <f t="shared" si="45"/>
        <v>[{"bid":15021,"type":5,"num":25}]</v>
      </c>
      <c r="L547" s="4" t="str">
        <f t="shared" si="49"/>
        <v>[{"bid":14001,"type":4,"num":1500}]</v>
      </c>
    </row>
    <row r="548" spans="1:12" x14ac:dyDescent="0.15">
      <c r="A548">
        <f t="shared" si="46"/>
        <v>546</v>
      </c>
      <c r="B548">
        <f t="shared" si="47"/>
        <v>10020</v>
      </c>
      <c r="C548">
        <f t="shared" si="48"/>
        <v>6</v>
      </c>
      <c r="D548" s="1">
        <f>IF(VLOOKUP(B548,Sheet1!A:BS,12+2*(C548-1),FALSE)=1,VLOOKUP(B548,Sheet1!A:BS,13+2*(C548-1),FALSE),0)</f>
        <v>13</v>
      </c>
      <c r="E548">
        <f>ROUND(IF(VLOOKUP(B548,Sheet1!A:BS,12+2*(C548-1),FALSE)=2,VLOOKUP(B548,Sheet1!A:BS,13+2*(C548-1),FALSE),0),0)</f>
        <v>0</v>
      </c>
      <c r="F548">
        <f>IF(VLOOKUP(B548,Sheet1!A:BS,12+2*(C548-1),FALSE)=3,VLOOKUP(B548,Sheet1!A:BS,13+2*(C548-1),FALSE),0)</f>
        <v>0</v>
      </c>
      <c r="G548">
        <v>0</v>
      </c>
      <c r="H548">
        <v>0</v>
      </c>
      <c r="I548">
        <f>IF(VLOOKUP(B548,Sheet1!A:BS,12+2*(C548-1),FALSE)=4,VLOOKUP(B548,Sheet1!A:BS,13+2*(C548-1),FALSE),0)</f>
        <v>0</v>
      </c>
      <c r="J548">
        <v>0</v>
      </c>
      <c r="K548" s="4" t="str">
        <f t="shared" si="45"/>
        <v>[{"bid":15021,"type":5,"num":30}]</v>
      </c>
      <c r="L548" s="4" t="str">
        <f t="shared" si="49"/>
        <v>[{"bid":14001,"type":4,"num":1800}]</v>
      </c>
    </row>
    <row r="549" spans="1:12" x14ac:dyDescent="0.15">
      <c r="A549">
        <f t="shared" si="46"/>
        <v>547</v>
      </c>
      <c r="B549">
        <f t="shared" si="47"/>
        <v>10020</v>
      </c>
      <c r="C549">
        <f t="shared" si="48"/>
        <v>7</v>
      </c>
      <c r="D549" s="1">
        <f>IF(VLOOKUP(B549,Sheet1!A:BS,12+2*(C549-1),FALSE)=1,VLOOKUP(B549,Sheet1!A:BS,13+2*(C549-1),FALSE),0)</f>
        <v>13</v>
      </c>
      <c r="E549">
        <f>ROUND(IF(VLOOKUP(B549,Sheet1!A:BS,12+2*(C549-1),FALSE)=2,VLOOKUP(B549,Sheet1!A:BS,13+2*(C549-1),FALSE),0),0)</f>
        <v>0</v>
      </c>
      <c r="F549">
        <f>IF(VLOOKUP(B549,Sheet1!A:BS,12+2*(C549-1),FALSE)=3,VLOOKUP(B549,Sheet1!A:BS,13+2*(C549-1),FALSE),0)</f>
        <v>0</v>
      </c>
      <c r="G549">
        <v>0</v>
      </c>
      <c r="H549">
        <v>0</v>
      </c>
      <c r="I549">
        <f>IF(VLOOKUP(B549,Sheet1!A:BS,12+2*(C549-1),FALSE)=4,VLOOKUP(B549,Sheet1!A:BS,13+2*(C549-1),FALSE),0)</f>
        <v>0</v>
      </c>
      <c r="J549">
        <v>0</v>
      </c>
      <c r="K549" s="4" t="str">
        <f t="shared" si="45"/>
        <v>[{"bid":15021,"type":5,"num":35}]</v>
      </c>
      <c r="L549" s="4" t="str">
        <f t="shared" si="49"/>
        <v>[{"bid":14001,"type":4,"num":2100}]</v>
      </c>
    </row>
    <row r="550" spans="1:12" x14ac:dyDescent="0.15">
      <c r="A550">
        <f t="shared" si="46"/>
        <v>548</v>
      </c>
      <c r="B550">
        <f t="shared" si="47"/>
        <v>10020</v>
      </c>
      <c r="C550">
        <f t="shared" si="48"/>
        <v>8</v>
      </c>
      <c r="D550" s="1">
        <f>IF(VLOOKUP(B550,Sheet1!A:BS,12+2*(C550-1),FALSE)=1,VLOOKUP(B550,Sheet1!A:BS,13+2*(C550-1),FALSE),0)</f>
        <v>0</v>
      </c>
      <c r="E550">
        <f>ROUND(IF(VLOOKUP(B550,Sheet1!A:BS,12+2*(C550-1),FALSE)=2,VLOOKUP(B550,Sheet1!A:BS,13+2*(C550-1),FALSE),0),0)</f>
        <v>5</v>
      </c>
      <c r="F550">
        <f>IF(VLOOKUP(B550,Sheet1!A:BS,12+2*(C550-1),FALSE)=3,VLOOKUP(B550,Sheet1!A:BS,13+2*(C550-1),FALSE),0)</f>
        <v>0</v>
      </c>
      <c r="G550">
        <v>0</v>
      </c>
      <c r="H550">
        <v>0</v>
      </c>
      <c r="I550">
        <f>IF(VLOOKUP(B550,Sheet1!A:BS,12+2*(C550-1),FALSE)=4,VLOOKUP(B550,Sheet1!A:BS,13+2*(C550-1),FALSE),0)</f>
        <v>0</v>
      </c>
      <c r="J550">
        <v>0</v>
      </c>
      <c r="K550" s="4" t="str">
        <f t="shared" si="45"/>
        <v>[{"bid":15021,"type":5,"num":40}]</v>
      </c>
      <c r="L550" s="4" t="str">
        <f t="shared" si="49"/>
        <v>[{"bid":14001,"type":4,"num":2400}]</v>
      </c>
    </row>
    <row r="551" spans="1:12" x14ac:dyDescent="0.15">
      <c r="A551">
        <f t="shared" si="46"/>
        <v>549</v>
      </c>
      <c r="B551">
        <f t="shared" si="47"/>
        <v>10020</v>
      </c>
      <c r="C551">
        <f t="shared" si="48"/>
        <v>9</v>
      </c>
      <c r="D551" s="1">
        <f>IF(VLOOKUP(B551,Sheet1!A:BS,12+2*(C551-1),FALSE)=1,VLOOKUP(B551,Sheet1!A:BS,13+2*(C551-1),FALSE),0)</f>
        <v>0</v>
      </c>
      <c r="E551">
        <f>ROUND(IF(VLOOKUP(B551,Sheet1!A:BS,12+2*(C551-1),FALSE)=2,VLOOKUP(B551,Sheet1!A:BS,13+2*(C551-1),FALSE),0),0)</f>
        <v>5</v>
      </c>
      <c r="F551">
        <f>IF(VLOOKUP(B551,Sheet1!A:BS,12+2*(C551-1),FALSE)=3,VLOOKUP(B551,Sheet1!A:BS,13+2*(C551-1),FALSE),0)</f>
        <v>0</v>
      </c>
      <c r="G551">
        <v>0</v>
      </c>
      <c r="H551">
        <v>0</v>
      </c>
      <c r="I551">
        <f>IF(VLOOKUP(B551,Sheet1!A:BS,12+2*(C551-1),FALSE)=4,VLOOKUP(B551,Sheet1!A:BS,13+2*(C551-1),FALSE),0)</f>
        <v>0</v>
      </c>
      <c r="J551">
        <v>0</v>
      </c>
      <c r="K551" s="4" t="str">
        <f t="shared" si="45"/>
        <v>[{"bid":15021,"type":5,"num":45}]</v>
      </c>
      <c r="L551" s="4" t="str">
        <f t="shared" si="49"/>
        <v>[{"bid":14001,"type":4,"num":2700}]</v>
      </c>
    </row>
    <row r="552" spans="1:12" x14ac:dyDescent="0.15">
      <c r="A552">
        <f t="shared" si="46"/>
        <v>550</v>
      </c>
      <c r="B552">
        <f t="shared" si="47"/>
        <v>10020</v>
      </c>
      <c r="C552">
        <f t="shared" si="48"/>
        <v>10</v>
      </c>
      <c r="D552" s="1">
        <f>IF(VLOOKUP(B552,Sheet1!A:BS,12+2*(C552-1),FALSE)=1,VLOOKUP(B552,Sheet1!A:BS,13+2*(C552-1),FALSE),0)</f>
        <v>0</v>
      </c>
      <c r="E552">
        <f>ROUND(IF(VLOOKUP(B552,Sheet1!A:BS,12+2*(C552-1),FALSE)=2,VLOOKUP(B552,Sheet1!A:BS,13+2*(C552-1),FALSE),0),0)</f>
        <v>0</v>
      </c>
      <c r="F552">
        <f>IF(VLOOKUP(B552,Sheet1!A:BS,12+2*(C552-1),FALSE)=3,VLOOKUP(B552,Sheet1!A:BS,13+2*(C552-1),FALSE),0)</f>
        <v>0</v>
      </c>
      <c r="G552">
        <v>0</v>
      </c>
      <c r="H552">
        <v>0</v>
      </c>
      <c r="I552">
        <f>IF(VLOOKUP(B552,Sheet1!A:BS,12+2*(C552-1),FALSE)=4,VLOOKUP(B552,Sheet1!A:BS,13+2*(C552-1),FALSE),0)</f>
        <v>3</v>
      </c>
      <c r="J552">
        <v>0</v>
      </c>
      <c r="K552" s="4" t="str">
        <f t="shared" si="45"/>
        <v>[{"bid":15021,"type":5,"num":50}]</v>
      </c>
      <c r="L552" s="4" t="str">
        <f t="shared" si="49"/>
        <v>[{"bid":14001,"type":4,"num":3000}]</v>
      </c>
    </row>
    <row r="553" spans="1:12" x14ac:dyDescent="0.15">
      <c r="A553">
        <f t="shared" si="46"/>
        <v>551</v>
      </c>
      <c r="B553">
        <f t="shared" si="47"/>
        <v>10020</v>
      </c>
      <c r="C553">
        <f t="shared" si="48"/>
        <v>11</v>
      </c>
      <c r="D553" s="1">
        <f>IF(VLOOKUP(B553,Sheet1!A:BS,12+2*(C553-1),FALSE)=1,VLOOKUP(B553,Sheet1!A:BS,13+2*(C553-1),FALSE),0)</f>
        <v>0</v>
      </c>
      <c r="E553">
        <f>ROUND(IF(VLOOKUP(B553,Sheet1!A:BS,12+2*(C553-1),FALSE)=2,VLOOKUP(B553,Sheet1!A:BS,13+2*(C553-1),FALSE),0),0)</f>
        <v>5</v>
      </c>
      <c r="F553">
        <f>IF(VLOOKUP(B553,Sheet1!A:BS,12+2*(C553-1),FALSE)=3,VLOOKUP(B553,Sheet1!A:BS,13+2*(C553-1),FALSE),0)</f>
        <v>0</v>
      </c>
      <c r="G553">
        <v>0</v>
      </c>
      <c r="H553">
        <v>0</v>
      </c>
      <c r="I553">
        <f>IF(VLOOKUP(B553,Sheet1!A:BS,12+2*(C553-1),FALSE)=4,VLOOKUP(B553,Sheet1!A:BS,13+2*(C553-1),FALSE),0)</f>
        <v>0</v>
      </c>
      <c r="J553">
        <v>0</v>
      </c>
      <c r="K553" s="4" t="str">
        <f t="shared" si="45"/>
        <v>[{"bid":15021,"type":5,"num":55}]</v>
      </c>
      <c r="L553" s="4" t="str">
        <f t="shared" si="49"/>
        <v>[{"bid":14001,"type":4,"num":13000}]</v>
      </c>
    </row>
    <row r="554" spans="1:12" x14ac:dyDescent="0.15">
      <c r="A554">
        <f t="shared" si="46"/>
        <v>552</v>
      </c>
      <c r="B554">
        <f t="shared" si="47"/>
        <v>10020</v>
      </c>
      <c r="C554">
        <f t="shared" si="48"/>
        <v>12</v>
      </c>
      <c r="D554" s="1">
        <f>IF(VLOOKUP(B554,Sheet1!A:BS,12+2*(C554-1),FALSE)=1,VLOOKUP(B554,Sheet1!A:BS,13+2*(C554-1),FALSE),0)</f>
        <v>14</v>
      </c>
      <c r="E554">
        <f>ROUND(IF(VLOOKUP(B554,Sheet1!A:BS,12+2*(C554-1),FALSE)=2,VLOOKUP(B554,Sheet1!A:BS,13+2*(C554-1),FALSE),0),0)</f>
        <v>0</v>
      </c>
      <c r="F554">
        <f>IF(VLOOKUP(B554,Sheet1!A:BS,12+2*(C554-1),FALSE)=3,VLOOKUP(B554,Sheet1!A:BS,13+2*(C554-1),FALSE),0)</f>
        <v>0</v>
      </c>
      <c r="G554">
        <v>0</v>
      </c>
      <c r="H554">
        <v>0</v>
      </c>
      <c r="I554">
        <f>IF(VLOOKUP(B554,Sheet1!A:BS,12+2*(C554-1),FALSE)=4,VLOOKUP(B554,Sheet1!A:BS,13+2*(C554-1),FALSE),0)</f>
        <v>0</v>
      </c>
      <c r="J554">
        <v>0</v>
      </c>
      <c r="K554" s="4" t="str">
        <f t="shared" si="45"/>
        <v>[{"bid":15021,"type":5,"num":60}]</v>
      </c>
      <c r="L554" s="4" t="str">
        <f t="shared" si="49"/>
        <v>[{"bid":14001,"type":4,"num":16000}]</v>
      </c>
    </row>
    <row r="555" spans="1:12" x14ac:dyDescent="0.15">
      <c r="A555">
        <f t="shared" si="46"/>
        <v>553</v>
      </c>
      <c r="B555">
        <f t="shared" si="47"/>
        <v>10020</v>
      </c>
      <c r="C555">
        <f t="shared" si="48"/>
        <v>13</v>
      </c>
      <c r="D555" s="1">
        <f>IF(VLOOKUP(B555,Sheet1!A:BS,12+2*(C555-1),FALSE)=1,VLOOKUP(B555,Sheet1!A:BS,13+2*(C555-1),FALSE),0)</f>
        <v>0</v>
      </c>
      <c r="E555">
        <f>ROUND(IF(VLOOKUP(B555,Sheet1!A:BS,12+2*(C555-1),FALSE)=2,VLOOKUP(B555,Sheet1!A:BS,13+2*(C555-1),FALSE),0),0)</f>
        <v>5</v>
      </c>
      <c r="F555">
        <f>IF(VLOOKUP(B555,Sheet1!A:BS,12+2*(C555-1),FALSE)=3,VLOOKUP(B555,Sheet1!A:BS,13+2*(C555-1),FALSE),0)</f>
        <v>0</v>
      </c>
      <c r="G555">
        <v>0</v>
      </c>
      <c r="H555">
        <v>0</v>
      </c>
      <c r="I555">
        <f>IF(VLOOKUP(B555,Sheet1!A:BS,12+2*(C555-1),FALSE)=4,VLOOKUP(B555,Sheet1!A:BS,13+2*(C555-1),FALSE),0)</f>
        <v>0</v>
      </c>
      <c r="J555">
        <v>0</v>
      </c>
      <c r="K555" s="4" t="str">
        <f t="shared" si="45"/>
        <v>[{"bid":15021,"type":5,"num":65}]</v>
      </c>
      <c r="L555" s="4" t="str">
        <f t="shared" si="49"/>
        <v>[{"bid":14001,"type":4,"num":19000}]</v>
      </c>
    </row>
    <row r="556" spans="1:12" x14ac:dyDescent="0.15">
      <c r="A556">
        <f t="shared" si="46"/>
        <v>554</v>
      </c>
      <c r="B556">
        <f t="shared" si="47"/>
        <v>10020</v>
      </c>
      <c r="C556">
        <f t="shared" si="48"/>
        <v>14</v>
      </c>
      <c r="D556" s="1">
        <f>IF(VLOOKUP(B556,Sheet1!A:BS,12+2*(C556-1),FALSE)=1,VLOOKUP(B556,Sheet1!A:BS,13+2*(C556-1),FALSE),0)</f>
        <v>14</v>
      </c>
      <c r="E556">
        <f>ROUND(IF(VLOOKUP(B556,Sheet1!A:BS,12+2*(C556-1),FALSE)=2,VLOOKUP(B556,Sheet1!A:BS,13+2*(C556-1),FALSE),0),0)</f>
        <v>0</v>
      </c>
      <c r="F556">
        <f>IF(VLOOKUP(B556,Sheet1!A:BS,12+2*(C556-1),FALSE)=3,VLOOKUP(B556,Sheet1!A:BS,13+2*(C556-1),FALSE),0)</f>
        <v>0</v>
      </c>
      <c r="G556">
        <v>0</v>
      </c>
      <c r="H556">
        <v>0</v>
      </c>
      <c r="I556">
        <f>IF(VLOOKUP(B556,Sheet1!A:BS,12+2*(C556-1),FALSE)=4,VLOOKUP(B556,Sheet1!A:BS,13+2*(C556-1),FALSE),0)</f>
        <v>0</v>
      </c>
      <c r="J556">
        <v>0</v>
      </c>
      <c r="K556" s="4" t="str">
        <f t="shared" si="45"/>
        <v>[{"bid":15021,"type":5,"num":70}]</v>
      </c>
      <c r="L556" s="4" t="str">
        <f t="shared" si="49"/>
        <v>[{"bid":14001,"type":4,"num":22000}]</v>
      </c>
    </row>
    <row r="557" spans="1:12" x14ac:dyDescent="0.15">
      <c r="A557">
        <f t="shared" si="46"/>
        <v>555</v>
      </c>
      <c r="B557">
        <f t="shared" si="47"/>
        <v>10020</v>
      </c>
      <c r="C557">
        <f t="shared" si="48"/>
        <v>15</v>
      </c>
      <c r="D557" s="1">
        <f>IF(VLOOKUP(B557,Sheet1!A:BS,12+2*(C557-1),FALSE)=1,VLOOKUP(B557,Sheet1!A:BS,13+2*(C557-1),FALSE),0)</f>
        <v>0</v>
      </c>
      <c r="E557">
        <f>ROUND(IF(VLOOKUP(B557,Sheet1!A:BS,12+2*(C557-1),FALSE)=2,VLOOKUP(B557,Sheet1!A:BS,13+2*(C557-1),FALSE),0),0)</f>
        <v>0</v>
      </c>
      <c r="F557">
        <f>IF(VLOOKUP(B557,Sheet1!A:BS,12+2*(C557-1),FALSE)=3,VLOOKUP(B557,Sheet1!A:BS,13+2*(C557-1),FALSE),0)</f>
        <v>45</v>
      </c>
      <c r="G557">
        <v>0</v>
      </c>
      <c r="H557">
        <v>0</v>
      </c>
      <c r="I557">
        <f>IF(VLOOKUP(B557,Sheet1!A:BS,12+2*(C557-1),FALSE)=4,VLOOKUP(B557,Sheet1!A:BS,13+2*(C557-1),FALSE),0)</f>
        <v>0</v>
      </c>
      <c r="J557">
        <v>0</v>
      </c>
      <c r="K557" s="4" t="str">
        <f t="shared" si="45"/>
        <v>[{"bid":15021,"type":5,"num":75}]</v>
      </c>
      <c r="L557" s="4" t="str">
        <f t="shared" si="49"/>
        <v>[{"bid":14001,"type":4,"num":25000}]</v>
      </c>
    </row>
    <row r="558" spans="1:12" x14ac:dyDescent="0.15">
      <c r="A558">
        <f t="shared" si="46"/>
        <v>556</v>
      </c>
      <c r="B558">
        <f t="shared" si="47"/>
        <v>10020</v>
      </c>
      <c r="C558">
        <f t="shared" si="48"/>
        <v>16</v>
      </c>
      <c r="D558" s="1">
        <f>IF(VLOOKUP(B558,Sheet1!A:BS,12+2*(C558-1),FALSE)=1,VLOOKUP(B558,Sheet1!A:BS,13+2*(C558-1),FALSE),0)</f>
        <v>0</v>
      </c>
      <c r="E558">
        <f>ROUND(IF(VLOOKUP(B558,Sheet1!A:BS,12+2*(C558-1),FALSE)=2,VLOOKUP(B558,Sheet1!A:BS,13+2*(C558-1),FALSE),0),0)</f>
        <v>6</v>
      </c>
      <c r="F558">
        <f>IF(VLOOKUP(B558,Sheet1!A:BS,12+2*(C558-1),FALSE)=3,VLOOKUP(B558,Sheet1!A:BS,13+2*(C558-1),FALSE),0)</f>
        <v>0</v>
      </c>
      <c r="G558">
        <v>0</v>
      </c>
      <c r="H558">
        <v>0</v>
      </c>
      <c r="I558">
        <f>IF(VLOOKUP(B558,Sheet1!A:BS,12+2*(C558-1),FALSE)=4,VLOOKUP(B558,Sheet1!A:BS,13+2*(C558-1),FALSE),0)</f>
        <v>0</v>
      </c>
      <c r="J558">
        <v>0</v>
      </c>
      <c r="K558" s="4" t="str">
        <f t="shared" si="45"/>
        <v>[{"bid":15021,"type":5,"num":80}]</v>
      </c>
      <c r="L558" s="4" t="str">
        <f t="shared" si="49"/>
        <v>[{"bid":14001,"type":4,"num":28000}]</v>
      </c>
    </row>
    <row r="559" spans="1:12" x14ac:dyDescent="0.15">
      <c r="A559">
        <f t="shared" si="46"/>
        <v>557</v>
      </c>
      <c r="B559">
        <f t="shared" si="47"/>
        <v>10020</v>
      </c>
      <c r="C559">
        <f t="shared" si="48"/>
        <v>17</v>
      </c>
      <c r="D559" s="1">
        <f>IF(VLOOKUP(B559,Sheet1!A:BS,12+2*(C559-1),FALSE)=1,VLOOKUP(B559,Sheet1!A:BS,13+2*(C559-1),FALSE),0)</f>
        <v>15</v>
      </c>
      <c r="E559">
        <f>ROUND(IF(VLOOKUP(B559,Sheet1!A:BS,12+2*(C559-1),FALSE)=2,VLOOKUP(B559,Sheet1!A:BS,13+2*(C559-1),FALSE),0),0)</f>
        <v>0</v>
      </c>
      <c r="F559">
        <f>IF(VLOOKUP(B559,Sheet1!A:BS,12+2*(C559-1),FALSE)=3,VLOOKUP(B559,Sheet1!A:BS,13+2*(C559-1),FALSE),0)</f>
        <v>0</v>
      </c>
      <c r="G559">
        <v>0</v>
      </c>
      <c r="H559">
        <v>0</v>
      </c>
      <c r="I559">
        <f>IF(VLOOKUP(B559,Sheet1!A:BS,12+2*(C559-1),FALSE)=4,VLOOKUP(B559,Sheet1!A:BS,13+2*(C559-1),FALSE),0)</f>
        <v>0</v>
      </c>
      <c r="J559">
        <v>0</v>
      </c>
      <c r="K559" s="4" t="str">
        <f t="shared" si="45"/>
        <v>[{"bid":15021,"type":5,"num":85}]</v>
      </c>
      <c r="L559" s="4" t="str">
        <f t="shared" si="49"/>
        <v>[{"bid":14001,"type":4,"num":31000}]</v>
      </c>
    </row>
    <row r="560" spans="1:12" x14ac:dyDescent="0.15">
      <c r="A560">
        <f t="shared" si="46"/>
        <v>558</v>
      </c>
      <c r="B560">
        <f t="shared" si="47"/>
        <v>10020</v>
      </c>
      <c r="C560">
        <f t="shared" si="48"/>
        <v>18</v>
      </c>
      <c r="D560" s="1">
        <f>IF(VLOOKUP(B560,Sheet1!A:BS,12+2*(C560-1),FALSE)=1,VLOOKUP(B560,Sheet1!A:BS,13+2*(C560-1),FALSE),0)</f>
        <v>0</v>
      </c>
      <c r="E560">
        <f>ROUND(IF(VLOOKUP(B560,Sheet1!A:BS,12+2*(C560-1),FALSE)=2,VLOOKUP(B560,Sheet1!A:BS,13+2*(C560-1),FALSE),0),0)</f>
        <v>6</v>
      </c>
      <c r="F560">
        <f>IF(VLOOKUP(B560,Sheet1!A:BS,12+2*(C560-1),FALSE)=3,VLOOKUP(B560,Sheet1!A:BS,13+2*(C560-1),FALSE),0)</f>
        <v>0</v>
      </c>
      <c r="G560">
        <v>0</v>
      </c>
      <c r="H560">
        <v>0</v>
      </c>
      <c r="I560">
        <f>IF(VLOOKUP(B560,Sheet1!A:BS,12+2*(C560-1),FALSE)=4,VLOOKUP(B560,Sheet1!A:BS,13+2*(C560-1),FALSE),0)</f>
        <v>0</v>
      </c>
      <c r="J560">
        <v>0</v>
      </c>
      <c r="K560" s="4" t="str">
        <f t="shared" si="45"/>
        <v>[{"bid":15021,"type":5,"num":90}]</v>
      </c>
      <c r="L560" s="4" t="str">
        <f t="shared" si="49"/>
        <v>[{"bid":14001,"type":4,"num":34000}]</v>
      </c>
    </row>
    <row r="561" spans="1:12" x14ac:dyDescent="0.15">
      <c r="A561">
        <f t="shared" si="46"/>
        <v>559</v>
      </c>
      <c r="B561">
        <f t="shared" si="47"/>
        <v>10020</v>
      </c>
      <c r="C561">
        <f t="shared" si="48"/>
        <v>19</v>
      </c>
      <c r="D561" s="1">
        <f>IF(VLOOKUP(B561,Sheet1!A:BS,12+2*(C561-1),FALSE)=1,VLOOKUP(B561,Sheet1!A:BS,13+2*(C561-1),FALSE),0)</f>
        <v>15</v>
      </c>
      <c r="E561">
        <f>ROUND(IF(VLOOKUP(B561,Sheet1!A:BS,12+2*(C561-1),FALSE)=2,VLOOKUP(B561,Sheet1!A:BS,13+2*(C561-1),FALSE),0),0)</f>
        <v>0</v>
      </c>
      <c r="F561">
        <f>IF(VLOOKUP(B561,Sheet1!A:BS,12+2*(C561-1),FALSE)=3,VLOOKUP(B561,Sheet1!A:BS,13+2*(C561-1),FALSE),0)</f>
        <v>0</v>
      </c>
      <c r="G561">
        <v>0</v>
      </c>
      <c r="H561">
        <v>0</v>
      </c>
      <c r="I561">
        <f>IF(VLOOKUP(B561,Sheet1!A:BS,12+2*(C561-1),FALSE)=4,VLOOKUP(B561,Sheet1!A:BS,13+2*(C561-1),FALSE),0)</f>
        <v>0</v>
      </c>
      <c r="J561">
        <v>0</v>
      </c>
      <c r="K561" s="4" t="str">
        <f t="shared" si="45"/>
        <v>[{"bid":15021,"type":5,"num":95}]</v>
      </c>
      <c r="L561" s="4" t="str">
        <f t="shared" si="49"/>
        <v>[{"bid":14001,"type":4,"num":37000}]</v>
      </c>
    </row>
    <row r="562" spans="1:12" x14ac:dyDescent="0.15">
      <c r="A562">
        <f t="shared" si="46"/>
        <v>560</v>
      </c>
      <c r="B562">
        <f t="shared" si="47"/>
        <v>10020</v>
      </c>
      <c r="C562">
        <f t="shared" si="48"/>
        <v>20</v>
      </c>
      <c r="D562" s="1">
        <f>IF(VLOOKUP(B562,Sheet1!A:BS,12+2*(C562-1),FALSE)=1,VLOOKUP(B562,Sheet1!A:BS,13+2*(C562-1),FALSE),0)</f>
        <v>0</v>
      </c>
      <c r="E562">
        <f>ROUND(IF(VLOOKUP(B562,Sheet1!A:BS,12+2*(C562-1),FALSE)=2,VLOOKUP(B562,Sheet1!A:BS,13+2*(C562-1),FALSE),0),0)</f>
        <v>0</v>
      </c>
      <c r="F562">
        <f>IF(VLOOKUP(B562,Sheet1!A:BS,12+2*(C562-1),FALSE)=3,VLOOKUP(B562,Sheet1!A:BS,13+2*(C562-1),FALSE),0)</f>
        <v>0</v>
      </c>
      <c r="G562">
        <v>0</v>
      </c>
      <c r="H562">
        <v>0</v>
      </c>
      <c r="I562">
        <f>IF(VLOOKUP(B562,Sheet1!A:BS,12+2*(C562-1),FALSE)=4,VLOOKUP(B562,Sheet1!A:BS,13+2*(C562-1),FALSE),0)</f>
        <v>3</v>
      </c>
      <c r="J562">
        <v>0</v>
      </c>
      <c r="K562" s="4" t="str">
        <f t="shared" si="45"/>
        <v>[{"bid":15021,"type":5,"num":100}]</v>
      </c>
      <c r="L562" s="4" t="str">
        <f t="shared" si="49"/>
        <v>[{"bid":14001,"type":4,"num":40000}]</v>
      </c>
    </row>
    <row r="563" spans="1:12" x14ac:dyDescent="0.15">
      <c r="A563">
        <f t="shared" si="46"/>
        <v>561</v>
      </c>
      <c r="B563">
        <f t="shared" si="47"/>
        <v>10020</v>
      </c>
      <c r="C563">
        <f t="shared" si="48"/>
        <v>21</v>
      </c>
      <c r="D563" s="1">
        <f>IF(VLOOKUP(B563,Sheet1!A:BS,12+2*(C563-1),FALSE)=1,VLOOKUP(B563,Sheet1!A:BS,13+2*(C563-1),FALSE),0)</f>
        <v>0</v>
      </c>
      <c r="E563">
        <f>ROUND(IF(VLOOKUP(B563,Sheet1!A:BS,12+2*(C563-1),FALSE)=2,VLOOKUP(B563,Sheet1!A:BS,13+2*(C563-1),FALSE),0),0)</f>
        <v>6</v>
      </c>
      <c r="F563">
        <f>IF(VLOOKUP(B563,Sheet1!A:BS,12+2*(C563-1),FALSE)=3,VLOOKUP(B563,Sheet1!A:BS,13+2*(C563-1),FALSE),0)</f>
        <v>0</v>
      </c>
      <c r="G563">
        <v>0</v>
      </c>
      <c r="H563">
        <v>0</v>
      </c>
      <c r="I563">
        <f>IF(VLOOKUP(B563,Sheet1!A:BS,12+2*(C563-1),FALSE)=4,VLOOKUP(B563,Sheet1!A:BS,13+2*(C563-1),FALSE),0)</f>
        <v>0</v>
      </c>
      <c r="J563">
        <v>0</v>
      </c>
      <c r="K563" s="4" t="str">
        <f t="shared" si="45"/>
        <v>[{"bid":15021,"type":5,"num":105}]</v>
      </c>
      <c r="L563" s="4" t="str">
        <f t="shared" si="49"/>
        <v>[{"bid":14001,"type":4,"num":43000}]</v>
      </c>
    </row>
    <row r="564" spans="1:12" x14ac:dyDescent="0.15">
      <c r="A564">
        <f t="shared" si="46"/>
        <v>562</v>
      </c>
      <c r="B564">
        <f t="shared" si="47"/>
        <v>10020</v>
      </c>
      <c r="C564">
        <f t="shared" si="48"/>
        <v>22</v>
      </c>
      <c r="D564" s="1">
        <f>IF(VLOOKUP(B564,Sheet1!A:BS,12+2*(C564-1),FALSE)=1,VLOOKUP(B564,Sheet1!A:BS,13+2*(C564-1),FALSE),0)</f>
        <v>16</v>
      </c>
      <c r="E564">
        <f>ROUND(IF(VLOOKUP(B564,Sheet1!A:BS,12+2*(C564-1),FALSE)=2,VLOOKUP(B564,Sheet1!A:BS,13+2*(C564-1),FALSE),0),0)</f>
        <v>0</v>
      </c>
      <c r="F564">
        <f>IF(VLOOKUP(B564,Sheet1!A:BS,12+2*(C564-1),FALSE)=3,VLOOKUP(B564,Sheet1!A:BS,13+2*(C564-1),FALSE),0)</f>
        <v>0</v>
      </c>
      <c r="G564">
        <v>0</v>
      </c>
      <c r="H564">
        <v>0</v>
      </c>
      <c r="I564">
        <f>IF(VLOOKUP(B564,Sheet1!A:BS,12+2*(C564-1),FALSE)=4,VLOOKUP(B564,Sheet1!A:BS,13+2*(C564-1),FALSE),0)</f>
        <v>0</v>
      </c>
      <c r="J564">
        <v>0</v>
      </c>
      <c r="K564" s="4" t="str">
        <f t="shared" si="45"/>
        <v>[{"bid":15021,"type":5,"num":110}]</v>
      </c>
      <c r="L564" s="4" t="str">
        <f t="shared" si="49"/>
        <v>[{"bid":14001,"type":4,"num":46000}]</v>
      </c>
    </row>
    <row r="565" spans="1:12" x14ac:dyDescent="0.15">
      <c r="A565">
        <f t="shared" si="46"/>
        <v>563</v>
      </c>
      <c r="B565">
        <f t="shared" si="47"/>
        <v>10020</v>
      </c>
      <c r="C565">
        <f t="shared" si="48"/>
        <v>23</v>
      </c>
      <c r="D565" s="1">
        <f>IF(VLOOKUP(B565,Sheet1!A:BS,12+2*(C565-1),FALSE)=1,VLOOKUP(B565,Sheet1!A:BS,13+2*(C565-1),FALSE),0)</f>
        <v>16</v>
      </c>
      <c r="E565">
        <f>ROUND(IF(VLOOKUP(B565,Sheet1!A:BS,12+2*(C565-1),FALSE)=2,VLOOKUP(B565,Sheet1!A:BS,13+2*(C565-1),FALSE),0),0)</f>
        <v>0</v>
      </c>
      <c r="F565">
        <f>IF(VLOOKUP(B565,Sheet1!A:BS,12+2*(C565-1),FALSE)=3,VLOOKUP(B565,Sheet1!A:BS,13+2*(C565-1),FALSE),0)</f>
        <v>0</v>
      </c>
      <c r="G565">
        <v>0</v>
      </c>
      <c r="H565">
        <v>0</v>
      </c>
      <c r="I565">
        <f>IF(VLOOKUP(B565,Sheet1!A:BS,12+2*(C565-1),FALSE)=4,VLOOKUP(B565,Sheet1!A:BS,13+2*(C565-1),FALSE),0)</f>
        <v>0</v>
      </c>
      <c r="J565">
        <v>0</v>
      </c>
      <c r="K565" s="4" t="str">
        <f t="shared" si="45"/>
        <v>[{"bid":15021,"type":5,"num":115}]</v>
      </c>
      <c r="L565" s="4" t="str">
        <f t="shared" si="49"/>
        <v>[{"bid":14001,"type":4,"num":49000}]</v>
      </c>
    </row>
    <row r="566" spans="1:12" x14ac:dyDescent="0.15">
      <c r="A566">
        <f t="shared" si="46"/>
        <v>564</v>
      </c>
      <c r="B566">
        <f t="shared" si="47"/>
        <v>10020</v>
      </c>
      <c r="C566">
        <f t="shared" si="48"/>
        <v>24</v>
      </c>
      <c r="D566" s="1">
        <f>IF(VLOOKUP(B566,Sheet1!A:BS,12+2*(C566-1),FALSE)=1,VLOOKUP(B566,Sheet1!A:BS,13+2*(C566-1),FALSE),0)</f>
        <v>0</v>
      </c>
      <c r="E566">
        <f>ROUND(IF(VLOOKUP(B566,Sheet1!A:BS,12+2*(C566-1),FALSE)=2,VLOOKUP(B566,Sheet1!A:BS,13+2*(C566-1),FALSE),0),0)</f>
        <v>6</v>
      </c>
      <c r="F566">
        <f>IF(VLOOKUP(B566,Sheet1!A:BS,12+2*(C566-1),FALSE)=3,VLOOKUP(B566,Sheet1!A:BS,13+2*(C566-1),FALSE),0)</f>
        <v>0</v>
      </c>
      <c r="G566">
        <v>0</v>
      </c>
      <c r="H566">
        <v>0</v>
      </c>
      <c r="I566">
        <f>IF(VLOOKUP(B566,Sheet1!A:BS,12+2*(C566-1),FALSE)=4,VLOOKUP(B566,Sheet1!A:BS,13+2*(C566-1),FALSE),0)</f>
        <v>0</v>
      </c>
      <c r="J566">
        <v>0</v>
      </c>
      <c r="K566" s="4" t="str">
        <f t="shared" si="45"/>
        <v>[{"bid":15021,"type":5,"num":120}]</v>
      </c>
      <c r="L566" s="4" t="str">
        <f t="shared" si="49"/>
        <v>[{"bid":14001,"type":4,"num":52000}]</v>
      </c>
    </row>
    <row r="567" spans="1:12" x14ac:dyDescent="0.15">
      <c r="A567">
        <f t="shared" si="46"/>
        <v>565</v>
      </c>
      <c r="B567">
        <f t="shared" si="47"/>
        <v>10020</v>
      </c>
      <c r="C567">
        <f t="shared" si="48"/>
        <v>25</v>
      </c>
      <c r="D567" s="1">
        <f>IF(VLOOKUP(B567,Sheet1!A:BS,12+2*(C567-1),FALSE)=1,VLOOKUP(B567,Sheet1!A:BS,13+2*(C567-1),FALSE),0)</f>
        <v>0</v>
      </c>
      <c r="E567">
        <f>ROUND(IF(VLOOKUP(B567,Sheet1!A:BS,12+2*(C567-1),FALSE)=2,VLOOKUP(B567,Sheet1!A:BS,13+2*(C567-1),FALSE),0),0)</f>
        <v>0</v>
      </c>
      <c r="F567">
        <f>IF(VLOOKUP(B567,Sheet1!A:BS,12+2*(C567-1),FALSE)=3,VLOOKUP(B567,Sheet1!A:BS,13+2*(C567-1),FALSE),0)</f>
        <v>0</v>
      </c>
      <c r="G567">
        <v>0</v>
      </c>
      <c r="H567">
        <v>0</v>
      </c>
      <c r="I567">
        <f>IF(VLOOKUP(B567,Sheet1!A:BS,12+2*(C567-1),FALSE)=4,VLOOKUP(B567,Sheet1!A:BS,13+2*(C567-1),FALSE),0)</f>
        <v>4</v>
      </c>
      <c r="J567">
        <v>0</v>
      </c>
      <c r="K567" s="4" t="str">
        <f t="shared" si="45"/>
        <v>[{"bid":15021,"type":5,"num":125}]</v>
      </c>
      <c r="L567" s="4" t="str">
        <f t="shared" si="49"/>
        <v>[{"bid":14001,"type":4,"num":55000}]</v>
      </c>
    </row>
    <row r="568" spans="1:12" x14ac:dyDescent="0.15">
      <c r="A568">
        <f t="shared" si="46"/>
        <v>566</v>
      </c>
      <c r="B568">
        <f t="shared" si="47"/>
        <v>10020</v>
      </c>
      <c r="C568">
        <f t="shared" si="48"/>
        <v>26</v>
      </c>
      <c r="D568" s="1">
        <f>IF(VLOOKUP(B568,Sheet1!A:BS,12+2*(C568-1),FALSE)=1,VLOOKUP(B568,Sheet1!A:BS,13+2*(C568-1),FALSE),0)</f>
        <v>0</v>
      </c>
      <c r="E568">
        <f>ROUND(IF(VLOOKUP(B568,Sheet1!A:BS,12+2*(C568-1),FALSE)=2,VLOOKUP(B568,Sheet1!A:BS,13+2*(C568-1),FALSE),0),0)</f>
        <v>6</v>
      </c>
      <c r="F568">
        <f>IF(VLOOKUP(B568,Sheet1!A:BS,12+2*(C568-1),FALSE)=3,VLOOKUP(B568,Sheet1!A:BS,13+2*(C568-1),FALSE),0)</f>
        <v>0</v>
      </c>
      <c r="G568">
        <v>0</v>
      </c>
      <c r="H568">
        <v>0</v>
      </c>
      <c r="I568">
        <f>IF(VLOOKUP(B568,Sheet1!A:BS,12+2*(C568-1),FALSE)=4,VLOOKUP(B568,Sheet1!A:BS,13+2*(C568-1),FALSE),0)</f>
        <v>0</v>
      </c>
      <c r="J568">
        <v>0</v>
      </c>
      <c r="K568" s="4" t="str">
        <f t="shared" si="45"/>
        <v>[{"bid":15021,"type":5,"num":130}]</v>
      </c>
      <c r="L568" s="4" t="str">
        <f t="shared" si="49"/>
        <v>[{"bid":14001,"type":4,"num":58000}]</v>
      </c>
    </row>
    <row r="569" spans="1:12" x14ac:dyDescent="0.15">
      <c r="A569">
        <f t="shared" si="46"/>
        <v>567</v>
      </c>
      <c r="B569">
        <f t="shared" si="47"/>
        <v>10020</v>
      </c>
      <c r="C569">
        <f t="shared" si="48"/>
        <v>27</v>
      </c>
      <c r="D569" s="1">
        <f>IF(VLOOKUP(B569,Sheet1!A:BS,12+2*(C569-1),FALSE)=1,VLOOKUP(B569,Sheet1!A:BS,13+2*(C569-1),FALSE),0)</f>
        <v>17</v>
      </c>
      <c r="E569">
        <f>ROUND(IF(VLOOKUP(B569,Sheet1!A:BS,12+2*(C569-1),FALSE)=2,VLOOKUP(B569,Sheet1!A:BS,13+2*(C569-1),FALSE),0),0)</f>
        <v>0</v>
      </c>
      <c r="F569">
        <f>IF(VLOOKUP(B569,Sheet1!A:BS,12+2*(C569-1),FALSE)=3,VLOOKUP(B569,Sheet1!A:BS,13+2*(C569-1),FALSE),0)</f>
        <v>0</v>
      </c>
      <c r="G569">
        <v>0</v>
      </c>
      <c r="H569">
        <v>0</v>
      </c>
      <c r="I569">
        <f>IF(VLOOKUP(B569,Sheet1!A:BS,12+2*(C569-1),FALSE)=4,VLOOKUP(B569,Sheet1!A:BS,13+2*(C569-1),FALSE),0)</f>
        <v>0</v>
      </c>
      <c r="J569">
        <v>0</v>
      </c>
      <c r="K569" s="4" t="str">
        <f t="shared" si="45"/>
        <v>[{"bid":15021,"type":5,"num":135}]</v>
      </c>
      <c r="L569" s="4" t="str">
        <f t="shared" si="49"/>
        <v>[{"bid":14001,"type":4,"num":61000}]</v>
      </c>
    </row>
    <row r="570" spans="1:12" x14ac:dyDescent="0.15">
      <c r="A570">
        <f t="shared" si="46"/>
        <v>568</v>
      </c>
      <c r="B570">
        <f t="shared" si="47"/>
        <v>10020</v>
      </c>
      <c r="C570">
        <f t="shared" si="48"/>
        <v>28</v>
      </c>
      <c r="D570" s="1">
        <f>IF(VLOOKUP(B570,Sheet1!A:BS,12+2*(C570-1),FALSE)=1,VLOOKUP(B570,Sheet1!A:BS,13+2*(C570-1),FALSE),0)</f>
        <v>0</v>
      </c>
      <c r="E570">
        <f>ROUND(IF(VLOOKUP(B570,Sheet1!A:BS,12+2*(C570-1),FALSE)=2,VLOOKUP(B570,Sheet1!A:BS,13+2*(C570-1),FALSE),0),0)</f>
        <v>6</v>
      </c>
      <c r="F570">
        <f>IF(VLOOKUP(B570,Sheet1!A:BS,12+2*(C570-1),FALSE)=3,VLOOKUP(B570,Sheet1!A:BS,13+2*(C570-1),FALSE),0)</f>
        <v>0</v>
      </c>
      <c r="G570">
        <v>0</v>
      </c>
      <c r="H570">
        <v>0</v>
      </c>
      <c r="I570">
        <f>IF(VLOOKUP(B570,Sheet1!A:BS,12+2*(C570-1),FALSE)=4,VLOOKUP(B570,Sheet1!A:BS,13+2*(C570-1),FALSE),0)</f>
        <v>0</v>
      </c>
      <c r="J570">
        <v>0</v>
      </c>
      <c r="K570" s="4" t="str">
        <f t="shared" si="45"/>
        <v>[{"bid":15021,"type":5,"num":140}]</v>
      </c>
      <c r="L570" s="4" t="str">
        <f t="shared" si="49"/>
        <v>[{"bid":14001,"type":4,"num":64000}]</v>
      </c>
    </row>
    <row r="571" spans="1:12" x14ac:dyDescent="0.15">
      <c r="A571">
        <f t="shared" si="46"/>
        <v>569</v>
      </c>
      <c r="B571">
        <f t="shared" si="47"/>
        <v>10020</v>
      </c>
      <c r="C571">
        <f t="shared" si="48"/>
        <v>29</v>
      </c>
      <c r="D571" s="1">
        <f>IF(VLOOKUP(B571,Sheet1!A:BS,12+2*(C571-1),FALSE)=1,VLOOKUP(B571,Sheet1!A:BS,13+2*(C571-1),FALSE),0)</f>
        <v>17</v>
      </c>
      <c r="E571">
        <f>ROUND(IF(VLOOKUP(B571,Sheet1!A:BS,12+2*(C571-1),FALSE)=2,VLOOKUP(B571,Sheet1!A:BS,13+2*(C571-1),FALSE),0),0)</f>
        <v>0</v>
      </c>
      <c r="F571">
        <f>IF(VLOOKUP(B571,Sheet1!A:BS,12+2*(C571-1),FALSE)=3,VLOOKUP(B571,Sheet1!A:BS,13+2*(C571-1),FALSE),0)</f>
        <v>0</v>
      </c>
      <c r="G571">
        <v>0</v>
      </c>
      <c r="H571">
        <v>0</v>
      </c>
      <c r="I571">
        <f>IF(VLOOKUP(B571,Sheet1!A:BS,12+2*(C571-1),FALSE)=4,VLOOKUP(B571,Sheet1!A:BS,13+2*(C571-1),FALSE),0)</f>
        <v>0</v>
      </c>
      <c r="J571">
        <v>0</v>
      </c>
      <c r="K571" s="4" t="str">
        <f t="shared" si="45"/>
        <v>[{"bid":15021,"type":5,"num":145}]</v>
      </c>
      <c r="L571" s="4" t="str">
        <f t="shared" si="49"/>
        <v>[{"bid":14001,"type":4,"num":67000}]</v>
      </c>
    </row>
    <row r="572" spans="1:12" x14ac:dyDescent="0.15">
      <c r="A572">
        <f t="shared" si="46"/>
        <v>570</v>
      </c>
      <c r="B572">
        <f>B542+1</f>
        <v>10020</v>
      </c>
      <c r="C572">
        <f t="shared" si="48"/>
        <v>30</v>
      </c>
      <c r="D572" s="1">
        <f>IF(VLOOKUP(B572,Sheet1!A:BS,12+2*(C572-1),FALSE)=1,VLOOKUP(B572,Sheet1!A:BS,13+2*(C572-1),FALSE),0)</f>
        <v>0</v>
      </c>
      <c r="E572">
        <f>ROUND(IF(VLOOKUP(B572,Sheet1!A:BS,12+2*(C572-1),FALSE)=2,VLOOKUP(B572,Sheet1!A:BS,13+2*(C572-1),FALSE),0),0)</f>
        <v>0</v>
      </c>
      <c r="F572">
        <f>IF(VLOOKUP(B572,Sheet1!A:BS,12+2*(C572-1),FALSE)=3,VLOOKUP(B572,Sheet1!A:BS,13+2*(C572-1),FALSE),0)</f>
        <v>60</v>
      </c>
      <c r="G572">
        <v>0</v>
      </c>
      <c r="H572">
        <v>0</v>
      </c>
      <c r="I572">
        <f>IF(VLOOKUP(B572,Sheet1!A:BS,12+2*(C572-1),FALSE)=4,VLOOKUP(B572,Sheet1!A:BS,13+2*(C572-1),FALSE),0)</f>
        <v>0</v>
      </c>
      <c r="J572">
        <v>0</v>
      </c>
      <c r="K572" s="4" t="str">
        <f t="shared" si="45"/>
        <v>[{"bid":15021,"type":5,"num":150}]</v>
      </c>
      <c r="L572" s="4" t="str">
        <f t="shared" si="49"/>
        <v>[{"bid":14001,"type":4,"num":70000}]</v>
      </c>
    </row>
    <row r="573" spans="1:12" x14ac:dyDescent="0.15">
      <c r="A573">
        <f t="shared" si="46"/>
        <v>571</v>
      </c>
      <c r="B573">
        <f t="shared" ref="B573:B636" si="50">B543+1</f>
        <v>10021</v>
      </c>
      <c r="C573">
        <f t="shared" si="48"/>
        <v>1</v>
      </c>
      <c r="D573" s="1">
        <f>IF(VLOOKUP(B573,Sheet1!A:BS,12+2*(C573-1),FALSE)=1,VLOOKUP(B573,Sheet1!A:BS,13+2*(C573-1),FALSE),0)</f>
        <v>12</v>
      </c>
      <c r="E573">
        <f>ROUND(IF(VLOOKUP(B573,Sheet1!A:BS,12+2*(C573-1),FALSE)=2,VLOOKUP(B573,Sheet1!A:BS,13+2*(C573-1),FALSE),0),0)</f>
        <v>0</v>
      </c>
      <c r="F573">
        <f>IF(VLOOKUP(B573,Sheet1!A:BS,12+2*(C573-1),FALSE)=3,VLOOKUP(B573,Sheet1!A:BS,13+2*(C573-1),FALSE),0)</f>
        <v>0</v>
      </c>
      <c r="G573">
        <v>0</v>
      </c>
      <c r="H573">
        <v>0</v>
      </c>
      <c r="I573">
        <f>IF(VLOOKUP(B573,Sheet1!A:BS,12+2*(C573-1),FALSE)=4,VLOOKUP(B573,Sheet1!A:BS,13+2*(C573-1),FALSE),0)</f>
        <v>0</v>
      </c>
      <c r="J573">
        <v>0</v>
      </c>
      <c r="K573" s="4" t="str">
        <f t="shared" si="45"/>
        <v>[{"bid":15022,"type":5,"num":5}]</v>
      </c>
      <c r="L573" s="4" t="str">
        <f t="shared" si="49"/>
        <v>[{"bid":14001,"type":4,"num":300}]</v>
      </c>
    </row>
    <row r="574" spans="1:12" x14ac:dyDescent="0.15">
      <c r="A574">
        <f t="shared" si="46"/>
        <v>572</v>
      </c>
      <c r="B574">
        <f t="shared" si="50"/>
        <v>10021</v>
      </c>
      <c r="C574">
        <f t="shared" si="48"/>
        <v>2</v>
      </c>
      <c r="D574" s="1">
        <f>IF(VLOOKUP(B574,Sheet1!A:BS,12+2*(C574-1),FALSE)=1,VLOOKUP(B574,Sheet1!A:BS,13+2*(C574-1),FALSE),0)</f>
        <v>12</v>
      </c>
      <c r="E574">
        <f>ROUND(IF(VLOOKUP(B574,Sheet1!A:BS,12+2*(C574-1),FALSE)=2,VLOOKUP(B574,Sheet1!A:BS,13+2*(C574-1),FALSE),0),0)</f>
        <v>0</v>
      </c>
      <c r="F574">
        <f>IF(VLOOKUP(B574,Sheet1!A:BS,12+2*(C574-1),FALSE)=3,VLOOKUP(B574,Sheet1!A:BS,13+2*(C574-1),FALSE),0)</f>
        <v>0</v>
      </c>
      <c r="G574">
        <v>0</v>
      </c>
      <c r="H574">
        <v>0</v>
      </c>
      <c r="I574">
        <f>IF(VLOOKUP(B574,Sheet1!A:BS,12+2*(C574-1),FALSE)=4,VLOOKUP(B574,Sheet1!A:BS,13+2*(C574-1),FALSE),0)</f>
        <v>0</v>
      </c>
      <c r="J574">
        <v>0</v>
      </c>
      <c r="K574" s="4" t="str">
        <f t="shared" si="45"/>
        <v>[{"bid":15022,"type":5,"num":10}]</v>
      </c>
      <c r="L574" s="4" t="str">
        <f t="shared" si="49"/>
        <v>[{"bid":14001,"type":4,"num":600}]</v>
      </c>
    </row>
    <row r="575" spans="1:12" x14ac:dyDescent="0.15">
      <c r="A575">
        <f t="shared" si="46"/>
        <v>573</v>
      </c>
      <c r="B575">
        <f t="shared" si="50"/>
        <v>10021</v>
      </c>
      <c r="C575">
        <f t="shared" si="48"/>
        <v>3</v>
      </c>
      <c r="D575" s="1">
        <f>IF(VLOOKUP(B575,Sheet1!A:BS,12+2*(C575-1),FALSE)=1,VLOOKUP(B575,Sheet1!A:BS,13+2*(C575-1),FALSE),0)</f>
        <v>0</v>
      </c>
      <c r="E575">
        <f>ROUND(IF(VLOOKUP(B575,Sheet1!A:BS,12+2*(C575-1),FALSE)=2,VLOOKUP(B575,Sheet1!A:BS,13+2*(C575-1),FALSE),0),0)</f>
        <v>5</v>
      </c>
      <c r="F575">
        <f>IF(VLOOKUP(B575,Sheet1!A:BS,12+2*(C575-1),FALSE)=3,VLOOKUP(B575,Sheet1!A:BS,13+2*(C575-1),FALSE),0)</f>
        <v>0</v>
      </c>
      <c r="G575">
        <v>0</v>
      </c>
      <c r="H575">
        <v>0</v>
      </c>
      <c r="I575">
        <f>IF(VLOOKUP(B575,Sheet1!A:BS,12+2*(C575-1),FALSE)=4,VLOOKUP(B575,Sheet1!A:BS,13+2*(C575-1),FALSE),0)</f>
        <v>0</v>
      </c>
      <c r="J575">
        <v>0</v>
      </c>
      <c r="K575" s="4" t="str">
        <f t="shared" si="45"/>
        <v>[{"bid":15022,"type":5,"num":15}]</v>
      </c>
      <c r="L575" s="4" t="str">
        <f t="shared" si="49"/>
        <v>[{"bid":14001,"type":4,"num":900}]</v>
      </c>
    </row>
    <row r="576" spans="1:12" x14ac:dyDescent="0.15">
      <c r="A576">
        <f t="shared" si="46"/>
        <v>574</v>
      </c>
      <c r="B576">
        <f t="shared" si="50"/>
        <v>10021</v>
      </c>
      <c r="C576">
        <f t="shared" si="48"/>
        <v>4</v>
      </c>
      <c r="D576" s="1">
        <f>IF(VLOOKUP(B576,Sheet1!A:BS,12+2*(C576-1),FALSE)=1,VLOOKUP(B576,Sheet1!A:BS,13+2*(C576-1),FALSE),0)</f>
        <v>0</v>
      </c>
      <c r="E576">
        <f>ROUND(IF(VLOOKUP(B576,Sheet1!A:BS,12+2*(C576-1),FALSE)=2,VLOOKUP(B576,Sheet1!A:BS,13+2*(C576-1),FALSE),0),0)</f>
        <v>5</v>
      </c>
      <c r="F576">
        <f>IF(VLOOKUP(B576,Sheet1!A:BS,12+2*(C576-1),FALSE)=3,VLOOKUP(B576,Sheet1!A:BS,13+2*(C576-1),FALSE),0)</f>
        <v>0</v>
      </c>
      <c r="G576">
        <v>0</v>
      </c>
      <c r="H576">
        <v>0</v>
      </c>
      <c r="I576">
        <f>IF(VLOOKUP(B576,Sheet1!A:BS,12+2*(C576-1),FALSE)=4,VLOOKUP(B576,Sheet1!A:BS,13+2*(C576-1),FALSE),0)</f>
        <v>0</v>
      </c>
      <c r="J576">
        <v>0</v>
      </c>
      <c r="K576" s="4" t="str">
        <f t="shared" si="45"/>
        <v>[{"bid":15022,"type":5,"num":20}]</v>
      </c>
      <c r="L576" s="4" t="str">
        <f t="shared" si="49"/>
        <v>[{"bid":14001,"type":4,"num":1200}]</v>
      </c>
    </row>
    <row r="577" spans="1:12" s="2" customFormat="1" x14ac:dyDescent="0.15">
      <c r="A577" s="2">
        <f t="shared" si="46"/>
        <v>575</v>
      </c>
      <c r="B577" s="2">
        <f t="shared" si="50"/>
        <v>10021</v>
      </c>
      <c r="C577" s="2">
        <f t="shared" si="48"/>
        <v>5</v>
      </c>
      <c r="D577" s="2">
        <f>IF(VLOOKUP(B577,Sheet1!A:BS,12+2*(C577-1),FALSE)=1,VLOOKUP(B577,Sheet1!A:BS,13+2*(C577-1),FALSE),0)</f>
        <v>0</v>
      </c>
      <c r="E577" s="2">
        <f>ROUND(IF(VLOOKUP(B577,Sheet1!A:BS,12+2*(C577-1),FALSE)=2,VLOOKUP(B577,Sheet1!A:BS,13+2*(C577-1),FALSE),0),0)</f>
        <v>0</v>
      </c>
      <c r="F577" s="2">
        <f>IF(VLOOKUP(B577,Sheet1!A:BS,12+2*(C577-1),FALSE)=3,VLOOKUP(B577,Sheet1!A:BS,13+2*(C577-1),FALSE),0)</f>
        <v>0</v>
      </c>
      <c r="G577">
        <v>0</v>
      </c>
      <c r="H577" s="2">
        <v>0</v>
      </c>
      <c r="I577" s="2">
        <v>2</v>
      </c>
      <c r="J577" s="2">
        <v>0</v>
      </c>
      <c r="K577" s="2" t="str">
        <f t="shared" si="45"/>
        <v>[{"bid":15022,"type":5,"num":25}]</v>
      </c>
      <c r="L577" s="2" t="str">
        <f t="shared" si="49"/>
        <v>[{"bid":14001,"type":4,"num":1500}]</v>
      </c>
    </row>
    <row r="578" spans="1:12" x14ac:dyDescent="0.15">
      <c r="A578">
        <f t="shared" si="46"/>
        <v>576</v>
      </c>
      <c r="B578">
        <f t="shared" si="50"/>
        <v>10021</v>
      </c>
      <c r="C578">
        <f t="shared" si="48"/>
        <v>6</v>
      </c>
      <c r="D578" s="1">
        <f>IF(VLOOKUP(B578,Sheet1!A:BS,12+2*(C578-1),FALSE)=1,VLOOKUP(B578,Sheet1!A:BS,13+2*(C578-1),FALSE),0)</f>
        <v>13</v>
      </c>
      <c r="E578">
        <f>ROUND(IF(VLOOKUP(B578,Sheet1!A:BS,12+2*(C578-1),FALSE)=2,VLOOKUP(B578,Sheet1!A:BS,13+2*(C578-1),FALSE),0),0)</f>
        <v>0</v>
      </c>
      <c r="F578">
        <f>IF(VLOOKUP(B578,Sheet1!A:BS,12+2*(C578-1),FALSE)=3,VLOOKUP(B578,Sheet1!A:BS,13+2*(C578-1),FALSE),0)</f>
        <v>0</v>
      </c>
      <c r="G578">
        <v>0</v>
      </c>
      <c r="H578">
        <v>0</v>
      </c>
      <c r="I578">
        <f>IF(VLOOKUP(B578,Sheet1!A:BS,12+2*(C578-1),FALSE)=4,VLOOKUP(B578,Sheet1!A:BS,13+2*(C578-1),FALSE),0)</f>
        <v>0</v>
      </c>
      <c r="J578">
        <v>0</v>
      </c>
      <c r="K578" s="4" t="str">
        <f t="shared" si="45"/>
        <v>[{"bid":15022,"type":5,"num":30}]</v>
      </c>
      <c r="L578" s="4" t="str">
        <f t="shared" si="49"/>
        <v>[{"bid":14001,"type":4,"num":1800}]</v>
      </c>
    </row>
    <row r="579" spans="1:12" x14ac:dyDescent="0.15">
      <c r="A579">
        <f t="shared" si="46"/>
        <v>577</v>
      </c>
      <c r="B579">
        <f t="shared" si="50"/>
        <v>10021</v>
      </c>
      <c r="C579">
        <f t="shared" si="48"/>
        <v>7</v>
      </c>
      <c r="D579" s="1">
        <f>IF(VLOOKUP(B579,Sheet1!A:BS,12+2*(C579-1),FALSE)=1,VLOOKUP(B579,Sheet1!A:BS,13+2*(C579-1),FALSE),0)</f>
        <v>13</v>
      </c>
      <c r="E579">
        <f>ROUND(IF(VLOOKUP(B579,Sheet1!A:BS,12+2*(C579-1),FALSE)=2,VLOOKUP(B579,Sheet1!A:BS,13+2*(C579-1),FALSE),0),0)</f>
        <v>0</v>
      </c>
      <c r="F579">
        <f>IF(VLOOKUP(B579,Sheet1!A:BS,12+2*(C579-1),FALSE)=3,VLOOKUP(B579,Sheet1!A:BS,13+2*(C579-1),FALSE),0)</f>
        <v>0</v>
      </c>
      <c r="G579">
        <v>0</v>
      </c>
      <c r="H579">
        <v>0</v>
      </c>
      <c r="I579">
        <f>IF(VLOOKUP(B579,Sheet1!A:BS,12+2*(C579-1),FALSE)=4,VLOOKUP(B579,Sheet1!A:BS,13+2*(C579-1),FALSE),0)</f>
        <v>0</v>
      </c>
      <c r="J579">
        <v>0</v>
      </c>
      <c r="K579" s="4" t="str">
        <f t="shared" si="45"/>
        <v>[{"bid":15022,"type":5,"num":35}]</v>
      </c>
      <c r="L579" s="4" t="str">
        <f t="shared" si="49"/>
        <v>[{"bid":14001,"type":4,"num":2100}]</v>
      </c>
    </row>
    <row r="580" spans="1:12" x14ac:dyDescent="0.15">
      <c r="A580">
        <f t="shared" si="46"/>
        <v>578</v>
      </c>
      <c r="B580">
        <f t="shared" si="50"/>
        <v>10021</v>
      </c>
      <c r="C580">
        <f t="shared" si="48"/>
        <v>8</v>
      </c>
      <c r="D580" s="1">
        <f>IF(VLOOKUP(B580,Sheet1!A:BS,12+2*(C580-1),FALSE)=1,VLOOKUP(B580,Sheet1!A:BS,13+2*(C580-1),FALSE),0)</f>
        <v>0</v>
      </c>
      <c r="E580">
        <f>ROUND(IF(VLOOKUP(B580,Sheet1!A:BS,12+2*(C580-1),FALSE)=2,VLOOKUP(B580,Sheet1!A:BS,13+2*(C580-1),FALSE),0),0)</f>
        <v>5</v>
      </c>
      <c r="F580">
        <f>IF(VLOOKUP(B580,Sheet1!A:BS,12+2*(C580-1),FALSE)=3,VLOOKUP(B580,Sheet1!A:BS,13+2*(C580-1),FALSE),0)</f>
        <v>0</v>
      </c>
      <c r="G580">
        <v>0</v>
      </c>
      <c r="H580">
        <v>0</v>
      </c>
      <c r="I580">
        <f>IF(VLOOKUP(B580,Sheet1!A:BS,12+2*(C580-1),FALSE)=4,VLOOKUP(B580,Sheet1!A:BS,13+2*(C580-1),FALSE),0)</f>
        <v>0</v>
      </c>
      <c r="J580">
        <v>0</v>
      </c>
      <c r="K580" s="4" t="str">
        <f t="shared" si="45"/>
        <v>[{"bid":15022,"type":5,"num":40}]</v>
      </c>
      <c r="L580" s="4" t="str">
        <f t="shared" si="49"/>
        <v>[{"bid":14001,"type":4,"num":2400}]</v>
      </c>
    </row>
    <row r="581" spans="1:12" x14ac:dyDescent="0.15">
      <c r="A581">
        <f t="shared" si="46"/>
        <v>579</v>
      </c>
      <c r="B581">
        <f t="shared" si="50"/>
        <v>10021</v>
      </c>
      <c r="C581">
        <f t="shared" si="48"/>
        <v>9</v>
      </c>
      <c r="D581" s="1">
        <f>IF(VLOOKUP(B581,Sheet1!A:BS,12+2*(C581-1),FALSE)=1,VLOOKUP(B581,Sheet1!A:BS,13+2*(C581-1),FALSE),0)</f>
        <v>0</v>
      </c>
      <c r="E581">
        <f>ROUND(IF(VLOOKUP(B581,Sheet1!A:BS,12+2*(C581-1),FALSE)=2,VLOOKUP(B581,Sheet1!A:BS,13+2*(C581-1),FALSE),0),0)</f>
        <v>5</v>
      </c>
      <c r="F581">
        <f>IF(VLOOKUP(B581,Sheet1!A:BS,12+2*(C581-1),FALSE)=3,VLOOKUP(B581,Sheet1!A:BS,13+2*(C581-1),FALSE),0)</f>
        <v>0</v>
      </c>
      <c r="G581">
        <v>0</v>
      </c>
      <c r="H581">
        <v>0</v>
      </c>
      <c r="I581">
        <f>IF(VLOOKUP(B581,Sheet1!A:BS,12+2*(C581-1),FALSE)=4,VLOOKUP(B581,Sheet1!A:BS,13+2*(C581-1),FALSE),0)</f>
        <v>0</v>
      </c>
      <c r="J581">
        <v>0</v>
      </c>
      <c r="K581" s="4" t="str">
        <f t="shared" si="45"/>
        <v>[{"bid":15022,"type":5,"num":45}]</v>
      </c>
      <c r="L581" s="4" t="str">
        <f t="shared" si="49"/>
        <v>[{"bid":14001,"type":4,"num":2700}]</v>
      </c>
    </row>
    <row r="582" spans="1:12" s="2" customFormat="1" x14ac:dyDescent="0.15">
      <c r="A582" s="2">
        <f t="shared" si="46"/>
        <v>580</v>
      </c>
      <c r="B582" s="2">
        <f t="shared" si="50"/>
        <v>10021</v>
      </c>
      <c r="C582" s="2">
        <f t="shared" si="48"/>
        <v>10</v>
      </c>
      <c r="D582" s="2">
        <f>IF(VLOOKUP(B582,Sheet1!A:BS,12+2*(C582-1),FALSE)=1,VLOOKUP(B582,Sheet1!A:BS,13+2*(C582-1),FALSE),0)</f>
        <v>0</v>
      </c>
      <c r="E582" s="2">
        <f>ROUND(IF(VLOOKUP(B582,Sheet1!A:BS,12+2*(C582-1),FALSE)=2,VLOOKUP(B582,Sheet1!A:BS,13+2*(C582-1),FALSE),0),0)</f>
        <v>0</v>
      </c>
      <c r="F582" s="2">
        <f>IF(VLOOKUP(B582,Sheet1!A:BS,12+2*(C582-1),FALSE)=3,VLOOKUP(B582,Sheet1!A:BS,13+2*(C582-1),FALSE),0)</f>
        <v>0</v>
      </c>
      <c r="G582">
        <v>0</v>
      </c>
      <c r="H582" s="2">
        <v>0</v>
      </c>
      <c r="I582" s="2">
        <v>2</v>
      </c>
      <c r="J582" s="2">
        <v>0</v>
      </c>
      <c r="K582" s="2" t="str">
        <f t="shared" si="45"/>
        <v>[{"bid":15022,"type":5,"num":50}]</v>
      </c>
      <c r="L582" s="2" t="str">
        <f t="shared" si="49"/>
        <v>[{"bid":14001,"type":4,"num":3000}]</v>
      </c>
    </row>
    <row r="583" spans="1:12" x14ac:dyDescent="0.15">
      <c r="A583">
        <f t="shared" si="46"/>
        <v>581</v>
      </c>
      <c r="B583">
        <f t="shared" si="50"/>
        <v>10021</v>
      </c>
      <c r="C583">
        <f t="shared" si="48"/>
        <v>11</v>
      </c>
      <c r="D583" s="1">
        <f>IF(VLOOKUP(B583,Sheet1!A:BS,12+2*(C583-1),FALSE)=1,VLOOKUP(B583,Sheet1!A:BS,13+2*(C583-1),FALSE),0)</f>
        <v>0</v>
      </c>
      <c r="E583">
        <f>ROUND(IF(VLOOKUP(B583,Sheet1!A:BS,12+2*(C583-1),FALSE)=2,VLOOKUP(B583,Sheet1!A:BS,13+2*(C583-1),FALSE),0),0)</f>
        <v>5</v>
      </c>
      <c r="F583">
        <f>IF(VLOOKUP(B583,Sheet1!A:BS,12+2*(C583-1),FALSE)=3,VLOOKUP(B583,Sheet1!A:BS,13+2*(C583-1),FALSE),0)</f>
        <v>0</v>
      </c>
      <c r="G583">
        <v>0</v>
      </c>
      <c r="H583">
        <v>0</v>
      </c>
      <c r="I583">
        <f>IF(VLOOKUP(B583,Sheet1!A:BS,12+2*(C583-1),FALSE)=4,VLOOKUP(B583,Sheet1!A:BS,13+2*(C583-1),FALSE),0)</f>
        <v>0</v>
      </c>
      <c r="J583">
        <v>0</v>
      </c>
      <c r="K583" s="4" t="str">
        <f t="shared" si="45"/>
        <v>[{"bid":15022,"type":5,"num":55}]</v>
      </c>
      <c r="L583" s="4" t="str">
        <f t="shared" si="49"/>
        <v>[{"bid":14001,"type":4,"num":13000}]</v>
      </c>
    </row>
    <row r="584" spans="1:12" x14ac:dyDescent="0.15">
      <c r="A584">
        <f t="shared" si="46"/>
        <v>582</v>
      </c>
      <c r="B584">
        <f t="shared" si="50"/>
        <v>10021</v>
      </c>
      <c r="C584">
        <f t="shared" si="48"/>
        <v>12</v>
      </c>
      <c r="D584" s="1">
        <f>IF(VLOOKUP(B584,Sheet1!A:BS,12+2*(C584-1),FALSE)=1,VLOOKUP(B584,Sheet1!A:BS,13+2*(C584-1),FALSE),0)</f>
        <v>14</v>
      </c>
      <c r="E584">
        <f>ROUND(IF(VLOOKUP(B584,Sheet1!A:BS,12+2*(C584-1),FALSE)=2,VLOOKUP(B584,Sheet1!A:BS,13+2*(C584-1),FALSE),0),0)</f>
        <v>0</v>
      </c>
      <c r="F584">
        <f>IF(VLOOKUP(B584,Sheet1!A:BS,12+2*(C584-1),FALSE)=3,VLOOKUP(B584,Sheet1!A:BS,13+2*(C584-1),FALSE),0)</f>
        <v>0</v>
      </c>
      <c r="G584">
        <v>0</v>
      </c>
      <c r="H584">
        <v>0</v>
      </c>
      <c r="I584">
        <f>IF(VLOOKUP(B584,Sheet1!A:BS,12+2*(C584-1),FALSE)=4,VLOOKUP(B584,Sheet1!A:BS,13+2*(C584-1),FALSE),0)</f>
        <v>0</v>
      </c>
      <c r="J584">
        <v>0</v>
      </c>
      <c r="K584" s="4" t="str">
        <f t="shared" si="45"/>
        <v>[{"bid":15022,"type":5,"num":60}]</v>
      </c>
      <c r="L584" s="4" t="str">
        <f t="shared" si="49"/>
        <v>[{"bid":14001,"type":4,"num":16000}]</v>
      </c>
    </row>
    <row r="585" spans="1:12" x14ac:dyDescent="0.15">
      <c r="A585">
        <f t="shared" si="46"/>
        <v>583</v>
      </c>
      <c r="B585">
        <f t="shared" si="50"/>
        <v>10021</v>
      </c>
      <c r="C585">
        <f t="shared" si="48"/>
        <v>13</v>
      </c>
      <c r="D585" s="1">
        <f>IF(VLOOKUP(B585,Sheet1!A:BS,12+2*(C585-1),FALSE)=1,VLOOKUP(B585,Sheet1!A:BS,13+2*(C585-1),FALSE),0)</f>
        <v>0</v>
      </c>
      <c r="E585">
        <f>ROUND(IF(VLOOKUP(B585,Sheet1!A:BS,12+2*(C585-1),FALSE)=2,VLOOKUP(B585,Sheet1!A:BS,13+2*(C585-1),FALSE),0),0)</f>
        <v>5</v>
      </c>
      <c r="F585">
        <f>IF(VLOOKUP(B585,Sheet1!A:BS,12+2*(C585-1),FALSE)=3,VLOOKUP(B585,Sheet1!A:BS,13+2*(C585-1),FALSE),0)</f>
        <v>0</v>
      </c>
      <c r="G585">
        <v>0</v>
      </c>
      <c r="H585">
        <v>0</v>
      </c>
      <c r="I585">
        <f>IF(VLOOKUP(B585,Sheet1!A:BS,12+2*(C585-1),FALSE)=4,VLOOKUP(B585,Sheet1!A:BS,13+2*(C585-1),FALSE),0)</f>
        <v>0</v>
      </c>
      <c r="J585">
        <v>0</v>
      </c>
      <c r="K585" s="4" t="str">
        <f t="shared" si="45"/>
        <v>[{"bid":15022,"type":5,"num":65}]</v>
      </c>
      <c r="L585" s="4" t="str">
        <f t="shared" si="49"/>
        <v>[{"bid":14001,"type":4,"num":19000}]</v>
      </c>
    </row>
    <row r="586" spans="1:12" x14ac:dyDescent="0.15">
      <c r="A586">
        <f t="shared" si="46"/>
        <v>584</v>
      </c>
      <c r="B586">
        <f t="shared" si="50"/>
        <v>10021</v>
      </c>
      <c r="C586">
        <f t="shared" si="48"/>
        <v>14</v>
      </c>
      <c r="D586" s="1">
        <f>IF(VLOOKUP(B586,Sheet1!A:BS,12+2*(C586-1),FALSE)=1,VLOOKUP(B586,Sheet1!A:BS,13+2*(C586-1),FALSE),0)</f>
        <v>14</v>
      </c>
      <c r="E586">
        <f>ROUND(IF(VLOOKUP(B586,Sheet1!A:BS,12+2*(C586-1),FALSE)=2,VLOOKUP(B586,Sheet1!A:BS,13+2*(C586-1),FALSE),0),0)</f>
        <v>0</v>
      </c>
      <c r="F586">
        <f>IF(VLOOKUP(B586,Sheet1!A:BS,12+2*(C586-1),FALSE)=3,VLOOKUP(B586,Sheet1!A:BS,13+2*(C586-1),FALSE),0)</f>
        <v>0</v>
      </c>
      <c r="G586">
        <v>0</v>
      </c>
      <c r="H586">
        <v>0</v>
      </c>
      <c r="I586">
        <f>IF(VLOOKUP(B586,Sheet1!A:BS,12+2*(C586-1),FALSE)=4,VLOOKUP(B586,Sheet1!A:BS,13+2*(C586-1),FALSE),0)</f>
        <v>0</v>
      </c>
      <c r="J586">
        <v>0</v>
      </c>
      <c r="K586" s="4" t="str">
        <f t="shared" si="45"/>
        <v>[{"bid":15022,"type":5,"num":70}]</v>
      </c>
      <c r="L586" s="4" t="str">
        <f t="shared" si="49"/>
        <v>[{"bid":14001,"type":4,"num":22000}]</v>
      </c>
    </row>
    <row r="587" spans="1:12" s="2" customFormat="1" x14ac:dyDescent="0.15">
      <c r="A587" s="2">
        <f t="shared" si="46"/>
        <v>585</v>
      </c>
      <c r="B587" s="2">
        <f t="shared" si="50"/>
        <v>10021</v>
      </c>
      <c r="C587" s="2">
        <f t="shared" si="48"/>
        <v>15</v>
      </c>
      <c r="D587" s="2">
        <f>IF(VLOOKUP(B587,Sheet1!A:BS,12+2*(C587-1),FALSE)=1,VLOOKUP(B587,Sheet1!A:BS,13+2*(C587-1),FALSE),0)</f>
        <v>0</v>
      </c>
      <c r="E587" s="2">
        <f>ROUND(IF(VLOOKUP(B587,Sheet1!A:BS,12+2*(C587-1),FALSE)=2,VLOOKUP(B587,Sheet1!A:BS,13+2*(C587-1),FALSE),0),0)</f>
        <v>0</v>
      </c>
      <c r="F587" s="2">
        <f>IF(VLOOKUP(B587,Sheet1!A:BS,12+2*(C587-1),FALSE)=3,VLOOKUP(B587,Sheet1!A:BS,13+2*(C587-1),FALSE),0)</f>
        <v>0</v>
      </c>
      <c r="G587">
        <v>0</v>
      </c>
      <c r="H587" s="2">
        <v>0</v>
      </c>
      <c r="I587" s="2">
        <v>2</v>
      </c>
      <c r="J587" s="2">
        <v>0</v>
      </c>
      <c r="K587" s="2" t="str">
        <f t="shared" si="45"/>
        <v>[{"bid":15022,"type":5,"num":75}]</v>
      </c>
      <c r="L587" s="2" t="str">
        <f t="shared" si="49"/>
        <v>[{"bid":14001,"type":4,"num":25000}]</v>
      </c>
    </row>
    <row r="588" spans="1:12" x14ac:dyDescent="0.15">
      <c r="A588">
        <f t="shared" si="46"/>
        <v>586</v>
      </c>
      <c r="B588">
        <f t="shared" si="50"/>
        <v>10021</v>
      </c>
      <c r="C588">
        <f t="shared" si="48"/>
        <v>16</v>
      </c>
      <c r="D588" s="1">
        <f>IF(VLOOKUP(B588,Sheet1!A:BS,12+2*(C588-1),FALSE)=1,VLOOKUP(B588,Sheet1!A:BS,13+2*(C588-1),FALSE),0)</f>
        <v>0</v>
      </c>
      <c r="E588">
        <f>ROUND(IF(VLOOKUP(B588,Sheet1!A:BS,12+2*(C588-1),FALSE)=2,VLOOKUP(B588,Sheet1!A:BS,13+2*(C588-1),FALSE),0),0)</f>
        <v>6</v>
      </c>
      <c r="F588">
        <f>IF(VLOOKUP(B588,Sheet1!A:BS,12+2*(C588-1),FALSE)=3,VLOOKUP(B588,Sheet1!A:BS,13+2*(C588-1),FALSE),0)</f>
        <v>0</v>
      </c>
      <c r="G588">
        <v>0</v>
      </c>
      <c r="H588">
        <v>0</v>
      </c>
      <c r="I588">
        <f>IF(VLOOKUP(B588,Sheet1!A:BS,12+2*(C588-1),FALSE)=4,VLOOKUP(B588,Sheet1!A:BS,13+2*(C588-1),FALSE),0)</f>
        <v>0</v>
      </c>
      <c r="J588">
        <v>0</v>
      </c>
      <c r="K588" s="4" t="str">
        <f t="shared" si="45"/>
        <v>[{"bid":15022,"type":5,"num":80}]</v>
      </c>
      <c r="L588" s="4" t="str">
        <f t="shared" si="49"/>
        <v>[{"bid":14001,"type":4,"num":28000}]</v>
      </c>
    </row>
    <row r="589" spans="1:12" x14ac:dyDescent="0.15">
      <c r="A589">
        <f t="shared" si="46"/>
        <v>587</v>
      </c>
      <c r="B589">
        <f t="shared" si="50"/>
        <v>10021</v>
      </c>
      <c r="C589">
        <f t="shared" si="48"/>
        <v>17</v>
      </c>
      <c r="D589" s="1">
        <f>IF(VLOOKUP(B589,Sheet1!A:BS,12+2*(C589-1),FALSE)=1,VLOOKUP(B589,Sheet1!A:BS,13+2*(C589-1),FALSE),0)</f>
        <v>15</v>
      </c>
      <c r="E589">
        <f>ROUND(IF(VLOOKUP(B589,Sheet1!A:BS,12+2*(C589-1),FALSE)=2,VLOOKUP(B589,Sheet1!A:BS,13+2*(C589-1),FALSE),0),0)</f>
        <v>0</v>
      </c>
      <c r="F589">
        <f>IF(VLOOKUP(B589,Sheet1!A:BS,12+2*(C589-1),FALSE)=3,VLOOKUP(B589,Sheet1!A:BS,13+2*(C589-1),FALSE),0)</f>
        <v>0</v>
      </c>
      <c r="G589">
        <v>0</v>
      </c>
      <c r="H589">
        <v>0</v>
      </c>
      <c r="I589">
        <f>IF(VLOOKUP(B589,Sheet1!A:BS,12+2*(C589-1),FALSE)=4,VLOOKUP(B589,Sheet1!A:BS,13+2*(C589-1),FALSE),0)</f>
        <v>0</v>
      </c>
      <c r="J589">
        <v>0</v>
      </c>
      <c r="K589" s="4" t="str">
        <f t="shared" si="45"/>
        <v>[{"bid":15022,"type":5,"num":85}]</v>
      </c>
      <c r="L589" s="4" t="str">
        <f t="shared" si="49"/>
        <v>[{"bid":14001,"type":4,"num":31000}]</v>
      </c>
    </row>
    <row r="590" spans="1:12" x14ac:dyDescent="0.15">
      <c r="A590">
        <f t="shared" si="46"/>
        <v>588</v>
      </c>
      <c r="B590">
        <f t="shared" si="50"/>
        <v>10021</v>
      </c>
      <c r="C590">
        <f t="shared" si="48"/>
        <v>18</v>
      </c>
      <c r="D590" s="1">
        <f>IF(VLOOKUP(B590,Sheet1!A:BS,12+2*(C590-1),FALSE)=1,VLOOKUP(B590,Sheet1!A:BS,13+2*(C590-1),FALSE),0)</f>
        <v>0</v>
      </c>
      <c r="E590">
        <f>ROUND(IF(VLOOKUP(B590,Sheet1!A:BS,12+2*(C590-1),FALSE)=2,VLOOKUP(B590,Sheet1!A:BS,13+2*(C590-1),FALSE),0),0)</f>
        <v>6</v>
      </c>
      <c r="F590">
        <f>IF(VLOOKUP(B590,Sheet1!A:BS,12+2*(C590-1),FALSE)=3,VLOOKUP(B590,Sheet1!A:BS,13+2*(C590-1),FALSE),0)</f>
        <v>0</v>
      </c>
      <c r="G590">
        <v>0</v>
      </c>
      <c r="H590">
        <v>0</v>
      </c>
      <c r="I590">
        <f>IF(VLOOKUP(B590,Sheet1!A:BS,12+2*(C590-1),FALSE)=4,VLOOKUP(B590,Sheet1!A:BS,13+2*(C590-1),FALSE),0)</f>
        <v>0</v>
      </c>
      <c r="J590">
        <v>0</v>
      </c>
      <c r="K590" s="4" t="str">
        <f t="shared" si="45"/>
        <v>[{"bid":15022,"type":5,"num":90}]</v>
      </c>
      <c r="L590" s="4" t="str">
        <f t="shared" si="49"/>
        <v>[{"bid":14001,"type":4,"num":34000}]</v>
      </c>
    </row>
    <row r="591" spans="1:12" x14ac:dyDescent="0.15">
      <c r="A591">
        <f t="shared" si="46"/>
        <v>589</v>
      </c>
      <c r="B591">
        <f t="shared" si="50"/>
        <v>10021</v>
      </c>
      <c r="C591">
        <f t="shared" si="48"/>
        <v>19</v>
      </c>
      <c r="D591" s="1">
        <f>IF(VLOOKUP(B591,Sheet1!A:BS,12+2*(C591-1),FALSE)=1,VLOOKUP(B591,Sheet1!A:BS,13+2*(C591-1),FALSE),0)</f>
        <v>15</v>
      </c>
      <c r="E591">
        <f>ROUND(IF(VLOOKUP(B591,Sheet1!A:BS,12+2*(C591-1),FALSE)=2,VLOOKUP(B591,Sheet1!A:BS,13+2*(C591-1),FALSE),0),0)</f>
        <v>0</v>
      </c>
      <c r="F591">
        <f>IF(VLOOKUP(B591,Sheet1!A:BS,12+2*(C591-1),FALSE)=3,VLOOKUP(B591,Sheet1!A:BS,13+2*(C591-1),FALSE),0)</f>
        <v>0</v>
      </c>
      <c r="G591">
        <v>0</v>
      </c>
      <c r="H591">
        <v>0</v>
      </c>
      <c r="I591">
        <f>IF(VLOOKUP(B591,Sheet1!A:BS,12+2*(C591-1),FALSE)=4,VLOOKUP(B591,Sheet1!A:BS,13+2*(C591-1),FALSE),0)</f>
        <v>0</v>
      </c>
      <c r="J591">
        <v>0</v>
      </c>
      <c r="K591" s="4" t="str">
        <f t="shared" si="45"/>
        <v>[{"bid":15022,"type":5,"num":95}]</v>
      </c>
      <c r="L591" s="4" t="str">
        <f t="shared" si="49"/>
        <v>[{"bid":14001,"type":4,"num":37000}]</v>
      </c>
    </row>
    <row r="592" spans="1:12" s="2" customFormat="1" x14ac:dyDescent="0.15">
      <c r="A592" s="2">
        <f t="shared" si="46"/>
        <v>590</v>
      </c>
      <c r="B592" s="2">
        <f t="shared" si="50"/>
        <v>10021</v>
      </c>
      <c r="C592" s="2">
        <f t="shared" si="48"/>
        <v>20</v>
      </c>
      <c r="D592" s="2">
        <f>IF(VLOOKUP(B592,Sheet1!A:BS,12+2*(C592-1),FALSE)=1,VLOOKUP(B592,Sheet1!A:BS,13+2*(C592-1),FALSE),0)</f>
        <v>0</v>
      </c>
      <c r="E592" s="2">
        <f>ROUND(IF(VLOOKUP(B592,Sheet1!A:BS,12+2*(C592-1),FALSE)=2,VLOOKUP(B592,Sheet1!A:BS,13+2*(C592-1),FALSE),0),0)</f>
        <v>0</v>
      </c>
      <c r="F592" s="2">
        <f>IF(VLOOKUP(B592,Sheet1!A:BS,12+2*(C592-1),FALSE)=3,VLOOKUP(B592,Sheet1!A:BS,13+2*(C592-1),FALSE),0)</f>
        <v>0</v>
      </c>
      <c r="G592">
        <v>0</v>
      </c>
      <c r="H592" s="2">
        <v>0</v>
      </c>
      <c r="I592" s="2">
        <f>IF(VLOOKUP(B592,Sheet1!A:BS,12+2*(C592-1),FALSE)=4,VLOOKUP(B592,Sheet1!A:BS,13+2*(C592-1),FALSE),0)</f>
        <v>3</v>
      </c>
      <c r="J592" s="2">
        <v>0</v>
      </c>
      <c r="K592" s="2" t="str">
        <f t="shared" si="45"/>
        <v>[{"bid":15022,"type":5,"num":100}]</v>
      </c>
      <c r="L592" s="2" t="str">
        <f t="shared" si="49"/>
        <v>[{"bid":14001,"type":4,"num":40000}]</v>
      </c>
    </row>
    <row r="593" spans="1:12" x14ac:dyDescent="0.15">
      <c r="A593">
        <f t="shared" si="46"/>
        <v>591</v>
      </c>
      <c r="B593">
        <f t="shared" si="50"/>
        <v>10021</v>
      </c>
      <c r="C593">
        <f t="shared" si="48"/>
        <v>21</v>
      </c>
      <c r="D593" s="1">
        <f>IF(VLOOKUP(B593,Sheet1!A:BS,12+2*(C593-1),FALSE)=1,VLOOKUP(B593,Sheet1!A:BS,13+2*(C593-1),FALSE),0)</f>
        <v>0</v>
      </c>
      <c r="E593">
        <f>ROUND(IF(VLOOKUP(B593,Sheet1!A:BS,12+2*(C593-1),FALSE)=2,VLOOKUP(B593,Sheet1!A:BS,13+2*(C593-1),FALSE),0),0)</f>
        <v>6</v>
      </c>
      <c r="F593">
        <f>IF(VLOOKUP(B593,Sheet1!A:BS,12+2*(C593-1),FALSE)=3,VLOOKUP(B593,Sheet1!A:BS,13+2*(C593-1),FALSE),0)</f>
        <v>0</v>
      </c>
      <c r="G593">
        <v>0</v>
      </c>
      <c r="H593">
        <v>0</v>
      </c>
      <c r="I593">
        <f>IF(VLOOKUP(B593,Sheet1!A:BS,12+2*(C593-1),FALSE)=4,VLOOKUP(B593,Sheet1!A:BS,13+2*(C593-1),FALSE),0)</f>
        <v>0</v>
      </c>
      <c r="J593">
        <v>0</v>
      </c>
      <c r="K593" s="4" t="str">
        <f t="shared" si="45"/>
        <v>[{"bid":15022,"type":5,"num":105}]</v>
      </c>
      <c r="L593" s="4" t="str">
        <f t="shared" si="49"/>
        <v>[{"bid":14001,"type":4,"num":43000}]</v>
      </c>
    </row>
    <row r="594" spans="1:12" x14ac:dyDescent="0.15">
      <c r="A594">
        <f t="shared" si="46"/>
        <v>592</v>
      </c>
      <c r="B594">
        <f t="shared" si="50"/>
        <v>10021</v>
      </c>
      <c r="C594">
        <f t="shared" si="48"/>
        <v>22</v>
      </c>
      <c r="D594" s="1">
        <f>IF(VLOOKUP(B594,Sheet1!A:BS,12+2*(C594-1),FALSE)=1,VLOOKUP(B594,Sheet1!A:BS,13+2*(C594-1),FALSE),0)</f>
        <v>16</v>
      </c>
      <c r="E594">
        <f>ROUND(IF(VLOOKUP(B594,Sheet1!A:BS,12+2*(C594-1),FALSE)=2,VLOOKUP(B594,Sheet1!A:BS,13+2*(C594-1),FALSE),0),0)</f>
        <v>0</v>
      </c>
      <c r="F594">
        <f>IF(VLOOKUP(B594,Sheet1!A:BS,12+2*(C594-1),FALSE)=3,VLOOKUP(B594,Sheet1!A:BS,13+2*(C594-1),FALSE),0)</f>
        <v>0</v>
      </c>
      <c r="G594">
        <v>0</v>
      </c>
      <c r="H594">
        <v>0</v>
      </c>
      <c r="I594">
        <f>IF(VLOOKUP(B594,Sheet1!A:BS,12+2*(C594-1),FALSE)=4,VLOOKUP(B594,Sheet1!A:BS,13+2*(C594-1),FALSE),0)</f>
        <v>0</v>
      </c>
      <c r="J594">
        <v>0</v>
      </c>
      <c r="K594" s="4" t="str">
        <f t="shared" si="45"/>
        <v>[{"bid":15022,"type":5,"num":110}]</v>
      </c>
      <c r="L594" s="4" t="str">
        <f t="shared" si="49"/>
        <v>[{"bid":14001,"type":4,"num":46000}]</v>
      </c>
    </row>
    <row r="595" spans="1:12" x14ac:dyDescent="0.15">
      <c r="A595">
        <f t="shared" si="46"/>
        <v>593</v>
      </c>
      <c r="B595">
        <f t="shared" si="50"/>
        <v>10021</v>
      </c>
      <c r="C595">
        <f t="shared" si="48"/>
        <v>23</v>
      </c>
      <c r="D595" s="1">
        <f>IF(VLOOKUP(B595,Sheet1!A:BS,12+2*(C595-1),FALSE)=1,VLOOKUP(B595,Sheet1!A:BS,13+2*(C595-1),FALSE),0)</f>
        <v>16</v>
      </c>
      <c r="E595">
        <f>ROUND(IF(VLOOKUP(B595,Sheet1!A:BS,12+2*(C595-1),FALSE)=2,VLOOKUP(B595,Sheet1!A:BS,13+2*(C595-1),FALSE),0),0)</f>
        <v>0</v>
      </c>
      <c r="F595">
        <f>IF(VLOOKUP(B595,Sheet1!A:BS,12+2*(C595-1),FALSE)=3,VLOOKUP(B595,Sheet1!A:BS,13+2*(C595-1),FALSE),0)</f>
        <v>0</v>
      </c>
      <c r="G595">
        <v>0</v>
      </c>
      <c r="H595">
        <v>0</v>
      </c>
      <c r="I595">
        <f>IF(VLOOKUP(B595,Sheet1!A:BS,12+2*(C595-1),FALSE)=4,VLOOKUP(B595,Sheet1!A:BS,13+2*(C595-1),FALSE),0)</f>
        <v>0</v>
      </c>
      <c r="J595">
        <v>0</v>
      </c>
      <c r="K595" s="4" t="str">
        <f t="shared" si="45"/>
        <v>[{"bid":15022,"type":5,"num":115}]</v>
      </c>
      <c r="L595" s="4" t="str">
        <f t="shared" si="49"/>
        <v>[{"bid":14001,"type":4,"num":49000}]</v>
      </c>
    </row>
    <row r="596" spans="1:12" x14ac:dyDescent="0.15">
      <c r="A596">
        <f t="shared" si="46"/>
        <v>594</v>
      </c>
      <c r="B596">
        <f t="shared" si="50"/>
        <v>10021</v>
      </c>
      <c r="C596">
        <f t="shared" si="48"/>
        <v>24</v>
      </c>
      <c r="D596" s="1">
        <f>IF(VLOOKUP(B596,Sheet1!A:BS,12+2*(C596-1),FALSE)=1,VLOOKUP(B596,Sheet1!A:BS,13+2*(C596-1),FALSE),0)</f>
        <v>0</v>
      </c>
      <c r="E596">
        <f>ROUND(IF(VLOOKUP(B596,Sheet1!A:BS,12+2*(C596-1),FALSE)=2,VLOOKUP(B596,Sheet1!A:BS,13+2*(C596-1),FALSE),0),0)</f>
        <v>6</v>
      </c>
      <c r="F596">
        <f>IF(VLOOKUP(B596,Sheet1!A:BS,12+2*(C596-1),FALSE)=3,VLOOKUP(B596,Sheet1!A:BS,13+2*(C596-1),FALSE),0)</f>
        <v>0</v>
      </c>
      <c r="G596">
        <v>0</v>
      </c>
      <c r="H596">
        <v>0</v>
      </c>
      <c r="I596">
        <f>IF(VLOOKUP(B596,Sheet1!A:BS,12+2*(C596-1),FALSE)=4,VLOOKUP(B596,Sheet1!A:BS,13+2*(C596-1),FALSE),0)</f>
        <v>0</v>
      </c>
      <c r="J596">
        <v>0</v>
      </c>
      <c r="K596" s="4" t="str">
        <f t="shared" si="45"/>
        <v>[{"bid":15022,"type":5,"num":120}]</v>
      </c>
      <c r="L596" s="4" t="str">
        <f t="shared" si="49"/>
        <v>[{"bid":14001,"type":4,"num":52000}]</v>
      </c>
    </row>
    <row r="597" spans="1:12" s="2" customFormat="1" x14ac:dyDescent="0.15">
      <c r="A597" s="2">
        <f t="shared" si="46"/>
        <v>595</v>
      </c>
      <c r="B597" s="2">
        <f t="shared" si="50"/>
        <v>10021</v>
      </c>
      <c r="C597" s="2">
        <f t="shared" si="48"/>
        <v>25</v>
      </c>
      <c r="D597" s="2">
        <f>IF(VLOOKUP(B597,Sheet1!A:BS,12+2*(C597-1),FALSE)=1,VLOOKUP(B597,Sheet1!A:BS,13+2*(C597-1),FALSE),0)</f>
        <v>0</v>
      </c>
      <c r="E597" s="2">
        <f>ROUND(IF(VLOOKUP(B597,Sheet1!A:BS,12+2*(C597-1),FALSE)=2,VLOOKUP(B597,Sheet1!A:BS,13+2*(C597-1),FALSE),0),0)</f>
        <v>0</v>
      </c>
      <c r="F597" s="2">
        <f>IF(VLOOKUP(B597,Sheet1!A:BS,12+2*(C597-1),FALSE)=3,VLOOKUP(B597,Sheet1!A:BS,13+2*(C597-1),FALSE),0)</f>
        <v>0</v>
      </c>
      <c r="G597">
        <v>0</v>
      </c>
      <c r="H597" s="2">
        <v>0</v>
      </c>
      <c r="I597" s="2">
        <v>3</v>
      </c>
      <c r="J597" s="2">
        <v>0</v>
      </c>
      <c r="K597" s="2" t="str">
        <f t="shared" si="45"/>
        <v>[{"bid":15022,"type":5,"num":125}]</v>
      </c>
      <c r="L597" s="2" t="str">
        <f t="shared" si="49"/>
        <v>[{"bid":14001,"type":4,"num":55000}]</v>
      </c>
    </row>
    <row r="598" spans="1:12" x14ac:dyDescent="0.15">
      <c r="A598">
        <f t="shared" si="46"/>
        <v>596</v>
      </c>
      <c r="B598">
        <f t="shared" si="50"/>
        <v>10021</v>
      </c>
      <c r="C598">
        <f t="shared" si="48"/>
        <v>26</v>
      </c>
      <c r="D598" s="1">
        <f>IF(VLOOKUP(B598,Sheet1!A:BS,12+2*(C598-1),FALSE)=1,VLOOKUP(B598,Sheet1!A:BS,13+2*(C598-1),FALSE),0)</f>
        <v>0</v>
      </c>
      <c r="E598">
        <f>ROUND(IF(VLOOKUP(B598,Sheet1!A:BS,12+2*(C598-1),FALSE)=2,VLOOKUP(B598,Sheet1!A:BS,13+2*(C598-1),FALSE),0),0)</f>
        <v>6</v>
      </c>
      <c r="F598">
        <f>IF(VLOOKUP(B598,Sheet1!A:BS,12+2*(C598-1),FALSE)=3,VLOOKUP(B598,Sheet1!A:BS,13+2*(C598-1),FALSE),0)</f>
        <v>0</v>
      </c>
      <c r="G598">
        <v>0</v>
      </c>
      <c r="H598">
        <v>0</v>
      </c>
      <c r="I598">
        <f>IF(VLOOKUP(B598,Sheet1!A:BS,12+2*(C598-1),FALSE)=4,VLOOKUP(B598,Sheet1!A:BS,13+2*(C598-1),FALSE),0)</f>
        <v>0</v>
      </c>
      <c r="J598">
        <v>0</v>
      </c>
      <c r="K598" s="4" t="str">
        <f t="shared" si="45"/>
        <v>[{"bid":15022,"type":5,"num":130}]</v>
      </c>
      <c r="L598" s="4" t="str">
        <f t="shared" si="49"/>
        <v>[{"bid":14001,"type":4,"num":58000}]</v>
      </c>
    </row>
    <row r="599" spans="1:12" x14ac:dyDescent="0.15">
      <c r="A599">
        <f t="shared" si="46"/>
        <v>597</v>
      </c>
      <c r="B599">
        <f t="shared" si="50"/>
        <v>10021</v>
      </c>
      <c r="C599">
        <f t="shared" si="48"/>
        <v>27</v>
      </c>
      <c r="D599" s="1">
        <f>IF(VLOOKUP(B599,Sheet1!A:BS,12+2*(C599-1),FALSE)=1,VLOOKUP(B599,Sheet1!A:BS,13+2*(C599-1),FALSE),0)</f>
        <v>17</v>
      </c>
      <c r="E599">
        <f>ROUND(IF(VLOOKUP(B599,Sheet1!A:BS,12+2*(C599-1),FALSE)=2,VLOOKUP(B599,Sheet1!A:BS,13+2*(C599-1),FALSE),0),0)</f>
        <v>0</v>
      </c>
      <c r="F599">
        <f>IF(VLOOKUP(B599,Sheet1!A:BS,12+2*(C599-1),FALSE)=3,VLOOKUP(B599,Sheet1!A:BS,13+2*(C599-1),FALSE),0)</f>
        <v>0</v>
      </c>
      <c r="G599">
        <v>0</v>
      </c>
      <c r="H599">
        <v>0</v>
      </c>
      <c r="I599">
        <f>IF(VLOOKUP(B599,Sheet1!A:BS,12+2*(C599-1),FALSE)=4,VLOOKUP(B599,Sheet1!A:BS,13+2*(C599-1),FALSE),0)</f>
        <v>0</v>
      </c>
      <c r="J599">
        <v>0</v>
      </c>
      <c r="K599" s="4" t="str">
        <f t="shared" si="45"/>
        <v>[{"bid":15022,"type":5,"num":135}]</v>
      </c>
      <c r="L599" s="4" t="str">
        <f t="shared" si="49"/>
        <v>[{"bid":14001,"type":4,"num":61000}]</v>
      </c>
    </row>
    <row r="600" spans="1:12" x14ac:dyDescent="0.15">
      <c r="A600">
        <f t="shared" si="46"/>
        <v>598</v>
      </c>
      <c r="B600">
        <f t="shared" si="50"/>
        <v>10021</v>
      </c>
      <c r="C600">
        <f t="shared" si="48"/>
        <v>28</v>
      </c>
      <c r="D600" s="1">
        <f>IF(VLOOKUP(B600,Sheet1!A:BS,12+2*(C600-1),FALSE)=1,VLOOKUP(B600,Sheet1!A:BS,13+2*(C600-1),FALSE),0)</f>
        <v>0</v>
      </c>
      <c r="E600">
        <f>ROUND(IF(VLOOKUP(B600,Sheet1!A:BS,12+2*(C600-1),FALSE)=2,VLOOKUP(B600,Sheet1!A:BS,13+2*(C600-1),FALSE),0),0)</f>
        <v>6</v>
      </c>
      <c r="F600">
        <f>IF(VLOOKUP(B600,Sheet1!A:BS,12+2*(C600-1),FALSE)=3,VLOOKUP(B600,Sheet1!A:BS,13+2*(C600-1),FALSE),0)</f>
        <v>0</v>
      </c>
      <c r="G600">
        <v>0</v>
      </c>
      <c r="H600">
        <v>0</v>
      </c>
      <c r="I600">
        <f>IF(VLOOKUP(B600,Sheet1!A:BS,12+2*(C600-1),FALSE)=4,VLOOKUP(B600,Sheet1!A:BS,13+2*(C600-1),FALSE),0)</f>
        <v>0</v>
      </c>
      <c r="J600">
        <v>0</v>
      </c>
      <c r="K600" s="4" t="str">
        <f t="shared" si="45"/>
        <v>[{"bid":15022,"type":5,"num":140}]</v>
      </c>
      <c r="L600" s="4" t="str">
        <f t="shared" si="49"/>
        <v>[{"bid":14001,"type":4,"num":64000}]</v>
      </c>
    </row>
    <row r="601" spans="1:12" x14ac:dyDescent="0.15">
      <c r="A601">
        <f t="shared" si="46"/>
        <v>599</v>
      </c>
      <c r="B601">
        <f t="shared" si="50"/>
        <v>10021</v>
      </c>
      <c r="C601">
        <f t="shared" si="48"/>
        <v>29</v>
      </c>
      <c r="D601" s="1">
        <f>IF(VLOOKUP(B601,Sheet1!A:BS,12+2*(C601-1),FALSE)=1,VLOOKUP(B601,Sheet1!A:BS,13+2*(C601-1),FALSE),0)</f>
        <v>17</v>
      </c>
      <c r="E601">
        <f>ROUND(IF(VLOOKUP(B601,Sheet1!A:BS,12+2*(C601-1),FALSE)=2,VLOOKUP(B601,Sheet1!A:BS,13+2*(C601-1),FALSE),0),0)</f>
        <v>0</v>
      </c>
      <c r="F601">
        <f>IF(VLOOKUP(B601,Sheet1!A:BS,12+2*(C601-1),FALSE)=3,VLOOKUP(B601,Sheet1!A:BS,13+2*(C601-1),FALSE),0)</f>
        <v>0</v>
      </c>
      <c r="G601">
        <v>0</v>
      </c>
      <c r="H601">
        <v>0</v>
      </c>
      <c r="I601">
        <f>IF(VLOOKUP(B601,Sheet1!A:BS,12+2*(C601-1),FALSE)=4,VLOOKUP(B601,Sheet1!A:BS,13+2*(C601-1),FALSE),0)</f>
        <v>0</v>
      </c>
      <c r="J601">
        <v>0</v>
      </c>
      <c r="K601" s="4" t="str">
        <f t="shared" si="45"/>
        <v>[{"bid":15022,"type":5,"num":145}]</v>
      </c>
      <c r="L601" s="4" t="str">
        <f t="shared" si="49"/>
        <v>[{"bid":14001,"type":4,"num":67000}]</v>
      </c>
    </row>
    <row r="602" spans="1:12" s="2" customFormat="1" x14ac:dyDescent="0.15">
      <c r="A602" s="2">
        <f t="shared" si="46"/>
        <v>600</v>
      </c>
      <c r="B602" s="2">
        <f t="shared" si="50"/>
        <v>10021</v>
      </c>
      <c r="C602" s="2">
        <f t="shared" si="48"/>
        <v>30</v>
      </c>
      <c r="D602" s="2">
        <f>IF(VLOOKUP(B602,Sheet1!A:BS,12+2*(C602-1),FALSE)=1,VLOOKUP(B602,Sheet1!A:BS,13+2*(C602-1),FALSE),0)</f>
        <v>0</v>
      </c>
      <c r="E602" s="2">
        <f>ROUND(IF(VLOOKUP(B602,Sheet1!A:BS,12+2*(C602-1),FALSE)=2,VLOOKUP(B602,Sheet1!A:BS,13+2*(C602-1),FALSE),0),0)</f>
        <v>0</v>
      </c>
      <c r="F602" s="2">
        <f>IF(VLOOKUP(B602,Sheet1!A:BS,12+2*(C602-1),FALSE)=3,VLOOKUP(B602,Sheet1!A:BS,13+2*(C602-1),FALSE),0)</f>
        <v>0</v>
      </c>
      <c r="G602">
        <v>0</v>
      </c>
      <c r="H602" s="2">
        <v>0</v>
      </c>
      <c r="I602" s="2">
        <v>4</v>
      </c>
      <c r="J602" s="2">
        <v>0</v>
      </c>
      <c r="K602" s="2" t="str">
        <f t="shared" si="45"/>
        <v>[{"bid":15022,"type":5,"num":150}]</v>
      </c>
      <c r="L602" s="2" t="str">
        <f t="shared" si="49"/>
        <v>[{"bid":14001,"type":4,"num":70000}]</v>
      </c>
    </row>
    <row r="603" spans="1:12" x14ac:dyDescent="0.15">
      <c r="A603">
        <f t="shared" si="46"/>
        <v>601</v>
      </c>
      <c r="B603">
        <f t="shared" si="50"/>
        <v>10022</v>
      </c>
      <c r="C603">
        <f t="shared" si="48"/>
        <v>1</v>
      </c>
      <c r="D603" s="1">
        <f>IF(VLOOKUP(B603,Sheet1!A:BS,12+2*(C603-1),FALSE)=1,VLOOKUP(B603,Sheet1!A:BS,13+2*(C603-1),FALSE),0)</f>
        <v>10</v>
      </c>
      <c r="E603">
        <f>ROUND(IF(VLOOKUP(B603,Sheet1!A:BS,12+2*(C603-1),FALSE)=2,VLOOKUP(B603,Sheet1!A:BS,13+2*(C603-1),FALSE),0),0)</f>
        <v>0</v>
      </c>
      <c r="F603">
        <f>IF(VLOOKUP(B603,Sheet1!A:BS,12+2*(C603-1),FALSE)=3,VLOOKUP(B603,Sheet1!A:BS,13+2*(C603-1),FALSE),0)</f>
        <v>0</v>
      </c>
      <c r="G603">
        <v>0</v>
      </c>
      <c r="H603">
        <v>0</v>
      </c>
      <c r="I603">
        <f>IF(VLOOKUP(B603,Sheet1!A:BS,12+2*(C603-1),FALSE)=4,VLOOKUP(B603,Sheet1!A:BS,13+2*(C603-1),FALSE),0)</f>
        <v>0</v>
      </c>
      <c r="J603">
        <v>0</v>
      </c>
      <c r="K603" s="4" t="str">
        <f t="shared" ref="K603:K662" si="51">"[{""bid"":"&amp;15000+MOD(B603,100)+1&amp;",""type"":5,""num"":"&amp;C603*5&amp;"}]"</f>
        <v>[{"bid":15023,"type":5,"num":5}]</v>
      </c>
      <c r="L603" s="4" t="str">
        <f t="shared" si="49"/>
        <v>[{"bid":14001,"type":4,"num":300}]</v>
      </c>
    </row>
    <row r="604" spans="1:12" x14ac:dyDescent="0.15">
      <c r="A604">
        <f t="shared" si="46"/>
        <v>602</v>
      </c>
      <c r="B604">
        <f t="shared" si="50"/>
        <v>10022</v>
      </c>
      <c r="C604">
        <f t="shared" si="48"/>
        <v>2</v>
      </c>
      <c r="D604" s="1">
        <f>IF(VLOOKUP(B604,Sheet1!A:BS,12+2*(C604-1),FALSE)=1,VLOOKUP(B604,Sheet1!A:BS,13+2*(C604-1),FALSE),0)</f>
        <v>10</v>
      </c>
      <c r="E604">
        <f>ROUND(IF(VLOOKUP(B604,Sheet1!A:BS,12+2*(C604-1),FALSE)=2,VLOOKUP(B604,Sheet1!A:BS,13+2*(C604-1),FALSE),0),0)</f>
        <v>0</v>
      </c>
      <c r="F604">
        <f>IF(VLOOKUP(B604,Sheet1!A:BS,12+2*(C604-1),FALSE)=3,VLOOKUP(B604,Sheet1!A:BS,13+2*(C604-1),FALSE),0)</f>
        <v>0</v>
      </c>
      <c r="G604">
        <v>0</v>
      </c>
      <c r="H604">
        <v>0</v>
      </c>
      <c r="I604">
        <f>IF(VLOOKUP(B604,Sheet1!A:BS,12+2*(C604-1),FALSE)=4,VLOOKUP(B604,Sheet1!A:BS,13+2*(C604-1),FALSE),0)</f>
        <v>0</v>
      </c>
      <c r="J604">
        <v>0</v>
      </c>
      <c r="K604" s="4" t="str">
        <f t="shared" si="51"/>
        <v>[{"bid":15023,"type":5,"num":10}]</v>
      </c>
      <c r="L604" s="4" t="str">
        <f t="shared" si="49"/>
        <v>[{"bid":14001,"type":4,"num":600}]</v>
      </c>
    </row>
    <row r="605" spans="1:12" x14ac:dyDescent="0.15">
      <c r="A605">
        <f t="shared" si="46"/>
        <v>603</v>
      </c>
      <c r="B605">
        <f t="shared" si="50"/>
        <v>10022</v>
      </c>
      <c r="C605">
        <f t="shared" si="48"/>
        <v>3</v>
      </c>
      <c r="D605" s="1">
        <f>IF(VLOOKUP(B605,Sheet1!A:BS,12+2*(C605-1),FALSE)=1,VLOOKUP(B605,Sheet1!A:BS,13+2*(C605-1),FALSE),0)</f>
        <v>0</v>
      </c>
      <c r="E605">
        <f>ROUND(IF(VLOOKUP(B605,Sheet1!A:BS,12+2*(C605-1),FALSE)=2,VLOOKUP(B605,Sheet1!A:BS,13+2*(C605-1),FALSE),0),0)</f>
        <v>4</v>
      </c>
      <c r="F605">
        <f>IF(VLOOKUP(B605,Sheet1!A:BS,12+2*(C605-1),FALSE)=3,VLOOKUP(B605,Sheet1!A:BS,13+2*(C605-1),FALSE),0)</f>
        <v>0</v>
      </c>
      <c r="G605">
        <v>0</v>
      </c>
      <c r="H605">
        <v>0</v>
      </c>
      <c r="I605">
        <f>IF(VLOOKUP(B605,Sheet1!A:BS,12+2*(C605-1),FALSE)=4,VLOOKUP(B605,Sheet1!A:BS,13+2*(C605-1),FALSE),0)</f>
        <v>0</v>
      </c>
      <c r="J605">
        <v>0</v>
      </c>
      <c r="K605" s="4" t="str">
        <f t="shared" si="51"/>
        <v>[{"bid":15023,"type":5,"num":15}]</v>
      </c>
      <c r="L605" s="4" t="str">
        <f t="shared" si="49"/>
        <v>[{"bid":14001,"type":4,"num":900}]</v>
      </c>
    </row>
    <row r="606" spans="1:12" x14ac:dyDescent="0.15">
      <c r="A606">
        <f t="shared" si="46"/>
        <v>604</v>
      </c>
      <c r="B606">
        <f t="shared" si="50"/>
        <v>10022</v>
      </c>
      <c r="C606">
        <f t="shared" si="48"/>
        <v>4</v>
      </c>
      <c r="D606" s="1">
        <f>IF(VLOOKUP(B606,Sheet1!A:BS,12+2*(C606-1),FALSE)=1,VLOOKUP(B606,Sheet1!A:BS,13+2*(C606-1),FALSE),0)</f>
        <v>0</v>
      </c>
      <c r="E606">
        <f>ROUND(IF(VLOOKUP(B606,Sheet1!A:BS,12+2*(C606-1),FALSE)=2,VLOOKUP(B606,Sheet1!A:BS,13+2*(C606-1),FALSE),0),0)</f>
        <v>4</v>
      </c>
      <c r="F606">
        <f>IF(VLOOKUP(B606,Sheet1!A:BS,12+2*(C606-1),FALSE)=3,VLOOKUP(B606,Sheet1!A:BS,13+2*(C606-1),FALSE),0)</f>
        <v>0</v>
      </c>
      <c r="G606">
        <v>0</v>
      </c>
      <c r="H606">
        <v>0</v>
      </c>
      <c r="I606">
        <f>IF(VLOOKUP(B606,Sheet1!A:BS,12+2*(C606-1),FALSE)=4,VLOOKUP(B606,Sheet1!A:BS,13+2*(C606-1),FALSE),0)</f>
        <v>0</v>
      </c>
      <c r="J606">
        <v>0</v>
      </c>
      <c r="K606" s="4" t="str">
        <f t="shared" si="51"/>
        <v>[{"bid":15023,"type":5,"num":20}]</v>
      </c>
      <c r="L606" s="4" t="str">
        <f t="shared" si="49"/>
        <v>[{"bid":14001,"type":4,"num":1200}]</v>
      </c>
    </row>
    <row r="607" spans="1:12" s="2" customFormat="1" x14ac:dyDescent="0.15">
      <c r="A607" s="2">
        <f t="shared" si="46"/>
        <v>605</v>
      </c>
      <c r="B607" s="2">
        <f t="shared" si="50"/>
        <v>10022</v>
      </c>
      <c r="C607" s="2">
        <f t="shared" si="48"/>
        <v>5</v>
      </c>
      <c r="D607" s="2">
        <f>IF(VLOOKUP(B607,Sheet1!A:BS,12+2*(C607-1),FALSE)=1,VLOOKUP(B607,Sheet1!A:BS,13+2*(C607-1),FALSE),0)</f>
        <v>0</v>
      </c>
      <c r="E607" s="2">
        <f>ROUND(IF(VLOOKUP(B607,Sheet1!A:BS,12+2*(C607-1),FALSE)=2,VLOOKUP(B607,Sheet1!A:BS,13+2*(C607-1),FALSE),0),0)</f>
        <v>0</v>
      </c>
      <c r="F607" s="2">
        <f>IF(VLOOKUP(B607,Sheet1!A:BS,12+2*(C607-1),FALSE)=3,VLOOKUP(B607,Sheet1!A:BS,13+2*(C607-1),FALSE),0)</f>
        <v>0</v>
      </c>
      <c r="G607">
        <v>0</v>
      </c>
      <c r="H607" s="2">
        <v>0</v>
      </c>
      <c r="I607" s="2">
        <v>2</v>
      </c>
      <c r="J607" s="2">
        <v>0</v>
      </c>
      <c r="K607" s="2" t="str">
        <f t="shared" si="51"/>
        <v>[{"bid":15023,"type":5,"num":25}]</v>
      </c>
      <c r="L607" s="2" t="str">
        <f t="shared" si="49"/>
        <v>[{"bid":14001,"type":4,"num":1500}]</v>
      </c>
    </row>
    <row r="608" spans="1:12" x14ac:dyDescent="0.15">
      <c r="A608">
        <f t="shared" si="46"/>
        <v>606</v>
      </c>
      <c r="B608">
        <f t="shared" si="50"/>
        <v>10022</v>
      </c>
      <c r="C608">
        <f t="shared" si="48"/>
        <v>6</v>
      </c>
      <c r="D608" s="1">
        <f>IF(VLOOKUP(B608,Sheet1!A:BS,12+2*(C608-1),FALSE)=1,VLOOKUP(B608,Sheet1!A:BS,13+2*(C608-1),FALSE),0)</f>
        <v>10</v>
      </c>
      <c r="E608">
        <f>ROUND(IF(VLOOKUP(B608,Sheet1!A:BS,12+2*(C608-1),FALSE)=2,VLOOKUP(B608,Sheet1!A:BS,13+2*(C608-1),FALSE),0),0)</f>
        <v>0</v>
      </c>
      <c r="F608">
        <f>IF(VLOOKUP(B608,Sheet1!A:BS,12+2*(C608-1),FALSE)=3,VLOOKUP(B608,Sheet1!A:BS,13+2*(C608-1),FALSE),0)</f>
        <v>0</v>
      </c>
      <c r="G608">
        <v>0</v>
      </c>
      <c r="H608">
        <v>0</v>
      </c>
      <c r="I608">
        <f>IF(VLOOKUP(B608,Sheet1!A:BS,12+2*(C608-1),FALSE)=4,VLOOKUP(B608,Sheet1!A:BS,13+2*(C608-1),FALSE),0)</f>
        <v>0</v>
      </c>
      <c r="J608">
        <v>0</v>
      </c>
      <c r="K608" s="4" t="str">
        <f t="shared" si="51"/>
        <v>[{"bid":15023,"type":5,"num":30}]</v>
      </c>
      <c r="L608" s="4" t="str">
        <f t="shared" si="49"/>
        <v>[{"bid":14001,"type":4,"num":1800}]</v>
      </c>
    </row>
    <row r="609" spans="1:12" x14ac:dyDescent="0.15">
      <c r="A609">
        <f t="shared" si="46"/>
        <v>607</v>
      </c>
      <c r="B609">
        <f t="shared" si="50"/>
        <v>10022</v>
      </c>
      <c r="C609">
        <f t="shared" si="48"/>
        <v>7</v>
      </c>
      <c r="D609" s="1">
        <f>IF(VLOOKUP(B609,Sheet1!A:BS,12+2*(C609-1),FALSE)=1,VLOOKUP(B609,Sheet1!A:BS,13+2*(C609-1),FALSE),0)</f>
        <v>10</v>
      </c>
      <c r="E609">
        <f>ROUND(IF(VLOOKUP(B609,Sheet1!A:BS,12+2*(C609-1),FALSE)=2,VLOOKUP(B609,Sheet1!A:BS,13+2*(C609-1),FALSE),0),0)</f>
        <v>0</v>
      </c>
      <c r="F609">
        <f>IF(VLOOKUP(B609,Sheet1!A:BS,12+2*(C609-1),FALSE)=3,VLOOKUP(B609,Sheet1!A:BS,13+2*(C609-1),FALSE),0)</f>
        <v>0</v>
      </c>
      <c r="G609">
        <v>0</v>
      </c>
      <c r="H609">
        <v>0</v>
      </c>
      <c r="I609">
        <f>IF(VLOOKUP(B609,Sheet1!A:BS,12+2*(C609-1),FALSE)=4,VLOOKUP(B609,Sheet1!A:BS,13+2*(C609-1),FALSE),0)</f>
        <v>0</v>
      </c>
      <c r="J609">
        <v>0</v>
      </c>
      <c r="K609" s="4" t="str">
        <f t="shared" si="51"/>
        <v>[{"bid":15023,"type":5,"num":35}]</v>
      </c>
      <c r="L609" s="4" t="str">
        <f t="shared" si="49"/>
        <v>[{"bid":14001,"type":4,"num":2100}]</v>
      </c>
    </row>
    <row r="610" spans="1:12" x14ac:dyDescent="0.15">
      <c r="A610">
        <f t="shared" ref="A610:A673" si="52">A609+1</f>
        <v>608</v>
      </c>
      <c r="B610">
        <f t="shared" si="50"/>
        <v>10022</v>
      </c>
      <c r="C610">
        <f t="shared" ref="C610:C673" si="53">C580</f>
        <v>8</v>
      </c>
      <c r="D610" s="1">
        <f>IF(VLOOKUP(B610,Sheet1!A:BS,12+2*(C610-1),FALSE)=1,VLOOKUP(B610,Sheet1!A:BS,13+2*(C610-1),FALSE),0)</f>
        <v>0</v>
      </c>
      <c r="E610">
        <f>ROUND(IF(VLOOKUP(B610,Sheet1!A:BS,12+2*(C610-1),FALSE)=2,VLOOKUP(B610,Sheet1!A:BS,13+2*(C610-1),FALSE),0),0)</f>
        <v>4</v>
      </c>
      <c r="F610">
        <f>IF(VLOOKUP(B610,Sheet1!A:BS,12+2*(C610-1),FALSE)=3,VLOOKUP(B610,Sheet1!A:BS,13+2*(C610-1),FALSE),0)</f>
        <v>0</v>
      </c>
      <c r="G610">
        <v>0</v>
      </c>
      <c r="H610">
        <v>0</v>
      </c>
      <c r="I610">
        <f>IF(VLOOKUP(B610,Sheet1!A:BS,12+2*(C610-1),FALSE)=4,VLOOKUP(B610,Sheet1!A:BS,13+2*(C610-1),FALSE),0)</f>
        <v>0</v>
      </c>
      <c r="J610">
        <v>0</v>
      </c>
      <c r="K610" s="4" t="str">
        <f t="shared" si="51"/>
        <v>[{"bid":15023,"type":5,"num":40}]</v>
      </c>
      <c r="L610" s="4" t="str">
        <f t="shared" ref="L610:L673" si="54">L580</f>
        <v>[{"bid":14001,"type":4,"num":2400}]</v>
      </c>
    </row>
    <row r="611" spans="1:12" x14ac:dyDescent="0.15">
      <c r="A611">
        <f t="shared" si="52"/>
        <v>609</v>
      </c>
      <c r="B611">
        <f t="shared" si="50"/>
        <v>10022</v>
      </c>
      <c r="C611">
        <f t="shared" si="53"/>
        <v>9</v>
      </c>
      <c r="D611" s="1">
        <f>IF(VLOOKUP(B611,Sheet1!A:BS,12+2*(C611-1),FALSE)=1,VLOOKUP(B611,Sheet1!A:BS,13+2*(C611-1),FALSE),0)</f>
        <v>0</v>
      </c>
      <c r="E611">
        <f>ROUND(IF(VLOOKUP(B611,Sheet1!A:BS,12+2*(C611-1),FALSE)=2,VLOOKUP(B611,Sheet1!A:BS,13+2*(C611-1),FALSE),0),0)</f>
        <v>4</v>
      </c>
      <c r="F611">
        <f>IF(VLOOKUP(B611,Sheet1!A:BS,12+2*(C611-1),FALSE)=3,VLOOKUP(B611,Sheet1!A:BS,13+2*(C611-1),FALSE),0)</f>
        <v>0</v>
      </c>
      <c r="G611">
        <v>0</v>
      </c>
      <c r="H611">
        <v>0</v>
      </c>
      <c r="I611">
        <f>IF(VLOOKUP(B611,Sheet1!A:BS,12+2*(C611-1),FALSE)=4,VLOOKUP(B611,Sheet1!A:BS,13+2*(C611-1),FALSE),0)</f>
        <v>0</v>
      </c>
      <c r="J611">
        <v>0</v>
      </c>
      <c r="K611" s="4" t="str">
        <f t="shared" si="51"/>
        <v>[{"bid":15023,"type":5,"num":45}]</v>
      </c>
      <c r="L611" s="4" t="str">
        <f t="shared" si="54"/>
        <v>[{"bid":14001,"type":4,"num":2700}]</v>
      </c>
    </row>
    <row r="612" spans="1:12" s="2" customFormat="1" x14ac:dyDescent="0.15">
      <c r="A612" s="2">
        <f t="shared" si="52"/>
        <v>610</v>
      </c>
      <c r="B612" s="2">
        <f t="shared" si="50"/>
        <v>10022</v>
      </c>
      <c r="C612" s="2">
        <f t="shared" si="53"/>
        <v>10</v>
      </c>
      <c r="D612" s="2">
        <f>IF(VLOOKUP(B612,Sheet1!A:BS,12+2*(C612-1),FALSE)=1,VLOOKUP(B612,Sheet1!A:BS,13+2*(C612-1),FALSE),0)</f>
        <v>0</v>
      </c>
      <c r="E612" s="2">
        <f>ROUND(IF(VLOOKUP(B612,Sheet1!A:BS,12+2*(C612-1),FALSE)=2,VLOOKUP(B612,Sheet1!A:BS,13+2*(C612-1),FALSE),0),0)</f>
        <v>0</v>
      </c>
      <c r="F612" s="2">
        <f>IF(VLOOKUP(B612,Sheet1!A:BS,12+2*(C612-1),FALSE)=3,VLOOKUP(B612,Sheet1!A:BS,13+2*(C612-1),FALSE),0)</f>
        <v>0</v>
      </c>
      <c r="G612">
        <v>0</v>
      </c>
      <c r="H612" s="2">
        <v>0</v>
      </c>
      <c r="I612" s="2">
        <v>2</v>
      </c>
      <c r="J612" s="2">
        <v>0</v>
      </c>
      <c r="K612" s="2" t="str">
        <f t="shared" si="51"/>
        <v>[{"bid":15023,"type":5,"num":50}]</v>
      </c>
      <c r="L612" s="2" t="str">
        <f t="shared" si="54"/>
        <v>[{"bid":14001,"type":4,"num":3000}]</v>
      </c>
    </row>
    <row r="613" spans="1:12" x14ac:dyDescent="0.15">
      <c r="A613">
        <f t="shared" si="52"/>
        <v>611</v>
      </c>
      <c r="B613">
        <f t="shared" si="50"/>
        <v>10022</v>
      </c>
      <c r="C613">
        <f t="shared" si="53"/>
        <v>11</v>
      </c>
      <c r="D613" s="1">
        <f>IF(VLOOKUP(B613,Sheet1!A:BS,12+2*(C613-1),FALSE)=1,VLOOKUP(B613,Sheet1!A:BS,13+2*(C613-1),FALSE),0)</f>
        <v>0</v>
      </c>
      <c r="E613">
        <f>ROUND(IF(VLOOKUP(B613,Sheet1!A:BS,12+2*(C613-1),FALSE)=2,VLOOKUP(B613,Sheet1!A:BS,13+2*(C613-1),FALSE),0),0)</f>
        <v>4</v>
      </c>
      <c r="F613">
        <f>IF(VLOOKUP(B613,Sheet1!A:BS,12+2*(C613-1),FALSE)=3,VLOOKUP(B613,Sheet1!A:BS,13+2*(C613-1),FALSE),0)</f>
        <v>0</v>
      </c>
      <c r="G613">
        <v>0</v>
      </c>
      <c r="H613">
        <v>0</v>
      </c>
      <c r="I613">
        <f>IF(VLOOKUP(B613,Sheet1!A:BS,12+2*(C613-1),FALSE)=4,VLOOKUP(B613,Sheet1!A:BS,13+2*(C613-1),FALSE),0)</f>
        <v>0</v>
      </c>
      <c r="J613">
        <v>0</v>
      </c>
      <c r="K613" s="4" t="str">
        <f t="shared" si="51"/>
        <v>[{"bid":15023,"type":5,"num":55}]</v>
      </c>
      <c r="L613" s="4" t="str">
        <f t="shared" si="54"/>
        <v>[{"bid":14001,"type":4,"num":13000}]</v>
      </c>
    </row>
    <row r="614" spans="1:12" x14ac:dyDescent="0.15">
      <c r="A614">
        <f t="shared" si="52"/>
        <v>612</v>
      </c>
      <c r="B614">
        <f t="shared" si="50"/>
        <v>10022</v>
      </c>
      <c r="C614">
        <f t="shared" si="53"/>
        <v>12</v>
      </c>
      <c r="D614" s="1">
        <f>IF(VLOOKUP(B614,Sheet1!A:BS,12+2*(C614-1),FALSE)=1,VLOOKUP(B614,Sheet1!A:BS,13+2*(C614-1),FALSE),0)</f>
        <v>11</v>
      </c>
      <c r="E614">
        <f>ROUND(IF(VLOOKUP(B614,Sheet1!A:BS,12+2*(C614-1),FALSE)=2,VLOOKUP(B614,Sheet1!A:BS,13+2*(C614-1),FALSE),0),0)</f>
        <v>0</v>
      </c>
      <c r="F614">
        <f>IF(VLOOKUP(B614,Sheet1!A:BS,12+2*(C614-1),FALSE)=3,VLOOKUP(B614,Sheet1!A:BS,13+2*(C614-1),FALSE),0)</f>
        <v>0</v>
      </c>
      <c r="G614">
        <v>0</v>
      </c>
      <c r="H614">
        <v>0</v>
      </c>
      <c r="I614">
        <f>IF(VLOOKUP(B614,Sheet1!A:BS,12+2*(C614-1),FALSE)=4,VLOOKUP(B614,Sheet1!A:BS,13+2*(C614-1),FALSE),0)</f>
        <v>0</v>
      </c>
      <c r="J614">
        <v>0</v>
      </c>
      <c r="K614" s="4" t="str">
        <f t="shared" si="51"/>
        <v>[{"bid":15023,"type":5,"num":60}]</v>
      </c>
      <c r="L614" s="4" t="str">
        <f t="shared" si="54"/>
        <v>[{"bid":14001,"type":4,"num":16000}]</v>
      </c>
    </row>
    <row r="615" spans="1:12" x14ac:dyDescent="0.15">
      <c r="A615">
        <f t="shared" si="52"/>
        <v>613</v>
      </c>
      <c r="B615">
        <f t="shared" si="50"/>
        <v>10022</v>
      </c>
      <c r="C615">
        <f t="shared" si="53"/>
        <v>13</v>
      </c>
      <c r="D615" s="1">
        <f>IF(VLOOKUP(B615,Sheet1!A:BS,12+2*(C615-1),FALSE)=1,VLOOKUP(B615,Sheet1!A:BS,13+2*(C615-1),FALSE),0)</f>
        <v>0</v>
      </c>
      <c r="E615">
        <f>ROUND(IF(VLOOKUP(B615,Sheet1!A:BS,12+2*(C615-1),FALSE)=2,VLOOKUP(B615,Sheet1!A:BS,13+2*(C615-1),FALSE),0),0)</f>
        <v>4</v>
      </c>
      <c r="F615">
        <f>IF(VLOOKUP(B615,Sheet1!A:BS,12+2*(C615-1),FALSE)=3,VLOOKUP(B615,Sheet1!A:BS,13+2*(C615-1),FALSE),0)</f>
        <v>0</v>
      </c>
      <c r="G615">
        <v>0</v>
      </c>
      <c r="H615">
        <v>0</v>
      </c>
      <c r="I615">
        <f>IF(VLOOKUP(B615,Sheet1!A:BS,12+2*(C615-1),FALSE)=4,VLOOKUP(B615,Sheet1!A:BS,13+2*(C615-1),FALSE),0)</f>
        <v>0</v>
      </c>
      <c r="J615">
        <v>0</v>
      </c>
      <c r="K615" s="4" t="str">
        <f t="shared" si="51"/>
        <v>[{"bid":15023,"type":5,"num":65}]</v>
      </c>
      <c r="L615" s="4" t="str">
        <f t="shared" si="54"/>
        <v>[{"bid":14001,"type":4,"num":19000}]</v>
      </c>
    </row>
    <row r="616" spans="1:12" x14ac:dyDescent="0.15">
      <c r="A616">
        <f t="shared" si="52"/>
        <v>614</v>
      </c>
      <c r="B616">
        <f t="shared" si="50"/>
        <v>10022</v>
      </c>
      <c r="C616">
        <f t="shared" si="53"/>
        <v>14</v>
      </c>
      <c r="D616" s="1">
        <f>IF(VLOOKUP(B616,Sheet1!A:BS,12+2*(C616-1),FALSE)=1,VLOOKUP(B616,Sheet1!A:BS,13+2*(C616-1),FALSE),0)</f>
        <v>11</v>
      </c>
      <c r="E616">
        <f>ROUND(IF(VLOOKUP(B616,Sheet1!A:BS,12+2*(C616-1),FALSE)=2,VLOOKUP(B616,Sheet1!A:BS,13+2*(C616-1),FALSE),0),0)</f>
        <v>0</v>
      </c>
      <c r="F616">
        <f>IF(VLOOKUP(B616,Sheet1!A:BS,12+2*(C616-1),FALSE)=3,VLOOKUP(B616,Sheet1!A:BS,13+2*(C616-1),FALSE),0)</f>
        <v>0</v>
      </c>
      <c r="G616">
        <v>0</v>
      </c>
      <c r="H616">
        <v>0</v>
      </c>
      <c r="I616">
        <f>IF(VLOOKUP(B616,Sheet1!A:BS,12+2*(C616-1),FALSE)=4,VLOOKUP(B616,Sheet1!A:BS,13+2*(C616-1),FALSE),0)</f>
        <v>0</v>
      </c>
      <c r="J616">
        <v>0</v>
      </c>
      <c r="K616" s="4" t="str">
        <f t="shared" si="51"/>
        <v>[{"bid":15023,"type":5,"num":70}]</v>
      </c>
      <c r="L616" s="4" t="str">
        <f t="shared" si="54"/>
        <v>[{"bid":14001,"type":4,"num":22000}]</v>
      </c>
    </row>
    <row r="617" spans="1:12" s="2" customFormat="1" x14ac:dyDescent="0.15">
      <c r="A617" s="2">
        <f t="shared" si="52"/>
        <v>615</v>
      </c>
      <c r="B617" s="2">
        <f t="shared" si="50"/>
        <v>10022</v>
      </c>
      <c r="C617" s="2">
        <f t="shared" si="53"/>
        <v>15</v>
      </c>
      <c r="D617" s="2">
        <f>IF(VLOOKUP(B617,Sheet1!A:BS,12+2*(C617-1),FALSE)=1,VLOOKUP(B617,Sheet1!A:BS,13+2*(C617-1),FALSE),0)</f>
        <v>0</v>
      </c>
      <c r="E617" s="2">
        <f>ROUND(IF(VLOOKUP(B617,Sheet1!A:BS,12+2*(C617-1),FALSE)=2,VLOOKUP(B617,Sheet1!A:BS,13+2*(C617-1),FALSE),0),0)</f>
        <v>0</v>
      </c>
      <c r="F617" s="2">
        <f>IF(VLOOKUP(B617,Sheet1!A:BS,12+2*(C617-1),FALSE)=3,VLOOKUP(B617,Sheet1!A:BS,13+2*(C617-1),FALSE),0)</f>
        <v>0</v>
      </c>
      <c r="G617">
        <v>0</v>
      </c>
      <c r="H617" s="2">
        <v>0</v>
      </c>
      <c r="I617" s="2">
        <v>2</v>
      </c>
      <c r="J617" s="2">
        <v>0</v>
      </c>
      <c r="K617" s="2" t="str">
        <f t="shared" si="51"/>
        <v>[{"bid":15023,"type":5,"num":75}]</v>
      </c>
      <c r="L617" s="2" t="str">
        <f t="shared" si="54"/>
        <v>[{"bid":14001,"type":4,"num":25000}]</v>
      </c>
    </row>
    <row r="618" spans="1:12" x14ac:dyDescent="0.15">
      <c r="A618">
        <f t="shared" si="52"/>
        <v>616</v>
      </c>
      <c r="B618">
        <f t="shared" si="50"/>
        <v>10022</v>
      </c>
      <c r="C618">
        <f t="shared" si="53"/>
        <v>16</v>
      </c>
      <c r="D618" s="1">
        <f>IF(VLOOKUP(B618,Sheet1!A:BS,12+2*(C618-1),FALSE)=1,VLOOKUP(B618,Sheet1!A:BS,13+2*(C618-1),FALSE),0)</f>
        <v>0</v>
      </c>
      <c r="E618">
        <f>ROUND(IF(VLOOKUP(B618,Sheet1!A:BS,12+2*(C618-1),FALSE)=2,VLOOKUP(B618,Sheet1!A:BS,13+2*(C618-1),FALSE),0),0)</f>
        <v>5</v>
      </c>
      <c r="F618">
        <f>IF(VLOOKUP(B618,Sheet1!A:BS,12+2*(C618-1),FALSE)=3,VLOOKUP(B618,Sheet1!A:BS,13+2*(C618-1),FALSE),0)</f>
        <v>0</v>
      </c>
      <c r="G618">
        <v>0</v>
      </c>
      <c r="H618">
        <v>0</v>
      </c>
      <c r="I618">
        <f>IF(VLOOKUP(B618,Sheet1!A:BS,12+2*(C618-1),FALSE)=4,VLOOKUP(B618,Sheet1!A:BS,13+2*(C618-1),FALSE),0)</f>
        <v>0</v>
      </c>
      <c r="J618">
        <v>0</v>
      </c>
      <c r="K618" s="4" t="str">
        <f t="shared" si="51"/>
        <v>[{"bid":15023,"type":5,"num":80}]</v>
      </c>
      <c r="L618" s="4" t="str">
        <f t="shared" si="54"/>
        <v>[{"bid":14001,"type":4,"num":28000}]</v>
      </c>
    </row>
    <row r="619" spans="1:12" x14ac:dyDescent="0.15">
      <c r="A619">
        <f t="shared" si="52"/>
        <v>617</v>
      </c>
      <c r="B619">
        <f t="shared" si="50"/>
        <v>10022</v>
      </c>
      <c r="C619">
        <f t="shared" si="53"/>
        <v>17</v>
      </c>
      <c r="D619" s="1">
        <f>IF(VLOOKUP(B619,Sheet1!A:BS,12+2*(C619-1),FALSE)=1,VLOOKUP(B619,Sheet1!A:BS,13+2*(C619-1),FALSE),0)</f>
        <v>12</v>
      </c>
      <c r="E619">
        <f>ROUND(IF(VLOOKUP(B619,Sheet1!A:BS,12+2*(C619-1),FALSE)=2,VLOOKUP(B619,Sheet1!A:BS,13+2*(C619-1),FALSE),0),0)</f>
        <v>0</v>
      </c>
      <c r="F619">
        <f>IF(VLOOKUP(B619,Sheet1!A:BS,12+2*(C619-1),FALSE)=3,VLOOKUP(B619,Sheet1!A:BS,13+2*(C619-1),FALSE),0)</f>
        <v>0</v>
      </c>
      <c r="G619">
        <v>0</v>
      </c>
      <c r="H619">
        <v>0</v>
      </c>
      <c r="I619">
        <f>IF(VLOOKUP(B619,Sheet1!A:BS,12+2*(C619-1),FALSE)=4,VLOOKUP(B619,Sheet1!A:BS,13+2*(C619-1),FALSE),0)</f>
        <v>0</v>
      </c>
      <c r="J619">
        <v>0</v>
      </c>
      <c r="K619" s="4" t="str">
        <f t="shared" si="51"/>
        <v>[{"bid":15023,"type":5,"num":85}]</v>
      </c>
      <c r="L619" s="4" t="str">
        <f t="shared" si="54"/>
        <v>[{"bid":14001,"type":4,"num":31000}]</v>
      </c>
    </row>
    <row r="620" spans="1:12" x14ac:dyDescent="0.15">
      <c r="A620">
        <f t="shared" si="52"/>
        <v>618</v>
      </c>
      <c r="B620">
        <f t="shared" si="50"/>
        <v>10022</v>
      </c>
      <c r="C620">
        <f t="shared" si="53"/>
        <v>18</v>
      </c>
      <c r="D620" s="1">
        <f>IF(VLOOKUP(B620,Sheet1!A:BS,12+2*(C620-1),FALSE)=1,VLOOKUP(B620,Sheet1!A:BS,13+2*(C620-1),FALSE),0)</f>
        <v>0</v>
      </c>
      <c r="E620">
        <f>ROUND(IF(VLOOKUP(B620,Sheet1!A:BS,12+2*(C620-1),FALSE)=2,VLOOKUP(B620,Sheet1!A:BS,13+2*(C620-1),FALSE),0),0)</f>
        <v>5</v>
      </c>
      <c r="F620">
        <f>IF(VLOOKUP(B620,Sheet1!A:BS,12+2*(C620-1),FALSE)=3,VLOOKUP(B620,Sheet1!A:BS,13+2*(C620-1),FALSE),0)</f>
        <v>0</v>
      </c>
      <c r="G620">
        <v>0</v>
      </c>
      <c r="H620">
        <v>0</v>
      </c>
      <c r="I620">
        <f>IF(VLOOKUP(B620,Sheet1!A:BS,12+2*(C620-1),FALSE)=4,VLOOKUP(B620,Sheet1!A:BS,13+2*(C620-1),FALSE),0)</f>
        <v>0</v>
      </c>
      <c r="J620">
        <v>0</v>
      </c>
      <c r="K620" s="4" t="str">
        <f t="shared" si="51"/>
        <v>[{"bid":15023,"type":5,"num":90}]</v>
      </c>
      <c r="L620" s="4" t="str">
        <f t="shared" si="54"/>
        <v>[{"bid":14001,"type":4,"num":34000}]</v>
      </c>
    </row>
    <row r="621" spans="1:12" x14ac:dyDescent="0.15">
      <c r="A621">
        <f t="shared" si="52"/>
        <v>619</v>
      </c>
      <c r="B621">
        <f t="shared" si="50"/>
        <v>10022</v>
      </c>
      <c r="C621">
        <f t="shared" si="53"/>
        <v>19</v>
      </c>
      <c r="D621" s="1">
        <f>IF(VLOOKUP(B621,Sheet1!A:BS,12+2*(C621-1),FALSE)=1,VLOOKUP(B621,Sheet1!A:BS,13+2*(C621-1),FALSE),0)</f>
        <v>12</v>
      </c>
      <c r="E621">
        <f>ROUND(IF(VLOOKUP(B621,Sheet1!A:BS,12+2*(C621-1),FALSE)=2,VLOOKUP(B621,Sheet1!A:BS,13+2*(C621-1),FALSE),0),0)</f>
        <v>0</v>
      </c>
      <c r="F621">
        <f>IF(VLOOKUP(B621,Sheet1!A:BS,12+2*(C621-1),FALSE)=3,VLOOKUP(B621,Sheet1!A:BS,13+2*(C621-1),FALSE),0)</f>
        <v>0</v>
      </c>
      <c r="G621">
        <v>0</v>
      </c>
      <c r="H621">
        <v>0</v>
      </c>
      <c r="I621">
        <f>IF(VLOOKUP(B621,Sheet1!A:BS,12+2*(C621-1),FALSE)=4,VLOOKUP(B621,Sheet1!A:BS,13+2*(C621-1),FALSE),0)</f>
        <v>0</v>
      </c>
      <c r="J621">
        <v>0</v>
      </c>
      <c r="K621" s="4" t="str">
        <f t="shared" si="51"/>
        <v>[{"bid":15023,"type":5,"num":95}]</v>
      </c>
      <c r="L621" s="4" t="str">
        <f t="shared" si="54"/>
        <v>[{"bid":14001,"type":4,"num":37000}]</v>
      </c>
    </row>
    <row r="622" spans="1:12" s="2" customFormat="1" x14ac:dyDescent="0.15">
      <c r="A622" s="2">
        <f t="shared" si="52"/>
        <v>620</v>
      </c>
      <c r="B622" s="2">
        <f t="shared" si="50"/>
        <v>10022</v>
      </c>
      <c r="C622" s="2">
        <f t="shared" si="53"/>
        <v>20</v>
      </c>
      <c r="D622" s="2">
        <f>IF(VLOOKUP(B622,Sheet1!A:BS,12+2*(C622-1),FALSE)=1,VLOOKUP(B622,Sheet1!A:BS,13+2*(C622-1),FALSE),0)</f>
        <v>0</v>
      </c>
      <c r="E622" s="2">
        <f>ROUND(IF(VLOOKUP(B622,Sheet1!A:BS,12+2*(C622-1),FALSE)=2,VLOOKUP(B622,Sheet1!A:BS,13+2*(C622-1),FALSE),0),0)</f>
        <v>0</v>
      </c>
      <c r="F622" s="2">
        <f>IF(VLOOKUP(B622,Sheet1!A:BS,12+2*(C622-1),FALSE)=3,VLOOKUP(B622,Sheet1!A:BS,13+2*(C622-1),FALSE),0)</f>
        <v>0</v>
      </c>
      <c r="G622">
        <v>0</v>
      </c>
      <c r="H622" s="2">
        <v>0</v>
      </c>
      <c r="I622" s="2">
        <f>IF(VLOOKUP(B622,Sheet1!A:BS,12+2*(C622-1),FALSE)=4,VLOOKUP(B622,Sheet1!A:BS,13+2*(C622-1),FALSE),0)</f>
        <v>3</v>
      </c>
      <c r="J622" s="2">
        <v>0</v>
      </c>
      <c r="K622" s="2" t="str">
        <f t="shared" si="51"/>
        <v>[{"bid":15023,"type":5,"num":100}]</v>
      </c>
      <c r="L622" s="2" t="str">
        <f t="shared" si="54"/>
        <v>[{"bid":14001,"type":4,"num":40000}]</v>
      </c>
    </row>
    <row r="623" spans="1:12" x14ac:dyDescent="0.15">
      <c r="A623">
        <f t="shared" si="52"/>
        <v>621</v>
      </c>
      <c r="B623">
        <f t="shared" si="50"/>
        <v>10022</v>
      </c>
      <c r="C623">
        <f t="shared" si="53"/>
        <v>21</v>
      </c>
      <c r="D623" s="1">
        <f>IF(VLOOKUP(B623,Sheet1!A:BS,12+2*(C623-1),FALSE)=1,VLOOKUP(B623,Sheet1!A:BS,13+2*(C623-1),FALSE),0)</f>
        <v>0</v>
      </c>
      <c r="E623">
        <f>ROUND(IF(VLOOKUP(B623,Sheet1!A:BS,12+2*(C623-1),FALSE)=2,VLOOKUP(B623,Sheet1!A:BS,13+2*(C623-1),FALSE),0),0)</f>
        <v>5</v>
      </c>
      <c r="F623">
        <f>IF(VLOOKUP(B623,Sheet1!A:BS,12+2*(C623-1),FALSE)=3,VLOOKUP(B623,Sheet1!A:BS,13+2*(C623-1),FALSE),0)</f>
        <v>0</v>
      </c>
      <c r="G623">
        <v>0</v>
      </c>
      <c r="H623">
        <v>0</v>
      </c>
      <c r="I623">
        <f>IF(VLOOKUP(B623,Sheet1!A:BS,12+2*(C623-1),FALSE)=4,VLOOKUP(B623,Sheet1!A:BS,13+2*(C623-1),FALSE),0)</f>
        <v>0</v>
      </c>
      <c r="J623">
        <v>0</v>
      </c>
      <c r="K623" s="4" t="str">
        <f t="shared" si="51"/>
        <v>[{"bid":15023,"type":5,"num":105}]</v>
      </c>
      <c r="L623" s="4" t="str">
        <f t="shared" si="54"/>
        <v>[{"bid":14001,"type":4,"num":43000}]</v>
      </c>
    </row>
    <row r="624" spans="1:12" x14ac:dyDescent="0.15">
      <c r="A624">
        <f t="shared" si="52"/>
        <v>622</v>
      </c>
      <c r="B624">
        <f t="shared" si="50"/>
        <v>10022</v>
      </c>
      <c r="C624">
        <f t="shared" si="53"/>
        <v>22</v>
      </c>
      <c r="D624" s="1">
        <f>IF(VLOOKUP(B624,Sheet1!A:BS,12+2*(C624-1),FALSE)=1,VLOOKUP(B624,Sheet1!A:BS,13+2*(C624-1),FALSE),0)</f>
        <v>13</v>
      </c>
      <c r="E624">
        <f>ROUND(IF(VLOOKUP(B624,Sheet1!A:BS,12+2*(C624-1),FALSE)=2,VLOOKUP(B624,Sheet1!A:BS,13+2*(C624-1),FALSE),0),0)</f>
        <v>0</v>
      </c>
      <c r="F624">
        <f>IF(VLOOKUP(B624,Sheet1!A:BS,12+2*(C624-1),FALSE)=3,VLOOKUP(B624,Sheet1!A:BS,13+2*(C624-1),FALSE),0)</f>
        <v>0</v>
      </c>
      <c r="G624">
        <v>0</v>
      </c>
      <c r="H624">
        <v>0</v>
      </c>
      <c r="I624">
        <f>IF(VLOOKUP(B624,Sheet1!A:BS,12+2*(C624-1),FALSE)=4,VLOOKUP(B624,Sheet1!A:BS,13+2*(C624-1),FALSE),0)</f>
        <v>0</v>
      </c>
      <c r="J624">
        <v>0</v>
      </c>
      <c r="K624" s="4" t="str">
        <f t="shared" si="51"/>
        <v>[{"bid":15023,"type":5,"num":110}]</v>
      </c>
      <c r="L624" s="4" t="str">
        <f t="shared" si="54"/>
        <v>[{"bid":14001,"type":4,"num":46000}]</v>
      </c>
    </row>
    <row r="625" spans="1:12" x14ac:dyDescent="0.15">
      <c r="A625">
        <f t="shared" si="52"/>
        <v>623</v>
      </c>
      <c r="B625">
        <f t="shared" si="50"/>
        <v>10022</v>
      </c>
      <c r="C625">
        <f t="shared" si="53"/>
        <v>23</v>
      </c>
      <c r="D625" s="1">
        <f>IF(VLOOKUP(B625,Sheet1!A:BS,12+2*(C625-1),FALSE)=1,VLOOKUP(B625,Sheet1!A:BS,13+2*(C625-1),FALSE),0)</f>
        <v>13</v>
      </c>
      <c r="E625">
        <f>ROUND(IF(VLOOKUP(B625,Sheet1!A:BS,12+2*(C625-1),FALSE)=2,VLOOKUP(B625,Sheet1!A:BS,13+2*(C625-1),FALSE),0),0)</f>
        <v>0</v>
      </c>
      <c r="F625">
        <f>IF(VLOOKUP(B625,Sheet1!A:BS,12+2*(C625-1),FALSE)=3,VLOOKUP(B625,Sheet1!A:BS,13+2*(C625-1),FALSE),0)</f>
        <v>0</v>
      </c>
      <c r="G625">
        <v>0</v>
      </c>
      <c r="H625">
        <v>0</v>
      </c>
      <c r="I625">
        <f>IF(VLOOKUP(B625,Sheet1!A:BS,12+2*(C625-1),FALSE)=4,VLOOKUP(B625,Sheet1!A:BS,13+2*(C625-1),FALSE),0)</f>
        <v>0</v>
      </c>
      <c r="J625">
        <v>0</v>
      </c>
      <c r="K625" s="4" t="str">
        <f t="shared" si="51"/>
        <v>[{"bid":15023,"type":5,"num":115}]</v>
      </c>
      <c r="L625" s="4" t="str">
        <f t="shared" si="54"/>
        <v>[{"bid":14001,"type":4,"num":49000}]</v>
      </c>
    </row>
    <row r="626" spans="1:12" x14ac:dyDescent="0.15">
      <c r="A626">
        <f t="shared" si="52"/>
        <v>624</v>
      </c>
      <c r="B626">
        <f t="shared" si="50"/>
        <v>10022</v>
      </c>
      <c r="C626">
        <f t="shared" si="53"/>
        <v>24</v>
      </c>
      <c r="D626" s="1">
        <f>IF(VLOOKUP(B626,Sheet1!A:BS,12+2*(C626-1),FALSE)=1,VLOOKUP(B626,Sheet1!A:BS,13+2*(C626-1),FALSE),0)</f>
        <v>0</v>
      </c>
      <c r="E626">
        <f>ROUND(IF(VLOOKUP(B626,Sheet1!A:BS,12+2*(C626-1),FALSE)=2,VLOOKUP(B626,Sheet1!A:BS,13+2*(C626-1),FALSE),0),0)</f>
        <v>5</v>
      </c>
      <c r="F626">
        <f>IF(VLOOKUP(B626,Sheet1!A:BS,12+2*(C626-1),FALSE)=3,VLOOKUP(B626,Sheet1!A:BS,13+2*(C626-1),FALSE),0)</f>
        <v>0</v>
      </c>
      <c r="G626">
        <v>0</v>
      </c>
      <c r="H626">
        <v>0</v>
      </c>
      <c r="I626">
        <f>IF(VLOOKUP(B626,Sheet1!A:BS,12+2*(C626-1),FALSE)=4,VLOOKUP(B626,Sheet1!A:BS,13+2*(C626-1),FALSE),0)</f>
        <v>0</v>
      </c>
      <c r="J626">
        <v>0</v>
      </c>
      <c r="K626" s="4" t="str">
        <f t="shared" si="51"/>
        <v>[{"bid":15023,"type":5,"num":120}]</v>
      </c>
      <c r="L626" s="4" t="str">
        <f t="shared" si="54"/>
        <v>[{"bid":14001,"type":4,"num":52000}]</v>
      </c>
    </row>
    <row r="627" spans="1:12" s="2" customFormat="1" x14ac:dyDescent="0.15">
      <c r="A627" s="2">
        <f t="shared" si="52"/>
        <v>625</v>
      </c>
      <c r="B627" s="2">
        <f t="shared" si="50"/>
        <v>10022</v>
      </c>
      <c r="C627" s="2">
        <f t="shared" si="53"/>
        <v>25</v>
      </c>
      <c r="D627" s="2">
        <f>IF(VLOOKUP(B627,Sheet1!A:BS,12+2*(C627-1),FALSE)=1,VLOOKUP(B627,Sheet1!A:BS,13+2*(C627-1),FALSE),0)</f>
        <v>0</v>
      </c>
      <c r="E627" s="2">
        <f>ROUND(IF(VLOOKUP(B627,Sheet1!A:BS,12+2*(C627-1),FALSE)=2,VLOOKUP(B627,Sheet1!A:BS,13+2*(C627-1),FALSE),0),0)</f>
        <v>0</v>
      </c>
      <c r="F627" s="2">
        <f>IF(VLOOKUP(B627,Sheet1!A:BS,12+2*(C627-1),FALSE)=3,VLOOKUP(B627,Sheet1!A:BS,13+2*(C627-1),FALSE),0)</f>
        <v>0</v>
      </c>
      <c r="G627">
        <v>0</v>
      </c>
      <c r="H627" s="2">
        <v>0</v>
      </c>
      <c r="I627" s="2">
        <v>3</v>
      </c>
      <c r="J627" s="2">
        <v>0</v>
      </c>
      <c r="K627" s="2" t="str">
        <f t="shared" si="51"/>
        <v>[{"bid":15023,"type":5,"num":125}]</v>
      </c>
      <c r="L627" s="2" t="str">
        <f t="shared" si="54"/>
        <v>[{"bid":14001,"type":4,"num":55000}]</v>
      </c>
    </row>
    <row r="628" spans="1:12" x14ac:dyDescent="0.15">
      <c r="A628">
        <f t="shared" si="52"/>
        <v>626</v>
      </c>
      <c r="B628">
        <f t="shared" si="50"/>
        <v>10022</v>
      </c>
      <c r="C628">
        <f t="shared" si="53"/>
        <v>26</v>
      </c>
      <c r="D628" s="1">
        <f>IF(VLOOKUP(B628,Sheet1!A:BS,12+2*(C628-1),FALSE)=1,VLOOKUP(B628,Sheet1!A:BS,13+2*(C628-1),FALSE),0)</f>
        <v>0</v>
      </c>
      <c r="E628">
        <f>ROUND(IF(VLOOKUP(B628,Sheet1!A:BS,12+2*(C628-1),FALSE)=2,VLOOKUP(B628,Sheet1!A:BS,13+2*(C628-1),FALSE),0),0)</f>
        <v>5</v>
      </c>
      <c r="F628">
        <f>IF(VLOOKUP(B628,Sheet1!A:BS,12+2*(C628-1),FALSE)=3,VLOOKUP(B628,Sheet1!A:BS,13+2*(C628-1),FALSE),0)</f>
        <v>0</v>
      </c>
      <c r="G628">
        <v>0</v>
      </c>
      <c r="H628">
        <v>0</v>
      </c>
      <c r="I628">
        <f>IF(VLOOKUP(B628,Sheet1!A:BS,12+2*(C628-1),FALSE)=4,VLOOKUP(B628,Sheet1!A:BS,13+2*(C628-1),FALSE),0)</f>
        <v>0</v>
      </c>
      <c r="J628">
        <v>0</v>
      </c>
      <c r="K628" s="4" t="str">
        <f t="shared" si="51"/>
        <v>[{"bid":15023,"type":5,"num":130}]</v>
      </c>
      <c r="L628" s="4" t="str">
        <f t="shared" si="54"/>
        <v>[{"bid":14001,"type":4,"num":58000}]</v>
      </c>
    </row>
    <row r="629" spans="1:12" x14ac:dyDescent="0.15">
      <c r="A629">
        <f t="shared" si="52"/>
        <v>627</v>
      </c>
      <c r="B629">
        <f t="shared" si="50"/>
        <v>10022</v>
      </c>
      <c r="C629">
        <f t="shared" si="53"/>
        <v>27</v>
      </c>
      <c r="D629" s="1">
        <f>IF(VLOOKUP(B629,Sheet1!A:BS,12+2*(C629-1),FALSE)=1,VLOOKUP(B629,Sheet1!A:BS,13+2*(C629-1),FALSE),0)</f>
        <v>14</v>
      </c>
      <c r="E629">
        <f>ROUND(IF(VLOOKUP(B629,Sheet1!A:BS,12+2*(C629-1),FALSE)=2,VLOOKUP(B629,Sheet1!A:BS,13+2*(C629-1),FALSE),0),0)</f>
        <v>0</v>
      </c>
      <c r="F629">
        <f>IF(VLOOKUP(B629,Sheet1!A:BS,12+2*(C629-1),FALSE)=3,VLOOKUP(B629,Sheet1!A:BS,13+2*(C629-1),FALSE),0)</f>
        <v>0</v>
      </c>
      <c r="G629">
        <v>0</v>
      </c>
      <c r="H629">
        <v>0</v>
      </c>
      <c r="I629">
        <f>IF(VLOOKUP(B629,Sheet1!A:BS,12+2*(C629-1),FALSE)=4,VLOOKUP(B629,Sheet1!A:BS,13+2*(C629-1),FALSE),0)</f>
        <v>0</v>
      </c>
      <c r="J629">
        <v>0</v>
      </c>
      <c r="K629" s="4" t="str">
        <f t="shared" si="51"/>
        <v>[{"bid":15023,"type":5,"num":135}]</v>
      </c>
      <c r="L629" s="4" t="str">
        <f t="shared" si="54"/>
        <v>[{"bid":14001,"type":4,"num":61000}]</v>
      </c>
    </row>
    <row r="630" spans="1:12" x14ac:dyDescent="0.15">
      <c r="A630">
        <f t="shared" si="52"/>
        <v>628</v>
      </c>
      <c r="B630">
        <f t="shared" si="50"/>
        <v>10022</v>
      </c>
      <c r="C630">
        <f t="shared" si="53"/>
        <v>28</v>
      </c>
      <c r="D630" s="1">
        <f>IF(VLOOKUP(B630,Sheet1!A:BS,12+2*(C630-1),FALSE)=1,VLOOKUP(B630,Sheet1!A:BS,13+2*(C630-1),FALSE),0)</f>
        <v>0</v>
      </c>
      <c r="E630">
        <f>ROUND(IF(VLOOKUP(B630,Sheet1!A:BS,12+2*(C630-1),FALSE)=2,VLOOKUP(B630,Sheet1!A:BS,13+2*(C630-1),FALSE),0),0)</f>
        <v>5</v>
      </c>
      <c r="F630">
        <f>IF(VLOOKUP(B630,Sheet1!A:BS,12+2*(C630-1),FALSE)=3,VLOOKUP(B630,Sheet1!A:BS,13+2*(C630-1),FALSE),0)</f>
        <v>0</v>
      </c>
      <c r="G630">
        <v>0</v>
      </c>
      <c r="H630">
        <v>0</v>
      </c>
      <c r="I630">
        <f>IF(VLOOKUP(B630,Sheet1!A:BS,12+2*(C630-1),FALSE)=4,VLOOKUP(B630,Sheet1!A:BS,13+2*(C630-1),FALSE),0)</f>
        <v>0</v>
      </c>
      <c r="J630">
        <v>0</v>
      </c>
      <c r="K630" s="4" t="str">
        <f t="shared" si="51"/>
        <v>[{"bid":15023,"type":5,"num":140}]</v>
      </c>
      <c r="L630" s="4" t="str">
        <f t="shared" si="54"/>
        <v>[{"bid":14001,"type":4,"num":64000}]</v>
      </c>
    </row>
    <row r="631" spans="1:12" x14ac:dyDescent="0.15">
      <c r="A631">
        <f t="shared" si="52"/>
        <v>629</v>
      </c>
      <c r="B631">
        <f t="shared" si="50"/>
        <v>10022</v>
      </c>
      <c r="C631">
        <f t="shared" si="53"/>
        <v>29</v>
      </c>
      <c r="D631" s="1">
        <f>IF(VLOOKUP(B631,Sheet1!A:BS,12+2*(C631-1),FALSE)=1,VLOOKUP(B631,Sheet1!A:BS,13+2*(C631-1),FALSE),0)</f>
        <v>14</v>
      </c>
      <c r="E631">
        <f>ROUND(IF(VLOOKUP(B631,Sheet1!A:BS,12+2*(C631-1),FALSE)=2,VLOOKUP(B631,Sheet1!A:BS,13+2*(C631-1),FALSE),0),0)</f>
        <v>0</v>
      </c>
      <c r="F631">
        <f>IF(VLOOKUP(B631,Sheet1!A:BS,12+2*(C631-1),FALSE)=3,VLOOKUP(B631,Sheet1!A:BS,13+2*(C631-1),FALSE),0)</f>
        <v>0</v>
      </c>
      <c r="G631">
        <v>0</v>
      </c>
      <c r="H631">
        <v>0</v>
      </c>
      <c r="I631">
        <f>IF(VLOOKUP(B631,Sheet1!A:BS,12+2*(C631-1),FALSE)=4,VLOOKUP(B631,Sheet1!A:BS,13+2*(C631-1),FALSE),0)</f>
        <v>0</v>
      </c>
      <c r="J631">
        <v>0</v>
      </c>
      <c r="K631" s="4" t="str">
        <f t="shared" si="51"/>
        <v>[{"bid":15023,"type":5,"num":145}]</v>
      </c>
      <c r="L631" s="4" t="str">
        <f t="shared" si="54"/>
        <v>[{"bid":14001,"type":4,"num":67000}]</v>
      </c>
    </row>
    <row r="632" spans="1:12" s="2" customFormat="1" x14ac:dyDescent="0.15">
      <c r="A632" s="2">
        <f t="shared" si="52"/>
        <v>630</v>
      </c>
      <c r="B632" s="2">
        <f t="shared" si="50"/>
        <v>10022</v>
      </c>
      <c r="C632" s="2">
        <f t="shared" si="53"/>
        <v>30</v>
      </c>
      <c r="D632" s="2">
        <f>IF(VLOOKUP(B632,Sheet1!A:BS,12+2*(C632-1),FALSE)=1,VLOOKUP(B632,Sheet1!A:BS,13+2*(C632-1),FALSE),0)</f>
        <v>0</v>
      </c>
      <c r="E632" s="2">
        <f>ROUND(IF(VLOOKUP(B632,Sheet1!A:BS,12+2*(C632-1),FALSE)=2,VLOOKUP(B632,Sheet1!A:BS,13+2*(C632-1),FALSE),0),0)</f>
        <v>0</v>
      </c>
      <c r="F632" s="2">
        <f>IF(VLOOKUP(B632,Sheet1!A:BS,12+2*(C632-1),FALSE)=3,VLOOKUP(B632,Sheet1!A:BS,13+2*(C632-1),FALSE),0)</f>
        <v>0</v>
      </c>
      <c r="G632">
        <v>0</v>
      </c>
      <c r="H632" s="2">
        <v>0</v>
      </c>
      <c r="I632" s="2">
        <v>4</v>
      </c>
      <c r="J632" s="2">
        <v>0</v>
      </c>
      <c r="K632" s="2" t="str">
        <f t="shared" si="51"/>
        <v>[{"bid":15023,"type":5,"num":150}]</v>
      </c>
      <c r="L632" s="2" t="str">
        <f t="shared" si="54"/>
        <v>[{"bid":14001,"type":4,"num":70000}]</v>
      </c>
    </row>
    <row r="633" spans="1:12" x14ac:dyDescent="0.15">
      <c r="A633">
        <f t="shared" si="52"/>
        <v>631</v>
      </c>
      <c r="B633">
        <f t="shared" si="50"/>
        <v>10023</v>
      </c>
      <c r="C633">
        <f t="shared" si="53"/>
        <v>1</v>
      </c>
      <c r="D633" s="1">
        <f>IF(VLOOKUP(B633,Sheet1!A:BS,12+2*(C633-1),FALSE)=1,VLOOKUP(B633,Sheet1!A:BS,13+2*(C633-1),FALSE),0)</f>
        <v>12</v>
      </c>
      <c r="E633">
        <f>ROUND(IF(VLOOKUP(B633,Sheet1!A:BS,12+2*(C633-1),FALSE)=2,VLOOKUP(B633,Sheet1!A:BS,13+2*(C633-1),FALSE),0),0)</f>
        <v>0</v>
      </c>
      <c r="F633">
        <f>IF(VLOOKUP(B633,Sheet1!A:BS,12+2*(C633-1),FALSE)=3,VLOOKUP(B633,Sheet1!A:BS,13+2*(C633-1),FALSE),0)</f>
        <v>0</v>
      </c>
      <c r="G633">
        <v>0</v>
      </c>
      <c r="H633">
        <v>0</v>
      </c>
      <c r="I633">
        <f>IF(VLOOKUP(B633,Sheet1!A:BS,12+2*(C633-1),FALSE)=4,VLOOKUP(B633,Sheet1!A:BS,13+2*(C633-1),FALSE),0)</f>
        <v>0</v>
      </c>
      <c r="J633">
        <v>0</v>
      </c>
      <c r="K633" s="4" t="str">
        <f t="shared" si="51"/>
        <v>[{"bid":15024,"type":5,"num":5}]</v>
      </c>
      <c r="L633" s="4" t="str">
        <f t="shared" si="54"/>
        <v>[{"bid":14001,"type":4,"num":300}]</v>
      </c>
    </row>
    <row r="634" spans="1:12" x14ac:dyDescent="0.15">
      <c r="A634">
        <f t="shared" si="52"/>
        <v>632</v>
      </c>
      <c r="B634">
        <f t="shared" si="50"/>
        <v>10023</v>
      </c>
      <c r="C634">
        <f t="shared" si="53"/>
        <v>2</v>
      </c>
      <c r="D634" s="1">
        <f>IF(VLOOKUP(B634,Sheet1!A:BS,12+2*(C634-1),FALSE)=1,VLOOKUP(B634,Sheet1!A:BS,13+2*(C634-1),FALSE),0)</f>
        <v>12</v>
      </c>
      <c r="E634">
        <f>ROUND(IF(VLOOKUP(B634,Sheet1!A:BS,12+2*(C634-1),FALSE)=2,VLOOKUP(B634,Sheet1!A:BS,13+2*(C634-1),FALSE),0),0)</f>
        <v>0</v>
      </c>
      <c r="F634">
        <f>IF(VLOOKUP(B634,Sheet1!A:BS,12+2*(C634-1),FALSE)=3,VLOOKUP(B634,Sheet1!A:BS,13+2*(C634-1),FALSE),0)</f>
        <v>0</v>
      </c>
      <c r="G634">
        <v>0</v>
      </c>
      <c r="H634">
        <v>0</v>
      </c>
      <c r="I634">
        <f>IF(VLOOKUP(B634,Sheet1!A:BS,12+2*(C634-1),FALSE)=4,VLOOKUP(B634,Sheet1!A:BS,13+2*(C634-1),FALSE),0)</f>
        <v>0</v>
      </c>
      <c r="J634">
        <v>0</v>
      </c>
      <c r="K634" s="4" t="str">
        <f t="shared" si="51"/>
        <v>[{"bid":15024,"type":5,"num":10}]</v>
      </c>
      <c r="L634" s="4" t="str">
        <f t="shared" si="54"/>
        <v>[{"bid":14001,"type":4,"num":600}]</v>
      </c>
    </row>
    <row r="635" spans="1:12" x14ac:dyDescent="0.15">
      <c r="A635">
        <f t="shared" si="52"/>
        <v>633</v>
      </c>
      <c r="B635">
        <f t="shared" si="50"/>
        <v>10023</v>
      </c>
      <c r="C635">
        <f t="shared" si="53"/>
        <v>3</v>
      </c>
      <c r="D635" s="1">
        <f>IF(VLOOKUP(B635,Sheet1!A:BS,12+2*(C635-1),FALSE)=1,VLOOKUP(B635,Sheet1!A:BS,13+2*(C635-1),FALSE),0)</f>
        <v>0</v>
      </c>
      <c r="E635">
        <f>ROUND(IF(VLOOKUP(B635,Sheet1!A:BS,12+2*(C635-1),FALSE)=2,VLOOKUP(B635,Sheet1!A:BS,13+2*(C635-1),FALSE),0),0)</f>
        <v>5</v>
      </c>
      <c r="F635">
        <f>IF(VLOOKUP(B635,Sheet1!A:BS,12+2*(C635-1),FALSE)=3,VLOOKUP(B635,Sheet1!A:BS,13+2*(C635-1),FALSE),0)</f>
        <v>0</v>
      </c>
      <c r="G635">
        <v>0</v>
      </c>
      <c r="H635">
        <v>0</v>
      </c>
      <c r="I635">
        <f>IF(VLOOKUP(B635,Sheet1!A:BS,12+2*(C635-1),FALSE)=4,VLOOKUP(B635,Sheet1!A:BS,13+2*(C635-1),FALSE),0)</f>
        <v>0</v>
      </c>
      <c r="J635">
        <v>0</v>
      </c>
      <c r="K635" s="4" t="str">
        <f t="shared" si="51"/>
        <v>[{"bid":15024,"type":5,"num":15}]</v>
      </c>
      <c r="L635" s="4" t="str">
        <f t="shared" si="54"/>
        <v>[{"bid":14001,"type":4,"num":900}]</v>
      </c>
    </row>
    <row r="636" spans="1:12" x14ac:dyDescent="0.15">
      <c r="A636">
        <f t="shared" si="52"/>
        <v>634</v>
      </c>
      <c r="B636">
        <f t="shared" si="50"/>
        <v>10023</v>
      </c>
      <c r="C636">
        <f t="shared" si="53"/>
        <v>4</v>
      </c>
      <c r="D636" s="1">
        <f>IF(VLOOKUP(B636,Sheet1!A:BS,12+2*(C636-1),FALSE)=1,VLOOKUP(B636,Sheet1!A:BS,13+2*(C636-1),FALSE),0)</f>
        <v>0</v>
      </c>
      <c r="E636">
        <f>ROUND(IF(VLOOKUP(B636,Sheet1!A:BS,12+2*(C636-1),FALSE)=2,VLOOKUP(B636,Sheet1!A:BS,13+2*(C636-1),FALSE),0),0)</f>
        <v>5</v>
      </c>
      <c r="F636">
        <f>IF(VLOOKUP(B636,Sheet1!A:BS,12+2*(C636-1),FALSE)=3,VLOOKUP(B636,Sheet1!A:BS,13+2*(C636-1),FALSE),0)</f>
        <v>0</v>
      </c>
      <c r="G636">
        <v>0</v>
      </c>
      <c r="H636">
        <v>0</v>
      </c>
      <c r="I636">
        <f>IF(VLOOKUP(B636,Sheet1!A:BS,12+2*(C636-1),FALSE)=4,VLOOKUP(B636,Sheet1!A:BS,13+2*(C636-1),FALSE),0)</f>
        <v>0</v>
      </c>
      <c r="J636">
        <v>0</v>
      </c>
      <c r="K636" s="4" t="str">
        <f t="shared" si="51"/>
        <v>[{"bid":15024,"type":5,"num":20}]</v>
      </c>
      <c r="L636" s="4" t="str">
        <f t="shared" si="54"/>
        <v>[{"bid":14001,"type":4,"num":1200}]</v>
      </c>
    </row>
    <row r="637" spans="1:12" x14ac:dyDescent="0.15">
      <c r="A637">
        <f t="shared" si="52"/>
        <v>635</v>
      </c>
      <c r="B637">
        <f t="shared" ref="B637:B661" si="55">B607+1</f>
        <v>10023</v>
      </c>
      <c r="C637">
        <f t="shared" si="53"/>
        <v>5</v>
      </c>
      <c r="D637" s="1">
        <f>IF(VLOOKUP(B637,Sheet1!A:BS,12+2*(C637-1),FALSE)=1,VLOOKUP(B637,Sheet1!A:BS,13+2*(C637-1),FALSE),0)</f>
        <v>0</v>
      </c>
      <c r="E637">
        <f>ROUND(IF(VLOOKUP(B637,Sheet1!A:BS,12+2*(C637-1),FALSE)=2,VLOOKUP(B637,Sheet1!A:BS,13+2*(C637-1),FALSE),0),0)</f>
        <v>0</v>
      </c>
      <c r="F637">
        <f>IF(VLOOKUP(B637,Sheet1!A:BS,12+2*(C637-1),FALSE)=3,VLOOKUP(B637,Sheet1!A:BS,13+2*(C637-1),FALSE),0)</f>
        <v>45</v>
      </c>
      <c r="G637">
        <v>0</v>
      </c>
      <c r="H637">
        <v>0</v>
      </c>
      <c r="I637">
        <f>IF(VLOOKUP(B637,Sheet1!A:BS,12+2*(C637-1),FALSE)=4,VLOOKUP(B637,Sheet1!A:BS,13+2*(C637-1),FALSE),0)</f>
        <v>0</v>
      </c>
      <c r="J637">
        <v>0</v>
      </c>
      <c r="K637" s="4" t="str">
        <f t="shared" si="51"/>
        <v>[{"bid":15024,"type":5,"num":25}]</v>
      </c>
      <c r="L637" s="4" t="str">
        <f t="shared" si="54"/>
        <v>[{"bid":14001,"type":4,"num":1500}]</v>
      </c>
    </row>
    <row r="638" spans="1:12" x14ac:dyDescent="0.15">
      <c r="A638">
        <f t="shared" si="52"/>
        <v>636</v>
      </c>
      <c r="B638">
        <f t="shared" si="55"/>
        <v>10023</v>
      </c>
      <c r="C638">
        <f t="shared" si="53"/>
        <v>6</v>
      </c>
      <c r="D638" s="1">
        <f>IF(VLOOKUP(B638,Sheet1!A:BS,12+2*(C638-1),FALSE)=1,VLOOKUP(B638,Sheet1!A:BS,13+2*(C638-1),FALSE),0)</f>
        <v>13</v>
      </c>
      <c r="E638">
        <f>ROUND(IF(VLOOKUP(B638,Sheet1!A:BS,12+2*(C638-1),FALSE)=2,VLOOKUP(B638,Sheet1!A:BS,13+2*(C638-1),FALSE),0),0)</f>
        <v>0</v>
      </c>
      <c r="F638">
        <f>IF(VLOOKUP(B638,Sheet1!A:BS,12+2*(C638-1),FALSE)=3,VLOOKUP(B638,Sheet1!A:BS,13+2*(C638-1),FALSE),0)</f>
        <v>0</v>
      </c>
      <c r="G638">
        <v>0</v>
      </c>
      <c r="H638">
        <v>0</v>
      </c>
      <c r="I638">
        <f>IF(VLOOKUP(B638,Sheet1!A:BS,12+2*(C638-1),FALSE)=4,VLOOKUP(B638,Sheet1!A:BS,13+2*(C638-1),FALSE),0)</f>
        <v>0</v>
      </c>
      <c r="J638">
        <v>0</v>
      </c>
      <c r="K638" s="4" t="str">
        <f t="shared" si="51"/>
        <v>[{"bid":15024,"type":5,"num":30}]</v>
      </c>
      <c r="L638" s="4" t="str">
        <f t="shared" si="54"/>
        <v>[{"bid":14001,"type":4,"num":1800}]</v>
      </c>
    </row>
    <row r="639" spans="1:12" x14ac:dyDescent="0.15">
      <c r="A639">
        <f t="shared" si="52"/>
        <v>637</v>
      </c>
      <c r="B639">
        <f t="shared" si="55"/>
        <v>10023</v>
      </c>
      <c r="C639">
        <f t="shared" si="53"/>
        <v>7</v>
      </c>
      <c r="D639" s="1">
        <f>IF(VLOOKUP(B639,Sheet1!A:BS,12+2*(C639-1),FALSE)=1,VLOOKUP(B639,Sheet1!A:BS,13+2*(C639-1),FALSE),0)</f>
        <v>13</v>
      </c>
      <c r="E639">
        <f>ROUND(IF(VLOOKUP(B639,Sheet1!A:BS,12+2*(C639-1),FALSE)=2,VLOOKUP(B639,Sheet1!A:BS,13+2*(C639-1),FALSE),0),0)</f>
        <v>0</v>
      </c>
      <c r="F639">
        <f>IF(VLOOKUP(B639,Sheet1!A:BS,12+2*(C639-1),FALSE)=3,VLOOKUP(B639,Sheet1!A:BS,13+2*(C639-1),FALSE),0)</f>
        <v>0</v>
      </c>
      <c r="G639">
        <v>0</v>
      </c>
      <c r="H639">
        <v>0</v>
      </c>
      <c r="I639">
        <f>IF(VLOOKUP(B639,Sheet1!A:BS,12+2*(C639-1),FALSE)=4,VLOOKUP(B639,Sheet1!A:BS,13+2*(C639-1),FALSE),0)</f>
        <v>0</v>
      </c>
      <c r="J639">
        <v>0</v>
      </c>
      <c r="K639" s="4" t="str">
        <f t="shared" si="51"/>
        <v>[{"bid":15024,"type":5,"num":35}]</v>
      </c>
      <c r="L639" s="4" t="str">
        <f t="shared" si="54"/>
        <v>[{"bid":14001,"type":4,"num":2100}]</v>
      </c>
    </row>
    <row r="640" spans="1:12" x14ac:dyDescent="0.15">
      <c r="A640">
        <f t="shared" si="52"/>
        <v>638</v>
      </c>
      <c r="B640">
        <f t="shared" si="55"/>
        <v>10023</v>
      </c>
      <c r="C640">
        <f t="shared" si="53"/>
        <v>8</v>
      </c>
      <c r="D640" s="1">
        <f>IF(VLOOKUP(B640,Sheet1!A:BS,12+2*(C640-1),FALSE)=1,VLOOKUP(B640,Sheet1!A:BS,13+2*(C640-1),FALSE),0)</f>
        <v>0</v>
      </c>
      <c r="E640">
        <f>ROUND(IF(VLOOKUP(B640,Sheet1!A:BS,12+2*(C640-1),FALSE)=2,VLOOKUP(B640,Sheet1!A:BS,13+2*(C640-1),FALSE),0),0)</f>
        <v>5</v>
      </c>
      <c r="F640">
        <f>IF(VLOOKUP(B640,Sheet1!A:BS,12+2*(C640-1),FALSE)=3,VLOOKUP(B640,Sheet1!A:BS,13+2*(C640-1),FALSE),0)</f>
        <v>0</v>
      </c>
      <c r="G640">
        <v>0</v>
      </c>
      <c r="H640">
        <v>0</v>
      </c>
      <c r="I640">
        <f>IF(VLOOKUP(B640,Sheet1!A:BS,12+2*(C640-1),FALSE)=4,VLOOKUP(B640,Sheet1!A:BS,13+2*(C640-1),FALSE),0)</f>
        <v>0</v>
      </c>
      <c r="J640">
        <v>0</v>
      </c>
      <c r="K640" s="4" t="str">
        <f t="shared" si="51"/>
        <v>[{"bid":15024,"type":5,"num":40}]</v>
      </c>
      <c r="L640" s="4" t="str">
        <f t="shared" si="54"/>
        <v>[{"bid":14001,"type":4,"num":2400}]</v>
      </c>
    </row>
    <row r="641" spans="1:12" x14ac:dyDescent="0.15">
      <c r="A641">
        <f t="shared" si="52"/>
        <v>639</v>
      </c>
      <c r="B641">
        <f t="shared" si="55"/>
        <v>10023</v>
      </c>
      <c r="C641">
        <f t="shared" si="53"/>
        <v>9</v>
      </c>
      <c r="D641" s="1">
        <f>IF(VLOOKUP(B641,Sheet1!A:BS,12+2*(C641-1),FALSE)=1,VLOOKUP(B641,Sheet1!A:BS,13+2*(C641-1),FALSE),0)</f>
        <v>0</v>
      </c>
      <c r="E641">
        <f>ROUND(IF(VLOOKUP(B641,Sheet1!A:BS,12+2*(C641-1),FALSE)=2,VLOOKUP(B641,Sheet1!A:BS,13+2*(C641-1),FALSE),0),0)</f>
        <v>5</v>
      </c>
      <c r="F641">
        <f>IF(VLOOKUP(B641,Sheet1!A:BS,12+2*(C641-1),FALSE)=3,VLOOKUP(B641,Sheet1!A:BS,13+2*(C641-1),FALSE),0)</f>
        <v>0</v>
      </c>
      <c r="G641">
        <v>0</v>
      </c>
      <c r="H641">
        <v>0</v>
      </c>
      <c r="I641">
        <f>IF(VLOOKUP(B641,Sheet1!A:BS,12+2*(C641-1),FALSE)=4,VLOOKUP(B641,Sheet1!A:BS,13+2*(C641-1),FALSE),0)</f>
        <v>0</v>
      </c>
      <c r="J641">
        <v>0</v>
      </c>
      <c r="K641" s="4" t="str">
        <f t="shared" si="51"/>
        <v>[{"bid":15024,"type":5,"num":45}]</v>
      </c>
      <c r="L641" s="4" t="str">
        <f t="shared" si="54"/>
        <v>[{"bid":14001,"type":4,"num":2700}]</v>
      </c>
    </row>
    <row r="642" spans="1:12" x14ac:dyDescent="0.15">
      <c r="A642">
        <f t="shared" si="52"/>
        <v>640</v>
      </c>
      <c r="B642">
        <f t="shared" si="55"/>
        <v>10023</v>
      </c>
      <c r="C642">
        <f t="shared" si="53"/>
        <v>10</v>
      </c>
      <c r="D642" s="1">
        <f>IF(VLOOKUP(B642,Sheet1!A:BS,12+2*(C642-1),FALSE)=1,VLOOKUP(B642,Sheet1!A:BS,13+2*(C642-1),FALSE),0)</f>
        <v>0</v>
      </c>
      <c r="E642">
        <f>ROUND(IF(VLOOKUP(B642,Sheet1!A:BS,12+2*(C642-1),FALSE)=2,VLOOKUP(B642,Sheet1!A:BS,13+2*(C642-1),FALSE),0),0)</f>
        <v>0</v>
      </c>
      <c r="F642">
        <f>IF(VLOOKUP(B642,Sheet1!A:BS,12+2*(C642-1),FALSE)=3,VLOOKUP(B642,Sheet1!A:BS,13+2*(C642-1),FALSE),0)</f>
        <v>0</v>
      </c>
      <c r="G642">
        <v>0</v>
      </c>
      <c r="H642">
        <v>0</v>
      </c>
      <c r="I642">
        <f>IF(VLOOKUP(B642,Sheet1!A:BS,12+2*(C642-1),FALSE)=4,VLOOKUP(B642,Sheet1!A:BS,13+2*(C642-1),FALSE),0)</f>
        <v>3</v>
      </c>
      <c r="J642">
        <v>0</v>
      </c>
      <c r="K642" s="4" t="str">
        <f t="shared" si="51"/>
        <v>[{"bid":15024,"type":5,"num":50}]</v>
      </c>
      <c r="L642" s="4" t="str">
        <f t="shared" si="54"/>
        <v>[{"bid":14001,"type":4,"num":3000}]</v>
      </c>
    </row>
    <row r="643" spans="1:12" x14ac:dyDescent="0.15">
      <c r="A643">
        <f t="shared" si="52"/>
        <v>641</v>
      </c>
      <c r="B643">
        <f t="shared" si="55"/>
        <v>10023</v>
      </c>
      <c r="C643">
        <f t="shared" si="53"/>
        <v>11</v>
      </c>
      <c r="D643" s="1">
        <f>IF(VLOOKUP(B643,Sheet1!A:BS,12+2*(C643-1),FALSE)=1,VLOOKUP(B643,Sheet1!A:BS,13+2*(C643-1),FALSE),0)</f>
        <v>0</v>
      </c>
      <c r="E643">
        <f>ROUND(IF(VLOOKUP(B643,Sheet1!A:BS,12+2*(C643-1),FALSE)=2,VLOOKUP(B643,Sheet1!A:BS,13+2*(C643-1),FALSE),0),0)</f>
        <v>5</v>
      </c>
      <c r="F643">
        <f>IF(VLOOKUP(B643,Sheet1!A:BS,12+2*(C643-1),FALSE)=3,VLOOKUP(B643,Sheet1!A:BS,13+2*(C643-1),FALSE),0)</f>
        <v>0</v>
      </c>
      <c r="G643">
        <v>0</v>
      </c>
      <c r="H643">
        <v>0</v>
      </c>
      <c r="I643">
        <f>IF(VLOOKUP(B643,Sheet1!A:BS,12+2*(C643-1),FALSE)=4,VLOOKUP(B643,Sheet1!A:BS,13+2*(C643-1),FALSE),0)</f>
        <v>0</v>
      </c>
      <c r="J643">
        <v>0</v>
      </c>
      <c r="K643" s="4" t="str">
        <f t="shared" si="51"/>
        <v>[{"bid":15024,"type":5,"num":55}]</v>
      </c>
      <c r="L643" s="4" t="str">
        <f t="shared" si="54"/>
        <v>[{"bid":14001,"type":4,"num":13000}]</v>
      </c>
    </row>
    <row r="644" spans="1:12" x14ac:dyDescent="0.15">
      <c r="A644">
        <f t="shared" si="52"/>
        <v>642</v>
      </c>
      <c r="B644">
        <f t="shared" si="55"/>
        <v>10023</v>
      </c>
      <c r="C644">
        <f t="shared" si="53"/>
        <v>12</v>
      </c>
      <c r="D644" s="1">
        <f>IF(VLOOKUP(B644,Sheet1!A:BS,12+2*(C644-1),FALSE)=1,VLOOKUP(B644,Sheet1!A:BS,13+2*(C644-1),FALSE),0)</f>
        <v>14</v>
      </c>
      <c r="E644">
        <f>ROUND(IF(VLOOKUP(B644,Sheet1!A:BS,12+2*(C644-1),FALSE)=2,VLOOKUP(B644,Sheet1!A:BS,13+2*(C644-1),FALSE),0),0)</f>
        <v>0</v>
      </c>
      <c r="F644">
        <f>IF(VLOOKUP(B644,Sheet1!A:BS,12+2*(C644-1),FALSE)=3,VLOOKUP(B644,Sheet1!A:BS,13+2*(C644-1),FALSE),0)</f>
        <v>0</v>
      </c>
      <c r="G644">
        <v>0</v>
      </c>
      <c r="H644">
        <v>0</v>
      </c>
      <c r="I644">
        <f>IF(VLOOKUP(B644,Sheet1!A:BS,12+2*(C644-1),FALSE)=4,VLOOKUP(B644,Sheet1!A:BS,13+2*(C644-1),FALSE),0)</f>
        <v>0</v>
      </c>
      <c r="J644">
        <v>0</v>
      </c>
      <c r="K644" s="4" t="str">
        <f t="shared" si="51"/>
        <v>[{"bid":15024,"type":5,"num":60}]</v>
      </c>
      <c r="L644" s="4" t="str">
        <f t="shared" si="54"/>
        <v>[{"bid":14001,"type":4,"num":16000}]</v>
      </c>
    </row>
    <row r="645" spans="1:12" x14ac:dyDescent="0.15">
      <c r="A645">
        <f t="shared" si="52"/>
        <v>643</v>
      </c>
      <c r="B645">
        <f t="shared" si="55"/>
        <v>10023</v>
      </c>
      <c r="C645">
        <f t="shared" si="53"/>
        <v>13</v>
      </c>
      <c r="D645" s="1">
        <f>IF(VLOOKUP(B645,Sheet1!A:BS,12+2*(C645-1),FALSE)=1,VLOOKUP(B645,Sheet1!A:BS,13+2*(C645-1),FALSE),0)</f>
        <v>0</v>
      </c>
      <c r="E645">
        <f>ROUND(IF(VLOOKUP(B645,Sheet1!A:BS,12+2*(C645-1),FALSE)=2,VLOOKUP(B645,Sheet1!A:BS,13+2*(C645-1),FALSE),0),0)</f>
        <v>5</v>
      </c>
      <c r="F645">
        <f>IF(VLOOKUP(B645,Sheet1!A:BS,12+2*(C645-1),FALSE)=3,VLOOKUP(B645,Sheet1!A:BS,13+2*(C645-1),FALSE),0)</f>
        <v>0</v>
      </c>
      <c r="G645">
        <v>0</v>
      </c>
      <c r="H645">
        <v>0</v>
      </c>
      <c r="I645">
        <f>IF(VLOOKUP(B645,Sheet1!A:BS,12+2*(C645-1),FALSE)=4,VLOOKUP(B645,Sheet1!A:BS,13+2*(C645-1),FALSE),0)</f>
        <v>0</v>
      </c>
      <c r="J645">
        <v>0</v>
      </c>
      <c r="K645" s="4" t="str">
        <f t="shared" si="51"/>
        <v>[{"bid":15024,"type":5,"num":65}]</v>
      </c>
      <c r="L645" s="4" t="str">
        <f t="shared" si="54"/>
        <v>[{"bid":14001,"type":4,"num":19000}]</v>
      </c>
    </row>
    <row r="646" spans="1:12" x14ac:dyDescent="0.15">
      <c r="A646">
        <f t="shared" si="52"/>
        <v>644</v>
      </c>
      <c r="B646">
        <f t="shared" si="55"/>
        <v>10023</v>
      </c>
      <c r="C646">
        <f t="shared" si="53"/>
        <v>14</v>
      </c>
      <c r="D646" s="1">
        <f>IF(VLOOKUP(B646,Sheet1!A:BS,12+2*(C646-1),FALSE)=1,VLOOKUP(B646,Sheet1!A:BS,13+2*(C646-1),FALSE),0)</f>
        <v>14</v>
      </c>
      <c r="E646">
        <f>ROUND(IF(VLOOKUP(B646,Sheet1!A:BS,12+2*(C646-1),FALSE)=2,VLOOKUP(B646,Sheet1!A:BS,13+2*(C646-1),FALSE),0),0)</f>
        <v>0</v>
      </c>
      <c r="F646">
        <f>IF(VLOOKUP(B646,Sheet1!A:BS,12+2*(C646-1),FALSE)=3,VLOOKUP(B646,Sheet1!A:BS,13+2*(C646-1),FALSE),0)</f>
        <v>0</v>
      </c>
      <c r="G646">
        <v>0</v>
      </c>
      <c r="H646">
        <v>0</v>
      </c>
      <c r="I646">
        <f>IF(VLOOKUP(B646,Sheet1!A:BS,12+2*(C646-1),FALSE)=4,VLOOKUP(B646,Sheet1!A:BS,13+2*(C646-1),FALSE),0)</f>
        <v>0</v>
      </c>
      <c r="J646">
        <v>0</v>
      </c>
      <c r="K646" s="4" t="str">
        <f t="shared" si="51"/>
        <v>[{"bid":15024,"type":5,"num":70}]</v>
      </c>
      <c r="L646" s="4" t="str">
        <f t="shared" si="54"/>
        <v>[{"bid":14001,"type":4,"num":22000}]</v>
      </c>
    </row>
    <row r="647" spans="1:12" x14ac:dyDescent="0.15">
      <c r="A647">
        <f t="shared" si="52"/>
        <v>645</v>
      </c>
      <c r="B647">
        <f t="shared" si="55"/>
        <v>10023</v>
      </c>
      <c r="C647">
        <f t="shared" si="53"/>
        <v>15</v>
      </c>
      <c r="D647" s="1">
        <f>IF(VLOOKUP(B647,Sheet1!A:BS,12+2*(C647-1),FALSE)=1,VLOOKUP(B647,Sheet1!A:BS,13+2*(C647-1),FALSE),0)</f>
        <v>0</v>
      </c>
      <c r="E647">
        <f>ROUND(IF(VLOOKUP(B647,Sheet1!A:BS,12+2*(C647-1),FALSE)=2,VLOOKUP(B647,Sheet1!A:BS,13+2*(C647-1),FALSE),0),0)</f>
        <v>0</v>
      </c>
      <c r="F647">
        <f>IF(VLOOKUP(B647,Sheet1!A:BS,12+2*(C647-1),FALSE)=3,VLOOKUP(B647,Sheet1!A:BS,13+2*(C647-1),FALSE),0)</f>
        <v>45</v>
      </c>
      <c r="G647">
        <v>0</v>
      </c>
      <c r="H647">
        <v>0</v>
      </c>
      <c r="I647">
        <f>IF(VLOOKUP(B647,Sheet1!A:BS,12+2*(C647-1),FALSE)=4,VLOOKUP(B647,Sheet1!A:BS,13+2*(C647-1),FALSE),0)</f>
        <v>0</v>
      </c>
      <c r="J647">
        <v>0</v>
      </c>
      <c r="K647" s="4" t="str">
        <f t="shared" si="51"/>
        <v>[{"bid":15024,"type":5,"num":75}]</v>
      </c>
      <c r="L647" s="4" t="str">
        <f t="shared" si="54"/>
        <v>[{"bid":14001,"type":4,"num":25000}]</v>
      </c>
    </row>
    <row r="648" spans="1:12" x14ac:dyDescent="0.15">
      <c r="A648">
        <f t="shared" si="52"/>
        <v>646</v>
      </c>
      <c r="B648">
        <f t="shared" si="55"/>
        <v>10023</v>
      </c>
      <c r="C648">
        <f t="shared" si="53"/>
        <v>16</v>
      </c>
      <c r="D648" s="1">
        <f>IF(VLOOKUP(B648,Sheet1!A:BS,12+2*(C648-1),FALSE)=1,VLOOKUP(B648,Sheet1!A:BS,13+2*(C648-1),FALSE),0)</f>
        <v>0</v>
      </c>
      <c r="E648">
        <f>ROUND(IF(VLOOKUP(B648,Sheet1!A:BS,12+2*(C648-1),FALSE)=2,VLOOKUP(B648,Sheet1!A:BS,13+2*(C648-1),FALSE),0),0)</f>
        <v>6</v>
      </c>
      <c r="F648">
        <f>IF(VLOOKUP(B648,Sheet1!A:BS,12+2*(C648-1),FALSE)=3,VLOOKUP(B648,Sheet1!A:BS,13+2*(C648-1),FALSE),0)</f>
        <v>0</v>
      </c>
      <c r="G648">
        <v>0</v>
      </c>
      <c r="H648">
        <v>0</v>
      </c>
      <c r="I648">
        <f>IF(VLOOKUP(B648,Sheet1!A:BS,12+2*(C648-1),FALSE)=4,VLOOKUP(B648,Sheet1!A:BS,13+2*(C648-1),FALSE),0)</f>
        <v>0</v>
      </c>
      <c r="J648">
        <v>0</v>
      </c>
      <c r="K648" s="4" t="str">
        <f t="shared" si="51"/>
        <v>[{"bid":15024,"type":5,"num":80}]</v>
      </c>
      <c r="L648" s="4" t="str">
        <f t="shared" si="54"/>
        <v>[{"bid":14001,"type":4,"num":28000}]</v>
      </c>
    </row>
    <row r="649" spans="1:12" x14ac:dyDescent="0.15">
      <c r="A649">
        <f t="shared" si="52"/>
        <v>647</v>
      </c>
      <c r="B649">
        <f t="shared" si="55"/>
        <v>10023</v>
      </c>
      <c r="C649">
        <f t="shared" si="53"/>
        <v>17</v>
      </c>
      <c r="D649" s="1">
        <f>IF(VLOOKUP(B649,Sheet1!A:BS,12+2*(C649-1),FALSE)=1,VLOOKUP(B649,Sheet1!A:BS,13+2*(C649-1),FALSE),0)</f>
        <v>15</v>
      </c>
      <c r="E649">
        <f>ROUND(IF(VLOOKUP(B649,Sheet1!A:BS,12+2*(C649-1),FALSE)=2,VLOOKUP(B649,Sheet1!A:BS,13+2*(C649-1),FALSE),0),0)</f>
        <v>0</v>
      </c>
      <c r="F649">
        <f>IF(VLOOKUP(B649,Sheet1!A:BS,12+2*(C649-1),FALSE)=3,VLOOKUP(B649,Sheet1!A:BS,13+2*(C649-1),FALSE),0)</f>
        <v>0</v>
      </c>
      <c r="G649">
        <v>0</v>
      </c>
      <c r="H649">
        <v>0</v>
      </c>
      <c r="I649">
        <f>IF(VLOOKUP(B649,Sheet1!A:BS,12+2*(C649-1),FALSE)=4,VLOOKUP(B649,Sheet1!A:BS,13+2*(C649-1),FALSE),0)</f>
        <v>0</v>
      </c>
      <c r="J649">
        <v>0</v>
      </c>
      <c r="K649" s="4" t="str">
        <f t="shared" si="51"/>
        <v>[{"bid":15024,"type":5,"num":85}]</v>
      </c>
      <c r="L649" s="4" t="str">
        <f t="shared" si="54"/>
        <v>[{"bid":14001,"type":4,"num":31000}]</v>
      </c>
    </row>
    <row r="650" spans="1:12" x14ac:dyDescent="0.15">
      <c r="A650">
        <f t="shared" si="52"/>
        <v>648</v>
      </c>
      <c r="B650">
        <f t="shared" si="55"/>
        <v>10023</v>
      </c>
      <c r="C650">
        <f t="shared" si="53"/>
        <v>18</v>
      </c>
      <c r="D650" s="1">
        <f>IF(VLOOKUP(B650,Sheet1!A:BS,12+2*(C650-1),FALSE)=1,VLOOKUP(B650,Sheet1!A:BS,13+2*(C650-1),FALSE),0)</f>
        <v>0</v>
      </c>
      <c r="E650">
        <f>ROUND(IF(VLOOKUP(B650,Sheet1!A:BS,12+2*(C650-1),FALSE)=2,VLOOKUP(B650,Sheet1!A:BS,13+2*(C650-1),FALSE),0),0)</f>
        <v>6</v>
      </c>
      <c r="F650">
        <f>IF(VLOOKUP(B650,Sheet1!A:BS,12+2*(C650-1),FALSE)=3,VLOOKUP(B650,Sheet1!A:BS,13+2*(C650-1),FALSE),0)</f>
        <v>0</v>
      </c>
      <c r="G650">
        <v>0</v>
      </c>
      <c r="H650">
        <v>0</v>
      </c>
      <c r="I650">
        <f>IF(VLOOKUP(B650,Sheet1!A:BS,12+2*(C650-1),FALSE)=4,VLOOKUP(B650,Sheet1!A:BS,13+2*(C650-1),FALSE),0)</f>
        <v>0</v>
      </c>
      <c r="J650">
        <v>0</v>
      </c>
      <c r="K650" s="4" t="str">
        <f t="shared" si="51"/>
        <v>[{"bid":15024,"type":5,"num":90}]</v>
      </c>
      <c r="L650" s="4" t="str">
        <f t="shared" si="54"/>
        <v>[{"bid":14001,"type":4,"num":34000}]</v>
      </c>
    </row>
    <row r="651" spans="1:12" x14ac:dyDescent="0.15">
      <c r="A651">
        <f t="shared" si="52"/>
        <v>649</v>
      </c>
      <c r="B651">
        <f t="shared" si="55"/>
        <v>10023</v>
      </c>
      <c r="C651">
        <f t="shared" si="53"/>
        <v>19</v>
      </c>
      <c r="D651" s="1">
        <f>IF(VLOOKUP(B651,Sheet1!A:BS,12+2*(C651-1),FALSE)=1,VLOOKUP(B651,Sheet1!A:BS,13+2*(C651-1),FALSE),0)</f>
        <v>15</v>
      </c>
      <c r="E651">
        <f>ROUND(IF(VLOOKUP(B651,Sheet1!A:BS,12+2*(C651-1),FALSE)=2,VLOOKUP(B651,Sheet1!A:BS,13+2*(C651-1),FALSE),0),0)</f>
        <v>0</v>
      </c>
      <c r="F651">
        <f>IF(VLOOKUP(B651,Sheet1!A:BS,12+2*(C651-1),FALSE)=3,VLOOKUP(B651,Sheet1!A:BS,13+2*(C651-1),FALSE),0)</f>
        <v>0</v>
      </c>
      <c r="G651">
        <v>0</v>
      </c>
      <c r="H651">
        <v>0</v>
      </c>
      <c r="I651">
        <f>IF(VLOOKUP(B651,Sheet1!A:BS,12+2*(C651-1),FALSE)=4,VLOOKUP(B651,Sheet1!A:BS,13+2*(C651-1),FALSE),0)</f>
        <v>0</v>
      </c>
      <c r="J651">
        <v>0</v>
      </c>
      <c r="K651" s="4" t="str">
        <f t="shared" si="51"/>
        <v>[{"bid":15024,"type":5,"num":95}]</v>
      </c>
      <c r="L651" s="4" t="str">
        <f t="shared" si="54"/>
        <v>[{"bid":14001,"type":4,"num":37000}]</v>
      </c>
    </row>
    <row r="652" spans="1:12" x14ac:dyDescent="0.15">
      <c r="A652">
        <f t="shared" si="52"/>
        <v>650</v>
      </c>
      <c r="B652">
        <f t="shared" si="55"/>
        <v>10023</v>
      </c>
      <c r="C652">
        <f t="shared" si="53"/>
        <v>20</v>
      </c>
      <c r="D652" s="1">
        <f>IF(VLOOKUP(B652,Sheet1!A:BS,12+2*(C652-1),FALSE)=1,VLOOKUP(B652,Sheet1!A:BS,13+2*(C652-1),FALSE),0)</f>
        <v>0</v>
      </c>
      <c r="E652">
        <f>ROUND(IF(VLOOKUP(B652,Sheet1!A:BS,12+2*(C652-1),FALSE)=2,VLOOKUP(B652,Sheet1!A:BS,13+2*(C652-1),FALSE),0),0)</f>
        <v>0</v>
      </c>
      <c r="F652">
        <f>IF(VLOOKUP(B652,Sheet1!A:BS,12+2*(C652-1),FALSE)=3,VLOOKUP(B652,Sheet1!A:BS,13+2*(C652-1),FALSE),0)</f>
        <v>0</v>
      </c>
      <c r="G652">
        <v>0</v>
      </c>
      <c r="H652">
        <v>0</v>
      </c>
      <c r="I652">
        <f>IF(VLOOKUP(B652,Sheet1!A:BS,12+2*(C652-1),FALSE)=4,VLOOKUP(B652,Sheet1!A:BS,13+2*(C652-1),FALSE),0)</f>
        <v>3</v>
      </c>
      <c r="J652">
        <v>0</v>
      </c>
      <c r="K652" s="4" t="str">
        <f t="shared" si="51"/>
        <v>[{"bid":15024,"type":5,"num":100}]</v>
      </c>
      <c r="L652" s="4" t="str">
        <f t="shared" si="54"/>
        <v>[{"bid":14001,"type":4,"num":40000}]</v>
      </c>
    </row>
    <row r="653" spans="1:12" x14ac:dyDescent="0.15">
      <c r="A653">
        <f t="shared" si="52"/>
        <v>651</v>
      </c>
      <c r="B653">
        <f t="shared" si="55"/>
        <v>10023</v>
      </c>
      <c r="C653">
        <f t="shared" si="53"/>
        <v>21</v>
      </c>
      <c r="D653" s="1">
        <f>IF(VLOOKUP(B653,Sheet1!A:BS,12+2*(C653-1),FALSE)=1,VLOOKUP(B653,Sheet1!A:BS,13+2*(C653-1),FALSE),0)</f>
        <v>0</v>
      </c>
      <c r="E653">
        <f>ROUND(IF(VLOOKUP(B653,Sheet1!A:BS,12+2*(C653-1),FALSE)=2,VLOOKUP(B653,Sheet1!A:BS,13+2*(C653-1),FALSE),0),0)</f>
        <v>6</v>
      </c>
      <c r="F653">
        <f>IF(VLOOKUP(B653,Sheet1!A:BS,12+2*(C653-1),FALSE)=3,VLOOKUP(B653,Sheet1!A:BS,13+2*(C653-1),FALSE),0)</f>
        <v>0</v>
      </c>
      <c r="G653">
        <v>0</v>
      </c>
      <c r="H653">
        <v>0</v>
      </c>
      <c r="I653">
        <f>IF(VLOOKUP(B653,Sheet1!A:BS,12+2*(C653-1),FALSE)=4,VLOOKUP(B653,Sheet1!A:BS,13+2*(C653-1),FALSE),0)</f>
        <v>0</v>
      </c>
      <c r="J653">
        <v>0</v>
      </c>
      <c r="K653" s="4" t="str">
        <f t="shared" si="51"/>
        <v>[{"bid":15024,"type":5,"num":105}]</v>
      </c>
      <c r="L653" s="4" t="str">
        <f t="shared" si="54"/>
        <v>[{"bid":14001,"type":4,"num":43000}]</v>
      </c>
    </row>
    <row r="654" spans="1:12" x14ac:dyDescent="0.15">
      <c r="A654">
        <f t="shared" si="52"/>
        <v>652</v>
      </c>
      <c r="B654">
        <f t="shared" si="55"/>
        <v>10023</v>
      </c>
      <c r="C654">
        <f t="shared" si="53"/>
        <v>22</v>
      </c>
      <c r="D654" s="1">
        <f>IF(VLOOKUP(B654,Sheet1!A:BS,12+2*(C654-1),FALSE)=1,VLOOKUP(B654,Sheet1!A:BS,13+2*(C654-1),FALSE),0)</f>
        <v>16</v>
      </c>
      <c r="E654">
        <f>ROUND(IF(VLOOKUP(B654,Sheet1!A:BS,12+2*(C654-1),FALSE)=2,VLOOKUP(B654,Sheet1!A:BS,13+2*(C654-1),FALSE),0),0)</f>
        <v>0</v>
      </c>
      <c r="F654">
        <f>IF(VLOOKUP(B654,Sheet1!A:BS,12+2*(C654-1),FALSE)=3,VLOOKUP(B654,Sheet1!A:BS,13+2*(C654-1),FALSE),0)</f>
        <v>0</v>
      </c>
      <c r="G654">
        <v>0</v>
      </c>
      <c r="H654">
        <v>0</v>
      </c>
      <c r="I654">
        <f>IF(VLOOKUP(B654,Sheet1!A:BS,12+2*(C654-1),FALSE)=4,VLOOKUP(B654,Sheet1!A:BS,13+2*(C654-1),FALSE),0)</f>
        <v>0</v>
      </c>
      <c r="J654">
        <v>0</v>
      </c>
      <c r="K654" s="4" t="str">
        <f t="shared" si="51"/>
        <v>[{"bid":15024,"type":5,"num":110}]</v>
      </c>
      <c r="L654" s="4" t="str">
        <f t="shared" si="54"/>
        <v>[{"bid":14001,"type":4,"num":46000}]</v>
      </c>
    </row>
    <row r="655" spans="1:12" x14ac:dyDescent="0.15">
      <c r="A655">
        <f t="shared" si="52"/>
        <v>653</v>
      </c>
      <c r="B655">
        <f t="shared" si="55"/>
        <v>10023</v>
      </c>
      <c r="C655">
        <f t="shared" si="53"/>
        <v>23</v>
      </c>
      <c r="D655" s="1">
        <f>IF(VLOOKUP(B655,Sheet1!A:BS,12+2*(C655-1),FALSE)=1,VLOOKUP(B655,Sheet1!A:BS,13+2*(C655-1),FALSE),0)</f>
        <v>16</v>
      </c>
      <c r="E655">
        <f>ROUND(IF(VLOOKUP(B655,Sheet1!A:BS,12+2*(C655-1),FALSE)=2,VLOOKUP(B655,Sheet1!A:BS,13+2*(C655-1),FALSE),0),0)</f>
        <v>0</v>
      </c>
      <c r="F655">
        <f>IF(VLOOKUP(B655,Sheet1!A:BS,12+2*(C655-1),FALSE)=3,VLOOKUP(B655,Sheet1!A:BS,13+2*(C655-1),FALSE),0)</f>
        <v>0</v>
      </c>
      <c r="G655">
        <v>0</v>
      </c>
      <c r="H655">
        <v>0</v>
      </c>
      <c r="I655">
        <f>IF(VLOOKUP(B655,Sheet1!A:BS,12+2*(C655-1),FALSE)=4,VLOOKUP(B655,Sheet1!A:BS,13+2*(C655-1),FALSE),0)</f>
        <v>0</v>
      </c>
      <c r="J655">
        <v>0</v>
      </c>
      <c r="K655" s="4" t="str">
        <f t="shared" si="51"/>
        <v>[{"bid":15024,"type":5,"num":115}]</v>
      </c>
      <c r="L655" s="4" t="str">
        <f t="shared" si="54"/>
        <v>[{"bid":14001,"type":4,"num":49000}]</v>
      </c>
    </row>
    <row r="656" spans="1:12" x14ac:dyDescent="0.15">
      <c r="A656">
        <f t="shared" si="52"/>
        <v>654</v>
      </c>
      <c r="B656">
        <f t="shared" si="55"/>
        <v>10023</v>
      </c>
      <c r="C656">
        <f t="shared" si="53"/>
        <v>24</v>
      </c>
      <c r="D656" s="1">
        <f>IF(VLOOKUP(B656,Sheet1!A:BS,12+2*(C656-1),FALSE)=1,VLOOKUP(B656,Sheet1!A:BS,13+2*(C656-1),FALSE),0)</f>
        <v>0</v>
      </c>
      <c r="E656">
        <f>ROUND(IF(VLOOKUP(B656,Sheet1!A:BS,12+2*(C656-1),FALSE)=2,VLOOKUP(B656,Sheet1!A:BS,13+2*(C656-1),FALSE),0),0)</f>
        <v>6</v>
      </c>
      <c r="F656">
        <f>IF(VLOOKUP(B656,Sheet1!A:BS,12+2*(C656-1),FALSE)=3,VLOOKUP(B656,Sheet1!A:BS,13+2*(C656-1),FALSE),0)</f>
        <v>0</v>
      </c>
      <c r="G656">
        <v>0</v>
      </c>
      <c r="H656">
        <v>0</v>
      </c>
      <c r="I656">
        <f>IF(VLOOKUP(B656,Sheet1!A:BS,12+2*(C656-1),FALSE)=4,VLOOKUP(B656,Sheet1!A:BS,13+2*(C656-1),FALSE),0)</f>
        <v>0</v>
      </c>
      <c r="J656">
        <v>0</v>
      </c>
      <c r="K656" s="4" t="str">
        <f t="shared" si="51"/>
        <v>[{"bid":15024,"type":5,"num":120}]</v>
      </c>
      <c r="L656" s="4" t="str">
        <f t="shared" si="54"/>
        <v>[{"bid":14001,"type":4,"num":52000}]</v>
      </c>
    </row>
    <row r="657" spans="1:12" x14ac:dyDescent="0.15">
      <c r="A657">
        <f t="shared" si="52"/>
        <v>655</v>
      </c>
      <c r="B657">
        <f t="shared" si="55"/>
        <v>10023</v>
      </c>
      <c r="C657">
        <f t="shared" si="53"/>
        <v>25</v>
      </c>
      <c r="D657" s="1">
        <f>IF(VLOOKUP(B657,Sheet1!A:BS,12+2*(C657-1),FALSE)=1,VLOOKUP(B657,Sheet1!A:BS,13+2*(C657-1),FALSE),0)</f>
        <v>0</v>
      </c>
      <c r="E657">
        <f>ROUND(IF(VLOOKUP(B657,Sheet1!A:BS,12+2*(C657-1),FALSE)=2,VLOOKUP(B657,Sheet1!A:BS,13+2*(C657-1),FALSE),0),0)</f>
        <v>0</v>
      </c>
      <c r="F657">
        <f>IF(VLOOKUP(B657,Sheet1!A:BS,12+2*(C657-1),FALSE)=3,VLOOKUP(B657,Sheet1!A:BS,13+2*(C657-1),FALSE),0)</f>
        <v>0</v>
      </c>
      <c r="G657">
        <v>0</v>
      </c>
      <c r="H657">
        <v>0</v>
      </c>
      <c r="I657">
        <f>IF(VLOOKUP(B657,Sheet1!A:BS,12+2*(C657-1),FALSE)=4,VLOOKUP(B657,Sheet1!A:BS,13+2*(C657-1),FALSE),0)</f>
        <v>4</v>
      </c>
      <c r="J657">
        <v>0</v>
      </c>
      <c r="K657" s="4" t="str">
        <f t="shared" si="51"/>
        <v>[{"bid":15024,"type":5,"num":125}]</v>
      </c>
      <c r="L657" s="4" t="str">
        <f t="shared" si="54"/>
        <v>[{"bid":14001,"type":4,"num":55000}]</v>
      </c>
    </row>
    <row r="658" spans="1:12" x14ac:dyDescent="0.15">
      <c r="A658">
        <f t="shared" si="52"/>
        <v>656</v>
      </c>
      <c r="B658">
        <f t="shared" si="55"/>
        <v>10023</v>
      </c>
      <c r="C658">
        <f t="shared" si="53"/>
        <v>26</v>
      </c>
      <c r="D658" s="1">
        <f>IF(VLOOKUP(B658,Sheet1!A:BS,12+2*(C658-1),FALSE)=1,VLOOKUP(B658,Sheet1!A:BS,13+2*(C658-1),FALSE),0)</f>
        <v>0</v>
      </c>
      <c r="E658">
        <f>ROUND(IF(VLOOKUP(B658,Sheet1!A:BS,12+2*(C658-1),FALSE)=2,VLOOKUP(B658,Sheet1!A:BS,13+2*(C658-1),FALSE),0),0)</f>
        <v>6</v>
      </c>
      <c r="F658">
        <f>IF(VLOOKUP(B658,Sheet1!A:BS,12+2*(C658-1),FALSE)=3,VLOOKUP(B658,Sheet1!A:BS,13+2*(C658-1),FALSE),0)</f>
        <v>0</v>
      </c>
      <c r="G658">
        <v>0</v>
      </c>
      <c r="H658">
        <v>0</v>
      </c>
      <c r="I658">
        <f>IF(VLOOKUP(B658,Sheet1!A:BS,12+2*(C658-1),FALSE)=4,VLOOKUP(B658,Sheet1!A:BS,13+2*(C658-1),FALSE),0)</f>
        <v>0</v>
      </c>
      <c r="J658">
        <v>0</v>
      </c>
      <c r="K658" s="4" t="str">
        <f t="shared" si="51"/>
        <v>[{"bid":15024,"type":5,"num":130}]</v>
      </c>
      <c r="L658" s="4" t="str">
        <f t="shared" si="54"/>
        <v>[{"bid":14001,"type":4,"num":58000}]</v>
      </c>
    </row>
    <row r="659" spans="1:12" x14ac:dyDescent="0.15">
      <c r="A659">
        <f t="shared" si="52"/>
        <v>657</v>
      </c>
      <c r="B659">
        <f t="shared" si="55"/>
        <v>10023</v>
      </c>
      <c r="C659">
        <f t="shared" si="53"/>
        <v>27</v>
      </c>
      <c r="D659" s="1">
        <f>IF(VLOOKUP(B659,Sheet1!A:BS,12+2*(C659-1),FALSE)=1,VLOOKUP(B659,Sheet1!A:BS,13+2*(C659-1),FALSE),0)</f>
        <v>17</v>
      </c>
      <c r="E659">
        <f>ROUND(IF(VLOOKUP(B659,Sheet1!A:BS,12+2*(C659-1),FALSE)=2,VLOOKUP(B659,Sheet1!A:BS,13+2*(C659-1),FALSE),0),0)</f>
        <v>0</v>
      </c>
      <c r="F659">
        <f>IF(VLOOKUP(B659,Sheet1!A:BS,12+2*(C659-1),FALSE)=3,VLOOKUP(B659,Sheet1!A:BS,13+2*(C659-1),FALSE),0)</f>
        <v>0</v>
      </c>
      <c r="G659">
        <v>0</v>
      </c>
      <c r="H659">
        <v>0</v>
      </c>
      <c r="I659">
        <f>IF(VLOOKUP(B659,Sheet1!A:BS,12+2*(C659-1),FALSE)=4,VLOOKUP(B659,Sheet1!A:BS,13+2*(C659-1),FALSE),0)</f>
        <v>0</v>
      </c>
      <c r="J659">
        <v>0</v>
      </c>
      <c r="K659" s="4" t="str">
        <f t="shared" si="51"/>
        <v>[{"bid":15024,"type":5,"num":135}]</v>
      </c>
      <c r="L659" s="4" t="str">
        <f t="shared" si="54"/>
        <v>[{"bid":14001,"type":4,"num":61000}]</v>
      </c>
    </row>
    <row r="660" spans="1:12" x14ac:dyDescent="0.15">
      <c r="A660">
        <f t="shared" si="52"/>
        <v>658</v>
      </c>
      <c r="B660">
        <f t="shared" si="55"/>
        <v>10023</v>
      </c>
      <c r="C660">
        <f t="shared" si="53"/>
        <v>28</v>
      </c>
      <c r="D660" s="1">
        <f>IF(VLOOKUP(B660,Sheet1!A:BS,12+2*(C660-1),FALSE)=1,VLOOKUP(B660,Sheet1!A:BS,13+2*(C660-1),FALSE),0)</f>
        <v>0</v>
      </c>
      <c r="E660">
        <f>ROUND(IF(VLOOKUP(B660,Sheet1!A:BS,12+2*(C660-1),FALSE)=2,VLOOKUP(B660,Sheet1!A:BS,13+2*(C660-1),FALSE),0),0)</f>
        <v>6</v>
      </c>
      <c r="F660">
        <f>IF(VLOOKUP(B660,Sheet1!A:BS,12+2*(C660-1),FALSE)=3,VLOOKUP(B660,Sheet1!A:BS,13+2*(C660-1),FALSE),0)</f>
        <v>0</v>
      </c>
      <c r="G660">
        <v>0</v>
      </c>
      <c r="H660">
        <v>0</v>
      </c>
      <c r="I660">
        <f>IF(VLOOKUP(B660,Sheet1!A:BS,12+2*(C660-1),FALSE)=4,VLOOKUP(B660,Sheet1!A:BS,13+2*(C660-1),FALSE),0)</f>
        <v>0</v>
      </c>
      <c r="J660">
        <v>0</v>
      </c>
      <c r="K660" s="4" t="str">
        <f t="shared" si="51"/>
        <v>[{"bid":15024,"type":5,"num":140}]</v>
      </c>
      <c r="L660" s="4" t="str">
        <f t="shared" si="54"/>
        <v>[{"bid":14001,"type":4,"num":64000}]</v>
      </c>
    </row>
    <row r="661" spans="1:12" x14ac:dyDescent="0.15">
      <c r="A661">
        <f t="shared" si="52"/>
        <v>659</v>
      </c>
      <c r="B661">
        <f t="shared" si="55"/>
        <v>10023</v>
      </c>
      <c r="C661">
        <f t="shared" si="53"/>
        <v>29</v>
      </c>
      <c r="D661" s="1">
        <f>IF(VLOOKUP(B661,Sheet1!A:BS,12+2*(C661-1),FALSE)=1,VLOOKUP(B661,Sheet1!A:BS,13+2*(C661-1),FALSE),0)</f>
        <v>17</v>
      </c>
      <c r="E661">
        <f>ROUND(IF(VLOOKUP(B661,Sheet1!A:BS,12+2*(C661-1),FALSE)=2,VLOOKUP(B661,Sheet1!A:BS,13+2*(C661-1),FALSE),0),0)</f>
        <v>0</v>
      </c>
      <c r="F661">
        <f>IF(VLOOKUP(B661,Sheet1!A:BS,12+2*(C661-1),FALSE)=3,VLOOKUP(B661,Sheet1!A:BS,13+2*(C661-1),FALSE),0)</f>
        <v>0</v>
      </c>
      <c r="G661">
        <v>0</v>
      </c>
      <c r="H661">
        <v>0</v>
      </c>
      <c r="I661">
        <f>IF(VLOOKUP(B661,Sheet1!A:BS,12+2*(C661-1),FALSE)=4,VLOOKUP(B661,Sheet1!A:BS,13+2*(C661-1),FALSE),0)</f>
        <v>0</v>
      </c>
      <c r="J661">
        <v>0</v>
      </c>
      <c r="K661" s="4" t="str">
        <f t="shared" si="51"/>
        <v>[{"bid":15024,"type":5,"num":145}]</v>
      </c>
      <c r="L661" s="4" t="str">
        <f t="shared" si="54"/>
        <v>[{"bid":14001,"type":4,"num":67000}]</v>
      </c>
    </row>
    <row r="662" spans="1:12" x14ac:dyDescent="0.15">
      <c r="A662">
        <f t="shared" si="52"/>
        <v>660</v>
      </c>
      <c r="B662">
        <f>B632+1</f>
        <v>10023</v>
      </c>
      <c r="C662">
        <f t="shared" si="53"/>
        <v>30</v>
      </c>
      <c r="D662" s="1">
        <f>IF(VLOOKUP(B662,Sheet1!A:BS,12+2*(C662-1),FALSE)=1,VLOOKUP(B662,Sheet1!A:BS,13+2*(C662-1),FALSE),0)</f>
        <v>0</v>
      </c>
      <c r="E662">
        <f>ROUND(IF(VLOOKUP(B662,Sheet1!A:BS,12+2*(C662-1),FALSE)=2,VLOOKUP(B662,Sheet1!A:BS,13+2*(C662-1),FALSE),0),0)</f>
        <v>0</v>
      </c>
      <c r="F662">
        <f>IF(VLOOKUP(B662,Sheet1!A:BS,12+2*(C662-1),FALSE)=3,VLOOKUP(B662,Sheet1!A:BS,13+2*(C662-1),FALSE),0)</f>
        <v>60</v>
      </c>
      <c r="G662">
        <v>0</v>
      </c>
      <c r="H662">
        <v>0</v>
      </c>
      <c r="I662">
        <f>IF(VLOOKUP(B662,Sheet1!A:BS,12+2*(C662-1),FALSE)=4,VLOOKUP(B662,Sheet1!A:BS,13+2*(C662-1),FALSE),0)</f>
        <v>0</v>
      </c>
      <c r="J662">
        <v>0</v>
      </c>
      <c r="K662" s="4" t="str">
        <f t="shared" si="51"/>
        <v>[{"bid":15024,"type":5,"num":150}]</v>
      </c>
      <c r="L662" s="4" t="str">
        <f t="shared" si="54"/>
        <v>[{"bid":14001,"type":4,"num":70000}]</v>
      </c>
    </row>
    <row r="663" spans="1:12" x14ac:dyDescent="0.15">
      <c r="A663">
        <f t="shared" si="52"/>
        <v>661</v>
      </c>
      <c r="B663">
        <f t="shared" ref="B663:B726" si="56">B633+1</f>
        <v>10024</v>
      </c>
      <c r="C663">
        <f t="shared" si="53"/>
        <v>1</v>
      </c>
      <c r="D663" s="1">
        <f>IF(VLOOKUP(B663,Sheet1!A:BS,12+2*(C663-1),FALSE)=1,VLOOKUP(B663,Sheet1!A:BS,13+2*(C663-1),FALSE),0)</f>
        <v>10</v>
      </c>
      <c r="E663">
        <f>ROUND(IF(VLOOKUP(B663,Sheet1!A:BS,12+2*(C663-1),FALSE)=2,VLOOKUP(B663,Sheet1!A:BS,13+2*(C663-1),FALSE),0),0)</f>
        <v>0</v>
      </c>
      <c r="F663">
        <f>IF(VLOOKUP(B663,Sheet1!A:BS,12+2*(C663-1),FALSE)=3,VLOOKUP(B663,Sheet1!A:BS,13+2*(C663-1),FALSE),0)</f>
        <v>0</v>
      </c>
      <c r="G663">
        <v>0</v>
      </c>
      <c r="H663">
        <v>0</v>
      </c>
      <c r="I663">
        <f>IF(VLOOKUP(B663,Sheet1!A:BS,12+2*(C663-1),FALSE)=4,VLOOKUP(B663,Sheet1!A:BS,13+2*(C663-1),FALSE),0)</f>
        <v>0</v>
      </c>
      <c r="J663">
        <v>0</v>
      </c>
      <c r="K663" s="4" t="str">
        <f t="shared" ref="K663:K692" si="57">"[{""bid"":"&amp;15000+MOD(B663,100)+1&amp;",""type"":5,""num"":"&amp;C663*5&amp;"}]"</f>
        <v>[{"bid":15025,"type":5,"num":5}]</v>
      </c>
      <c r="L663" s="4" t="str">
        <f t="shared" si="54"/>
        <v>[{"bid":14001,"type":4,"num":300}]</v>
      </c>
    </row>
    <row r="664" spans="1:12" x14ac:dyDescent="0.15">
      <c r="A664">
        <f t="shared" si="52"/>
        <v>662</v>
      </c>
      <c r="B664">
        <f t="shared" si="56"/>
        <v>10024</v>
      </c>
      <c r="C664">
        <f t="shared" si="53"/>
        <v>2</v>
      </c>
      <c r="D664" s="1">
        <f>IF(VLOOKUP(B664,Sheet1!A:BS,12+2*(C664-1),FALSE)=1,VLOOKUP(B664,Sheet1!A:BS,13+2*(C664-1),FALSE),0)</f>
        <v>10</v>
      </c>
      <c r="E664">
        <f>ROUND(IF(VLOOKUP(B664,Sheet1!A:BS,12+2*(C664-1),FALSE)=2,VLOOKUP(B664,Sheet1!A:BS,13+2*(C664-1),FALSE),0),0)</f>
        <v>0</v>
      </c>
      <c r="F664">
        <f>IF(VLOOKUP(B664,Sheet1!A:BS,12+2*(C664-1),FALSE)=3,VLOOKUP(B664,Sheet1!A:BS,13+2*(C664-1),FALSE),0)</f>
        <v>0</v>
      </c>
      <c r="G664">
        <v>0</v>
      </c>
      <c r="H664">
        <v>0</v>
      </c>
      <c r="I664">
        <f>IF(VLOOKUP(B664,Sheet1!A:BS,12+2*(C664-1),FALSE)=4,VLOOKUP(B664,Sheet1!A:BS,13+2*(C664-1),FALSE),0)</f>
        <v>0</v>
      </c>
      <c r="J664">
        <v>0</v>
      </c>
      <c r="K664" s="4" t="str">
        <f t="shared" si="57"/>
        <v>[{"bid":15025,"type":5,"num":10}]</v>
      </c>
      <c r="L664" s="4" t="str">
        <f t="shared" si="54"/>
        <v>[{"bid":14001,"type":4,"num":600}]</v>
      </c>
    </row>
    <row r="665" spans="1:12" x14ac:dyDescent="0.15">
      <c r="A665">
        <f t="shared" si="52"/>
        <v>663</v>
      </c>
      <c r="B665">
        <f t="shared" si="56"/>
        <v>10024</v>
      </c>
      <c r="C665">
        <f t="shared" si="53"/>
        <v>3</v>
      </c>
      <c r="D665" s="1">
        <f>IF(VLOOKUP(B665,Sheet1!A:BS,12+2*(C665-1),FALSE)=1,VLOOKUP(B665,Sheet1!A:BS,13+2*(C665-1),FALSE),0)</f>
        <v>0</v>
      </c>
      <c r="E665">
        <f>ROUND(IF(VLOOKUP(B665,Sheet1!A:BS,12+2*(C665-1),FALSE)=2,VLOOKUP(B665,Sheet1!A:BS,13+2*(C665-1),FALSE),0),0)</f>
        <v>4</v>
      </c>
      <c r="F665">
        <f>IF(VLOOKUP(B665,Sheet1!A:BS,12+2*(C665-1),FALSE)=3,VLOOKUP(B665,Sheet1!A:BS,13+2*(C665-1),FALSE),0)</f>
        <v>0</v>
      </c>
      <c r="G665">
        <v>0</v>
      </c>
      <c r="H665">
        <v>0</v>
      </c>
      <c r="I665">
        <f>IF(VLOOKUP(B665,Sheet1!A:BS,12+2*(C665-1),FALSE)=4,VLOOKUP(B665,Sheet1!A:BS,13+2*(C665-1),FALSE),0)</f>
        <v>0</v>
      </c>
      <c r="J665">
        <v>0</v>
      </c>
      <c r="K665" s="4" t="str">
        <f t="shared" si="57"/>
        <v>[{"bid":15025,"type":5,"num":15}]</v>
      </c>
      <c r="L665" s="4" t="str">
        <f t="shared" si="54"/>
        <v>[{"bid":14001,"type":4,"num":900}]</v>
      </c>
    </row>
    <row r="666" spans="1:12" x14ac:dyDescent="0.15">
      <c r="A666">
        <f t="shared" si="52"/>
        <v>664</v>
      </c>
      <c r="B666">
        <f t="shared" si="56"/>
        <v>10024</v>
      </c>
      <c r="C666">
        <f t="shared" si="53"/>
        <v>4</v>
      </c>
      <c r="D666" s="1">
        <f>IF(VLOOKUP(B666,Sheet1!A:BS,12+2*(C666-1),FALSE)=1,VLOOKUP(B666,Sheet1!A:BS,13+2*(C666-1),FALSE),0)</f>
        <v>0</v>
      </c>
      <c r="E666">
        <f>ROUND(IF(VLOOKUP(B666,Sheet1!A:BS,12+2*(C666-1),FALSE)=2,VLOOKUP(B666,Sheet1!A:BS,13+2*(C666-1),FALSE),0),0)</f>
        <v>4</v>
      </c>
      <c r="F666">
        <f>IF(VLOOKUP(B666,Sheet1!A:BS,12+2*(C666-1),FALSE)=3,VLOOKUP(B666,Sheet1!A:BS,13+2*(C666-1),FALSE),0)</f>
        <v>0</v>
      </c>
      <c r="G666">
        <v>0</v>
      </c>
      <c r="H666">
        <v>0</v>
      </c>
      <c r="I666">
        <f>IF(VLOOKUP(B666,Sheet1!A:BS,12+2*(C666-1),FALSE)=4,VLOOKUP(B666,Sheet1!A:BS,13+2*(C666-1),FALSE),0)</f>
        <v>0</v>
      </c>
      <c r="J666">
        <v>0</v>
      </c>
      <c r="K666" s="4" t="str">
        <f t="shared" si="57"/>
        <v>[{"bid":15025,"type":5,"num":20}]</v>
      </c>
      <c r="L666" s="4" t="str">
        <f t="shared" si="54"/>
        <v>[{"bid":14001,"type":4,"num":1200}]</v>
      </c>
    </row>
    <row r="667" spans="1:12" x14ac:dyDescent="0.15">
      <c r="A667">
        <f t="shared" si="52"/>
        <v>665</v>
      </c>
      <c r="B667">
        <f t="shared" si="56"/>
        <v>10024</v>
      </c>
      <c r="C667">
        <f t="shared" si="53"/>
        <v>5</v>
      </c>
      <c r="D667" s="1">
        <f>IF(VLOOKUP(B667,Sheet1!A:BS,12+2*(C667-1),FALSE)=1,VLOOKUP(B667,Sheet1!A:BS,13+2*(C667-1),FALSE),0)</f>
        <v>0</v>
      </c>
      <c r="E667">
        <f>ROUND(IF(VLOOKUP(B667,Sheet1!A:BS,12+2*(C667-1),FALSE)=2,VLOOKUP(B667,Sheet1!A:BS,13+2*(C667-1),FALSE),0),0)</f>
        <v>0</v>
      </c>
      <c r="F667">
        <f>IF(VLOOKUP(B667,Sheet1!A:BS,12+2*(C667-1),FALSE)=3,VLOOKUP(B667,Sheet1!A:BS,13+2*(C667-1),FALSE),0)</f>
        <v>45</v>
      </c>
      <c r="G667">
        <v>0</v>
      </c>
      <c r="H667">
        <v>0</v>
      </c>
      <c r="I667">
        <f>IF(VLOOKUP(B667,Sheet1!A:BS,12+2*(C667-1),FALSE)=4,VLOOKUP(B667,Sheet1!A:BS,13+2*(C667-1),FALSE),0)</f>
        <v>0</v>
      </c>
      <c r="J667">
        <v>0</v>
      </c>
      <c r="K667" s="4" t="str">
        <f t="shared" si="57"/>
        <v>[{"bid":15025,"type":5,"num":25}]</v>
      </c>
      <c r="L667" s="4" t="str">
        <f t="shared" si="54"/>
        <v>[{"bid":14001,"type":4,"num":1500}]</v>
      </c>
    </row>
    <row r="668" spans="1:12" x14ac:dyDescent="0.15">
      <c r="A668">
        <f t="shared" si="52"/>
        <v>666</v>
      </c>
      <c r="B668">
        <f t="shared" si="56"/>
        <v>10024</v>
      </c>
      <c r="C668">
        <f t="shared" si="53"/>
        <v>6</v>
      </c>
      <c r="D668" s="1">
        <f>IF(VLOOKUP(B668,Sheet1!A:BS,12+2*(C668-1),FALSE)=1,VLOOKUP(B668,Sheet1!A:BS,13+2*(C668-1),FALSE),0)</f>
        <v>10</v>
      </c>
      <c r="E668">
        <f>ROUND(IF(VLOOKUP(B668,Sheet1!A:BS,12+2*(C668-1),FALSE)=2,VLOOKUP(B668,Sheet1!A:BS,13+2*(C668-1),FALSE),0),0)</f>
        <v>0</v>
      </c>
      <c r="F668">
        <f>IF(VLOOKUP(B668,Sheet1!A:BS,12+2*(C668-1),FALSE)=3,VLOOKUP(B668,Sheet1!A:BS,13+2*(C668-1),FALSE),0)</f>
        <v>0</v>
      </c>
      <c r="G668">
        <v>0</v>
      </c>
      <c r="H668">
        <v>0</v>
      </c>
      <c r="I668">
        <f>IF(VLOOKUP(B668,Sheet1!A:BS,12+2*(C668-1),FALSE)=4,VLOOKUP(B668,Sheet1!A:BS,13+2*(C668-1),FALSE),0)</f>
        <v>0</v>
      </c>
      <c r="J668">
        <v>0</v>
      </c>
      <c r="K668" s="4" t="str">
        <f t="shared" si="57"/>
        <v>[{"bid":15025,"type":5,"num":30}]</v>
      </c>
      <c r="L668" s="4" t="str">
        <f t="shared" si="54"/>
        <v>[{"bid":14001,"type":4,"num":1800}]</v>
      </c>
    </row>
    <row r="669" spans="1:12" x14ac:dyDescent="0.15">
      <c r="A669">
        <f t="shared" si="52"/>
        <v>667</v>
      </c>
      <c r="B669">
        <f t="shared" si="56"/>
        <v>10024</v>
      </c>
      <c r="C669">
        <f t="shared" si="53"/>
        <v>7</v>
      </c>
      <c r="D669" s="1">
        <f>IF(VLOOKUP(B669,Sheet1!A:BS,12+2*(C669-1),FALSE)=1,VLOOKUP(B669,Sheet1!A:BS,13+2*(C669-1),FALSE),0)</f>
        <v>10</v>
      </c>
      <c r="E669">
        <f>ROUND(IF(VLOOKUP(B669,Sheet1!A:BS,12+2*(C669-1),FALSE)=2,VLOOKUP(B669,Sheet1!A:BS,13+2*(C669-1),FALSE),0),0)</f>
        <v>0</v>
      </c>
      <c r="F669">
        <f>IF(VLOOKUP(B669,Sheet1!A:BS,12+2*(C669-1),FALSE)=3,VLOOKUP(B669,Sheet1!A:BS,13+2*(C669-1),FALSE),0)</f>
        <v>0</v>
      </c>
      <c r="G669">
        <v>0</v>
      </c>
      <c r="H669">
        <v>0</v>
      </c>
      <c r="I669">
        <f>IF(VLOOKUP(B669,Sheet1!A:BS,12+2*(C669-1),FALSE)=4,VLOOKUP(B669,Sheet1!A:BS,13+2*(C669-1),FALSE),0)</f>
        <v>0</v>
      </c>
      <c r="J669">
        <v>0</v>
      </c>
      <c r="K669" s="4" t="str">
        <f t="shared" si="57"/>
        <v>[{"bid":15025,"type":5,"num":35}]</v>
      </c>
      <c r="L669" s="4" t="str">
        <f t="shared" si="54"/>
        <v>[{"bid":14001,"type":4,"num":2100}]</v>
      </c>
    </row>
    <row r="670" spans="1:12" x14ac:dyDescent="0.15">
      <c r="A670">
        <f t="shared" si="52"/>
        <v>668</v>
      </c>
      <c r="B670">
        <f t="shared" si="56"/>
        <v>10024</v>
      </c>
      <c r="C670">
        <f t="shared" si="53"/>
        <v>8</v>
      </c>
      <c r="D670" s="1">
        <f>IF(VLOOKUP(B670,Sheet1!A:BS,12+2*(C670-1),FALSE)=1,VLOOKUP(B670,Sheet1!A:BS,13+2*(C670-1),FALSE),0)</f>
        <v>0</v>
      </c>
      <c r="E670">
        <f>ROUND(IF(VLOOKUP(B670,Sheet1!A:BS,12+2*(C670-1),FALSE)=2,VLOOKUP(B670,Sheet1!A:BS,13+2*(C670-1),FALSE),0),0)</f>
        <v>4</v>
      </c>
      <c r="F670">
        <f>IF(VLOOKUP(B670,Sheet1!A:BS,12+2*(C670-1),FALSE)=3,VLOOKUP(B670,Sheet1!A:BS,13+2*(C670-1),FALSE),0)</f>
        <v>0</v>
      </c>
      <c r="G670">
        <v>0</v>
      </c>
      <c r="H670">
        <v>0</v>
      </c>
      <c r="I670">
        <f>IF(VLOOKUP(B670,Sheet1!A:BS,12+2*(C670-1),FALSE)=4,VLOOKUP(B670,Sheet1!A:BS,13+2*(C670-1),FALSE),0)</f>
        <v>0</v>
      </c>
      <c r="J670">
        <v>0</v>
      </c>
      <c r="K670" s="4" t="str">
        <f t="shared" si="57"/>
        <v>[{"bid":15025,"type":5,"num":40}]</v>
      </c>
      <c r="L670" s="4" t="str">
        <f t="shared" si="54"/>
        <v>[{"bid":14001,"type":4,"num":2400}]</v>
      </c>
    </row>
    <row r="671" spans="1:12" x14ac:dyDescent="0.15">
      <c r="A671">
        <f t="shared" si="52"/>
        <v>669</v>
      </c>
      <c r="B671">
        <f t="shared" si="56"/>
        <v>10024</v>
      </c>
      <c r="C671">
        <f t="shared" si="53"/>
        <v>9</v>
      </c>
      <c r="D671" s="1">
        <f>IF(VLOOKUP(B671,Sheet1!A:BS,12+2*(C671-1),FALSE)=1,VLOOKUP(B671,Sheet1!A:BS,13+2*(C671-1),FALSE),0)</f>
        <v>0</v>
      </c>
      <c r="E671">
        <f>ROUND(IF(VLOOKUP(B671,Sheet1!A:BS,12+2*(C671-1),FALSE)=2,VLOOKUP(B671,Sheet1!A:BS,13+2*(C671-1),FALSE),0),0)</f>
        <v>4</v>
      </c>
      <c r="F671">
        <f>IF(VLOOKUP(B671,Sheet1!A:BS,12+2*(C671-1),FALSE)=3,VLOOKUP(B671,Sheet1!A:BS,13+2*(C671-1),FALSE),0)</f>
        <v>0</v>
      </c>
      <c r="G671">
        <v>0</v>
      </c>
      <c r="H671">
        <v>0</v>
      </c>
      <c r="I671">
        <f>IF(VLOOKUP(B671,Sheet1!A:BS,12+2*(C671-1),FALSE)=4,VLOOKUP(B671,Sheet1!A:BS,13+2*(C671-1),FALSE),0)</f>
        <v>0</v>
      </c>
      <c r="J671">
        <v>0</v>
      </c>
      <c r="K671" s="4" t="str">
        <f t="shared" si="57"/>
        <v>[{"bid":15025,"type":5,"num":45}]</v>
      </c>
      <c r="L671" s="4" t="str">
        <f t="shared" si="54"/>
        <v>[{"bid":14001,"type":4,"num":2700}]</v>
      </c>
    </row>
    <row r="672" spans="1:12" x14ac:dyDescent="0.15">
      <c r="A672">
        <f t="shared" si="52"/>
        <v>670</v>
      </c>
      <c r="B672">
        <f t="shared" si="56"/>
        <v>10024</v>
      </c>
      <c r="C672">
        <f t="shared" si="53"/>
        <v>10</v>
      </c>
      <c r="D672" s="1">
        <f>IF(VLOOKUP(B672,Sheet1!A:BS,12+2*(C672-1),FALSE)=1,VLOOKUP(B672,Sheet1!A:BS,13+2*(C672-1),FALSE),0)</f>
        <v>0</v>
      </c>
      <c r="E672">
        <f>ROUND(IF(VLOOKUP(B672,Sheet1!A:BS,12+2*(C672-1),FALSE)=2,VLOOKUP(B672,Sheet1!A:BS,13+2*(C672-1),FALSE),0),0)</f>
        <v>0</v>
      </c>
      <c r="F672">
        <f>IF(VLOOKUP(B672,Sheet1!A:BS,12+2*(C672-1),FALSE)=3,VLOOKUP(B672,Sheet1!A:BS,13+2*(C672-1),FALSE),0)</f>
        <v>0</v>
      </c>
      <c r="G672">
        <v>0</v>
      </c>
      <c r="H672">
        <v>0</v>
      </c>
      <c r="I672">
        <f>IF(VLOOKUP(B672,Sheet1!A:BS,12+2*(C672-1),FALSE)=4,VLOOKUP(B672,Sheet1!A:BS,13+2*(C672-1),FALSE),0)</f>
        <v>3</v>
      </c>
      <c r="J672">
        <v>0</v>
      </c>
      <c r="K672" s="4" t="str">
        <f t="shared" si="57"/>
        <v>[{"bid":15025,"type":5,"num":50}]</v>
      </c>
      <c r="L672" s="4" t="str">
        <f t="shared" si="54"/>
        <v>[{"bid":14001,"type":4,"num":3000}]</v>
      </c>
    </row>
    <row r="673" spans="1:12" x14ac:dyDescent="0.15">
      <c r="A673">
        <f t="shared" si="52"/>
        <v>671</v>
      </c>
      <c r="B673">
        <f t="shared" si="56"/>
        <v>10024</v>
      </c>
      <c r="C673">
        <f t="shared" si="53"/>
        <v>11</v>
      </c>
      <c r="D673" s="1">
        <f>IF(VLOOKUP(B673,Sheet1!A:BS,12+2*(C673-1),FALSE)=1,VLOOKUP(B673,Sheet1!A:BS,13+2*(C673-1),FALSE),0)</f>
        <v>0</v>
      </c>
      <c r="E673">
        <f>ROUND(IF(VLOOKUP(B673,Sheet1!A:BS,12+2*(C673-1),FALSE)=2,VLOOKUP(B673,Sheet1!A:BS,13+2*(C673-1),FALSE),0),0)</f>
        <v>4</v>
      </c>
      <c r="F673">
        <f>IF(VLOOKUP(B673,Sheet1!A:BS,12+2*(C673-1),FALSE)=3,VLOOKUP(B673,Sheet1!A:BS,13+2*(C673-1),FALSE),0)</f>
        <v>0</v>
      </c>
      <c r="G673">
        <v>0</v>
      </c>
      <c r="H673">
        <v>0</v>
      </c>
      <c r="I673">
        <f>IF(VLOOKUP(B673,Sheet1!A:BS,12+2*(C673-1),FALSE)=4,VLOOKUP(B673,Sheet1!A:BS,13+2*(C673-1),FALSE),0)</f>
        <v>0</v>
      </c>
      <c r="J673">
        <v>0</v>
      </c>
      <c r="K673" s="4" t="str">
        <f t="shared" si="57"/>
        <v>[{"bid":15025,"type":5,"num":55}]</v>
      </c>
      <c r="L673" s="4" t="str">
        <f t="shared" si="54"/>
        <v>[{"bid":14001,"type":4,"num":13000}]</v>
      </c>
    </row>
    <row r="674" spans="1:12" x14ac:dyDescent="0.15">
      <c r="A674">
        <f t="shared" ref="A674:A737" si="58">A673+1</f>
        <v>672</v>
      </c>
      <c r="B674">
        <f t="shared" si="56"/>
        <v>10024</v>
      </c>
      <c r="C674">
        <f t="shared" ref="C674:C737" si="59">C644</f>
        <v>12</v>
      </c>
      <c r="D674" s="1">
        <f>IF(VLOOKUP(B674,Sheet1!A:BS,12+2*(C674-1),FALSE)=1,VLOOKUP(B674,Sheet1!A:BS,13+2*(C674-1),FALSE),0)</f>
        <v>11</v>
      </c>
      <c r="E674">
        <f>ROUND(IF(VLOOKUP(B674,Sheet1!A:BS,12+2*(C674-1),FALSE)=2,VLOOKUP(B674,Sheet1!A:BS,13+2*(C674-1),FALSE),0),0)</f>
        <v>0</v>
      </c>
      <c r="F674">
        <f>IF(VLOOKUP(B674,Sheet1!A:BS,12+2*(C674-1),FALSE)=3,VLOOKUP(B674,Sheet1!A:BS,13+2*(C674-1),FALSE),0)</f>
        <v>0</v>
      </c>
      <c r="G674">
        <v>0</v>
      </c>
      <c r="H674">
        <v>0</v>
      </c>
      <c r="I674">
        <f>IF(VLOOKUP(B674,Sheet1!A:BS,12+2*(C674-1),FALSE)=4,VLOOKUP(B674,Sheet1!A:BS,13+2*(C674-1),FALSE),0)</f>
        <v>0</v>
      </c>
      <c r="J674">
        <v>0</v>
      </c>
      <c r="K674" s="4" t="str">
        <f t="shared" si="57"/>
        <v>[{"bid":15025,"type":5,"num":60}]</v>
      </c>
      <c r="L674" s="4" t="str">
        <f t="shared" ref="L674:L737" si="60">L644</f>
        <v>[{"bid":14001,"type":4,"num":16000}]</v>
      </c>
    </row>
    <row r="675" spans="1:12" x14ac:dyDescent="0.15">
      <c r="A675">
        <f t="shared" si="58"/>
        <v>673</v>
      </c>
      <c r="B675">
        <f t="shared" si="56"/>
        <v>10024</v>
      </c>
      <c r="C675">
        <f t="shared" si="59"/>
        <v>13</v>
      </c>
      <c r="D675" s="1">
        <f>IF(VLOOKUP(B675,Sheet1!A:BS,12+2*(C675-1),FALSE)=1,VLOOKUP(B675,Sheet1!A:BS,13+2*(C675-1),FALSE),0)</f>
        <v>0</v>
      </c>
      <c r="E675">
        <f>ROUND(IF(VLOOKUP(B675,Sheet1!A:BS,12+2*(C675-1),FALSE)=2,VLOOKUP(B675,Sheet1!A:BS,13+2*(C675-1),FALSE),0),0)</f>
        <v>4</v>
      </c>
      <c r="F675">
        <f>IF(VLOOKUP(B675,Sheet1!A:BS,12+2*(C675-1),FALSE)=3,VLOOKUP(B675,Sheet1!A:BS,13+2*(C675-1),FALSE),0)</f>
        <v>0</v>
      </c>
      <c r="G675">
        <v>0</v>
      </c>
      <c r="H675">
        <v>0</v>
      </c>
      <c r="I675">
        <f>IF(VLOOKUP(B675,Sheet1!A:BS,12+2*(C675-1),FALSE)=4,VLOOKUP(B675,Sheet1!A:BS,13+2*(C675-1),FALSE),0)</f>
        <v>0</v>
      </c>
      <c r="J675">
        <v>0</v>
      </c>
      <c r="K675" s="4" t="str">
        <f t="shared" si="57"/>
        <v>[{"bid":15025,"type":5,"num":65}]</v>
      </c>
      <c r="L675" s="4" t="str">
        <f t="shared" si="60"/>
        <v>[{"bid":14001,"type":4,"num":19000}]</v>
      </c>
    </row>
    <row r="676" spans="1:12" x14ac:dyDescent="0.15">
      <c r="A676">
        <f t="shared" si="58"/>
        <v>674</v>
      </c>
      <c r="B676">
        <f t="shared" si="56"/>
        <v>10024</v>
      </c>
      <c r="C676">
        <f t="shared" si="59"/>
        <v>14</v>
      </c>
      <c r="D676" s="1">
        <f>IF(VLOOKUP(B676,Sheet1!A:BS,12+2*(C676-1),FALSE)=1,VLOOKUP(B676,Sheet1!A:BS,13+2*(C676-1),FALSE),0)</f>
        <v>11</v>
      </c>
      <c r="E676">
        <f>ROUND(IF(VLOOKUP(B676,Sheet1!A:BS,12+2*(C676-1),FALSE)=2,VLOOKUP(B676,Sheet1!A:BS,13+2*(C676-1),FALSE),0),0)</f>
        <v>0</v>
      </c>
      <c r="F676">
        <f>IF(VLOOKUP(B676,Sheet1!A:BS,12+2*(C676-1),FALSE)=3,VLOOKUP(B676,Sheet1!A:BS,13+2*(C676-1),FALSE),0)</f>
        <v>0</v>
      </c>
      <c r="G676">
        <v>0</v>
      </c>
      <c r="H676">
        <v>0</v>
      </c>
      <c r="I676">
        <f>IF(VLOOKUP(B676,Sheet1!A:BS,12+2*(C676-1),FALSE)=4,VLOOKUP(B676,Sheet1!A:BS,13+2*(C676-1),FALSE),0)</f>
        <v>0</v>
      </c>
      <c r="J676">
        <v>0</v>
      </c>
      <c r="K676" s="4" t="str">
        <f t="shared" si="57"/>
        <v>[{"bid":15025,"type":5,"num":70}]</v>
      </c>
      <c r="L676" s="4" t="str">
        <f t="shared" si="60"/>
        <v>[{"bid":14001,"type":4,"num":22000}]</v>
      </c>
    </row>
    <row r="677" spans="1:12" x14ac:dyDescent="0.15">
      <c r="A677">
        <f t="shared" si="58"/>
        <v>675</v>
      </c>
      <c r="B677">
        <f t="shared" si="56"/>
        <v>10024</v>
      </c>
      <c r="C677">
        <f t="shared" si="59"/>
        <v>15</v>
      </c>
      <c r="D677" s="1">
        <f>IF(VLOOKUP(B677,Sheet1!A:BS,12+2*(C677-1),FALSE)=1,VLOOKUP(B677,Sheet1!A:BS,13+2*(C677-1),FALSE),0)</f>
        <v>0</v>
      </c>
      <c r="E677">
        <f>ROUND(IF(VLOOKUP(B677,Sheet1!A:BS,12+2*(C677-1),FALSE)=2,VLOOKUP(B677,Sheet1!A:BS,13+2*(C677-1),FALSE),0),0)</f>
        <v>0</v>
      </c>
      <c r="F677">
        <f>IF(VLOOKUP(B677,Sheet1!A:BS,12+2*(C677-1),FALSE)=3,VLOOKUP(B677,Sheet1!A:BS,13+2*(C677-1),FALSE),0)</f>
        <v>45</v>
      </c>
      <c r="G677">
        <v>0</v>
      </c>
      <c r="H677">
        <v>0</v>
      </c>
      <c r="I677">
        <f>IF(VLOOKUP(B677,Sheet1!A:BS,12+2*(C677-1),FALSE)=4,VLOOKUP(B677,Sheet1!A:BS,13+2*(C677-1),FALSE),0)</f>
        <v>0</v>
      </c>
      <c r="J677">
        <v>0</v>
      </c>
      <c r="K677" s="4" t="str">
        <f t="shared" si="57"/>
        <v>[{"bid":15025,"type":5,"num":75}]</v>
      </c>
      <c r="L677" s="4" t="str">
        <f t="shared" si="60"/>
        <v>[{"bid":14001,"type":4,"num":25000}]</v>
      </c>
    </row>
    <row r="678" spans="1:12" x14ac:dyDescent="0.15">
      <c r="A678">
        <f t="shared" si="58"/>
        <v>676</v>
      </c>
      <c r="B678">
        <f t="shared" si="56"/>
        <v>10024</v>
      </c>
      <c r="C678">
        <f t="shared" si="59"/>
        <v>16</v>
      </c>
      <c r="D678" s="1">
        <f>IF(VLOOKUP(B678,Sheet1!A:BS,12+2*(C678-1),FALSE)=1,VLOOKUP(B678,Sheet1!A:BS,13+2*(C678-1),FALSE),0)</f>
        <v>0</v>
      </c>
      <c r="E678">
        <f>ROUND(IF(VLOOKUP(B678,Sheet1!A:BS,12+2*(C678-1),FALSE)=2,VLOOKUP(B678,Sheet1!A:BS,13+2*(C678-1),FALSE),0),0)</f>
        <v>5</v>
      </c>
      <c r="F678">
        <f>IF(VLOOKUP(B678,Sheet1!A:BS,12+2*(C678-1),FALSE)=3,VLOOKUP(B678,Sheet1!A:BS,13+2*(C678-1),FALSE),0)</f>
        <v>0</v>
      </c>
      <c r="G678">
        <v>0</v>
      </c>
      <c r="H678">
        <v>0</v>
      </c>
      <c r="I678">
        <f>IF(VLOOKUP(B678,Sheet1!A:BS,12+2*(C678-1),FALSE)=4,VLOOKUP(B678,Sheet1!A:BS,13+2*(C678-1),FALSE),0)</f>
        <v>0</v>
      </c>
      <c r="J678">
        <v>0</v>
      </c>
      <c r="K678" s="4" t="str">
        <f t="shared" si="57"/>
        <v>[{"bid":15025,"type":5,"num":80}]</v>
      </c>
      <c r="L678" s="4" t="str">
        <f t="shared" si="60"/>
        <v>[{"bid":14001,"type":4,"num":28000}]</v>
      </c>
    </row>
    <row r="679" spans="1:12" x14ac:dyDescent="0.15">
      <c r="A679">
        <f t="shared" si="58"/>
        <v>677</v>
      </c>
      <c r="B679">
        <f t="shared" si="56"/>
        <v>10024</v>
      </c>
      <c r="C679">
        <f t="shared" si="59"/>
        <v>17</v>
      </c>
      <c r="D679" s="1">
        <f>IF(VLOOKUP(B679,Sheet1!A:BS,12+2*(C679-1),FALSE)=1,VLOOKUP(B679,Sheet1!A:BS,13+2*(C679-1),FALSE),0)</f>
        <v>12</v>
      </c>
      <c r="E679">
        <f>ROUND(IF(VLOOKUP(B679,Sheet1!A:BS,12+2*(C679-1),FALSE)=2,VLOOKUP(B679,Sheet1!A:BS,13+2*(C679-1),FALSE),0),0)</f>
        <v>0</v>
      </c>
      <c r="F679">
        <f>IF(VLOOKUP(B679,Sheet1!A:BS,12+2*(C679-1),FALSE)=3,VLOOKUP(B679,Sheet1!A:BS,13+2*(C679-1),FALSE),0)</f>
        <v>0</v>
      </c>
      <c r="G679">
        <v>0</v>
      </c>
      <c r="H679">
        <v>0</v>
      </c>
      <c r="I679">
        <f>IF(VLOOKUP(B679,Sheet1!A:BS,12+2*(C679-1),FALSE)=4,VLOOKUP(B679,Sheet1!A:BS,13+2*(C679-1),FALSE),0)</f>
        <v>0</v>
      </c>
      <c r="J679">
        <v>0</v>
      </c>
      <c r="K679" s="4" t="str">
        <f t="shared" si="57"/>
        <v>[{"bid":15025,"type":5,"num":85}]</v>
      </c>
      <c r="L679" s="4" t="str">
        <f t="shared" si="60"/>
        <v>[{"bid":14001,"type":4,"num":31000}]</v>
      </c>
    </row>
    <row r="680" spans="1:12" x14ac:dyDescent="0.15">
      <c r="A680">
        <f t="shared" si="58"/>
        <v>678</v>
      </c>
      <c r="B680">
        <f t="shared" si="56"/>
        <v>10024</v>
      </c>
      <c r="C680">
        <f t="shared" si="59"/>
        <v>18</v>
      </c>
      <c r="D680" s="1">
        <f>IF(VLOOKUP(B680,Sheet1!A:BS,12+2*(C680-1),FALSE)=1,VLOOKUP(B680,Sheet1!A:BS,13+2*(C680-1),FALSE),0)</f>
        <v>0</v>
      </c>
      <c r="E680">
        <f>ROUND(IF(VLOOKUP(B680,Sheet1!A:BS,12+2*(C680-1),FALSE)=2,VLOOKUP(B680,Sheet1!A:BS,13+2*(C680-1),FALSE),0),0)</f>
        <v>5</v>
      </c>
      <c r="F680">
        <f>IF(VLOOKUP(B680,Sheet1!A:BS,12+2*(C680-1),FALSE)=3,VLOOKUP(B680,Sheet1!A:BS,13+2*(C680-1),FALSE),0)</f>
        <v>0</v>
      </c>
      <c r="G680">
        <v>0</v>
      </c>
      <c r="H680">
        <v>0</v>
      </c>
      <c r="I680">
        <f>IF(VLOOKUP(B680,Sheet1!A:BS,12+2*(C680-1),FALSE)=4,VLOOKUP(B680,Sheet1!A:BS,13+2*(C680-1),FALSE),0)</f>
        <v>0</v>
      </c>
      <c r="J680">
        <v>0</v>
      </c>
      <c r="K680" s="4" t="str">
        <f t="shared" si="57"/>
        <v>[{"bid":15025,"type":5,"num":90}]</v>
      </c>
      <c r="L680" s="4" t="str">
        <f t="shared" si="60"/>
        <v>[{"bid":14001,"type":4,"num":34000}]</v>
      </c>
    </row>
    <row r="681" spans="1:12" x14ac:dyDescent="0.15">
      <c r="A681">
        <f t="shared" si="58"/>
        <v>679</v>
      </c>
      <c r="B681">
        <f t="shared" si="56"/>
        <v>10024</v>
      </c>
      <c r="C681">
        <f t="shared" si="59"/>
        <v>19</v>
      </c>
      <c r="D681" s="1">
        <f>IF(VLOOKUP(B681,Sheet1!A:BS,12+2*(C681-1),FALSE)=1,VLOOKUP(B681,Sheet1!A:BS,13+2*(C681-1),FALSE),0)</f>
        <v>12</v>
      </c>
      <c r="E681">
        <f>ROUND(IF(VLOOKUP(B681,Sheet1!A:BS,12+2*(C681-1),FALSE)=2,VLOOKUP(B681,Sheet1!A:BS,13+2*(C681-1),FALSE),0),0)</f>
        <v>0</v>
      </c>
      <c r="F681">
        <f>IF(VLOOKUP(B681,Sheet1!A:BS,12+2*(C681-1),FALSE)=3,VLOOKUP(B681,Sheet1!A:BS,13+2*(C681-1),FALSE),0)</f>
        <v>0</v>
      </c>
      <c r="G681">
        <v>0</v>
      </c>
      <c r="H681">
        <v>0</v>
      </c>
      <c r="I681">
        <f>IF(VLOOKUP(B681,Sheet1!A:BS,12+2*(C681-1),FALSE)=4,VLOOKUP(B681,Sheet1!A:BS,13+2*(C681-1),FALSE),0)</f>
        <v>0</v>
      </c>
      <c r="J681">
        <v>0</v>
      </c>
      <c r="K681" s="4" t="str">
        <f t="shared" si="57"/>
        <v>[{"bid":15025,"type":5,"num":95}]</v>
      </c>
      <c r="L681" s="4" t="str">
        <f t="shared" si="60"/>
        <v>[{"bid":14001,"type":4,"num":37000}]</v>
      </c>
    </row>
    <row r="682" spans="1:12" x14ac:dyDescent="0.15">
      <c r="A682">
        <f t="shared" si="58"/>
        <v>680</v>
      </c>
      <c r="B682">
        <f t="shared" si="56"/>
        <v>10024</v>
      </c>
      <c r="C682">
        <f t="shared" si="59"/>
        <v>20</v>
      </c>
      <c r="D682" s="1">
        <f>IF(VLOOKUP(B682,Sheet1!A:BS,12+2*(C682-1),FALSE)=1,VLOOKUP(B682,Sheet1!A:BS,13+2*(C682-1),FALSE),0)</f>
        <v>0</v>
      </c>
      <c r="E682">
        <f>ROUND(IF(VLOOKUP(B682,Sheet1!A:BS,12+2*(C682-1),FALSE)=2,VLOOKUP(B682,Sheet1!A:BS,13+2*(C682-1),FALSE),0),0)</f>
        <v>0</v>
      </c>
      <c r="F682">
        <f>IF(VLOOKUP(B682,Sheet1!A:BS,12+2*(C682-1),FALSE)=3,VLOOKUP(B682,Sheet1!A:BS,13+2*(C682-1),FALSE),0)</f>
        <v>0</v>
      </c>
      <c r="G682">
        <v>0</v>
      </c>
      <c r="H682">
        <v>0</v>
      </c>
      <c r="I682">
        <f>IF(VLOOKUP(B682,Sheet1!A:BS,12+2*(C682-1),FALSE)=4,VLOOKUP(B682,Sheet1!A:BS,13+2*(C682-1),FALSE),0)</f>
        <v>3</v>
      </c>
      <c r="J682">
        <v>0</v>
      </c>
      <c r="K682" s="4" t="str">
        <f t="shared" si="57"/>
        <v>[{"bid":15025,"type":5,"num":100}]</v>
      </c>
      <c r="L682" s="4" t="str">
        <f t="shared" si="60"/>
        <v>[{"bid":14001,"type":4,"num":40000}]</v>
      </c>
    </row>
    <row r="683" spans="1:12" x14ac:dyDescent="0.15">
      <c r="A683">
        <f t="shared" si="58"/>
        <v>681</v>
      </c>
      <c r="B683">
        <f t="shared" si="56"/>
        <v>10024</v>
      </c>
      <c r="C683">
        <f t="shared" si="59"/>
        <v>21</v>
      </c>
      <c r="D683" s="1">
        <f>IF(VLOOKUP(B683,Sheet1!A:BS,12+2*(C683-1),FALSE)=1,VLOOKUP(B683,Sheet1!A:BS,13+2*(C683-1),FALSE),0)</f>
        <v>0</v>
      </c>
      <c r="E683">
        <f>ROUND(IF(VLOOKUP(B683,Sheet1!A:BS,12+2*(C683-1),FALSE)=2,VLOOKUP(B683,Sheet1!A:BS,13+2*(C683-1),FALSE),0),0)</f>
        <v>5</v>
      </c>
      <c r="F683">
        <f>IF(VLOOKUP(B683,Sheet1!A:BS,12+2*(C683-1),FALSE)=3,VLOOKUP(B683,Sheet1!A:BS,13+2*(C683-1),FALSE),0)</f>
        <v>0</v>
      </c>
      <c r="G683">
        <v>0</v>
      </c>
      <c r="H683">
        <v>0</v>
      </c>
      <c r="I683">
        <f>IF(VLOOKUP(B683,Sheet1!A:BS,12+2*(C683-1),FALSE)=4,VLOOKUP(B683,Sheet1!A:BS,13+2*(C683-1),FALSE),0)</f>
        <v>0</v>
      </c>
      <c r="J683">
        <v>0</v>
      </c>
      <c r="K683" s="4" t="str">
        <f t="shared" si="57"/>
        <v>[{"bid":15025,"type":5,"num":105}]</v>
      </c>
      <c r="L683" s="4" t="str">
        <f t="shared" si="60"/>
        <v>[{"bid":14001,"type":4,"num":43000}]</v>
      </c>
    </row>
    <row r="684" spans="1:12" x14ac:dyDescent="0.15">
      <c r="A684">
        <f t="shared" si="58"/>
        <v>682</v>
      </c>
      <c r="B684">
        <f t="shared" si="56"/>
        <v>10024</v>
      </c>
      <c r="C684">
        <f t="shared" si="59"/>
        <v>22</v>
      </c>
      <c r="D684" s="1">
        <f>IF(VLOOKUP(B684,Sheet1!A:BS,12+2*(C684-1),FALSE)=1,VLOOKUP(B684,Sheet1!A:BS,13+2*(C684-1),FALSE),0)</f>
        <v>13</v>
      </c>
      <c r="E684">
        <f>ROUND(IF(VLOOKUP(B684,Sheet1!A:BS,12+2*(C684-1),FALSE)=2,VLOOKUP(B684,Sheet1!A:BS,13+2*(C684-1),FALSE),0),0)</f>
        <v>0</v>
      </c>
      <c r="F684">
        <f>IF(VLOOKUP(B684,Sheet1!A:BS,12+2*(C684-1),FALSE)=3,VLOOKUP(B684,Sheet1!A:BS,13+2*(C684-1),FALSE),0)</f>
        <v>0</v>
      </c>
      <c r="G684">
        <v>0</v>
      </c>
      <c r="H684">
        <v>0</v>
      </c>
      <c r="I684">
        <f>IF(VLOOKUP(B684,Sheet1!A:BS,12+2*(C684-1),FALSE)=4,VLOOKUP(B684,Sheet1!A:BS,13+2*(C684-1),FALSE),0)</f>
        <v>0</v>
      </c>
      <c r="J684">
        <v>0</v>
      </c>
      <c r="K684" s="4" t="str">
        <f t="shared" si="57"/>
        <v>[{"bid":15025,"type":5,"num":110}]</v>
      </c>
      <c r="L684" s="4" t="str">
        <f t="shared" si="60"/>
        <v>[{"bid":14001,"type":4,"num":46000}]</v>
      </c>
    </row>
    <row r="685" spans="1:12" x14ac:dyDescent="0.15">
      <c r="A685">
        <f t="shared" si="58"/>
        <v>683</v>
      </c>
      <c r="B685">
        <f t="shared" si="56"/>
        <v>10024</v>
      </c>
      <c r="C685">
        <f t="shared" si="59"/>
        <v>23</v>
      </c>
      <c r="D685" s="1">
        <f>IF(VLOOKUP(B685,Sheet1!A:BS,12+2*(C685-1),FALSE)=1,VLOOKUP(B685,Sheet1!A:BS,13+2*(C685-1),FALSE),0)</f>
        <v>13</v>
      </c>
      <c r="E685">
        <f>ROUND(IF(VLOOKUP(B685,Sheet1!A:BS,12+2*(C685-1),FALSE)=2,VLOOKUP(B685,Sheet1!A:BS,13+2*(C685-1),FALSE),0),0)</f>
        <v>0</v>
      </c>
      <c r="F685">
        <f>IF(VLOOKUP(B685,Sheet1!A:BS,12+2*(C685-1),FALSE)=3,VLOOKUP(B685,Sheet1!A:BS,13+2*(C685-1),FALSE),0)</f>
        <v>0</v>
      </c>
      <c r="G685">
        <v>0</v>
      </c>
      <c r="H685">
        <v>0</v>
      </c>
      <c r="I685">
        <f>IF(VLOOKUP(B685,Sheet1!A:BS,12+2*(C685-1),FALSE)=4,VLOOKUP(B685,Sheet1!A:BS,13+2*(C685-1),FALSE),0)</f>
        <v>0</v>
      </c>
      <c r="J685">
        <v>0</v>
      </c>
      <c r="K685" s="4" t="str">
        <f t="shared" si="57"/>
        <v>[{"bid":15025,"type":5,"num":115}]</v>
      </c>
      <c r="L685" s="4" t="str">
        <f t="shared" si="60"/>
        <v>[{"bid":14001,"type":4,"num":49000}]</v>
      </c>
    </row>
    <row r="686" spans="1:12" x14ac:dyDescent="0.15">
      <c r="A686">
        <f t="shared" si="58"/>
        <v>684</v>
      </c>
      <c r="B686">
        <f t="shared" si="56"/>
        <v>10024</v>
      </c>
      <c r="C686">
        <f t="shared" si="59"/>
        <v>24</v>
      </c>
      <c r="D686" s="1">
        <f>IF(VLOOKUP(B686,Sheet1!A:BS,12+2*(C686-1),FALSE)=1,VLOOKUP(B686,Sheet1!A:BS,13+2*(C686-1),FALSE),0)</f>
        <v>0</v>
      </c>
      <c r="E686">
        <f>ROUND(IF(VLOOKUP(B686,Sheet1!A:BS,12+2*(C686-1),FALSE)=2,VLOOKUP(B686,Sheet1!A:BS,13+2*(C686-1),FALSE),0),0)</f>
        <v>5</v>
      </c>
      <c r="F686">
        <f>IF(VLOOKUP(B686,Sheet1!A:BS,12+2*(C686-1),FALSE)=3,VLOOKUP(B686,Sheet1!A:BS,13+2*(C686-1),FALSE),0)</f>
        <v>0</v>
      </c>
      <c r="G686">
        <v>0</v>
      </c>
      <c r="H686">
        <v>0</v>
      </c>
      <c r="I686">
        <f>IF(VLOOKUP(B686,Sheet1!A:BS,12+2*(C686-1),FALSE)=4,VLOOKUP(B686,Sheet1!A:BS,13+2*(C686-1),FALSE),0)</f>
        <v>0</v>
      </c>
      <c r="J686">
        <v>0</v>
      </c>
      <c r="K686" s="4" t="str">
        <f t="shared" si="57"/>
        <v>[{"bid":15025,"type":5,"num":120}]</v>
      </c>
      <c r="L686" s="4" t="str">
        <f t="shared" si="60"/>
        <v>[{"bid":14001,"type":4,"num":52000}]</v>
      </c>
    </row>
    <row r="687" spans="1:12" x14ac:dyDescent="0.15">
      <c r="A687">
        <f t="shared" si="58"/>
        <v>685</v>
      </c>
      <c r="B687">
        <f t="shared" si="56"/>
        <v>10024</v>
      </c>
      <c r="C687">
        <f t="shared" si="59"/>
        <v>25</v>
      </c>
      <c r="D687" s="1">
        <f>IF(VLOOKUP(B687,Sheet1!A:BS,12+2*(C687-1),FALSE)=1,VLOOKUP(B687,Sheet1!A:BS,13+2*(C687-1),FALSE),0)</f>
        <v>0</v>
      </c>
      <c r="E687">
        <f>ROUND(IF(VLOOKUP(B687,Sheet1!A:BS,12+2*(C687-1),FALSE)=2,VLOOKUP(B687,Sheet1!A:BS,13+2*(C687-1),FALSE),0),0)</f>
        <v>0</v>
      </c>
      <c r="F687">
        <f>IF(VLOOKUP(B687,Sheet1!A:BS,12+2*(C687-1),FALSE)=3,VLOOKUP(B687,Sheet1!A:BS,13+2*(C687-1),FALSE),0)</f>
        <v>0</v>
      </c>
      <c r="G687">
        <v>0</v>
      </c>
      <c r="H687">
        <v>0</v>
      </c>
      <c r="I687">
        <f>IF(VLOOKUP(B687,Sheet1!A:BS,12+2*(C687-1),FALSE)=4,VLOOKUP(B687,Sheet1!A:BS,13+2*(C687-1),FALSE),0)</f>
        <v>4</v>
      </c>
      <c r="J687">
        <v>0</v>
      </c>
      <c r="K687" s="4" t="str">
        <f t="shared" si="57"/>
        <v>[{"bid":15025,"type":5,"num":125}]</v>
      </c>
      <c r="L687" s="4" t="str">
        <f t="shared" si="60"/>
        <v>[{"bid":14001,"type":4,"num":55000}]</v>
      </c>
    </row>
    <row r="688" spans="1:12" x14ac:dyDescent="0.15">
      <c r="A688">
        <f t="shared" si="58"/>
        <v>686</v>
      </c>
      <c r="B688">
        <f t="shared" si="56"/>
        <v>10024</v>
      </c>
      <c r="C688">
        <f t="shared" si="59"/>
        <v>26</v>
      </c>
      <c r="D688" s="1">
        <f>IF(VLOOKUP(B688,Sheet1!A:BS,12+2*(C688-1),FALSE)=1,VLOOKUP(B688,Sheet1!A:BS,13+2*(C688-1),FALSE),0)</f>
        <v>0</v>
      </c>
      <c r="E688">
        <f>ROUND(IF(VLOOKUP(B688,Sheet1!A:BS,12+2*(C688-1),FALSE)=2,VLOOKUP(B688,Sheet1!A:BS,13+2*(C688-1),FALSE),0),0)</f>
        <v>5</v>
      </c>
      <c r="F688">
        <f>IF(VLOOKUP(B688,Sheet1!A:BS,12+2*(C688-1),FALSE)=3,VLOOKUP(B688,Sheet1!A:BS,13+2*(C688-1),FALSE),0)</f>
        <v>0</v>
      </c>
      <c r="G688">
        <v>0</v>
      </c>
      <c r="H688">
        <v>0</v>
      </c>
      <c r="I688">
        <f>IF(VLOOKUP(B688,Sheet1!A:BS,12+2*(C688-1),FALSE)=4,VLOOKUP(B688,Sheet1!A:BS,13+2*(C688-1),FALSE),0)</f>
        <v>0</v>
      </c>
      <c r="J688">
        <v>0</v>
      </c>
      <c r="K688" s="4" t="str">
        <f t="shared" si="57"/>
        <v>[{"bid":15025,"type":5,"num":130}]</v>
      </c>
      <c r="L688" s="4" t="str">
        <f t="shared" si="60"/>
        <v>[{"bid":14001,"type":4,"num":58000}]</v>
      </c>
    </row>
    <row r="689" spans="1:12" x14ac:dyDescent="0.15">
      <c r="A689">
        <f t="shared" si="58"/>
        <v>687</v>
      </c>
      <c r="B689">
        <f t="shared" si="56"/>
        <v>10024</v>
      </c>
      <c r="C689">
        <f t="shared" si="59"/>
        <v>27</v>
      </c>
      <c r="D689" s="1">
        <f>IF(VLOOKUP(B689,Sheet1!A:BS,12+2*(C689-1),FALSE)=1,VLOOKUP(B689,Sheet1!A:BS,13+2*(C689-1),FALSE),0)</f>
        <v>14</v>
      </c>
      <c r="E689">
        <f>ROUND(IF(VLOOKUP(B689,Sheet1!A:BS,12+2*(C689-1),FALSE)=2,VLOOKUP(B689,Sheet1!A:BS,13+2*(C689-1),FALSE),0),0)</f>
        <v>0</v>
      </c>
      <c r="F689">
        <f>IF(VLOOKUP(B689,Sheet1!A:BS,12+2*(C689-1),FALSE)=3,VLOOKUP(B689,Sheet1!A:BS,13+2*(C689-1),FALSE),0)</f>
        <v>0</v>
      </c>
      <c r="G689">
        <v>0</v>
      </c>
      <c r="H689">
        <v>0</v>
      </c>
      <c r="I689">
        <f>IF(VLOOKUP(B689,Sheet1!A:BS,12+2*(C689-1),FALSE)=4,VLOOKUP(B689,Sheet1!A:BS,13+2*(C689-1),FALSE),0)</f>
        <v>0</v>
      </c>
      <c r="J689">
        <v>0</v>
      </c>
      <c r="K689" s="4" t="str">
        <f t="shared" si="57"/>
        <v>[{"bid":15025,"type":5,"num":135}]</v>
      </c>
      <c r="L689" s="4" t="str">
        <f t="shared" si="60"/>
        <v>[{"bid":14001,"type":4,"num":61000}]</v>
      </c>
    </row>
    <row r="690" spans="1:12" x14ac:dyDescent="0.15">
      <c r="A690">
        <f t="shared" si="58"/>
        <v>688</v>
      </c>
      <c r="B690">
        <f t="shared" si="56"/>
        <v>10024</v>
      </c>
      <c r="C690">
        <f t="shared" si="59"/>
        <v>28</v>
      </c>
      <c r="D690" s="1">
        <f>IF(VLOOKUP(B690,Sheet1!A:BS,12+2*(C690-1),FALSE)=1,VLOOKUP(B690,Sheet1!A:BS,13+2*(C690-1),FALSE),0)</f>
        <v>0</v>
      </c>
      <c r="E690">
        <f>ROUND(IF(VLOOKUP(B690,Sheet1!A:BS,12+2*(C690-1),FALSE)=2,VLOOKUP(B690,Sheet1!A:BS,13+2*(C690-1),FALSE),0),0)</f>
        <v>5</v>
      </c>
      <c r="F690">
        <f>IF(VLOOKUP(B690,Sheet1!A:BS,12+2*(C690-1),FALSE)=3,VLOOKUP(B690,Sheet1!A:BS,13+2*(C690-1),FALSE),0)</f>
        <v>0</v>
      </c>
      <c r="G690">
        <v>0</v>
      </c>
      <c r="H690">
        <v>0</v>
      </c>
      <c r="I690">
        <f>IF(VLOOKUP(B690,Sheet1!A:BS,12+2*(C690-1),FALSE)=4,VLOOKUP(B690,Sheet1!A:BS,13+2*(C690-1),FALSE),0)</f>
        <v>0</v>
      </c>
      <c r="J690">
        <v>0</v>
      </c>
      <c r="K690" s="4" t="str">
        <f t="shared" si="57"/>
        <v>[{"bid":15025,"type":5,"num":140}]</v>
      </c>
      <c r="L690" s="4" t="str">
        <f t="shared" si="60"/>
        <v>[{"bid":14001,"type":4,"num":64000}]</v>
      </c>
    </row>
    <row r="691" spans="1:12" x14ac:dyDescent="0.15">
      <c r="A691">
        <f t="shared" si="58"/>
        <v>689</v>
      </c>
      <c r="B691">
        <f t="shared" si="56"/>
        <v>10024</v>
      </c>
      <c r="C691">
        <f t="shared" si="59"/>
        <v>29</v>
      </c>
      <c r="D691" s="1">
        <f>IF(VLOOKUP(B691,Sheet1!A:BS,12+2*(C691-1),FALSE)=1,VLOOKUP(B691,Sheet1!A:BS,13+2*(C691-1),FALSE),0)</f>
        <v>14</v>
      </c>
      <c r="E691">
        <f>ROUND(IF(VLOOKUP(B691,Sheet1!A:BS,12+2*(C691-1),FALSE)=2,VLOOKUP(B691,Sheet1!A:BS,13+2*(C691-1),FALSE),0),0)</f>
        <v>0</v>
      </c>
      <c r="F691">
        <f>IF(VLOOKUP(B691,Sheet1!A:BS,12+2*(C691-1),FALSE)=3,VLOOKUP(B691,Sheet1!A:BS,13+2*(C691-1),FALSE),0)</f>
        <v>0</v>
      </c>
      <c r="G691">
        <v>0</v>
      </c>
      <c r="H691">
        <v>0</v>
      </c>
      <c r="I691">
        <f>IF(VLOOKUP(B691,Sheet1!A:BS,12+2*(C691-1),FALSE)=4,VLOOKUP(B691,Sheet1!A:BS,13+2*(C691-1),FALSE),0)</f>
        <v>0</v>
      </c>
      <c r="J691">
        <v>0</v>
      </c>
      <c r="K691" s="4" t="str">
        <f t="shared" si="57"/>
        <v>[{"bid":15025,"type":5,"num":145}]</v>
      </c>
      <c r="L691" s="4" t="str">
        <f t="shared" si="60"/>
        <v>[{"bid":14001,"type":4,"num":67000}]</v>
      </c>
    </row>
    <row r="692" spans="1:12" x14ac:dyDescent="0.15">
      <c r="A692">
        <f t="shared" si="58"/>
        <v>690</v>
      </c>
      <c r="B692">
        <f>B662+1</f>
        <v>10024</v>
      </c>
      <c r="C692">
        <f t="shared" si="59"/>
        <v>30</v>
      </c>
      <c r="D692" s="1">
        <f>IF(VLOOKUP(B692,Sheet1!A:BS,12+2*(C692-1),FALSE)=1,VLOOKUP(B692,Sheet1!A:BS,13+2*(C692-1),FALSE),0)</f>
        <v>0</v>
      </c>
      <c r="E692">
        <f>ROUND(IF(VLOOKUP(B692,Sheet1!A:BS,12+2*(C692-1),FALSE)=2,VLOOKUP(B692,Sheet1!A:BS,13+2*(C692-1),FALSE),0),0)</f>
        <v>0</v>
      </c>
      <c r="F692">
        <f>IF(VLOOKUP(B692,Sheet1!A:BS,12+2*(C692-1),FALSE)=3,VLOOKUP(B692,Sheet1!A:BS,13+2*(C692-1),FALSE),0)</f>
        <v>60</v>
      </c>
      <c r="G692">
        <v>0</v>
      </c>
      <c r="H692">
        <v>0</v>
      </c>
      <c r="I692">
        <f>IF(VLOOKUP(B692,Sheet1!A:BS,12+2*(C692-1),FALSE)=4,VLOOKUP(B692,Sheet1!A:BS,13+2*(C692-1),FALSE),0)</f>
        <v>0</v>
      </c>
      <c r="J692">
        <v>0</v>
      </c>
      <c r="K692" s="4" t="str">
        <f t="shared" si="57"/>
        <v>[{"bid":15025,"type":5,"num":150}]</v>
      </c>
      <c r="L692" s="4" t="str">
        <f t="shared" si="60"/>
        <v>[{"bid":14001,"type":4,"num":70000}]</v>
      </c>
    </row>
    <row r="693" spans="1:12" x14ac:dyDescent="0.15">
      <c r="A693">
        <f t="shared" si="58"/>
        <v>691</v>
      </c>
      <c r="B693">
        <f t="shared" si="56"/>
        <v>10025</v>
      </c>
      <c r="C693">
        <f t="shared" si="59"/>
        <v>1</v>
      </c>
      <c r="D693" s="1">
        <v>0</v>
      </c>
      <c r="E693">
        <v>0</v>
      </c>
      <c r="F693">
        <v>0</v>
      </c>
      <c r="G693">
        <v>0</v>
      </c>
      <c r="H693">
        <v>0</v>
      </c>
      <c r="I693">
        <v>2</v>
      </c>
      <c r="J693">
        <v>0</v>
      </c>
      <c r="K693" s="4" t="str">
        <f t="shared" ref="K693:K752" si="61">"[{""bid"":"&amp;15000+MOD(B693,100)+1&amp;",""type"":5,""num"":"&amp;C693*5&amp;"}]"</f>
        <v>[{"bid":15026,"type":5,"num":5}]</v>
      </c>
      <c r="L693" s="4" t="str">
        <f t="shared" si="60"/>
        <v>[{"bid":14001,"type":4,"num":300}]</v>
      </c>
    </row>
    <row r="694" spans="1:12" x14ac:dyDescent="0.15">
      <c r="A694">
        <f t="shared" si="58"/>
        <v>692</v>
      </c>
      <c r="B694">
        <f t="shared" si="56"/>
        <v>10025</v>
      </c>
      <c r="C694">
        <f t="shared" si="59"/>
        <v>2</v>
      </c>
      <c r="D694" s="1">
        <v>0</v>
      </c>
      <c r="E694">
        <v>0</v>
      </c>
      <c r="F694">
        <v>0</v>
      </c>
      <c r="G694">
        <v>0</v>
      </c>
      <c r="H694">
        <v>0</v>
      </c>
      <c r="I694">
        <v>2</v>
      </c>
      <c r="J694">
        <v>0</v>
      </c>
      <c r="K694" s="4" t="str">
        <f t="shared" si="61"/>
        <v>[{"bid":15026,"type":5,"num":10}]</v>
      </c>
      <c r="L694" s="4" t="str">
        <f t="shared" si="60"/>
        <v>[{"bid":14001,"type":4,"num":600}]</v>
      </c>
    </row>
    <row r="695" spans="1:12" x14ac:dyDescent="0.15">
      <c r="A695">
        <f t="shared" si="58"/>
        <v>693</v>
      </c>
      <c r="B695">
        <f t="shared" si="56"/>
        <v>10025</v>
      </c>
      <c r="C695">
        <f t="shared" si="59"/>
        <v>3</v>
      </c>
      <c r="D695" s="1">
        <v>0</v>
      </c>
      <c r="E695">
        <v>0</v>
      </c>
      <c r="F695">
        <v>0</v>
      </c>
      <c r="G695">
        <v>0</v>
      </c>
      <c r="H695">
        <v>0</v>
      </c>
      <c r="I695">
        <v>2</v>
      </c>
      <c r="J695">
        <v>0</v>
      </c>
      <c r="K695" s="4" t="str">
        <f t="shared" si="61"/>
        <v>[{"bid":15026,"type":5,"num":15}]</v>
      </c>
      <c r="L695" s="4" t="str">
        <f t="shared" si="60"/>
        <v>[{"bid":14001,"type":4,"num":900}]</v>
      </c>
    </row>
    <row r="696" spans="1:12" x14ac:dyDescent="0.15">
      <c r="A696">
        <f t="shared" si="58"/>
        <v>694</v>
      </c>
      <c r="B696">
        <f t="shared" si="56"/>
        <v>10025</v>
      </c>
      <c r="C696">
        <f t="shared" si="59"/>
        <v>4</v>
      </c>
      <c r="D696" s="1">
        <v>0</v>
      </c>
      <c r="E696">
        <v>0</v>
      </c>
      <c r="F696">
        <v>0</v>
      </c>
      <c r="G696">
        <v>0</v>
      </c>
      <c r="H696">
        <v>0</v>
      </c>
      <c r="I696">
        <v>2</v>
      </c>
      <c r="J696">
        <v>0</v>
      </c>
      <c r="K696" s="4" t="str">
        <f t="shared" si="61"/>
        <v>[{"bid":15026,"type":5,"num":20}]</v>
      </c>
      <c r="L696" s="4" t="str">
        <f t="shared" si="60"/>
        <v>[{"bid":14001,"type":4,"num":1200}]</v>
      </c>
    </row>
    <row r="697" spans="1:12" x14ac:dyDescent="0.15">
      <c r="A697">
        <f t="shared" si="58"/>
        <v>695</v>
      </c>
      <c r="B697">
        <f t="shared" si="56"/>
        <v>10025</v>
      </c>
      <c r="C697">
        <f t="shared" si="59"/>
        <v>5</v>
      </c>
      <c r="D697" s="1">
        <v>0</v>
      </c>
      <c r="E697">
        <v>0</v>
      </c>
      <c r="F697">
        <v>0</v>
      </c>
      <c r="G697">
        <v>0</v>
      </c>
      <c r="H697">
        <v>0</v>
      </c>
      <c r="I697">
        <v>2</v>
      </c>
      <c r="J697">
        <v>0</v>
      </c>
      <c r="K697" s="4" t="str">
        <f t="shared" si="61"/>
        <v>[{"bid":15026,"type":5,"num":25}]</v>
      </c>
      <c r="L697" s="4" t="str">
        <f t="shared" si="60"/>
        <v>[{"bid":14001,"type":4,"num":1500}]</v>
      </c>
    </row>
    <row r="698" spans="1:12" x14ac:dyDescent="0.15">
      <c r="A698">
        <f t="shared" si="58"/>
        <v>696</v>
      </c>
      <c r="B698">
        <f t="shared" si="56"/>
        <v>10025</v>
      </c>
      <c r="C698">
        <f t="shared" si="59"/>
        <v>6</v>
      </c>
      <c r="D698" s="1">
        <v>0</v>
      </c>
      <c r="E698">
        <v>0</v>
      </c>
      <c r="F698">
        <v>0</v>
      </c>
      <c r="G698">
        <v>0</v>
      </c>
      <c r="H698">
        <v>0</v>
      </c>
      <c r="I698">
        <v>2</v>
      </c>
      <c r="J698">
        <v>0</v>
      </c>
      <c r="K698" s="4" t="str">
        <f t="shared" si="61"/>
        <v>[{"bid":15026,"type":5,"num":30}]</v>
      </c>
      <c r="L698" s="4" t="str">
        <f t="shared" si="60"/>
        <v>[{"bid":14001,"type":4,"num":1800}]</v>
      </c>
    </row>
    <row r="699" spans="1:12" x14ac:dyDescent="0.15">
      <c r="A699">
        <f t="shared" si="58"/>
        <v>697</v>
      </c>
      <c r="B699">
        <f t="shared" si="56"/>
        <v>10025</v>
      </c>
      <c r="C699">
        <f t="shared" si="59"/>
        <v>7</v>
      </c>
      <c r="D699" s="1">
        <v>0</v>
      </c>
      <c r="E699">
        <v>0</v>
      </c>
      <c r="F699">
        <v>0</v>
      </c>
      <c r="G699">
        <v>0</v>
      </c>
      <c r="H699">
        <v>0</v>
      </c>
      <c r="I699">
        <v>2</v>
      </c>
      <c r="J699">
        <v>0</v>
      </c>
      <c r="K699" s="4" t="str">
        <f t="shared" si="61"/>
        <v>[{"bid":15026,"type":5,"num":35}]</v>
      </c>
      <c r="L699" s="4" t="str">
        <f t="shared" si="60"/>
        <v>[{"bid":14001,"type":4,"num":2100}]</v>
      </c>
    </row>
    <row r="700" spans="1:12" x14ac:dyDescent="0.15">
      <c r="A700">
        <f t="shared" si="58"/>
        <v>698</v>
      </c>
      <c r="B700">
        <f t="shared" si="56"/>
        <v>10025</v>
      </c>
      <c r="C700">
        <f t="shared" si="59"/>
        <v>8</v>
      </c>
      <c r="D700" s="1">
        <v>0</v>
      </c>
      <c r="E700">
        <v>0</v>
      </c>
      <c r="F700">
        <v>0</v>
      </c>
      <c r="G700">
        <v>0</v>
      </c>
      <c r="H700">
        <v>0</v>
      </c>
      <c r="I700">
        <v>2</v>
      </c>
      <c r="J700">
        <v>0</v>
      </c>
      <c r="K700" s="4" t="str">
        <f t="shared" si="61"/>
        <v>[{"bid":15026,"type":5,"num":40}]</v>
      </c>
      <c r="L700" s="4" t="str">
        <f t="shared" si="60"/>
        <v>[{"bid":14001,"type":4,"num":2400}]</v>
      </c>
    </row>
    <row r="701" spans="1:12" x14ac:dyDescent="0.15">
      <c r="A701">
        <f t="shared" si="58"/>
        <v>699</v>
      </c>
      <c r="B701">
        <f t="shared" si="56"/>
        <v>10025</v>
      </c>
      <c r="C701">
        <f t="shared" si="59"/>
        <v>9</v>
      </c>
      <c r="D701" s="1">
        <v>0</v>
      </c>
      <c r="E701">
        <v>0</v>
      </c>
      <c r="F701">
        <v>0</v>
      </c>
      <c r="G701">
        <v>0</v>
      </c>
      <c r="H701">
        <v>0</v>
      </c>
      <c r="I701">
        <v>2</v>
      </c>
      <c r="J701">
        <v>0</v>
      </c>
      <c r="K701" s="4" t="str">
        <f t="shared" si="61"/>
        <v>[{"bid":15026,"type":5,"num":45}]</v>
      </c>
      <c r="L701" s="4" t="str">
        <f t="shared" si="60"/>
        <v>[{"bid":14001,"type":4,"num":2700}]</v>
      </c>
    </row>
    <row r="702" spans="1:12" x14ac:dyDescent="0.15">
      <c r="A702">
        <f t="shared" si="58"/>
        <v>700</v>
      </c>
      <c r="B702">
        <f t="shared" si="56"/>
        <v>10025</v>
      </c>
      <c r="C702">
        <f t="shared" si="59"/>
        <v>10</v>
      </c>
      <c r="D702" s="1">
        <v>0</v>
      </c>
      <c r="E702">
        <v>0</v>
      </c>
      <c r="F702">
        <v>0</v>
      </c>
      <c r="G702">
        <v>0</v>
      </c>
      <c r="H702">
        <v>0</v>
      </c>
      <c r="I702">
        <v>2</v>
      </c>
      <c r="J702">
        <v>0</v>
      </c>
      <c r="K702" s="4" t="str">
        <f t="shared" si="61"/>
        <v>[{"bid":15026,"type":5,"num":50}]</v>
      </c>
      <c r="L702" s="4" t="str">
        <f t="shared" si="60"/>
        <v>[{"bid":14001,"type":4,"num":3000}]</v>
      </c>
    </row>
    <row r="703" spans="1:12" x14ac:dyDescent="0.15">
      <c r="A703">
        <f t="shared" si="58"/>
        <v>701</v>
      </c>
      <c r="B703">
        <f t="shared" si="56"/>
        <v>10025</v>
      </c>
      <c r="C703">
        <f t="shared" si="59"/>
        <v>11</v>
      </c>
      <c r="D703" s="1">
        <v>0</v>
      </c>
      <c r="E703">
        <v>0</v>
      </c>
      <c r="F703">
        <v>0</v>
      </c>
      <c r="G703">
        <v>0</v>
      </c>
      <c r="H703">
        <v>0</v>
      </c>
      <c r="I703">
        <v>2</v>
      </c>
      <c r="J703">
        <v>0</v>
      </c>
      <c r="K703" s="4" t="str">
        <f t="shared" si="61"/>
        <v>[{"bid":15026,"type":5,"num":55}]</v>
      </c>
      <c r="L703" s="4" t="str">
        <f t="shared" si="60"/>
        <v>[{"bid":14001,"type":4,"num":13000}]</v>
      </c>
    </row>
    <row r="704" spans="1:12" x14ac:dyDescent="0.15">
      <c r="A704">
        <f t="shared" si="58"/>
        <v>702</v>
      </c>
      <c r="B704">
        <f t="shared" si="56"/>
        <v>10025</v>
      </c>
      <c r="C704">
        <f t="shared" si="59"/>
        <v>12</v>
      </c>
      <c r="D704" s="1">
        <v>0</v>
      </c>
      <c r="E704">
        <v>0</v>
      </c>
      <c r="F704">
        <v>0</v>
      </c>
      <c r="G704">
        <v>0</v>
      </c>
      <c r="H704">
        <v>0</v>
      </c>
      <c r="I704">
        <v>2</v>
      </c>
      <c r="J704">
        <v>0</v>
      </c>
      <c r="K704" s="4" t="str">
        <f t="shared" si="61"/>
        <v>[{"bid":15026,"type":5,"num":60}]</v>
      </c>
      <c r="L704" s="4" t="str">
        <f t="shared" si="60"/>
        <v>[{"bid":14001,"type":4,"num":16000}]</v>
      </c>
    </row>
    <row r="705" spans="1:12" x14ac:dyDescent="0.15">
      <c r="A705">
        <f t="shared" si="58"/>
        <v>703</v>
      </c>
      <c r="B705">
        <f t="shared" si="56"/>
        <v>10025</v>
      </c>
      <c r="C705">
        <f t="shared" si="59"/>
        <v>13</v>
      </c>
      <c r="D705" s="1">
        <v>0</v>
      </c>
      <c r="E705">
        <v>0</v>
      </c>
      <c r="F705">
        <v>0</v>
      </c>
      <c r="G705">
        <v>0</v>
      </c>
      <c r="H705">
        <v>0</v>
      </c>
      <c r="I705">
        <v>2</v>
      </c>
      <c r="J705">
        <v>0</v>
      </c>
      <c r="K705" s="4" t="str">
        <f t="shared" si="61"/>
        <v>[{"bid":15026,"type":5,"num":65}]</v>
      </c>
      <c r="L705" s="4" t="str">
        <f t="shared" si="60"/>
        <v>[{"bid":14001,"type":4,"num":19000}]</v>
      </c>
    </row>
    <row r="706" spans="1:12" x14ac:dyDescent="0.15">
      <c r="A706">
        <f t="shared" si="58"/>
        <v>704</v>
      </c>
      <c r="B706">
        <f t="shared" si="56"/>
        <v>10025</v>
      </c>
      <c r="C706">
        <f t="shared" si="59"/>
        <v>14</v>
      </c>
      <c r="D706" s="1">
        <v>0</v>
      </c>
      <c r="E706">
        <v>0</v>
      </c>
      <c r="F706">
        <v>0</v>
      </c>
      <c r="G706">
        <v>0</v>
      </c>
      <c r="H706">
        <v>0</v>
      </c>
      <c r="I706">
        <v>2</v>
      </c>
      <c r="J706">
        <v>0</v>
      </c>
      <c r="K706" s="4" t="str">
        <f t="shared" si="61"/>
        <v>[{"bid":15026,"type":5,"num":70}]</v>
      </c>
      <c r="L706" s="4" t="str">
        <f t="shared" si="60"/>
        <v>[{"bid":14001,"type":4,"num":22000}]</v>
      </c>
    </row>
    <row r="707" spans="1:12" x14ac:dyDescent="0.15">
      <c r="A707">
        <f t="shared" si="58"/>
        <v>705</v>
      </c>
      <c r="B707">
        <f t="shared" si="56"/>
        <v>10025</v>
      </c>
      <c r="C707">
        <f t="shared" si="59"/>
        <v>15</v>
      </c>
      <c r="D707" s="1">
        <v>0</v>
      </c>
      <c r="E707">
        <v>0</v>
      </c>
      <c r="F707">
        <v>0</v>
      </c>
      <c r="G707">
        <v>0</v>
      </c>
      <c r="H707">
        <v>0</v>
      </c>
      <c r="I707">
        <v>2</v>
      </c>
      <c r="J707">
        <v>0</v>
      </c>
      <c r="K707" s="4" t="str">
        <f t="shared" si="61"/>
        <v>[{"bid":15026,"type":5,"num":75}]</v>
      </c>
      <c r="L707" s="4" t="str">
        <f t="shared" si="60"/>
        <v>[{"bid":14001,"type":4,"num":25000}]</v>
      </c>
    </row>
    <row r="708" spans="1:12" x14ac:dyDescent="0.15">
      <c r="A708">
        <f t="shared" si="58"/>
        <v>706</v>
      </c>
      <c r="B708">
        <f t="shared" si="56"/>
        <v>10025</v>
      </c>
      <c r="C708">
        <f t="shared" si="59"/>
        <v>16</v>
      </c>
      <c r="D708" s="1">
        <v>0</v>
      </c>
      <c r="E708">
        <v>0</v>
      </c>
      <c r="F708">
        <v>0</v>
      </c>
      <c r="G708">
        <v>0</v>
      </c>
      <c r="H708">
        <v>0</v>
      </c>
      <c r="I708">
        <v>2</v>
      </c>
      <c r="J708">
        <v>0</v>
      </c>
      <c r="K708" s="4" t="str">
        <f t="shared" si="61"/>
        <v>[{"bid":15026,"type":5,"num":80}]</v>
      </c>
      <c r="L708" s="4" t="str">
        <f t="shared" si="60"/>
        <v>[{"bid":14001,"type":4,"num":28000}]</v>
      </c>
    </row>
    <row r="709" spans="1:12" x14ac:dyDescent="0.15">
      <c r="A709">
        <f t="shared" si="58"/>
        <v>707</v>
      </c>
      <c r="B709">
        <f t="shared" si="56"/>
        <v>10025</v>
      </c>
      <c r="C709">
        <f t="shared" si="59"/>
        <v>17</v>
      </c>
      <c r="D709" s="1">
        <v>0</v>
      </c>
      <c r="E709">
        <v>0</v>
      </c>
      <c r="F709">
        <v>0</v>
      </c>
      <c r="G709">
        <v>0</v>
      </c>
      <c r="H709">
        <v>0</v>
      </c>
      <c r="I709">
        <v>2</v>
      </c>
      <c r="J709">
        <v>0</v>
      </c>
      <c r="K709" s="4" t="str">
        <f t="shared" si="61"/>
        <v>[{"bid":15026,"type":5,"num":85}]</v>
      </c>
      <c r="L709" s="4" t="str">
        <f t="shared" si="60"/>
        <v>[{"bid":14001,"type":4,"num":31000}]</v>
      </c>
    </row>
    <row r="710" spans="1:12" x14ac:dyDescent="0.15">
      <c r="A710">
        <f t="shared" si="58"/>
        <v>708</v>
      </c>
      <c r="B710">
        <f t="shared" si="56"/>
        <v>10025</v>
      </c>
      <c r="C710">
        <f t="shared" si="59"/>
        <v>18</v>
      </c>
      <c r="D710" s="1">
        <v>0</v>
      </c>
      <c r="E710">
        <v>0</v>
      </c>
      <c r="F710">
        <v>0</v>
      </c>
      <c r="G710">
        <v>0</v>
      </c>
      <c r="H710">
        <v>0</v>
      </c>
      <c r="I710">
        <v>2</v>
      </c>
      <c r="J710">
        <v>0</v>
      </c>
      <c r="K710" s="4" t="str">
        <f t="shared" si="61"/>
        <v>[{"bid":15026,"type":5,"num":90}]</v>
      </c>
      <c r="L710" s="4" t="str">
        <f t="shared" si="60"/>
        <v>[{"bid":14001,"type":4,"num":34000}]</v>
      </c>
    </row>
    <row r="711" spans="1:12" x14ac:dyDescent="0.15">
      <c r="A711">
        <f t="shared" si="58"/>
        <v>709</v>
      </c>
      <c r="B711">
        <f t="shared" si="56"/>
        <v>10025</v>
      </c>
      <c r="C711">
        <f t="shared" si="59"/>
        <v>19</v>
      </c>
      <c r="D711" s="1">
        <v>0</v>
      </c>
      <c r="E711">
        <v>0</v>
      </c>
      <c r="F711">
        <v>0</v>
      </c>
      <c r="G711">
        <v>0</v>
      </c>
      <c r="H711">
        <v>0</v>
      </c>
      <c r="I711">
        <v>2</v>
      </c>
      <c r="J711">
        <v>0</v>
      </c>
      <c r="K711" s="4" t="str">
        <f t="shared" si="61"/>
        <v>[{"bid":15026,"type":5,"num":95}]</v>
      </c>
      <c r="L711" s="4" t="str">
        <f t="shared" si="60"/>
        <v>[{"bid":14001,"type":4,"num":37000}]</v>
      </c>
    </row>
    <row r="712" spans="1:12" x14ac:dyDescent="0.15">
      <c r="A712">
        <f t="shared" si="58"/>
        <v>710</v>
      </c>
      <c r="B712">
        <f t="shared" si="56"/>
        <v>10025</v>
      </c>
      <c r="C712">
        <f t="shared" si="59"/>
        <v>20</v>
      </c>
      <c r="D712" s="1">
        <v>0</v>
      </c>
      <c r="E712">
        <v>0</v>
      </c>
      <c r="F712">
        <v>0</v>
      </c>
      <c r="G712">
        <v>0</v>
      </c>
      <c r="H712">
        <v>0</v>
      </c>
      <c r="I712">
        <v>2</v>
      </c>
      <c r="J712">
        <v>0</v>
      </c>
      <c r="K712" s="4" t="str">
        <f t="shared" si="61"/>
        <v>[{"bid":15026,"type":5,"num":100}]</v>
      </c>
      <c r="L712" s="4" t="str">
        <f t="shared" si="60"/>
        <v>[{"bid":14001,"type":4,"num":40000}]</v>
      </c>
    </row>
    <row r="713" spans="1:12" x14ac:dyDescent="0.15">
      <c r="A713">
        <f t="shared" si="58"/>
        <v>711</v>
      </c>
      <c r="B713">
        <f t="shared" si="56"/>
        <v>10025</v>
      </c>
      <c r="C713">
        <f t="shared" si="59"/>
        <v>21</v>
      </c>
      <c r="D713" s="1">
        <v>0</v>
      </c>
      <c r="E713">
        <v>0</v>
      </c>
      <c r="F713">
        <v>0</v>
      </c>
      <c r="G713">
        <v>0</v>
      </c>
      <c r="H713">
        <v>0</v>
      </c>
      <c r="I713">
        <v>2</v>
      </c>
      <c r="J713">
        <v>0</v>
      </c>
      <c r="K713" s="4" t="str">
        <f t="shared" si="61"/>
        <v>[{"bid":15026,"type":5,"num":105}]</v>
      </c>
      <c r="L713" s="4" t="str">
        <f t="shared" si="60"/>
        <v>[{"bid":14001,"type":4,"num":43000}]</v>
      </c>
    </row>
    <row r="714" spans="1:12" x14ac:dyDescent="0.15">
      <c r="A714">
        <f t="shared" si="58"/>
        <v>712</v>
      </c>
      <c r="B714">
        <f t="shared" si="56"/>
        <v>10025</v>
      </c>
      <c r="C714">
        <f t="shared" si="59"/>
        <v>22</v>
      </c>
      <c r="D714" s="1">
        <v>0</v>
      </c>
      <c r="E714">
        <v>0</v>
      </c>
      <c r="F714">
        <v>0</v>
      </c>
      <c r="G714">
        <v>0</v>
      </c>
      <c r="H714">
        <v>0</v>
      </c>
      <c r="I714">
        <v>2</v>
      </c>
      <c r="J714">
        <v>0</v>
      </c>
      <c r="K714" s="4" t="str">
        <f t="shared" si="61"/>
        <v>[{"bid":15026,"type":5,"num":110}]</v>
      </c>
      <c r="L714" s="4" t="str">
        <f t="shared" si="60"/>
        <v>[{"bid":14001,"type":4,"num":46000}]</v>
      </c>
    </row>
    <row r="715" spans="1:12" x14ac:dyDescent="0.15">
      <c r="A715">
        <f t="shared" si="58"/>
        <v>713</v>
      </c>
      <c r="B715">
        <f t="shared" si="56"/>
        <v>10025</v>
      </c>
      <c r="C715">
        <f t="shared" si="59"/>
        <v>23</v>
      </c>
      <c r="D715" s="1">
        <v>0</v>
      </c>
      <c r="E715">
        <v>0</v>
      </c>
      <c r="F715">
        <v>0</v>
      </c>
      <c r="G715">
        <v>0</v>
      </c>
      <c r="H715">
        <v>0</v>
      </c>
      <c r="I715">
        <v>2</v>
      </c>
      <c r="J715">
        <v>0</v>
      </c>
      <c r="K715" s="4" t="str">
        <f t="shared" si="61"/>
        <v>[{"bid":15026,"type":5,"num":115}]</v>
      </c>
      <c r="L715" s="4" t="str">
        <f t="shared" si="60"/>
        <v>[{"bid":14001,"type":4,"num":49000}]</v>
      </c>
    </row>
    <row r="716" spans="1:12" x14ac:dyDescent="0.15">
      <c r="A716">
        <f t="shared" si="58"/>
        <v>714</v>
      </c>
      <c r="B716">
        <f t="shared" si="56"/>
        <v>10025</v>
      </c>
      <c r="C716">
        <f t="shared" si="59"/>
        <v>24</v>
      </c>
      <c r="D716" s="1">
        <v>0</v>
      </c>
      <c r="E716">
        <v>0</v>
      </c>
      <c r="F716">
        <v>0</v>
      </c>
      <c r="G716">
        <v>0</v>
      </c>
      <c r="H716">
        <v>0</v>
      </c>
      <c r="I716">
        <v>2</v>
      </c>
      <c r="J716">
        <v>0</v>
      </c>
      <c r="K716" s="4" t="str">
        <f t="shared" si="61"/>
        <v>[{"bid":15026,"type":5,"num":120}]</v>
      </c>
      <c r="L716" s="4" t="str">
        <f t="shared" si="60"/>
        <v>[{"bid":14001,"type":4,"num":52000}]</v>
      </c>
    </row>
    <row r="717" spans="1:12" x14ac:dyDescent="0.15">
      <c r="A717">
        <f t="shared" si="58"/>
        <v>715</v>
      </c>
      <c r="B717">
        <f t="shared" si="56"/>
        <v>10025</v>
      </c>
      <c r="C717">
        <f t="shared" si="59"/>
        <v>25</v>
      </c>
      <c r="D717" s="1">
        <v>0</v>
      </c>
      <c r="E717">
        <v>0</v>
      </c>
      <c r="F717">
        <v>0</v>
      </c>
      <c r="G717">
        <v>0</v>
      </c>
      <c r="H717">
        <v>0</v>
      </c>
      <c r="I717">
        <v>2</v>
      </c>
      <c r="J717">
        <v>0</v>
      </c>
      <c r="K717" s="4" t="str">
        <f t="shared" si="61"/>
        <v>[{"bid":15026,"type":5,"num":125}]</v>
      </c>
      <c r="L717" s="4" t="str">
        <f t="shared" si="60"/>
        <v>[{"bid":14001,"type":4,"num":55000}]</v>
      </c>
    </row>
    <row r="718" spans="1:12" x14ac:dyDescent="0.15">
      <c r="A718">
        <f t="shared" si="58"/>
        <v>716</v>
      </c>
      <c r="B718">
        <f t="shared" si="56"/>
        <v>10025</v>
      </c>
      <c r="C718">
        <f t="shared" si="59"/>
        <v>26</v>
      </c>
      <c r="D718" s="1">
        <v>0</v>
      </c>
      <c r="E718">
        <v>0</v>
      </c>
      <c r="F718">
        <v>0</v>
      </c>
      <c r="G718">
        <v>0</v>
      </c>
      <c r="H718">
        <v>0</v>
      </c>
      <c r="I718">
        <v>2</v>
      </c>
      <c r="J718">
        <v>0</v>
      </c>
      <c r="K718" s="4" t="str">
        <f t="shared" si="61"/>
        <v>[{"bid":15026,"type":5,"num":130}]</v>
      </c>
      <c r="L718" s="4" t="str">
        <f t="shared" si="60"/>
        <v>[{"bid":14001,"type":4,"num":58000}]</v>
      </c>
    </row>
    <row r="719" spans="1:12" x14ac:dyDescent="0.15">
      <c r="A719">
        <f t="shared" si="58"/>
        <v>717</v>
      </c>
      <c r="B719">
        <f t="shared" si="56"/>
        <v>10025</v>
      </c>
      <c r="C719">
        <f t="shared" si="59"/>
        <v>27</v>
      </c>
      <c r="D719" s="1">
        <v>0</v>
      </c>
      <c r="E719">
        <v>0</v>
      </c>
      <c r="F719">
        <v>0</v>
      </c>
      <c r="G719">
        <v>0</v>
      </c>
      <c r="H719">
        <v>0</v>
      </c>
      <c r="I719">
        <v>2</v>
      </c>
      <c r="J719">
        <v>0</v>
      </c>
      <c r="K719" s="4" t="str">
        <f t="shared" si="61"/>
        <v>[{"bid":15026,"type":5,"num":135}]</v>
      </c>
      <c r="L719" s="4" t="str">
        <f t="shared" si="60"/>
        <v>[{"bid":14001,"type":4,"num":61000}]</v>
      </c>
    </row>
    <row r="720" spans="1:12" x14ac:dyDescent="0.15">
      <c r="A720">
        <f t="shared" si="58"/>
        <v>718</v>
      </c>
      <c r="B720">
        <f t="shared" si="56"/>
        <v>10025</v>
      </c>
      <c r="C720">
        <f t="shared" si="59"/>
        <v>28</v>
      </c>
      <c r="D720" s="1">
        <v>0</v>
      </c>
      <c r="E720">
        <v>0</v>
      </c>
      <c r="F720">
        <v>0</v>
      </c>
      <c r="G720">
        <v>0</v>
      </c>
      <c r="H720">
        <v>0</v>
      </c>
      <c r="I720">
        <v>2</v>
      </c>
      <c r="J720">
        <v>0</v>
      </c>
      <c r="K720" s="4" t="str">
        <f t="shared" si="61"/>
        <v>[{"bid":15026,"type":5,"num":140}]</v>
      </c>
      <c r="L720" s="4" t="str">
        <f t="shared" si="60"/>
        <v>[{"bid":14001,"type":4,"num":64000}]</v>
      </c>
    </row>
    <row r="721" spans="1:12" x14ac:dyDescent="0.15">
      <c r="A721">
        <f t="shared" si="58"/>
        <v>719</v>
      </c>
      <c r="B721">
        <f t="shared" si="56"/>
        <v>10025</v>
      </c>
      <c r="C721">
        <f t="shared" si="59"/>
        <v>29</v>
      </c>
      <c r="D721" s="1">
        <v>0</v>
      </c>
      <c r="E721">
        <v>0</v>
      </c>
      <c r="F721">
        <v>0</v>
      </c>
      <c r="G721">
        <v>0</v>
      </c>
      <c r="H721">
        <v>0</v>
      </c>
      <c r="I721">
        <v>2</v>
      </c>
      <c r="J721">
        <v>0</v>
      </c>
      <c r="K721" s="4" t="str">
        <f t="shared" si="61"/>
        <v>[{"bid":15026,"type":5,"num":145}]</v>
      </c>
      <c r="L721" s="4" t="str">
        <f t="shared" si="60"/>
        <v>[{"bid":14001,"type":4,"num":67000}]</v>
      </c>
    </row>
    <row r="722" spans="1:12" x14ac:dyDescent="0.15">
      <c r="A722">
        <f t="shared" si="58"/>
        <v>720</v>
      </c>
      <c r="B722">
        <f>B692+1</f>
        <v>10025</v>
      </c>
      <c r="C722">
        <f t="shared" si="59"/>
        <v>30</v>
      </c>
      <c r="D722" s="1">
        <v>0</v>
      </c>
      <c r="E722">
        <v>0</v>
      </c>
      <c r="F722">
        <v>0</v>
      </c>
      <c r="G722">
        <v>0</v>
      </c>
      <c r="H722">
        <v>0</v>
      </c>
      <c r="I722">
        <v>2</v>
      </c>
      <c r="J722">
        <v>0</v>
      </c>
      <c r="K722" s="4" t="str">
        <f t="shared" si="61"/>
        <v>[{"bid":15026,"type":5,"num":150}]</v>
      </c>
      <c r="L722" s="4" t="str">
        <f t="shared" si="60"/>
        <v>[{"bid":14001,"type":4,"num":70000}]</v>
      </c>
    </row>
    <row r="723" spans="1:12" x14ac:dyDescent="0.15">
      <c r="A723">
        <f t="shared" si="58"/>
        <v>721</v>
      </c>
      <c r="B723">
        <f t="shared" si="56"/>
        <v>10026</v>
      </c>
      <c r="C723">
        <f t="shared" si="59"/>
        <v>1</v>
      </c>
      <c r="D723" s="1">
        <f>IF(VLOOKUP(B723,Sheet1!A:BS,12+2*(C723-1),FALSE)=1,VLOOKUP(B723,Sheet1!A:BS,13+2*(C723-1),FALSE),0)</f>
        <v>12</v>
      </c>
      <c r="E723">
        <f>ROUND(IF(VLOOKUP(B723,Sheet1!A:BS,12+2*(C723-1),FALSE)=2,VLOOKUP(B723,Sheet1!A:BS,13+2*(C723-1),FALSE),0),0)</f>
        <v>0</v>
      </c>
      <c r="F723">
        <f>IF(VLOOKUP(B723,Sheet1!A:BS,12+2*(C723-1),FALSE)=3,VLOOKUP(B723,Sheet1!A:BS,13+2*(C723-1),FALSE),0)</f>
        <v>0</v>
      </c>
      <c r="G723">
        <v>0</v>
      </c>
      <c r="H723">
        <v>0</v>
      </c>
      <c r="I723">
        <f>IF(VLOOKUP(B723,Sheet1!A:BS,12+2*(C723-1),FALSE)=4,VLOOKUP(B723,Sheet1!A:BS,13+2*(C723-1),FALSE),0)</f>
        <v>0</v>
      </c>
      <c r="J723">
        <v>0</v>
      </c>
      <c r="K723" s="4" t="str">
        <f t="shared" si="61"/>
        <v>[{"bid":15027,"type":5,"num":5}]</v>
      </c>
      <c r="L723" s="4" t="str">
        <f t="shared" si="60"/>
        <v>[{"bid":14001,"type":4,"num":300}]</v>
      </c>
    </row>
    <row r="724" spans="1:12" x14ac:dyDescent="0.15">
      <c r="A724">
        <f t="shared" si="58"/>
        <v>722</v>
      </c>
      <c r="B724">
        <f t="shared" si="56"/>
        <v>10026</v>
      </c>
      <c r="C724">
        <f t="shared" si="59"/>
        <v>2</v>
      </c>
      <c r="D724" s="1">
        <f>IF(VLOOKUP(B724,Sheet1!A:BS,12+2*(C724-1),FALSE)=1,VLOOKUP(B724,Sheet1!A:BS,13+2*(C724-1),FALSE),0)</f>
        <v>12</v>
      </c>
      <c r="E724">
        <f>ROUND(IF(VLOOKUP(B724,Sheet1!A:BS,12+2*(C724-1),FALSE)=2,VLOOKUP(B724,Sheet1!A:BS,13+2*(C724-1),FALSE),0),0)</f>
        <v>0</v>
      </c>
      <c r="F724">
        <f>IF(VLOOKUP(B724,Sheet1!A:BS,12+2*(C724-1),FALSE)=3,VLOOKUP(B724,Sheet1!A:BS,13+2*(C724-1),FALSE),0)</f>
        <v>0</v>
      </c>
      <c r="G724">
        <v>0</v>
      </c>
      <c r="H724">
        <v>0</v>
      </c>
      <c r="I724">
        <f>IF(VLOOKUP(B724,Sheet1!A:BS,12+2*(C724-1),FALSE)=4,VLOOKUP(B724,Sheet1!A:BS,13+2*(C724-1),FALSE),0)</f>
        <v>0</v>
      </c>
      <c r="J724">
        <v>0</v>
      </c>
      <c r="K724" s="4" t="str">
        <f t="shared" si="61"/>
        <v>[{"bid":15027,"type":5,"num":10}]</v>
      </c>
      <c r="L724" s="4" t="str">
        <f t="shared" si="60"/>
        <v>[{"bid":14001,"type":4,"num":600}]</v>
      </c>
    </row>
    <row r="725" spans="1:12" x14ac:dyDescent="0.15">
      <c r="A725">
        <f t="shared" si="58"/>
        <v>723</v>
      </c>
      <c r="B725">
        <f t="shared" si="56"/>
        <v>10026</v>
      </c>
      <c r="C725">
        <f t="shared" si="59"/>
        <v>3</v>
      </c>
      <c r="D725" s="1">
        <f>IF(VLOOKUP(B725,Sheet1!A:BS,12+2*(C725-1),FALSE)=1,VLOOKUP(B725,Sheet1!A:BS,13+2*(C725-1),FALSE),0)</f>
        <v>0</v>
      </c>
      <c r="E725">
        <f>ROUND(IF(VLOOKUP(B725,Sheet1!A:BS,12+2*(C725-1),FALSE)=2,VLOOKUP(B725,Sheet1!A:BS,13+2*(C725-1),FALSE),0),0)</f>
        <v>5</v>
      </c>
      <c r="F725">
        <f>IF(VLOOKUP(B725,Sheet1!A:BS,12+2*(C725-1),FALSE)=3,VLOOKUP(B725,Sheet1!A:BS,13+2*(C725-1),FALSE),0)</f>
        <v>0</v>
      </c>
      <c r="G725">
        <v>0</v>
      </c>
      <c r="H725">
        <v>0</v>
      </c>
      <c r="I725">
        <f>IF(VLOOKUP(B725,Sheet1!A:BS,12+2*(C725-1),FALSE)=4,VLOOKUP(B725,Sheet1!A:BS,13+2*(C725-1),FALSE),0)</f>
        <v>0</v>
      </c>
      <c r="J725">
        <v>0</v>
      </c>
      <c r="K725" s="4" t="str">
        <f t="shared" si="61"/>
        <v>[{"bid":15027,"type":5,"num":15}]</v>
      </c>
      <c r="L725" s="4" t="str">
        <f t="shared" si="60"/>
        <v>[{"bid":14001,"type":4,"num":900}]</v>
      </c>
    </row>
    <row r="726" spans="1:12" x14ac:dyDescent="0.15">
      <c r="A726">
        <f t="shared" si="58"/>
        <v>724</v>
      </c>
      <c r="B726">
        <f t="shared" si="56"/>
        <v>10026</v>
      </c>
      <c r="C726">
        <f t="shared" si="59"/>
        <v>4</v>
      </c>
      <c r="D726" s="1">
        <f>IF(VLOOKUP(B726,Sheet1!A:BS,12+2*(C726-1),FALSE)=1,VLOOKUP(B726,Sheet1!A:BS,13+2*(C726-1),FALSE),0)</f>
        <v>0</v>
      </c>
      <c r="E726">
        <f>ROUND(IF(VLOOKUP(B726,Sheet1!A:BS,12+2*(C726-1),FALSE)=2,VLOOKUP(B726,Sheet1!A:BS,13+2*(C726-1),FALSE),0),0)</f>
        <v>5</v>
      </c>
      <c r="F726">
        <f>IF(VLOOKUP(B726,Sheet1!A:BS,12+2*(C726-1),FALSE)=3,VLOOKUP(B726,Sheet1!A:BS,13+2*(C726-1),FALSE),0)</f>
        <v>0</v>
      </c>
      <c r="G726">
        <v>0</v>
      </c>
      <c r="H726">
        <v>0</v>
      </c>
      <c r="I726">
        <f>IF(VLOOKUP(B726,Sheet1!A:BS,12+2*(C726-1),FALSE)=4,VLOOKUP(B726,Sheet1!A:BS,13+2*(C726-1),FALSE),0)</f>
        <v>0</v>
      </c>
      <c r="J726">
        <v>0</v>
      </c>
      <c r="K726" s="4" t="str">
        <f t="shared" si="61"/>
        <v>[{"bid":15027,"type":5,"num":20}]</v>
      </c>
      <c r="L726" s="4" t="str">
        <f t="shared" si="60"/>
        <v>[{"bid":14001,"type":4,"num":1200}]</v>
      </c>
    </row>
    <row r="727" spans="1:12" x14ac:dyDescent="0.15">
      <c r="A727">
        <f t="shared" si="58"/>
        <v>725</v>
      </c>
      <c r="B727">
        <f t="shared" ref="B727:B751" si="62">B697+1</f>
        <v>10026</v>
      </c>
      <c r="C727">
        <f t="shared" si="59"/>
        <v>5</v>
      </c>
      <c r="D727" s="1">
        <f>IF(VLOOKUP(B727,Sheet1!A:BS,12+2*(C727-1),FALSE)=1,VLOOKUP(B727,Sheet1!A:BS,13+2*(C727-1),FALSE),0)</f>
        <v>0</v>
      </c>
      <c r="E727">
        <f>ROUND(IF(VLOOKUP(B727,Sheet1!A:BS,12+2*(C727-1),FALSE)=2,VLOOKUP(B727,Sheet1!A:BS,13+2*(C727-1),FALSE),0),0)</f>
        <v>0</v>
      </c>
      <c r="F727">
        <f>IF(VLOOKUP(B727,Sheet1!A:BS,12+2*(C727-1),FALSE)=3,VLOOKUP(B727,Sheet1!A:BS,13+2*(C727-1),FALSE),0)</f>
        <v>45</v>
      </c>
      <c r="G727">
        <v>0</v>
      </c>
      <c r="H727">
        <v>0</v>
      </c>
      <c r="I727">
        <f>IF(VLOOKUP(B727,Sheet1!A:BS,12+2*(C727-1),FALSE)=4,VLOOKUP(B727,Sheet1!A:BS,13+2*(C727-1),FALSE),0)</f>
        <v>0</v>
      </c>
      <c r="J727">
        <v>0</v>
      </c>
      <c r="K727" s="4" t="str">
        <f t="shared" si="61"/>
        <v>[{"bid":15027,"type":5,"num":25}]</v>
      </c>
      <c r="L727" s="4" t="str">
        <f t="shared" si="60"/>
        <v>[{"bid":14001,"type":4,"num":1500}]</v>
      </c>
    </row>
    <row r="728" spans="1:12" x14ac:dyDescent="0.15">
      <c r="A728">
        <f t="shared" si="58"/>
        <v>726</v>
      </c>
      <c r="B728">
        <f t="shared" si="62"/>
        <v>10026</v>
      </c>
      <c r="C728">
        <f t="shared" si="59"/>
        <v>6</v>
      </c>
      <c r="D728" s="1">
        <f>IF(VLOOKUP(B728,Sheet1!A:BS,12+2*(C728-1),FALSE)=1,VLOOKUP(B728,Sheet1!A:BS,13+2*(C728-1),FALSE),0)</f>
        <v>13</v>
      </c>
      <c r="E728">
        <f>ROUND(IF(VLOOKUP(B728,Sheet1!A:BS,12+2*(C728-1),FALSE)=2,VLOOKUP(B728,Sheet1!A:BS,13+2*(C728-1),FALSE),0),0)</f>
        <v>0</v>
      </c>
      <c r="F728">
        <f>IF(VLOOKUP(B728,Sheet1!A:BS,12+2*(C728-1),FALSE)=3,VLOOKUP(B728,Sheet1!A:BS,13+2*(C728-1),FALSE),0)</f>
        <v>0</v>
      </c>
      <c r="G728">
        <v>0</v>
      </c>
      <c r="H728">
        <v>0</v>
      </c>
      <c r="I728">
        <f>IF(VLOOKUP(B728,Sheet1!A:BS,12+2*(C728-1),FALSE)=4,VLOOKUP(B728,Sheet1!A:BS,13+2*(C728-1),FALSE),0)</f>
        <v>0</v>
      </c>
      <c r="J728">
        <v>0</v>
      </c>
      <c r="K728" s="4" t="str">
        <f t="shared" si="61"/>
        <v>[{"bid":15027,"type":5,"num":30}]</v>
      </c>
      <c r="L728" s="4" t="str">
        <f t="shared" si="60"/>
        <v>[{"bid":14001,"type":4,"num":1800}]</v>
      </c>
    </row>
    <row r="729" spans="1:12" x14ac:dyDescent="0.15">
      <c r="A729">
        <f t="shared" si="58"/>
        <v>727</v>
      </c>
      <c r="B729">
        <f t="shared" si="62"/>
        <v>10026</v>
      </c>
      <c r="C729">
        <f t="shared" si="59"/>
        <v>7</v>
      </c>
      <c r="D729" s="1">
        <f>IF(VLOOKUP(B729,Sheet1!A:BS,12+2*(C729-1),FALSE)=1,VLOOKUP(B729,Sheet1!A:BS,13+2*(C729-1),FALSE),0)</f>
        <v>13</v>
      </c>
      <c r="E729">
        <f>ROUND(IF(VLOOKUP(B729,Sheet1!A:BS,12+2*(C729-1),FALSE)=2,VLOOKUP(B729,Sheet1!A:BS,13+2*(C729-1),FALSE),0),0)</f>
        <v>0</v>
      </c>
      <c r="F729">
        <f>IF(VLOOKUP(B729,Sheet1!A:BS,12+2*(C729-1),FALSE)=3,VLOOKUP(B729,Sheet1!A:BS,13+2*(C729-1),FALSE),0)</f>
        <v>0</v>
      </c>
      <c r="G729">
        <v>0</v>
      </c>
      <c r="H729">
        <v>0</v>
      </c>
      <c r="I729">
        <f>IF(VLOOKUP(B729,Sheet1!A:BS,12+2*(C729-1),FALSE)=4,VLOOKUP(B729,Sheet1!A:BS,13+2*(C729-1),FALSE),0)</f>
        <v>0</v>
      </c>
      <c r="J729">
        <v>0</v>
      </c>
      <c r="K729" s="4" t="str">
        <f t="shared" si="61"/>
        <v>[{"bid":15027,"type":5,"num":35}]</v>
      </c>
      <c r="L729" s="4" t="str">
        <f t="shared" si="60"/>
        <v>[{"bid":14001,"type":4,"num":2100}]</v>
      </c>
    </row>
    <row r="730" spans="1:12" x14ac:dyDescent="0.15">
      <c r="A730">
        <f t="shared" si="58"/>
        <v>728</v>
      </c>
      <c r="B730">
        <f t="shared" si="62"/>
        <v>10026</v>
      </c>
      <c r="C730">
        <f t="shared" si="59"/>
        <v>8</v>
      </c>
      <c r="D730" s="1">
        <f>IF(VLOOKUP(B730,Sheet1!A:BS,12+2*(C730-1),FALSE)=1,VLOOKUP(B730,Sheet1!A:BS,13+2*(C730-1),FALSE),0)</f>
        <v>0</v>
      </c>
      <c r="E730">
        <f>ROUND(IF(VLOOKUP(B730,Sheet1!A:BS,12+2*(C730-1),FALSE)=2,VLOOKUP(B730,Sheet1!A:BS,13+2*(C730-1),FALSE),0),0)</f>
        <v>5</v>
      </c>
      <c r="F730">
        <f>IF(VLOOKUP(B730,Sheet1!A:BS,12+2*(C730-1),FALSE)=3,VLOOKUP(B730,Sheet1!A:BS,13+2*(C730-1),FALSE),0)</f>
        <v>0</v>
      </c>
      <c r="G730">
        <v>0</v>
      </c>
      <c r="H730">
        <v>0</v>
      </c>
      <c r="I730">
        <f>IF(VLOOKUP(B730,Sheet1!A:BS,12+2*(C730-1),FALSE)=4,VLOOKUP(B730,Sheet1!A:BS,13+2*(C730-1),FALSE),0)</f>
        <v>0</v>
      </c>
      <c r="J730">
        <v>0</v>
      </c>
      <c r="K730" s="4" t="str">
        <f t="shared" si="61"/>
        <v>[{"bid":15027,"type":5,"num":40}]</v>
      </c>
      <c r="L730" s="4" t="str">
        <f t="shared" si="60"/>
        <v>[{"bid":14001,"type":4,"num":2400}]</v>
      </c>
    </row>
    <row r="731" spans="1:12" x14ac:dyDescent="0.15">
      <c r="A731">
        <f t="shared" si="58"/>
        <v>729</v>
      </c>
      <c r="B731">
        <f t="shared" si="62"/>
        <v>10026</v>
      </c>
      <c r="C731">
        <f t="shared" si="59"/>
        <v>9</v>
      </c>
      <c r="D731" s="1">
        <f>IF(VLOOKUP(B731,Sheet1!A:BS,12+2*(C731-1),FALSE)=1,VLOOKUP(B731,Sheet1!A:BS,13+2*(C731-1),FALSE),0)</f>
        <v>0</v>
      </c>
      <c r="E731">
        <f>ROUND(IF(VLOOKUP(B731,Sheet1!A:BS,12+2*(C731-1),FALSE)=2,VLOOKUP(B731,Sheet1!A:BS,13+2*(C731-1),FALSE),0),0)</f>
        <v>5</v>
      </c>
      <c r="F731">
        <f>IF(VLOOKUP(B731,Sheet1!A:BS,12+2*(C731-1),FALSE)=3,VLOOKUP(B731,Sheet1!A:BS,13+2*(C731-1),FALSE),0)</f>
        <v>0</v>
      </c>
      <c r="G731">
        <v>0</v>
      </c>
      <c r="H731">
        <v>0</v>
      </c>
      <c r="I731">
        <f>IF(VLOOKUP(B731,Sheet1!A:BS,12+2*(C731-1),FALSE)=4,VLOOKUP(B731,Sheet1!A:BS,13+2*(C731-1),FALSE),0)</f>
        <v>0</v>
      </c>
      <c r="J731">
        <v>0</v>
      </c>
      <c r="K731" s="4" t="str">
        <f t="shared" si="61"/>
        <v>[{"bid":15027,"type":5,"num":45}]</v>
      </c>
      <c r="L731" s="4" t="str">
        <f t="shared" si="60"/>
        <v>[{"bid":14001,"type":4,"num":2700}]</v>
      </c>
    </row>
    <row r="732" spans="1:12" x14ac:dyDescent="0.15">
      <c r="A732">
        <f t="shared" si="58"/>
        <v>730</v>
      </c>
      <c r="B732">
        <f t="shared" si="62"/>
        <v>10026</v>
      </c>
      <c r="C732">
        <f t="shared" si="59"/>
        <v>10</v>
      </c>
      <c r="D732" s="1">
        <f>IF(VLOOKUP(B732,Sheet1!A:BS,12+2*(C732-1),FALSE)=1,VLOOKUP(B732,Sheet1!A:BS,13+2*(C732-1),FALSE),0)</f>
        <v>0</v>
      </c>
      <c r="E732">
        <f>ROUND(IF(VLOOKUP(B732,Sheet1!A:BS,12+2*(C732-1),FALSE)=2,VLOOKUP(B732,Sheet1!A:BS,13+2*(C732-1),FALSE),0),0)</f>
        <v>0</v>
      </c>
      <c r="F732">
        <f>IF(VLOOKUP(B732,Sheet1!A:BS,12+2*(C732-1),FALSE)=3,VLOOKUP(B732,Sheet1!A:BS,13+2*(C732-1),FALSE),0)</f>
        <v>0</v>
      </c>
      <c r="G732">
        <v>0</v>
      </c>
      <c r="H732">
        <v>0</v>
      </c>
      <c r="I732">
        <f>IF(VLOOKUP(B732,Sheet1!A:BS,12+2*(C732-1),FALSE)=4,VLOOKUP(B732,Sheet1!A:BS,13+2*(C732-1),FALSE),0)</f>
        <v>3</v>
      </c>
      <c r="J732">
        <v>0</v>
      </c>
      <c r="K732" s="4" t="str">
        <f t="shared" si="61"/>
        <v>[{"bid":15027,"type":5,"num":50}]</v>
      </c>
      <c r="L732" s="4" t="str">
        <f t="shared" si="60"/>
        <v>[{"bid":14001,"type":4,"num":3000}]</v>
      </c>
    </row>
    <row r="733" spans="1:12" x14ac:dyDescent="0.15">
      <c r="A733">
        <f t="shared" si="58"/>
        <v>731</v>
      </c>
      <c r="B733">
        <f t="shared" si="62"/>
        <v>10026</v>
      </c>
      <c r="C733">
        <f t="shared" si="59"/>
        <v>11</v>
      </c>
      <c r="D733" s="1">
        <f>IF(VLOOKUP(B733,Sheet1!A:BS,12+2*(C733-1),FALSE)=1,VLOOKUP(B733,Sheet1!A:BS,13+2*(C733-1),FALSE),0)</f>
        <v>0</v>
      </c>
      <c r="E733">
        <f>ROUND(IF(VLOOKUP(B733,Sheet1!A:BS,12+2*(C733-1),FALSE)=2,VLOOKUP(B733,Sheet1!A:BS,13+2*(C733-1),FALSE),0),0)</f>
        <v>5</v>
      </c>
      <c r="F733">
        <f>IF(VLOOKUP(B733,Sheet1!A:BS,12+2*(C733-1),FALSE)=3,VLOOKUP(B733,Sheet1!A:BS,13+2*(C733-1),FALSE),0)</f>
        <v>0</v>
      </c>
      <c r="G733">
        <v>0</v>
      </c>
      <c r="H733">
        <v>0</v>
      </c>
      <c r="I733">
        <f>IF(VLOOKUP(B733,Sheet1!A:BS,12+2*(C733-1),FALSE)=4,VLOOKUP(B733,Sheet1!A:BS,13+2*(C733-1),FALSE),0)</f>
        <v>0</v>
      </c>
      <c r="J733">
        <v>0</v>
      </c>
      <c r="K733" s="4" t="str">
        <f t="shared" si="61"/>
        <v>[{"bid":15027,"type":5,"num":55}]</v>
      </c>
      <c r="L733" s="4" t="str">
        <f t="shared" si="60"/>
        <v>[{"bid":14001,"type":4,"num":13000}]</v>
      </c>
    </row>
    <row r="734" spans="1:12" x14ac:dyDescent="0.15">
      <c r="A734">
        <f t="shared" si="58"/>
        <v>732</v>
      </c>
      <c r="B734">
        <f t="shared" si="62"/>
        <v>10026</v>
      </c>
      <c r="C734">
        <f t="shared" si="59"/>
        <v>12</v>
      </c>
      <c r="D734" s="1">
        <f>IF(VLOOKUP(B734,Sheet1!A:BS,12+2*(C734-1),FALSE)=1,VLOOKUP(B734,Sheet1!A:BS,13+2*(C734-1),FALSE),0)</f>
        <v>14</v>
      </c>
      <c r="E734">
        <f>ROUND(IF(VLOOKUP(B734,Sheet1!A:BS,12+2*(C734-1),FALSE)=2,VLOOKUP(B734,Sheet1!A:BS,13+2*(C734-1),FALSE),0),0)</f>
        <v>0</v>
      </c>
      <c r="F734">
        <f>IF(VLOOKUP(B734,Sheet1!A:BS,12+2*(C734-1),FALSE)=3,VLOOKUP(B734,Sheet1!A:BS,13+2*(C734-1),FALSE),0)</f>
        <v>0</v>
      </c>
      <c r="G734">
        <v>0</v>
      </c>
      <c r="H734">
        <v>0</v>
      </c>
      <c r="I734">
        <f>IF(VLOOKUP(B734,Sheet1!A:BS,12+2*(C734-1),FALSE)=4,VLOOKUP(B734,Sheet1!A:BS,13+2*(C734-1),FALSE),0)</f>
        <v>0</v>
      </c>
      <c r="J734">
        <v>0</v>
      </c>
      <c r="K734" s="4" t="str">
        <f t="shared" si="61"/>
        <v>[{"bid":15027,"type":5,"num":60}]</v>
      </c>
      <c r="L734" s="4" t="str">
        <f t="shared" si="60"/>
        <v>[{"bid":14001,"type":4,"num":16000}]</v>
      </c>
    </row>
    <row r="735" spans="1:12" x14ac:dyDescent="0.15">
      <c r="A735">
        <f t="shared" si="58"/>
        <v>733</v>
      </c>
      <c r="B735">
        <f t="shared" si="62"/>
        <v>10026</v>
      </c>
      <c r="C735">
        <f t="shared" si="59"/>
        <v>13</v>
      </c>
      <c r="D735" s="1">
        <f>IF(VLOOKUP(B735,Sheet1!A:BS,12+2*(C735-1),FALSE)=1,VLOOKUP(B735,Sheet1!A:BS,13+2*(C735-1),FALSE),0)</f>
        <v>0</v>
      </c>
      <c r="E735">
        <f>ROUND(IF(VLOOKUP(B735,Sheet1!A:BS,12+2*(C735-1),FALSE)=2,VLOOKUP(B735,Sheet1!A:BS,13+2*(C735-1),FALSE),0),0)</f>
        <v>5</v>
      </c>
      <c r="F735">
        <f>IF(VLOOKUP(B735,Sheet1!A:BS,12+2*(C735-1),FALSE)=3,VLOOKUP(B735,Sheet1!A:BS,13+2*(C735-1),FALSE),0)</f>
        <v>0</v>
      </c>
      <c r="G735">
        <v>0</v>
      </c>
      <c r="H735">
        <v>0</v>
      </c>
      <c r="I735">
        <f>IF(VLOOKUP(B735,Sheet1!A:BS,12+2*(C735-1),FALSE)=4,VLOOKUP(B735,Sheet1!A:BS,13+2*(C735-1),FALSE),0)</f>
        <v>0</v>
      </c>
      <c r="J735">
        <v>0</v>
      </c>
      <c r="K735" s="4" t="str">
        <f t="shared" si="61"/>
        <v>[{"bid":15027,"type":5,"num":65}]</v>
      </c>
      <c r="L735" s="4" t="str">
        <f t="shared" si="60"/>
        <v>[{"bid":14001,"type":4,"num":19000}]</v>
      </c>
    </row>
    <row r="736" spans="1:12" x14ac:dyDescent="0.15">
      <c r="A736">
        <f t="shared" si="58"/>
        <v>734</v>
      </c>
      <c r="B736">
        <f t="shared" si="62"/>
        <v>10026</v>
      </c>
      <c r="C736">
        <f t="shared" si="59"/>
        <v>14</v>
      </c>
      <c r="D736" s="1">
        <f>IF(VLOOKUP(B736,Sheet1!A:BS,12+2*(C736-1),FALSE)=1,VLOOKUP(B736,Sheet1!A:BS,13+2*(C736-1),FALSE),0)</f>
        <v>14</v>
      </c>
      <c r="E736">
        <f>ROUND(IF(VLOOKUP(B736,Sheet1!A:BS,12+2*(C736-1),FALSE)=2,VLOOKUP(B736,Sheet1!A:BS,13+2*(C736-1),FALSE),0),0)</f>
        <v>0</v>
      </c>
      <c r="F736">
        <f>IF(VLOOKUP(B736,Sheet1!A:BS,12+2*(C736-1),FALSE)=3,VLOOKUP(B736,Sheet1!A:BS,13+2*(C736-1),FALSE),0)</f>
        <v>0</v>
      </c>
      <c r="G736">
        <v>0</v>
      </c>
      <c r="H736">
        <v>0</v>
      </c>
      <c r="I736">
        <f>IF(VLOOKUP(B736,Sheet1!A:BS,12+2*(C736-1),FALSE)=4,VLOOKUP(B736,Sheet1!A:BS,13+2*(C736-1),FALSE),0)</f>
        <v>0</v>
      </c>
      <c r="J736">
        <v>0</v>
      </c>
      <c r="K736" s="4" t="str">
        <f t="shared" si="61"/>
        <v>[{"bid":15027,"type":5,"num":70}]</v>
      </c>
      <c r="L736" s="4" t="str">
        <f t="shared" si="60"/>
        <v>[{"bid":14001,"type":4,"num":22000}]</v>
      </c>
    </row>
    <row r="737" spans="1:12" x14ac:dyDescent="0.15">
      <c r="A737">
        <f t="shared" si="58"/>
        <v>735</v>
      </c>
      <c r="B737">
        <f t="shared" si="62"/>
        <v>10026</v>
      </c>
      <c r="C737">
        <f t="shared" si="59"/>
        <v>15</v>
      </c>
      <c r="D737" s="1">
        <f>IF(VLOOKUP(B737,Sheet1!A:BS,12+2*(C737-1),FALSE)=1,VLOOKUP(B737,Sheet1!A:BS,13+2*(C737-1),FALSE),0)</f>
        <v>0</v>
      </c>
      <c r="E737">
        <f>ROUND(IF(VLOOKUP(B737,Sheet1!A:BS,12+2*(C737-1),FALSE)=2,VLOOKUP(B737,Sheet1!A:BS,13+2*(C737-1),FALSE),0),0)</f>
        <v>0</v>
      </c>
      <c r="F737">
        <f>IF(VLOOKUP(B737,Sheet1!A:BS,12+2*(C737-1),FALSE)=3,VLOOKUP(B737,Sheet1!A:BS,13+2*(C737-1),FALSE),0)</f>
        <v>45</v>
      </c>
      <c r="G737">
        <v>0</v>
      </c>
      <c r="H737">
        <v>0</v>
      </c>
      <c r="I737">
        <f>IF(VLOOKUP(B737,Sheet1!A:BS,12+2*(C737-1),FALSE)=4,VLOOKUP(B737,Sheet1!A:BS,13+2*(C737-1),FALSE),0)</f>
        <v>0</v>
      </c>
      <c r="J737">
        <v>0</v>
      </c>
      <c r="K737" s="4" t="str">
        <f t="shared" si="61"/>
        <v>[{"bid":15027,"type":5,"num":75}]</v>
      </c>
      <c r="L737" s="4" t="str">
        <f t="shared" si="60"/>
        <v>[{"bid":14001,"type":4,"num":25000}]</v>
      </c>
    </row>
    <row r="738" spans="1:12" x14ac:dyDescent="0.15">
      <c r="A738">
        <f t="shared" ref="A738:A801" si="63">A737+1</f>
        <v>736</v>
      </c>
      <c r="B738">
        <f t="shared" si="62"/>
        <v>10026</v>
      </c>
      <c r="C738">
        <f t="shared" ref="C738:C801" si="64">C708</f>
        <v>16</v>
      </c>
      <c r="D738" s="1">
        <f>IF(VLOOKUP(B738,Sheet1!A:BS,12+2*(C738-1),FALSE)=1,VLOOKUP(B738,Sheet1!A:BS,13+2*(C738-1),FALSE),0)</f>
        <v>0</v>
      </c>
      <c r="E738">
        <f>ROUND(IF(VLOOKUP(B738,Sheet1!A:BS,12+2*(C738-1),FALSE)=2,VLOOKUP(B738,Sheet1!A:BS,13+2*(C738-1),FALSE),0),0)</f>
        <v>6</v>
      </c>
      <c r="F738">
        <f>IF(VLOOKUP(B738,Sheet1!A:BS,12+2*(C738-1),FALSE)=3,VLOOKUP(B738,Sheet1!A:BS,13+2*(C738-1),FALSE),0)</f>
        <v>0</v>
      </c>
      <c r="G738">
        <v>0</v>
      </c>
      <c r="H738">
        <v>0</v>
      </c>
      <c r="I738">
        <f>IF(VLOOKUP(B738,Sheet1!A:BS,12+2*(C738-1),FALSE)=4,VLOOKUP(B738,Sheet1!A:BS,13+2*(C738-1),FALSE),0)</f>
        <v>0</v>
      </c>
      <c r="J738">
        <v>0</v>
      </c>
      <c r="K738" s="4" t="str">
        <f t="shared" si="61"/>
        <v>[{"bid":15027,"type":5,"num":80}]</v>
      </c>
      <c r="L738" s="4" t="str">
        <f t="shared" ref="L738:L801" si="65">L708</f>
        <v>[{"bid":14001,"type":4,"num":28000}]</v>
      </c>
    </row>
    <row r="739" spans="1:12" x14ac:dyDescent="0.15">
      <c r="A739">
        <f t="shared" si="63"/>
        <v>737</v>
      </c>
      <c r="B739">
        <f t="shared" si="62"/>
        <v>10026</v>
      </c>
      <c r="C739">
        <f t="shared" si="64"/>
        <v>17</v>
      </c>
      <c r="D739" s="1">
        <f>IF(VLOOKUP(B739,Sheet1!A:BS,12+2*(C739-1),FALSE)=1,VLOOKUP(B739,Sheet1!A:BS,13+2*(C739-1),FALSE),0)</f>
        <v>15</v>
      </c>
      <c r="E739">
        <f>ROUND(IF(VLOOKUP(B739,Sheet1!A:BS,12+2*(C739-1),FALSE)=2,VLOOKUP(B739,Sheet1!A:BS,13+2*(C739-1),FALSE),0),0)</f>
        <v>0</v>
      </c>
      <c r="F739">
        <f>IF(VLOOKUP(B739,Sheet1!A:BS,12+2*(C739-1),FALSE)=3,VLOOKUP(B739,Sheet1!A:BS,13+2*(C739-1),FALSE),0)</f>
        <v>0</v>
      </c>
      <c r="G739">
        <v>0</v>
      </c>
      <c r="H739">
        <v>0</v>
      </c>
      <c r="I739">
        <f>IF(VLOOKUP(B739,Sheet1!A:BS,12+2*(C739-1),FALSE)=4,VLOOKUP(B739,Sheet1!A:BS,13+2*(C739-1),FALSE),0)</f>
        <v>0</v>
      </c>
      <c r="J739">
        <v>0</v>
      </c>
      <c r="K739" s="4" t="str">
        <f t="shared" si="61"/>
        <v>[{"bid":15027,"type":5,"num":85}]</v>
      </c>
      <c r="L739" s="4" t="str">
        <f t="shared" si="65"/>
        <v>[{"bid":14001,"type":4,"num":31000}]</v>
      </c>
    </row>
    <row r="740" spans="1:12" x14ac:dyDescent="0.15">
      <c r="A740">
        <f t="shared" si="63"/>
        <v>738</v>
      </c>
      <c r="B740">
        <f t="shared" si="62"/>
        <v>10026</v>
      </c>
      <c r="C740">
        <f t="shared" si="64"/>
        <v>18</v>
      </c>
      <c r="D740" s="1">
        <f>IF(VLOOKUP(B740,Sheet1!A:BS,12+2*(C740-1),FALSE)=1,VLOOKUP(B740,Sheet1!A:BS,13+2*(C740-1),FALSE),0)</f>
        <v>0</v>
      </c>
      <c r="E740">
        <f>ROUND(IF(VLOOKUP(B740,Sheet1!A:BS,12+2*(C740-1),FALSE)=2,VLOOKUP(B740,Sheet1!A:BS,13+2*(C740-1),FALSE),0),0)</f>
        <v>6</v>
      </c>
      <c r="F740">
        <f>IF(VLOOKUP(B740,Sheet1!A:BS,12+2*(C740-1),FALSE)=3,VLOOKUP(B740,Sheet1!A:BS,13+2*(C740-1),FALSE),0)</f>
        <v>0</v>
      </c>
      <c r="G740">
        <v>0</v>
      </c>
      <c r="H740">
        <v>0</v>
      </c>
      <c r="I740">
        <f>IF(VLOOKUP(B740,Sheet1!A:BS,12+2*(C740-1),FALSE)=4,VLOOKUP(B740,Sheet1!A:BS,13+2*(C740-1),FALSE),0)</f>
        <v>0</v>
      </c>
      <c r="J740">
        <v>0</v>
      </c>
      <c r="K740" s="4" t="str">
        <f t="shared" si="61"/>
        <v>[{"bid":15027,"type":5,"num":90}]</v>
      </c>
      <c r="L740" s="4" t="str">
        <f t="shared" si="65"/>
        <v>[{"bid":14001,"type":4,"num":34000}]</v>
      </c>
    </row>
    <row r="741" spans="1:12" x14ac:dyDescent="0.15">
      <c r="A741">
        <f t="shared" si="63"/>
        <v>739</v>
      </c>
      <c r="B741">
        <f t="shared" si="62"/>
        <v>10026</v>
      </c>
      <c r="C741">
        <f t="shared" si="64"/>
        <v>19</v>
      </c>
      <c r="D741" s="1">
        <f>IF(VLOOKUP(B741,Sheet1!A:BS,12+2*(C741-1),FALSE)=1,VLOOKUP(B741,Sheet1!A:BS,13+2*(C741-1),FALSE),0)</f>
        <v>15</v>
      </c>
      <c r="E741">
        <f>ROUND(IF(VLOOKUP(B741,Sheet1!A:BS,12+2*(C741-1),FALSE)=2,VLOOKUP(B741,Sheet1!A:BS,13+2*(C741-1),FALSE),0),0)</f>
        <v>0</v>
      </c>
      <c r="F741">
        <f>IF(VLOOKUP(B741,Sheet1!A:BS,12+2*(C741-1),FALSE)=3,VLOOKUP(B741,Sheet1!A:BS,13+2*(C741-1),FALSE),0)</f>
        <v>0</v>
      </c>
      <c r="G741">
        <v>0</v>
      </c>
      <c r="H741">
        <v>0</v>
      </c>
      <c r="I741">
        <f>IF(VLOOKUP(B741,Sheet1!A:BS,12+2*(C741-1),FALSE)=4,VLOOKUP(B741,Sheet1!A:BS,13+2*(C741-1),FALSE),0)</f>
        <v>0</v>
      </c>
      <c r="J741">
        <v>0</v>
      </c>
      <c r="K741" s="4" t="str">
        <f t="shared" si="61"/>
        <v>[{"bid":15027,"type":5,"num":95}]</v>
      </c>
      <c r="L741" s="4" t="str">
        <f t="shared" si="65"/>
        <v>[{"bid":14001,"type":4,"num":37000}]</v>
      </c>
    </row>
    <row r="742" spans="1:12" x14ac:dyDescent="0.15">
      <c r="A742">
        <f t="shared" si="63"/>
        <v>740</v>
      </c>
      <c r="B742">
        <f t="shared" si="62"/>
        <v>10026</v>
      </c>
      <c r="C742">
        <f t="shared" si="64"/>
        <v>20</v>
      </c>
      <c r="D742" s="1">
        <f>IF(VLOOKUP(B742,Sheet1!A:BS,12+2*(C742-1),FALSE)=1,VLOOKUP(B742,Sheet1!A:BS,13+2*(C742-1),FALSE),0)</f>
        <v>0</v>
      </c>
      <c r="E742">
        <f>ROUND(IF(VLOOKUP(B742,Sheet1!A:BS,12+2*(C742-1),FALSE)=2,VLOOKUP(B742,Sheet1!A:BS,13+2*(C742-1),FALSE),0),0)</f>
        <v>0</v>
      </c>
      <c r="F742">
        <f>IF(VLOOKUP(B742,Sheet1!A:BS,12+2*(C742-1),FALSE)=3,VLOOKUP(B742,Sheet1!A:BS,13+2*(C742-1),FALSE),0)</f>
        <v>0</v>
      </c>
      <c r="G742">
        <v>0</v>
      </c>
      <c r="H742">
        <v>0</v>
      </c>
      <c r="I742">
        <f>IF(VLOOKUP(B742,Sheet1!A:BS,12+2*(C742-1),FALSE)=4,VLOOKUP(B742,Sheet1!A:BS,13+2*(C742-1),FALSE),0)</f>
        <v>3</v>
      </c>
      <c r="J742">
        <v>0</v>
      </c>
      <c r="K742" s="4" t="str">
        <f t="shared" si="61"/>
        <v>[{"bid":15027,"type":5,"num":100}]</v>
      </c>
      <c r="L742" s="4" t="str">
        <f t="shared" si="65"/>
        <v>[{"bid":14001,"type":4,"num":40000}]</v>
      </c>
    </row>
    <row r="743" spans="1:12" x14ac:dyDescent="0.15">
      <c r="A743">
        <f t="shared" si="63"/>
        <v>741</v>
      </c>
      <c r="B743">
        <f t="shared" si="62"/>
        <v>10026</v>
      </c>
      <c r="C743">
        <f t="shared" si="64"/>
        <v>21</v>
      </c>
      <c r="D743" s="1">
        <f>IF(VLOOKUP(B743,Sheet1!A:BS,12+2*(C743-1),FALSE)=1,VLOOKUP(B743,Sheet1!A:BS,13+2*(C743-1),FALSE),0)</f>
        <v>0</v>
      </c>
      <c r="E743">
        <f>ROUND(IF(VLOOKUP(B743,Sheet1!A:BS,12+2*(C743-1),FALSE)=2,VLOOKUP(B743,Sheet1!A:BS,13+2*(C743-1),FALSE),0),0)</f>
        <v>6</v>
      </c>
      <c r="F743">
        <f>IF(VLOOKUP(B743,Sheet1!A:BS,12+2*(C743-1),FALSE)=3,VLOOKUP(B743,Sheet1!A:BS,13+2*(C743-1),FALSE),0)</f>
        <v>0</v>
      </c>
      <c r="G743">
        <v>0</v>
      </c>
      <c r="H743">
        <v>0</v>
      </c>
      <c r="I743">
        <f>IF(VLOOKUP(B743,Sheet1!A:BS,12+2*(C743-1),FALSE)=4,VLOOKUP(B743,Sheet1!A:BS,13+2*(C743-1),FALSE),0)</f>
        <v>0</v>
      </c>
      <c r="J743">
        <v>0</v>
      </c>
      <c r="K743" s="4" t="str">
        <f t="shared" si="61"/>
        <v>[{"bid":15027,"type":5,"num":105}]</v>
      </c>
      <c r="L743" s="4" t="str">
        <f t="shared" si="65"/>
        <v>[{"bid":14001,"type":4,"num":43000}]</v>
      </c>
    </row>
    <row r="744" spans="1:12" x14ac:dyDescent="0.15">
      <c r="A744">
        <f t="shared" si="63"/>
        <v>742</v>
      </c>
      <c r="B744">
        <f t="shared" si="62"/>
        <v>10026</v>
      </c>
      <c r="C744">
        <f t="shared" si="64"/>
        <v>22</v>
      </c>
      <c r="D744" s="1">
        <f>IF(VLOOKUP(B744,Sheet1!A:BS,12+2*(C744-1),FALSE)=1,VLOOKUP(B744,Sheet1!A:BS,13+2*(C744-1),FALSE),0)</f>
        <v>16</v>
      </c>
      <c r="E744">
        <f>ROUND(IF(VLOOKUP(B744,Sheet1!A:BS,12+2*(C744-1),FALSE)=2,VLOOKUP(B744,Sheet1!A:BS,13+2*(C744-1),FALSE),0),0)</f>
        <v>0</v>
      </c>
      <c r="F744">
        <f>IF(VLOOKUP(B744,Sheet1!A:BS,12+2*(C744-1),FALSE)=3,VLOOKUP(B744,Sheet1!A:BS,13+2*(C744-1),FALSE),0)</f>
        <v>0</v>
      </c>
      <c r="G744">
        <v>0</v>
      </c>
      <c r="H744">
        <v>0</v>
      </c>
      <c r="I744">
        <f>IF(VLOOKUP(B744,Sheet1!A:BS,12+2*(C744-1),FALSE)=4,VLOOKUP(B744,Sheet1!A:BS,13+2*(C744-1),FALSE),0)</f>
        <v>0</v>
      </c>
      <c r="J744">
        <v>0</v>
      </c>
      <c r="K744" s="4" t="str">
        <f t="shared" si="61"/>
        <v>[{"bid":15027,"type":5,"num":110}]</v>
      </c>
      <c r="L744" s="4" t="str">
        <f t="shared" si="65"/>
        <v>[{"bid":14001,"type":4,"num":46000}]</v>
      </c>
    </row>
    <row r="745" spans="1:12" x14ac:dyDescent="0.15">
      <c r="A745">
        <f t="shared" si="63"/>
        <v>743</v>
      </c>
      <c r="B745">
        <f t="shared" si="62"/>
        <v>10026</v>
      </c>
      <c r="C745">
        <f t="shared" si="64"/>
        <v>23</v>
      </c>
      <c r="D745" s="1">
        <f>IF(VLOOKUP(B745,Sheet1!A:BS,12+2*(C745-1),FALSE)=1,VLOOKUP(B745,Sheet1!A:BS,13+2*(C745-1),FALSE),0)</f>
        <v>16</v>
      </c>
      <c r="E745">
        <f>ROUND(IF(VLOOKUP(B745,Sheet1!A:BS,12+2*(C745-1),FALSE)=2,VLOOKUP(B745,Sheet1!A:BS,13+2*(C745-1),FALSE),0),0)</f>
        <v>0</v>
      </c>
      <c r="F745">
        <f>IF(VLOOKUP(B745,Sheet1!A:BS,12+2*(C745-1),FALSE)=3,VLOOKUP(B745,Sheet1!A:BS,13+2*(C745-1),FALSE),0)</f>
        <v>0</v>
      </c>
      <c r="G745">
        <v>0</v>
      </c>
      <c r="H745">
        <v>0</v>
      </c>
      <c r="I745">
        <f>IF(VLOOKUP(B745,Sheet1!A:BS,12+2*(C745-1),FALSE)=4,VLOOKUP(B745,Sheet1!A:BS,13+2*(C745-1),FALSE),0)</f>
        <v>0</v>
      </c>
      <c r="J745">
        <v>0</v>
      </c>
      <c r="K745" s="4" t="str">
        <f t="shared" si="61"/>
        <v>[{"bid":15027,"type":5,"num":115}]</v>
      </c>
      <c r="L745" s="4" t="str">
        <f t="shared" si="65"/>
        <v>[{"bid":14001,"type":4,"num":49000}]</v>
      </c>
    </row>
    <row r="746" spans="1:12" x14ac:dyDescent="0.15">
      <c r="A746">
        <f t="shared" si="63"/>
        <v>744</v>
      </c>
      <c r="B746">
        <f t="shared" si="62"/>
        <v>10026</v>
      </c>
      <c r="C746">
        <f t="shared" si="64"/>
        <v>24</v>
      </c>
      <c r="D746" s="1">
        <f>IF(VLOOKUP(B746,Sheet1!A:BS,12+2*(C746-1),FALSE)=1,VLOOKUP(B746,Sheet1!A:BS,13+2*(C746-1),FALSE),0)</f>
        <v>0</v>
      </c>
      <c r="E746">
        <f>ROUND(IF(VLOOKUP(B746,Sheet1!A:BS,12+2*(C746-1),FALSE)=2,VLOOKUP(B746,Sheet1!A:BS,13+2*(C746-1),FALSE),0),0)</f>
        <v>6</v>
      </c>
      <c r="F746">
        <f>IF(VLOOKUP(B746,Sheet1!A:BS,12+2*(C746-1),FALSE)=3,VLOOKUP(B746,Sheet1!A:BS,13+2*(C746-1),FALSE),0)</f>
        <v>0</v>
      </c>
      <c r="G746">
        <v>0</v>
      </c>
      <c r="H746">
        <v>0</v>
      </c>
      <c r="I746">
        <f>IF(VLOOKUP(B746,Sheet1!A:BS,12+2*(C746-1),FALSE)=4,VLOOKUP(B746,Sheet1!A:BS,13+2*(C746-1),FALSE),0)</f>
        <v>0</v>
      </c>
      <c r="J746">
        <v>0</v>
      </c>
      <c r="K746" s="4" t="str">
        <f t="shared" si="61"/>
        <v>[{"bid":15027,"type":5,"num":120}]</v>
      </c>
      <c r="L746" s="4" t="str">
        <f t="shared" si="65"/>
        <v>[{"bid":14001,"type":4,"num":52000}]</v>
      </c>
    </row>
    <row r="747" spans="1:12" x14ac:dyDescent="0.15">
      <c r="A747">
        <f t="shared" si="63"/>
        <v>745</v>
      </c>
      <c r="B747">
        <f t="shared" si="62"/>
        <v>10026</v>
      </c>
      <c r="C747">
        <f t="shared" si="64"/>
        <v>25</v>
      </c>
      <c r="D747" s="1">
        <f>IF(VLOOKUP(B747,Sheet1!A:BS,12+2*(C747-1),FALSE)=1,VLOOKUP(B747,Sheet1!A:BS,13+2*(C747-1),FALSE),0)</f>
        <v>0</v>
      </c>
      <c r="E747">
        <f>ROUND(IF(VLOOKUP(B747,Sheet1!A:BS,12+2*(C747-1),FALSE)=2,VLOOKUP(B747,Sheet1!A:BS,13+2*(C747-1),FALSE),0),0)</f>
        <v>0</v>
      </c>
      <c r="F747">
        <f>IF(VLOOKUP(B747,Sheet1!A:BS,12+2*(C747-1),FALSE)=3,VLOOKUP(B747,Sheet1!A:BS,13+2*(C747-1),FALSE),0)</f>
        <v>0</v>
      </c>
      <c r="G747">
        <v>0</v>
      </c>
      <c r="H747">
        <v>0</v>
      </c>
      <c r="I747">
        <f>IF(VLOOKUP(B747,Sheet1!A:BS,12+2*(C747-1),FALSE)=4,VLOOKUP(B747,Sheet1!A:BS,13+2*(C747-1),FALSE),0)</f>
        <v>4</v>
      </c>
      <c r="J747">
        <v>0</v>
      </c>
      <c r="K747" s="4" t="str">
        <f t="shared" si="61"/>
        <v>[{"bid":15027,"type":5,"num":125}]</v>
      </c>
      <c r="L747" s="4" t="str">
        <f t="shared" si="65"/>
        <v>[{"bid":14001,"type":4,"num":55000}]</v>
      </c>
    </row>
    <row r="748" spans="1:12" x14ac:dyDescent="0.15">
      <c r="A748">
        <f t="shared" si="63"/>
        <v>746</v>
      </c>
      <c r="B748">
        <f t="shared" si="62"/>
        <v>10026</v>
      </c>
      <c r="C748">
        <f t="shared" si="64"/>
        <v>26</v>
      </c>
      <c r="D748" s="1">
        <f>IF(VLOOKUP(B748,Sheet1!A:BS,12+2*(C748-1),FALSE)=1,VLOOKUP(B748,Sheet1!A:BS,13+2*(C748-1),FALSE),0)</f>
        <v>0</v>
      </c>
      <c r="E748">
        <f>ROUND(IF(VLOOKUP(B748,Sheet1!A:BS,12+2*(C748-1),FALSE)=2,VLOOKUP(B748,Sheet1!A:BS,13+2*(C748-1),FALSE),0),0)</f>
        <v>6</v>
      </c>
      <c r="F748">
        <f>IF(VLOOKUP(B748,Sheet1!A:BS,12+2*(C748-1),FALSE)=3,VLOOKUP(B748,Sheet1!A:BS,13+2*(C748-1),FALSE),0)</f>
        <v>0</v>
      </c>
      <c r="G748">
        <v>0</v>
      </c>
      <c r="H748">
        <v>0</v>
      </c>
      <c r="I748">
        <f>IF(VLOOKUP(B748,Sheet1!A:BS,12+2*(C748-1),FALSE)=4,VLOOKUP(B748,Sheet1!A:BS,13+2*(C748-1),FALSE),0)</f>
        <v>0</v>
      </c>
      <c r="J748">
        <v>0</v>
      </c>
      <c r="K748" s="4" t="str">
        <f t="shared" si="61"/>
        <v>[{"bid":15027,"type":5,"num":130}]</v>
      </c>
      <c r="L748" s="4" t="str">
        <f t="shared" si="65"/>
        <v>[{"bid":14001,"type":4,"num":58000}]</v>
      </c>
    </row>
    <row r="749" spans="1:12" x14ac:dyDescent="0.15">
      <c r="A749">
        <f t="shared" si="63"/>
        <v>747</v>
      </c>
      <c r="B749">
        <f t="shared" si="62"/>
        <v>10026</v>
      </c>
      <c r="C749">
        <f t="shared" si="64"/>
        <v>27</v>
      </c>
      <c r="D749" s="1">
        <f>IF(VLOOKUP(B749,Sheet1!A:BS,12+2*(C749-1),FALSE)=1,VLOOKUP(B749,Sheet1!A:BS,13+2*(C749-1),FALSE),0)</f>
        <v>17</v>
      </c>
      <c r="E749">
        <f>ROUND(IF(VLOOKUP(B749,Sheet1!A:BS,12+2*(C749-1),FALSE)=2,VLOOKUP(B749,Sheet1!A:BS,13+2*(C749-1),FALSE),0),0)</f>
        <v>0</v>
      </c>
      <c r="F749">
        <f>IF(VLOOKUP(B749,Sheet1!A:BS,12+2*(C749-1),FALSE)=3,VLOOKUP(B749,Sheet1!A:BS,13+2*(C749-1),FALSE),0)</f>
        <v>0</v>
      </c>
      <c r="G749">
        <v>0</v>
      </c>
      <c r="H749">
        <v>0</v>
      </c>
      <c r="I749">
        <f>IF(VLOOKUP(B749,Sheet1!A:BS,12+2*(C749-1),FALSE)=4,VLOOKUP(B749,Sheet1!A:BS,13+2*(C749-1),FALSE),0)</f>
        <v>0</v>
      </c>
      <c r="J749">
        <v>0</v>
      </c>
      <c r="K749" s="4" t="str">
        <f t="shared" si="61"/>
        <v>[{"bid":15027,"type":5,"num":135}]</v>
      </c>
      <c r="L749" s="4" t="str">
        <f t="shared" si="65"/>
        <v>[{"bid":14001,"type":4,"num":61000}]</v>
      </c>
    </row>
    <row r="750" spans="1:12" x14ac:dyDescent="0.15">
      <c r="A750">
        <f t="shared" si="63"/>
        <v>748</v>
      </c>
      <c r="B750">
        <f t="shared" si="62"/>
        <v>10026</v>
      </c>
      <c r="C750">
        <f t="shared" si="64"/>
        <v>28</v>
      </c>
      <c r="D750" s="1">
        <f>IF(VLOOKUP(B750,Sheet1!A:BS,12+2*(C750-1),FALSE)=1,VLOOKUP(B750,Sheet1!A:BS,13+2*(C750-1),FALSE),0)</f>
        <v>0</v>
      </c>
      <c r="E750">
        <f>ROUND(IF(VLOOKUP(B750,Sheet1!A:BS,12+2*(C750-1),FALSE)=2,VLOOKUP(B750,Sheet1!A:BS,13+2*(C750-1),FALSE),0),0)</f>
        <v>6</v>
      </c>
      <c r="F750">
        <f>IF(VLOOKUP(B750,Sheet1!A:BS,12+2*(C750-1),FALSE)=3,VLOOKUP(B750,Sheet1!A:BS,13+2*(C750-1),FALSE),0)</f>
        <v>0</v>
      </c>
      <c r="G750">
        <v>0</v>
      </c>
      <c r="H750">
        <v>0</v>
      </c>
      <c r="I750">
        <f>IF(VLOOKUP(B750,Sheet1!A:BS,12+2*(C750-1),FALSE)=4,VLOOKUP(B750,Sheet1!A:BS,13+2*(C750-1),FALSE),0)</f>
        <v>0</v>
      </c>
      <c r="J750">
        <v>0</v>
      </c>
      <c r="K750" s="4" t="str">
        <f t="shared" si="61"/>
        <v>[{"bid":15027,"type":5,"num":140}]</v>
      </c>
      <c r="L750" s="4" t="str">
        <f t="shared" si="65"/>
        <v>[{"bid":14001,"type":4,"num":64000}]</v>
      </c>
    </row>
    <row r="751" spans="1:12" x14ac:dyDescent="0.15">
      <c r="A751">
        <f t="shared" si="63"/>
        <v>749</v>
      </c>
      <c r="B751">
        <f t="shared" si="62"/>
        <v>10026</v>
      </c>
      <c r="C751">
        <f t="shared" si="64"/>
        <v>29</v>
      </c>
      <c r="D751" s="1">
        <f>IF(VLOOKUP(B751,Sheet1!A:BS,12+2*(C751-1),FALSE)=1,VLOOKUP(B751,Sheet1!A:BS,13+2*(C751-1),FALSE),0)</f>
        <v>17</v>
      </c>
      <c r="E751">
        <f>ROUND(IF(VLOOKUP(B751,Sheet1!A:BS,12+2*(C751-1),FALSE)=2,VLOOKUP(B751,Sheet1!A:BS,13+2*(C751-1),FALSE),0),0)</f>
        <v>0</v>
      </c>
      <c r="F751">
        <f>IF(VLOOKUP(B751,Sheet1!A:BS,12+2*(C751-1),FALSE)=3,VLOOKUP(B751,Sheet1!A:BS,13+2*(C751-1),FALSE),0)</f>
        <v>0</v>
      </c>
      <c r="G751">
        <v>0</v>
      </c>
      <c r="H751">
        <v>0</v>
      </c>
      <c r="I751">
        <f>IF(VLOOKUP(B751,Sheet1!A:BS,12+2*(C751-1),FALSE)=4,VLOOKUP(B751,Sheet1!A:BS,13+2*(C751-1),FALSE),0)</f>
        <v>0</v>
      </c>
      <c r="J751">
        <v>0</v>
      </c>
      <c r="K751" s="4" t="str">
        <f t="shared" si="61"/>
        <v>[{"bid":15027,"type":5,"num":145}]</v>
      </c>
      <c r="L751" s="4" t="str">
        <f t="shared" si="65"/>
        <v>[{"bid":14001,"type":4,"num":67000}]</v>
      </c>
    </row>
    <row r="752" spans="1:12" x14ac:dyDescent="0.15">
      <c r="A752">
        <f t="shared" si="63"/>
        <v>750</v>
      </c>
      <c r="B752">
        <f>B722+1</f>
        <v>10026</v>
      </c>
      <c r="C752">
        <f t="shared" si="64"/>
        <v>30</v>
      </c>
      <c r="D752" s="1">
        <f>IF(VLOOKUP(B752,Sheet1!A:BS,12+2*(C752-1),FALSE)=1,VLOOKUP(B752,Sheet1!A:BS,13+2*(C752-1),FALSE),0)</f>
        <v>0</v>
      </c>
      <c r="E752">
        <f>ROUND(IF(VLOOKUP(B752,Sheet1!A:BS,12+2*(C752-1),FALSE)=2,VLOOKUP(B752,Sheet1!A:BS,13+2*(C752-1),FALSE),0),0)</f>
        <v>0</v>
      </c>
      <c r="F752">
        <f>IF(VLOOKUP(B752,Sheet1!A:BS,12+2*(C752-1),FALSE)=3,VLOOKUP(B752,Sheet1!A:BS,13+2*(C752-1),FALSE),0)</f>
        <v>60</v>
      </c>
      <c r="G752">
        <v>0</v>
      </c>
      <c r="H752">
        <v>0</v>
      </c>
      <c r="I752">
        <f>IF(VLOOKUP(B752,Sheet1!A:BS,12+2*(C752-1),FALSE)=4,VLOOKUP(B752,Sheet1!A:BS,13+2*(C752-1),FALSE),0)</f>
        <v>0</v>
      </c>
      <c r="J752">
        <v>0</v>
      </c>
      <c r="K752" s="4" t="str">
        <f t="shared" si="61"/>
        <v>[{"bid":15027,"type":5,"num":150}]</v>
      </c>
      <c r="L752" s="4" t="str">
        <f t="shared" si="65"/>
        <v>[{"bid":14001,"type":4,"num":70000}]</v>
      </c>
    </row>
    <row r="753" spans="1:12" x14ac:dyDescent="0.15">
      <c r="A753">
        <f t="shared" si="63"/>
        <v>751</v>
      </c>
      <c r="B753">
        <f t="shared" ref="B753:B781" si="66">B723+1</f>
        <v>10027</v>
      </c>
      <c r="C753">
        <f t="shared" si="64"/>
        <v>1</v>
      </c>
      <c r="D753" s="1">
        <f>IF(VLOOKUP(B753,Sheet1!A:BS,12+2*(C753-1),FALSE)=1,VLOOKUP(B753,Sheet1!A:BS,13+2*(C753-1),FALSE),0)</f>
        <v>12</v>
      </c>
      <c r="E753">
        <f>ROUND(IF(VLOOKUP(B753,Sheet1!A:BS,12+2*(C753-1),FALSE)=2,VLOOKUP(B753,Sheet1!A:BS,13+2*(C753-1),FALSE),0),0)</f>
        <v>0</v>
      </c>
      <c r="F753">
        <f>IF(VLOOKUP(B753,Sheet1!A:BS,12+2*(C753-1),FALSE)=3,VLOOKUP(B753,Sheet1!A:BS,13+2*(C753-1),FALSE),0)</f>
        <v>0</v>
      </c>
      <c r="G753">
        <v>0</v>
      </c>
      <c r="H753">
        <v>0</v>
      </c>
      <c r="I753">
        <f>IF(VLOOKUP(B753,Sheet1!A:BS,12+2*(C753-1),FALSE)=4,VLOOKUP(B753,Sheet1!A:BS,13+2*(C753-1),FALSE),0)</f>
        <v>0</v>
      </c>
      <c r="J753">
        <v>0</v>
      </c>
      <c r="K753" s="4" t="str">
        <f t="shared" ref="K753:K812" si="67">"[{""bid"":"&amp;15000+MOD(B753,100)+1&amp;",""type"":5,""num"":"&amp;C753*5&amp;"}]"</f>
        <v>[{"bid":15028,"type":5,"num":5}]</v>
      </c>
      <c r="L753" s="4" t="str">
        <f t="shared" si="65"/>
        <v>[{"bid":14001,"type":4,"num":300}]</v>
      </c>
    </row>
    <row r="754" spans="1:12" x14ac:dyDescent="0.15">
      <c r="A754">
        <f t="shared" si="63"/>
        <v>752</v>
      </c>
      <c r="B754">
        <f t="shared" si="66"/>
        <v>10027</v>
      </c>
      <c r="C754">
        <f t="shared" si="64"/>
        <v>2</v>
      </c>
      <c r="D754" s="1">
        <f>IF(VLOOKUP(B754,Sheet1!A:BS,12+2*(C754-1),FALSE)=1,VLOOKUP(B754,Sheet1!A:BS,13+2*(C754-1),FALSE),0)</f>
        <v>12</v>
      </c>
      <c r="E754">
        <f>ROUND(IF(VLOOKUP(B754,Sheet1!A:BS,12+2*(C754-1),FALSE)=2,VLOOKUP(B754,Sheet1!A:BS,13+2*(C754-1),FALSE),0),0)</f>
        <v>0</v>
      </c>
      <c r="F754">
        <f>IF(VLOOKUP(B754,Sheet1!A:BS,12+2*(C754-1),FALSE)=3,VLOOKUP(B754,Sheet1!A:BS,13+2*(C754-1),FALSE),0)</f>
        <v>0</v>
      </c>
      <c r="G754">
        <v>0</v>
      </c>
      <c r="H754">
        <v>0</v>
      </c>
      <c r="I754">
        <f>IF(VLOOKUP(B754,Sheet1!A:BS,12+2*(C754-1),FALSE)=4,VLOOKUP(B754,Sheet1!A:BS,13+2*(C754-1),FALSE),0)</f>
        <v>0</v>
      </c>
      <c r="J754">
        <v>0</v>
      </c>
      <c r="K754" s="4" t="str">
        <f t="shared" si="67"/>
        <v>[{"bid":15028,"type":5,"num":10}]</v>
      </c>
      <c r="L754" s="4" t="str">
        <f t="shared" si="65"/>
        <v>[{"bid":14001,"type":4,"num":600}]</v>
      </c>
    </row>
    <row r="755" spans="1:12" x14ac:dyDescent="0.15">
      <c r="A755">
        <f t="shared" si="63"/>
        <v>753</v>
      </c>
      <c r="B755">
        <f t="shared" si="66"/>
        <v>10027</v>
      </c>
      <c r="C755">
        <f t="shared" si="64"/>
        <v>3</v>
      </c>
      <c r="D755" s="1">
        <f>IF(VLOOKUP(B755,Sheet1!A:BS,12+2*(C755-1),FALSE)=1,VLOOKUP(B755,Sheet1!A:BS,13+2*(C755-1),FALSE),0)</f>
        <v>0</v>
      </c>
      <c r="E755">
        <f>ROUND(IF(VLOOKUP(B755,Sheet1!A:BS,12+2*(C755-1),FALSE)=2,VLOOKUP(B755,Sheet1!A:BS,13+2*(C755-1),FALSE),0),0)</f>
        <v>5</v>
      </c>
      <c r="F755">
        <f>IF(VLOOKUP(B755,Sheet1!A:BS,12+2*(C755-1),FALSE)=3,VLOOKUP(B755,Sheet1!A:BS,13+2*(C755-1),FALSE),0)</f>
        <v>0</v>
      </c>
      <c r="G755">
        <v>0</v>
      </c>
      <c r="H755">
        <v>0</v>
      </c>
      <c r="I755">
        <f>IF(VLOOKUP(B755,Sheet1!A:BS,12+2*(C755-1),FALSE)=4,VLOOKUP(B755,Sheet1!A:BS,13+2*(C755-1),FALSE),0)</f>
        <v>0</v>
      </c>
      <c r="J755">
        <v>0</v>
      </c>
      <c r="K755" s="4" t="str">
        <f t="shared" si="67"/>
        <v>[{"bid":15028,"type":5,"num":15}]</v>
      </c>
      <c r="L755" s="4" t="str">
        <f t="shared" si="65"/>
        <v>[{"bid":14001,"type":4,"num":900}]</v>
      </c>
    </row>
    <row r="756" spans="1:12" x14ac:dyDescent="0.15">
      <c r="A756">
        <f t="shared" si="63"/>
        <v>754</v>
      </c>
      <c r="B756">
        <f t="shared" si="66"/>
        <v>10027</v>
      </c>
      <c r="C756">
        <f t="shared" si="64"/>
        <v>4</v>
      </c>
      <c r="D756" s="1">
        <f>IF(VLOOKUP(B756,Sheet1!A:BS,12+2*(C756-1),FALSE)=1,VLOOKUP(B756,Sheet1!A:BS,13+2*(C756-1),FALSE),0)</f>
        <v>0</v>
      </c>
      <c r="E756">
        <f>ROUND(IF(VLOOKUP(B756,Sheet1!A:BS,12+2*(C756-1),FALSE)=2,VLOOKUP(B756,Sheet1!A:BS,13+2*(C756-1),FALSE),0),0)</f>
        <v>5</v>
      </c>
      <c r="F756">
        <f>IF(VLOOKUP(B756,Sheet1!A:BS,12+2*(C756-1),FALSE)=3,VLOOKUP(B756,Sheet1!A:BS,13+2*(C756-1),FALSE),0)</f>
        <v>0</v>
      </c>
      <c r="G756">
        <v>0</v>
      </c>
      <c r="H756">
        <v>0</v>
      </c>
      <c r="I756">
        <f>IF(VLOOKUP(B756,Sheet1!A:BS,12+2*(C756-1),FALSE)=4,VLOOKUP(B756,Sheet1!A:BS,13+2*(C756-1),FALSE),0)</f>
        <v>0</v>
      </c>
      <c r="J756">
        <v>0</v>
      </c>
      <c r="K756" s="4" t="str">
        <f t="shared" si="67"/>
        <v>[{"bid":15028,"type":5,"num":20}]</v>
      </c>
      <c r="L756" s="4" t="str">
        <f t="shared" si="65"/>
        <v>[{"bid":14001,"type":4,"num":1200}]</v>
      </c>
    </row>
    <row r="757" spans="1:12" x14ac:dyDescent="0.15">
      <c r="A757">
        <f t="shared" si="63"/>
        <v>755</v>
      </c>
      <c r="B757">
        <f t="shared" si="66"/>
        <v>10027</v>
      </c>
      <c r="C757">
        <f t="shared" si="64"/>
        <v>5</v>
      </c>
      <c r="D757" s="1">
        <f>IF(VLOOKUP(B757,Sheet1!A:BS,12+2*(C757-1),FALSE)=1,VLOOKUP(B757,Sheet1!A:BS,13+2*(C757-1),FALSE),0)</f>
        <v>0</v>
      </c>
      <c r="E757">
        <f>ROUND(IF(VLOOKUP(B757,Sheet1!A:BS,12+2*(C757-1),FALSE)=2,VLOOKUP(B757,Sheet1!A:BS,13+2*(C757-1),FALSE),0),0)</f>
        <v>0</v>
      </c>
      <c r="F757">
        <f>IF(VLOOKUP(B757,Sheet1!A:BS,12+2*(C757-1),FALSE)=3,VLOOKUP(B757,Sheet1!A:BS,13+2*(C757-1),FALSE),0)</f>
        <v>45</v>
      </c>
      <c r="G757">
        <v>0</v>
      </c>
      <c r="H757">
        <v>0</v>
      </c>
      <c r="I757">
        <f>IF(VLOOKUP(B757,Sheet1!A:BS,12+2*(C757-1),FALSE)=4,VLOOKUP(B757,Sheet1!A:BS,13+2*(C757-1),FALSE),0)</f>
        <v>0</v>
      </c>
      <c r="J757">
        <v>0</v>
      </c>
      <c r="K757" s="4" t="str">
        <f t="shared" si="67"/>
        <v>[{"bid":15028,"type":5,"num":25}]</v>
      </c>
      <c r="L757" s="4" t="str">
        <f t="shared" si="65"/>
        <v>[{"bid":14001,"type":4,"num":1500}]</v>
      </c>
    </row>
    <row r="758" spans="1:12" x14ac:dyDescent="0.15">
      <c r="A758">
        <f t="shared" si="63"/>
        <v>756</v>
      </c>
      <c r="B758">
        <f t="shared" si="66"/>
        <v>10027</v>
      </c>
      <c r="C758">
        <f t="shared" si="64"/>
        <v>6</v>
      </c>
      <c r="D758" s="1">
        <f>IF(VLOOKUP(B758,Sheet1!A:BS,12+2*(C758-1),FALSE)=1,VLOOKUP(B758,Sheet1!A:BS,13+2*(C758-1),FALSE),0)</f>
        <v>13</v>
      </c>
      <c r="E758">
        <f>ROUND(IF(VLOOKUP(B758,Sheet1!A:BS,12+2*(C758-1),FALSE)=2,VLOOKUP(B758,Sheet1!A:BS,13+2*(C758-1),FALSE),0),0)</f>
        <v>0</v>
      </c>
      <c r="F758">
        <f>IF(VLOOKUP(B758,Sheet1!A:BS,12+2*(C758-1),FALSE)=3,VLOOKUP(B758,Sheet1!A:BS,13+2*(C758-1),FALSE),0)</f>
        <v>0</v>
      </c>
      <c r="G758">
        <v>0</v>
      </c>
      <c r="H758">
        <v>0</v>
      </c>
      <c r="I758">
        <f>IF(VLOOKUP(B758,Sheet1!A:BS,12+2*(C758-1),FALSE)=4,VLOOKUP(B758,Sheet1!A:BS,13+2*(C758-1),FALSE),0)</f>
        <v>0</v>
      </c>
      <c r="J758">
        <v>0</v>
      </c>
      <c r="K758" s="4" t="str">
        <f t="shared" si="67"/>
        <v>[{"bid":15028,"type":5,"num":30}]</v>
      </c>
      <c r="L758" s="4" t="str">
        <f t="shared" si="65"/>
        <v>[{"bid":14001,"type":4,"num":1800}]</v>
      </c>
    </row>
    <row r="759" spans="1:12" x14ac:dyDescent="0.15">
      <c r="A759">
        <f t="shared" si="63"/>
        <v>757</v>
      </c>
      <c r="B759">
        <f t="shared" si="66"/>
        <v>10027</v>
      </c>
      <c r="C759">
        <f t="shared" si="64"/>
        <v>7</v>
      </c>
      <c r="D759" s="1">
        <f>IF(VLOOKUP(B759,Sheet1!A:BS,12+2*(C759-1),FALSE)=1,VLOOKUP(B759,Sheet1!A:BS,13+2*(C759-1),FALSE),0)</f>
        <v>13</v>
      </c>
      <c r="E759">
        <f>ROUND(IF(VLOOKUP(B759,Sheet1!A:BS,12+2*(C759-1),FALSE)=2,VLOOKUP(B759,Sheet1!A:BS,13+2*(C759-1),FALSE),0),0)</f>
        <v>0</v>
      </c>
      <c r="F759">
        <f>IF(VLOOKUP(B759,Sheet1!A:BS,12+2*(C759-1),FALSE)=3,VLOOKUP(B759,Sheet1!A:BS,13+2*(C759-1),FALSE),0)</f>
        <v>0</v>
      </c>
      <c r="G759">
        <v>0</v>
      </c>
      <c r="H759">
        <v>0</v>
      </c>
      <c r="I759">
        <f>IF(VLOOKUP(B759,Sheet1!A:BS,12+2*(C759-1),FALSE)=4,VLOOKUP(B759,Sheet1!A:BS,13+2*(C759-1),FALSE),0)</f>
        <v>0</v>
      </c>
      <c r="J759">
        <v>0</v>
      </c>
      <c r="K759" s="4" t="str">
        <f t="shared" si="67"/>
        <v>[{"bid":15028,"type":5,"num":35}]</v>
      </c>
      <c r="L759" s="4" t="str">
        <f t="shared" si="65"/>
        <v>[{"bid":14001,"type":4,"num":2100}]</v>
      </c>
    </row>
    <row r="760" spans="1:12" x14ac:dyDescent="0.15">
      <c r="A760">
        <f t="shared" si="63"/>
        <v>758</v>
      </c>
      <c r="B760">
        <f t="shared" si="66"/>
        <v>10027</v>
      </c>
      <c r="C760">
        <f t="shared" si="64"/>
        <v>8</v>
      </c>
      <c r="D760" s="1">
        <f>IF(VLOOKUP(B760,Sheet1!A:BS,12+2*(C760-1),FALSE)=1,VLOOKUP(B760,Sheet1!A:BS,13+2*(C760-1),FALSE),0)</f>
        <v>0</v>
      </c>
      <c r="E760">
        <f>ROUND(IF(VLOOKUP(B760,Sheet1!A:BS,12+2*(C760-1),FALSE)=2,VLOOKUP(B760,Sheet1!A:BS,13+2*(C760-1),FALSE),0),0)</f>
        <v>5</v>
      </c>
      <c r="F760">
        <f>IF(VLOOKUP(B760,Sheet1!A:BS,12+2*(C760-1),FALSE)=3,VLOOKUP(B760,Sheet1!A:BS,13+2*(C760-1),FALSE),0)</f>
        <v>0</v>
      </c>
      <c r="G760">
        <v>0</v>
      </c>
      <c r="H760">
        <v>0</v>
      </c>
      <c r="I760">
        <f>IF(VLOOKUP(B760,Sheet1!A:BS,12+2*(C760-1),FALSE)=4,VLOOKUP(B760,Sheet1!A:BS,13+2*(C760-1),FALSE),0)</f>
        <v>0</v>
      </c>
      <c r="J760">
        <v>0</v>
      </c>
      <c r="K760" s="4" t="str">
        <f t="shared" si="67"/>
        <v>[{"bid":15028,"type":5,"num":40}]</v>
      </c>
      <c r="L760" s="4" t="str">
        <f t="shared" si="65"/>
        <v>[{"bid":14001,"type":4,"num":2400}]</v>
      </c>
    </row>
    <row r="761" spans="1:12" x14ac:dyDescent="0.15">
      <c r="A761">
        <f t="shared" si="63"/>
        <v>759</v>
      </c>
      <c r="B761">
        <f t="shared" si="66"/>
        <v>10027</v>
      </c>
      <c r="C761">
        <f t="shared" si="64"/>
        <v>9</v>
      </c>
      <c r="D761" s="1">
        <f>IF(VLOOKUP(B761,Sheet1!A:BS,12+2*(C761-1),FALSE)=1,VLOOKUP(B761,Sheet1!A:BS,13+2*(C761-1),FALSE),0)</f>
        <v>0</v>
      </c>
      <c r="E761">
        <f>ROUND(IF(VLOOKUP(B761,Sheet1!A:BS,12+2*(C761-1),FALSE)=2,VLOOKUP(B761,Sheet1!A:BS,13+2*(C761-1),FALSE),0),0)</f>
        <v>5</v>
      </c>
      <c r="F761">
        <f>IF(VLOOKUP(B761,Sheet1!A:BS,12+2*(C761-1),FALSE)=3,VLOOKUP(B761,Sheet1!A:BS,13+2*(C761-1),FALSE),0)</f>
        <v>0</v>
      </c>
      <c r="G761">
        <v>0</v>
      </c>
      <c r="H761">
        <v>0</v>
      </c>
      <c r="I761">
        <f>IF(VLOOKUP(B761,Sheet1!A:BS,12+2*(C761-1),FALSE)=4,VLOOKUP(B761,Sheet1!A:BS,13+2*(C761-1),FALSE),0)</f>
        <v>0</v>
      </c>
      <c r="J761">
        <v>0</v>
      </c>
      <c r="K761" s="4" t="str">
        <f t="shared" si="67"/>
        <v>[{"bid":15028,"type":5,"num":45}]</v>
      </c>
      <c r="L761" s="4" t="str">
        <f t="shared" si="65"/>
        <v>[{"bid":14001,"type":4,"num":2700}]</v>
      </c>
    </row>
    <row r="762" spans="1:12" x14ac:dyDescent="0.15">
      <c r="A762">
        <f t="shared" si="63"/>
        <v>760</v>
      </c>
      <c r="B762">
        <f t="shared" si="66"/>
        <v>10027</v>
      </c>
      <c r="C762">
        <f t="shared" si="64"/>
        <v>10</v>
      </c>
      <c r="D762" s="1">
        <f>IF(VLOOKUP(B762,Sheet1!A:BS,12+2*(C762-1),FALSE)=1,VLOOKUP(B762,Sheet1!A:BS,13+2*(C762-1),FALSE),0)</f>
        <v>0</v>
      </c>
      <c r="E762">
        <f>ROUND(IF(VLOOKUP(B762,Sheet1!A:BS,12+2*(C762-1),FALSE)=2,VLOOKUP(B762,Sheet1!A:BS,13+2*(C762-1),FALSE),0),0)</f>
        <v>0</v>
      </c>
      <c r="F762">
        <f>IF(VLOOKUP(B762,Sheet1!A:BS,12+2*(C762-1),FALSE)=3,VLOOKUP(B762,Sheet1!A:BS,13+2*(C762-1),FALSE),0)</f>
        <v>0</v>
      </c>
      <c r="G762">
        <v>0</v>
      </c>
      <c r="H762">
        <v>0</v>
      </c>
      <c r="I762">
        <f>IF(VLOOKUP(B762,Sheet1!A:BS,12+2*(C762-1),FALSE)=4,VLOOKUP(B762,Sheet1!A:BS,13+2*(C762-1),FALSE),0)</f>
        <v>3</v>
      </c>
      <c r="J762">
        <v>0</v>
      </c>
      <c r="K762" s="4" t="str">
        <f t="shared" si="67"/>
        <v>[{"bid":15028,"type":5,"num":50}]</v>
      </c>
      <c r="L762" s="4" t="str">
        <f t="shared" si="65"/>
        <v>[{"bid":14001,"type":4,"num":3000}]</v>
      </c>
    </row>
    <row r="763" spans="1:12" x14ac:dyDescent="0.15">
      <c r="A763">
        <f t="shared" si="63"/>
        <v>761</v>
      </c>
      <c r="B763">
        <f t="shared" si="66"/>
        <v>10027</v>
      </c>
      <c r="C763">
        <f t="shared" si="64"/>
        <v>11</v>
      </c>
      <c r="D763" s="1">
        <f>IF(VLOOKUP(B763,Sheet1!A:BS,12+2*(C763-1),FALSE)=1,VLOOKUP(B763,Sheet1!A:BS,13+2*(C763-1),FALSE),0)</f>
        <v>0</v>
      </c>
      <c r="E763">
        <f>ROUND(IF(VLOOKUP(B763,Sheet1!A:BS,12+2*(C763-1),FALSE)=2,VLOOKUP(B763,Sheet1!A:BS,13+2*(C763-1),FALSE),0),0)</f>
        <v>5</v>
      </c>
      <c r="F763">
        <f>IF(VLOOKUP(B763,Sheet1!A:BS,12+2*(C763-1),FALSE)=3,VLOOKUP(B763,Sheet1!A:BS,13+2*(C763-1),FALSE),0)</f>
        <v>0</v>
      </c>
      <c r="G763">
        <v>0</v>
      </c>
      <c r="H763">
        <v>0</v>
      </c>
      <c r="I763">
        <f>IF(VLOOKUP(B763,Sheet1!A:BS,12+2*(C763-1),FALSE)=4,VLOOKUP(B763,Sheet1!A:BS,13+2*(C763-1),FALSE),0)</f>
        <v>0</v>
      </c>
      <c r="J763">
        <v>0</v>
      </c>
      <c r="K763" s="4" t="str">
        <f t="shared" si="67"/>
        <v>[{"bid":15028,"type":5,"num":55}]</v>
      </c>
      <c r="L763" s="4" t="str">
        <f t="shared" si="65"/>
        <v>[{"bid":14001,"type":4,"num":13000}]</v>
      </c>
    </row>
    <row r="764" spans="1:12" x14ac:dyDescent="0.15">
      <c r="A764">
        <f t="shared" si="63"/>
        <v>762</v>
      </c>
      <c r="B764">
        <f t="shared" si="66"/>
        <v>10027</v>
      </c>
      <c r="C764">
        <f t="shared" si="64"/>
        <v>12</v>
      </c>
      <c r="D764" s="1">
        <f>IF(VLOOKUP(B764,Sheet1!A:BS,12+2*(C764-1),FALSE)=1,VLOOKUP(B764,Sheet1!A:BS,13+2*(C764-1),FALSE),0)</f>
        <v>14</v>
      </c>
      <c r="E764">
        <f>ROUND(IF(VLOOKUP(B764,Sheet1!A:BS,12+2*(C764-1),FALSE)=2,VLOOKUP(B764,Sheet1!A:BS,13+2*(C764-1),FALSE),0),0)</f>
        <v>0</v>
      </c>
      <c r="F764">
        <f>IF(VLOOKUP(B764,Sheet1!A:BS,12+2*(C764-1),FALSE)=3,VLOOKUP(B764,Sheet1!A:BS,13+2*(C764-1),FALSE),0)</f>
        <v>0</v>
      </c>
      <c r="G764">
        <v>0</v>
      </c>
      <c r="H764">
        <v>0</v>
      </c>
      <c r="I764">
        <f>IF(VLOOKUP(B764,Sheet1!A:BS,12+2*(C764-1),FALSE)=4,VLOOKUP(B764,Sheet1!A:BS,13+2*(C764-1),FALSE),0)</f>
        <v>0</v>
      </c>
      <c r="J764">
        <v>0</v>
      </c>
      <c r="K764" s="4" t="str">
        <f t="shared" si="67"/>
        <v>[{"bid":15028,"type":5,"num":60}]</v>
      </c>
      <c r="L764" s="4" t="str">
        <f t="shared" si="65"/>
        <v>[{"bid":14001,"type":4,"num":16000}]</v>
      </c>
    </row>
    <row r="765" spans="1:12" x14ac:dyDescent="0.15">
      <c r="A765">
        <f t="shared" si="63"/>
        <v>763</v>
      </c>
      <c r="B765">
        <f t="shared" si="66"/>
        <v>10027</v>
      </c>
      <c r="C765">
        <f t="shared" si="64"/>
        <v>13</v>
      </c>
      <c r="D765" s="1">
        <f>IF(VLOOKUP(B765,Sheet1!A:BS,12+2*(C765-1),FALSE)=1,VLOOKUP(B765,Sheet1!A:BS,13+2*(C765-1),FALSE),0)</f>
        <v>0</v>
      </c>
      <c r="E765">
        <f>ROUND(IF(VLOOKUP(B765,Sheet1!A:BS,12+2*(C765-1),FALSE)=2,VLOOKUP(B765,Sheet1!A:BS,13+2*(C765-1),FALSE),0),0)</f>
        <v>5</v>
      </c>
      <c r="F765">
        <f>IF(VLOOKUP(B765,Sheet1!A:BS,12+2*(C765-1),FALSE)=3,VLOOKUP(B765,Sheet1!A:BS,13+2*(C765-1),FALSE),0)</f>
        <v>0</v>
      </c>
      <c r="G765">
        <v>0</v>
      </c>
      <c r="H765">
        <v>0</v>
      </c>
      <c r="I765">
        <f>IF(VLOOKUP(B765,Sheet1!A:BS,12+2*(C765-1),FALSE)=4,VLOOKUP(B765,Sheet1!A:BS,13+2*(C765-1),FALSE),0)</f>
        <v>0</v>
      </c>
      <c r="J765">
        <v>0</v>
      </c>
      <c r="K765" s="4" t="str">
        <f t="shared" si="67"/>
        <v>[{"bid":15028,"type":5,"num":65}]</v>
      </c>
      <c r="L765" s="4" t="str">
        <f t="shared" si="65"/>
        <v>[{"bid":14001,"type":4,"num":19000}]</v>
      </c>
    </row>
    <row r="766" spans="1:12" x14ac:dyDescent="0.15">
      <c r="A766">
        <f t="shared" si="63"/>
        <v>764</v>
      </c>
      <c r="B766">
        <f t="shared" si="66"/>
        <v>10027</v>
      </c>
      <c r="C766">
        <f t="shared" si="64"/>
        <v>14</v>
      </c>
      <c r="D766" s="1">
        <f>IF(VLOOKUP(B766,Sheet1!A:BS,12+2*(C766-1),FALSE)=1,VLOOKUP(B766,Sheet1!A:BS,13+2*(C766-1),FALSE),0)</f>
        <v>14</v>
      </c>
      <c r="E766">
        <f>ROUND(IF(VLOOKUP(B766,Sheet1!A:BS,12+2*(C766-1),FALSE)=2,VLOOKUP(B766,Sheet1!A:BS,13+2*(C766-1),FALSE),0),0)</f>
        <v>0</v>
      </c>
      <c r="F766">
        <f>IF(VLOOKUP(B766,Sheet1!A:BS,12+2*(C766-1),FALSE)=3,VLOOKUP(B766,Sheet1!A:BS,13+2*(C766-1),FALSE),0)</f>
        <v>0</v>
      </c>
      <c r="G766">
        <v>0</v>
      </c>
      <c r="H766">
        <v>0</v>
      </c>
      <c r="I766">
        <f>IF(VLOOKUP(B766,Sheet1!A:BS,12+2*(C766-1),FALSE)=4,VLOOKUP(B766,Sheet1!A:BS,13+2*(C766-1),FALSE),0)</f>
        <v>0</v>
      </c>
      <c r="J766">
        <v>0</v>
      </c>
      <c r="K766" s="4" t="str">
        <f t="shared" si="67"/>
        <v>[{"bid":15028,"type":5,"num":70}]</v>
      </c>
      <c r="L766" s="4" t="str">
        <f t="shared" si="65"/>
        <v>[{"bid":14001,"type":4,"num":22000}]</v>
      </c>
    </row>
    <row r="767" spans="1:12" x14ac:dyDescent="0.15">
      <c r="A767">
        <f t="shared" si="63"/>
        <v>765</v>
      </c>
      <c r="B767">
        <f t="shared" si="66"/>
        <v>10027</v>
      </c>
      <c r="C767">
        <f t="shared" si="64"/>
        <v>15</v>
      </c>
      <c r="D767" s="1">
        <f>IF(VLOOKUP(B767,Sheet1!A:BS,12+2*(C767-1),FALSE)=1,VLOOKUP(B767,Sheet1!A:BS,13+2*(C767-1),FALSE),0)</f>
        <v>0</v>
      </c>
      <c r="E767">
        <f>ROUND(IF(VLOOKUP(B767,Sheet1!A:BS,12+2*(C767-1),FALSE)=2,VLOOKUP(B767,Sheet1!A:BS,13+2*(C767-1),FALSE),0),0)</f>
        <v>0</v>
      </c>
      <c r="F767">
        <f>IF(VLOOKUP(B767,Sheet1!A:BS,12+2*(C767-1),FALSE)=3,VLOOKUP(B767,Sheet1!A:BS,13+2*(C767-1),FALSE),0)</f>
        <v>45</v>
      </c>
      <c r="G767">
        <v>0</v>
      </c>
      <c r="H767">
        <v>0</v>
      </c>
      <c r="I767">
        <f>IF(VLOOKUP(B767,Sheet1!A:BS,12+2*(C767-1),FALSE)=4,VLOOKUP(B767,Sheet1!A:BS,13+2*(C767-1),FALSE),0)</f>
        <v>0</v>
      </c>
      <c r="J767">
        <v>0</v>
      </c>
      <c r="K767" s="4" t="str">
        <f t="shared" si="67"/>
        <v>[{"bid":15028,"type":5,"num":75}]</v>
      </c>
      <c r="L767" s="4" t="str">
        <f t="shared" si="65"/>
        <v>[{"bid":14001,"type":4,"num":25000}]</v>
      </c>
    </row>
    <row r="768" spans="1:12" x14ac:dyDescent="0.15">
      <c r="A768">
        <f t="shared" si="63"/>
        <v>766</v>
      </c>
      <c r="B768">
        <f t="shared" si="66"/>
        <v>10027</v>
      </c>
      <c r="C768">
        <f t="shared" si="64"/>
        <v>16</v>
      </c>
      <c r="D768" s="1">
        <f>IF(VLOOKUP(B768,Sheet1!A:BS,12+2*(C768-1),FALSE)=1,VLOOKUP(B768,Sheet1!A:BS,13+2*(C768-1),FALSE),0)</f>
        <v>0</v>
      </c>
      <c r="E768">
        <f>ROUND(IF(VLOOKUP(B768,Sheet1!A:BS,12+2*(C768-1),FALSE)=2,VLOOKUP(B768,Sheet1!A:BS,13+2*(C768-1),FALSE),0),0)</f>
        <v>6</v>
      </c>
      <c r="F768">
        <f>IF(VLOOKUP(B768,Sheet1!A:BS,12+2*(C768-1),FALSE)=3,VLOOKUP(B768,Sheet1!A:BS,13+2*(C768-1),FALSE),0)</f>
        <v>0</v>
      </c>
      <c r="G768">
        <v>0</v>
      </c>
      <c r="H768">
        <v>0</v>
      </c>
      <c r="I768">
        <f>IF(VLOOKUP(B768,Sheet1!A:BS,12+2*(C768-1),FALSE)=4,VLOOKUP(B768,Sheet1!A:BS,13+2*(C768-1),FALSE),0)</f>
        <v>0</v>
      </c>
      <c r="J768">
        <v>0</v>
      </c>
      <c r="K768" s="4" t="str">
        <f t="shared" si="67"/>
        <v>[{"bid":15028,"type":5,"num":80}]</v>
      </c>
      <c r="L768" s="4" t="str">
        <f t="shared" si="65"/>
        <v>[{"bid":14001,"type":4,"num":28000}]</v>
      </c>
    </row>
    <row r="769" spans="1:12" x14ac:dyDescent="0.15">
      <c r="A769">
        <f t="shared" si="63"/>
        <v>767</v>
      </c>
      <c r="B769">
        <f t="shared" si="66"/>
        <v>10027</v>
      </c>
      <c r="C769">
        <f t="shared" si="64"/>
        <v>17</v>
      </c>
      <c r="D769" s="1">
        <f>IF(VLOOKUP(B769,Sheet1!A:BS,12+2*(C769-1),FALSE)=1,VLOOKUP(B769,Sheet1!A:BS,13+2*(C769-1),FALSE),0)</f>
        <v>15</v>
      </c>
      <c r="E769">
        <f>ROUND(IF(VLOOKUP(B769,Sheet1!A:BS,12+2*(C769-1),FALSE)=2,VLOOKUP(B769,Sheet1!A:BS,13+2*(C769-1),FALSE),0),0)</f>
        <v>0</v>
      </c>
      <c r="F769">
        <f>IF(VLOOKUP(B769,Sheet1!A:BS,12+2*(C769-1),FALSE)=3,VLOOKUP(B769,Sheet1!A:BS,13+2*(C769-1),FALSE),0)</f>
        <v>0</v>
      </c>
      <c r="G769">
        <v>0</v>
      </c>
      <c r="H769">
        <v>0</v>
      </c>
      <c r="I769">
        <f>IF(VLOOKUP(B769,Sheet1!A:BS,12+2*(C769-1),FALSE)=4,VLOOKUP(B769,Sheet1!A:BS,13+2*(C769-1),FALSE),0)</f>
        <v>0</v>
      </c>
      <c r="J769">
        <v>0</v>
      </c>
      <c r="K769" s="4" t="str">
        <f t="shared" si="67"/>
        <v>[{"bid":15028,"type":5,"num":85}]</v>
      </c>
      <c r="L769" s="4" t="str">
        <f t="shared" si="65"/>
        <v>[{"bid":14001,"type":4,"num":31000}]</v>
      </c>
    </row>
    <row r="770" spans="1:12" x14ac:dyDescent="0.15">
      <c r="A770">
        <f t="shared" si="63"/>
        <v>768</v>
      </c>
      <c r="B770">
        <f t="shared" si="66"/>
        <v>10027</v>
      </c>
      <c r="C770">
        <f t="shared" si="64"/>
        <v>18</v>
      </c>
      <c r="D770" s="1">
        <f>IF(VLOOKUP(B770,Sheet1!A:BS,12+2*(C770-1),FALSE)=1,VLOOKUP(B770,Sheet1!A:BS,13+2*(C770-1),FALSE),0)</f>
        <v>0</v>
      </c>
      <c r="E770">
        <f>ROUND(IF(VLOOKUP(B770,Sheet1!A:BS,12+2*(C770-1),FALSE)=2,VLOOKUP(B770,Sheet1!A:BS,13+2*(C770-1),FALSE),0),0)</f>
        <v>6</v>
      </c>
      <c r="F770">
        <f>IF(VLOOKUP(B770,Sheet1!A:BS,12+2*(C770-1),FALSE)=3,VLOOKUP(B770,Sheet1!A:BS,13+2*(C770-1),FALSE),0)</f>
        <v>0</v>
      </c>
      <c r="G770">
        <v>0</v>
      </c>
      <c r="H770">
        <v>0</v>
      </c>
      <c r="I770">
        <f>IF(VLOOKUP(B770,Sheet1!A:BS,12+2*(C770-1),FALSE)=4,VLOOKUP(B770,Sheet1!A:BS,13+2*(C770-1),FALSE),0)</f>
        <v>0</v>
      </c>
      <c r="J770">
        <v>0</v>
      </c>
      <c r="K770" s="4" t="str">
        <f t="shared" si="67"/>
        <v>[{"bid":15028,"type":5,"num":90}]</v>
      </c>
      <c r="L770" s="4" t="str">
        <f t="shared" si="65"/>
        <v>[{"bid":14001,"type":4,"num":34000}]</v>
      </c>
    </row>
    <row r="771" spans="1:12" x14ac:dyDescent="0.15">
      <c r="A771">
        <f t="shared" si="63"/>
        <v>769</v>
      </c>
      <c r="B771">
        <f t="shared" si="66"/>
        <v>10027</v>
      </c>
      <c r="C771">
        <f t="shared" si="64"/>
        <v>19</v>
      </c>
      <c r="D771" s="1">
        <f>IF(VLOOKUP(B771,Sheet1!A:BS,12+2*(C771-1),FALSE)=1,VLOOKUP(B771,Sheet1!A:BS,13+2*(C771-1),FALSE),0)</f>
        <v>15</v>
      </c>
      <c r="E771">
        <f>ROUND(IF(VLOOKUP(B771,Sheet1!A:BS,12+2*(C771-1),FALSE)=2,VLOOKUP(B771,Sheet1!A:BS,13+2*(C771-1),FALSE),0),0)</f>
        <v>0</v>
      </c>
      <c r="F771">
        <f>IF(VLOOKUP(B771,Sheet1!A:BS,12+2*(C771-1),FALSE)=3,VLOOKUP(B771,Sheet1!A:BS,13+2*(C771-1),FALSE),0)</f>
        <v>0</v>
      </c>
      <c r="G771">
        <v>0</v>
      </c>
      <c r="H771">
        <v>0</v>
      </c>
      <c r="I771">
        <f>IF(VLOOKUP(B771,Sheet1!A:BS,12+2*(C771-1),FALSE)=4,VLOOKUP(B771,Sheet1!A:BS,13+2*(C771-1),FALSE),0)</f>
        <v>0</v>
      </c>
      <c r="J771">
        <v>0</v>
      </c>
      <c r="K771" s="4" t="str">
        <f t="shared" si="67"/>
        <v>[{"bid":15028,"type":5,"num":95}]</v>
      </c>
      <c r="L771" s="4" t="str">
        <f t="shared" si="65"/>
        <v>[{"bid":14001,"type":4,"num":37000}]</v>
      </c>
    </row>
    <row r="772" spans="1:12" x14ac:dyDescent="0.15">
      <c r="A772">
        <f t="shared" si="63"/>
        <v>770</v>
      </c>
      <c r="B772">
        <f t="shared" si="66"/>
        <v>10027</v>
      </c>
      <c r="C772">
        <f t="shared" si="64"/>
        <v>20</v>
      </c>
      <c r="D772" s="1">
        <f>IF(VLOOKUP(B772,Sheet1!A:BS,12+2*(C772-1),FALSE)=1,VLOOKUP(B772,Sheet1!A:BS,13+2*(C772-1),FALSE),0)</f>
        <v>0</v>
      </c>
      <c r="E772">
        <f>ROUND(IF(VLOOKUP(B772,Sheet1!A:BS,12+2*(C772-1),FALSE)=2,VLOOKUP(B772,Sheet1!A:BS,13+2*(C772-1),FALSE),0),0)</f>
        <v>0</v>
      </c>
      <c r="F772">
        <f>IF(VLOOKUP(B772,Sheet1!A:BS,12+2*(C772-1),FALSE)=3,VLOOKUP(B772,Sheet1!A:BS,13+2*(C772-1),FALSE),0)</f>
        <v>0</v>
      </c>
      <c r="G772">
        <v>0</v>
      </c>
      <c r="H772">
        <v>0</v>
      </c>
      <c r="I772">
        <f>IF(VLOOKUP(B772,Sheet1!A:BS,12+2*(C772-1),FALSE)=4,VLOOKUP(B772,Sheet1!A:BS,13+2*(C772-1),FALSE),0)</f>
        <v>3</v>
      </c>
      <c r="J772">
        <v>0</v>
      </c>
      <c r="K772" s="4" t="str">
        <f t="shared" si="67"/>
        <v>[{"bid":15028,"type":5,"num":100}]</v>
      </c>
      <c r="L772" s="4" t="str">
        <f t="shared" si="65"/>
        <v>[{"bid":14001,"type":4,"num":40000}]</v>
      </c>
    </row>
    <row r="773" spans="1:12" x14ac:dyDescent="0.15">
      <c r="A773">
        <f t="shared" si="63"/>
        <v>771</v>
      </c>
      <c r="B773">
        <f t="shared" si="66"/>
        <v>10027</v>
      </c>
      <c r="C773">
        <f t="shared" si="64"/>
        <v>21</v>
      </c>
      <c r="D773" s="1">
        <f>IF(VLOOKUP(B773,Sheet1!A:BS,12+2*(C773-1),FALSE)=1,VLOOKUP(B773,Sheet1!A:BS,13+2*(C773-1),FALSE),0)</f>
        <v>0</v>
      </c>
      <c r="E773">
        <f>ROUND(IF(VLOOKUP(B773,Sheet1!A:BS,12+2*(C773-1),FALSE)=2,VLOOKUP(B773,Sheet1!A:BS,13+2*(C773-1),FALSE),0),0)</f>
        <v>6</v>
      </c>
      <c r="F773">
        <f>IF(VLOOKUP(B773,Sheet1!A:BS,12+2*(C773-1),FALSE)=3,VLOOKUP(B773,Sheet1!A:BS,13+2*(C773-1),FALSE),0)</f>
        <v>0</v>
      </c>
      <c r="G773">
        <v>0</v>
      </c>
      <c r="H773">
        <v>0</v>
      </c>
      <c r="I773">
        <f>IF(VLOOKUP(B773,Sheet1!A:BS,12+2*(C773-1),FALSE)=4,VLOOKUP(B773,Sheet1!A:BS,13+2*(C773-1),FALSE),0)</f>
        <v>0</v>
      </c>
      <c r="J773">
        <v>0</v>
      </c>
      <c r="K773" s="4" t="str">
        <f t="shared" si="67"/>
        <v>[{"bid":15028,"type":5,"num":105}]</v>
      </c>
      <c r="L773" s="4" t="str">
        <f t="shared" si="65"/>
        <v>[{"bid":14001,"type":4,"num":43000}]</v>
      </c>
    </row>
    <row r="774" spans="1:12" x14ac:dyDescent="0.15">
      <c r="A774">
        <f t="shared" si="63"/>
        <v>772</v>
      </c>
      <c r="B774">
        <f t="shared" si="66"/>
        <v>10027</v>
      </c>
      <c r="C774">
        <f t="shared" si="64"/>
        <v>22</v>
      </c>
      <c r="D774" s="1">
        <f>IF(VLOOKUP(B774,Sheet1!A:BS,12+2*(C774-1),FALSE)=1,VLOOKUP(B774,Sheet1!A:BS,13+2*(C774-1),FALSE),0)</f>
        <v>16</v>
      </c>
      <c r="E774">
        <f>ROUND(IF(VLOOKUP(B774,Sheet1!A:BS,12+2*(C774-1),FALSE)=2,VLOOKUP(B774,Sheet1!A:BS,13+2*(C774-1),FALSE),0),0)</f>
        <v>0</v>
      </c>
      <c r="F774">
        <f>IF(VLOOKUP(B774,Sheet1!A:BS,12+2*(C774-1),FALSE)=3,VLOOKUP(B774,Sheet1!A:BS,13+2*(C774-1),FALSE),0)</f>
        <v>0</v>
      </c>
      <c r="G774">
        <v>0</v>
      </c>
      <c r="H774">
        <v>0</v>
      </c>
      <c r="I774">
        <f>IF(VLOOKUP(B774,Sheet1!A:BS,12+2*(C774-1),FALSE)=4,VLOOKUP(B774,Sheet1!A:BS,13+2*(C774-1),FALSE),0)</f>
        <v>0</v>
      </c>
      <c r="J774">
        <v>0</v>
      </c>
      <c r="K774" s="4" t="str">
        <f t="shared" si="67"/>
        <v>[{"bid":15028,"type":5,"num":110}]</v>
      </c>
      <c r="L774" s="4" t="str">
        <f t="shared" si="65"/>
        <v>[{"bid":14001,"type":4,"num":46000}]</v>
      </c>
    </row>
    <row r="775" spans="1:12" x14ac:dyDescent="0.15">
      <c r="A775">
        <f t="shared" si="63"/>
        <v>773</v>
      </c>
      <c r="B775">
        <f t="shared" si="66"/>
        <v>10027</v>
      </c>
      <c r="C775">
        <f t="shared" si="64"/>
        <v>23</v>
      </c>
      <c r="D775" s="1">
        <f>IF(VLOOKUP(B775,Sheet1!A:BS,12+2*(C775-1),FALSE)=1,VLOOKUP(B775,Sheet1!A:BS,13+2*(C775-1),FALSE),0)</f>
        <v>16</v>
      </c>
      <c r="E775">
        <f>ROUND(IF(VLOOKUP(B775,Sheet1!A:BS,12+2*(C775-1),FALSE)=2,VLOOKUP(B775,Sheet1!A:BS,13+2*(C775-1),FALSE),0),0)</f>
        <v>0</v>
      </c>
      <c r="F775">
        <f>IF(VLOOKUP(B775,Sheet1!A:BS,12+2*(C775-1),FALSE)=3,VLOOKUP(B775,Sheet1!A:BS,13+2*(C775-1),FALSE),0)</f>
        <v>0</v>
      </c>
      <c r="G775">
        <v>0</v>
      </c>
      <c r="H775">
        <v>0</v>
      </c>
      <c r="I775">
        <f>IF(VLOOKUP(B775,Sheet1!A:BS,12+2*(C775-1),FALSE)=4,VLOOKUP(B775,Sheet1!A:BS,13+2*(C775-1),FALSE),0)</f>
        <v>0</v>
      </c>
      <c r="J775">
        <v>0</v>
      </c>
      <c r="K775" s="4" t="str">
        <f t="shared" si="67"/>
        <v>[{"bid":15028,"type":5,"num":115}]</v>
      </c>
      <c r="L775" s="4" t="str">
        <f t="shared" si="65"/>
        <v>[{"bid":14001,"type":4,"num":49000}]</v>
      </c>
    </row>
    <row r="776" spans="1:12" x14ac:dyDescent="0.15">
      <c r="A776">
        <f t="shared" si="63"/>
        <v>774</v>
      </c>
      <c r="B776">
        <f t="shared" si="66"/>
        <v>10027</v>
      </c>
      <c r="C776">
        <f t="shared" si="64"/>
        <v>24</v>
      </c>
      <c r="D776" s="1">
        <f>IF(VLOOKUP(B776,Sheet1!A:BS,12+2*(C776-1),FALSE)=1,VLOOKUP(B776,Sheet1!A:BS,13+2*(C776-1),FALSE),0)</f>
        <v>0</v>
      </c>
      <c r="E776">
        <f>ROUND(IF(VLOOKUP(B776,Sheet1!A:BS,12+2*(C776-1),FALSE)=2,VLOOKUP(B776,Sheet1!A:BS,13+2*(C776-1),FALSE),0),0)</f>
        <v>6</v>
      </c>
      <c r="F776">
        <f>IF(VLOOKUP(B776,Sheet1!A:BS,12+2*(C776-1),FALSE)=3,VLOOKUP(B776,Sheet1!A:BS,13+2*(C776-1),FALSE),0)</f>
        <v>0</v>
      </c>
      <c r="G776">
        <v>0</v>
      </c>
      <c r="H776">
        <v>0</v>
      </c>
      <c r="I776">
        <f>IF(VLOOKUP(B776,Sheet1!A:BS,12+2*(C776-1),FALSE)=4,VLOOKUP(B776,Sheet1!A:BS,13+2*(C776-1),FALSE),0)</f>
        <v>0</v>
      </c>
      <c r="J776">
        <v>0</v>
      </c>
      <c r="K776" s="4" t="str">
        <f t="shared" si="67"/>
        <v>[{"bid":15028,"type":5,"num":120}]</v>
      </c>
      <c r="L776" s="4" t="str">
        <f t="shared" si="65"/>
        <v>[{"bid":14001,"type":4,"num":52000}]</v>
      </c>
    </row>
    <row r="777" spans="1:12" x14ac:dyDescent="0.15">
      <c r="A777">
        <f t="shared" si="63"/>
        <v>775</v>
      </c>
      <c r="B777">
        <f t="shared" si="66"/>
        <v>10027</v>
      </c>
      <c r="C777">
        <f t="shared" si="64"/>
        <v>25</v>
      </c>
      <c r="D777" s="1">
        <f>IF(VLOOKUP(B777,Sheet1!A:BS,12+2*(C777-1),FALSE)=1,VLOOKUP(B777,Sheet1!A:BS,13+2*(C777-1),FALSE),0)</f>
        <v>0</v>
      </c>
      <c r="E777">
        <f>ROUND(IF(VLOOKUP(B777,Sheet1!A:BS,12+2*(C777-1),FALSE)=2,VLOOKUP(B777,Sheet1!A:BS,13+2*(C777-1),FALSE),0),0)</f>
        <v>0</v>
      </c>
      <c r="F777">
        <f>IF(VLOOKUP(B777,Sheet1!A:BS,12+2*(C777-1),FALSE)=3,VLOOKUP(B777,Sheet1!A:BS,13+2*(C777-1),FALSE),0)</f>
        <v>0</v>
      </c>
      <c r="G777">
        <v>0</v>
      </c>
      <c r="H777">
        <v>0</v>
      </c>
      <c r="I777">
        <f>IF(VLOOKUP(B777,Sheet1!A:BS,12+2*(C777-1),FALSE)=4,VLOOKUP(B777,Sheet1!A:BS,13+2*(C777-1),FALSE),0)</f>
        <v>4</v>
      </c>
      <c r="J777">
        <v>0</v>
      </c>
      <c r="K777" s="4" t="str">
        <f t="shared" si="67"/>
        <v>[{"bid":15028,"type":5,"num":125}]</v>
      </c>
      <c r="L777" s="4" t="str">
        <f t="shared" si="65"/>
        <v>[{"bid":14001,"type":4,"num":55000}]</v>
      </c>
    </row>
    <row r="778" spans="1:12" x14ac:dyDescent="0.15">
      <c r="A778">
        <f t="shared" si="63"/>
        <v>776</v>
      </c>
      <c r="B778">
        <f t="shared" si="66"/>
        <v>10027</v>
      </c>
      <c r="C778">
        <f t="shared" si="64"/>
        <v>26</v>
      </c>
      <c r="D778" s="1">
        <f>IF(VLOOKUP(B778,Sheet1!A:BS,12+2*(C778-1),FALSE)=1,VLOOKUP(B778,Sheet1!A:BS,13+2*(C778-1),FALSE),0)</f>
        <v>0</v>
      </c>
      <c r="E778">
        <f>ROUND(IF(VLOOKUP(B778,Sheet1!A:BS,12+2*(C778-1),FALSE)=2,VLOOKUP(B778,Sheet1!A:BS,13+2*(C778-1),FALSE),0),0)</f>
        <v>6</v>
      </c>
      <c r="F778">
        <f>IF(VLOOKUP(B778,Sheet1!A:BS,12+2*(C778-1),FALSE)=3,VLOOKUP(B778,Sheet1!A:BS,13+2*(C778-1),FALSE),0)</f>
        <v>0</v>
      </c>
      <c r="G778">
        <v>0</v>
      </c>
      <c r="H778">
        <v>0</v>
      </c>
      <c r="I778">
        <f>IF(VLOOKUP(B778,Sheet1!A:BS,12+2*(C778-1),FALSE)=4,VLOOKUP(B778,Sheet1!A:BS,13+2*(C778-1),FALSE),0)</f>
        <v>0</v>
      </c>
      <c r="J778">
        <v>0</v>
      </c>
      <c r="K778" s="4" t="str">
        <f t="shared" si="67"/>
        <v>[{"bid":15028,"type":5,"num":130}]</v>
      </c>
      <c r="L778" s="4" t="str">
        <f t="shared" si="65"/>
        <v>[{"bid":14001,"type":4,"num":58000}]</v>
      </c>
    </row>
    <row r="779" spans="1:12" x14ac:dyDescent="0.15">
      <c r="A779">
        <f t="shared" si="63"/>
        <v>777</v>
      </c>
      <c r="B779">
        <f t="shared" si="66"/>
        <v>10027</v>
      </c>
      <c r="C779">
        <f t="shared" si="64"/>
        <v>27</v>
      </c>
      <c r="D779" s="1">
        <f>IF(VLOOKUP(B779,Sheet1!A:BS,12+2*(C779-1),FALSE)=1,VLOOKUP(B779,Sheet1!A:BS,13+2*(C779-1),FALSE),0)</f>
        <v>17</v>
      </c>
      <c r="E779">
        <f>ROUND(IF(VLOOKUP(B779,Sheet1!A:BS,12+2*(C779-1),FALSE)=2,VLOOKUP(B779,Sheet1!A:BS,13+2*(C779-1),FALSE),0),0)</f>
        <v>0</v>
      </c>
      <c r="F779">
        <f>IF(VLOOKUP(B779,Sheet1!A:BS,12+2*(C779-1),FALSE)=3,VLOOKUP(B779,Sheet1!A:BS,13+2*(C779-1),FALSE),0)</f>
        <v>0</v>
      </c>
      <c r="G779">
        <v>0</v>
      </c>
      <c r="H779">
        <v>0</v>
      </c>
      <c r="I779">
        <f>IF(VLOOKUP(B779,Sheet1!A:BS,12+2*(C779-1),FALSE)=4,VLOOKUP(B779,Sheet1!A:BS,13+2*(C779-1),FALSE),0)</f>
        <v>0</v>
      </c>
      <c r="J779">
        <v>0</v>
      </c>
      <c r="K779" s="4" t="str">
        <f t="shared" si="67"/>
        <v>[{"bid":15028,"type":5,"num":135}]</v>
      </c>
      <c r="L779" s="4" t="str">
        <f t="shared" si="65"/>
        <v>[{"bid":14001,"type":4,"num":61000}]</v>
      </c>
    </row>
    <row r="780" spans="1:12" x14ac:dyDescent="0.15">
      <c r="A780">
        <f t="shared" si="63"/>
        <v>778</v>
      </c>
      <c r="B780">
        <f t="shared" si="66"/>
        <v>10027</v>
      </c>
      <c r="C780">
        <f t="shared" si="64"/>
        <v>28</v>
      </c>
      <c r="D780" s="1">
        <f>IF(VLOOKUP(B780,Sheet1!A:BS,12+2*(C780-1),FALSE)=1,VLOOKUP(B780,Sheet1!A:BS,13+2*(C780-1),FALSE),0)</f>
        <v>0</v>
      </c>
      <c r="E780">
        <f>ROUND(IF(VLOOKUP(B780,Sheet1!A:BS,12+2*(C780-1),FALSE)=2,VLOOKUP(B780,Sheet1!A:BS,13+2*(C780-1),FALSE),0),0)</f>
        <v>6</v>
      </c>
      <c r="F780">
        <f>IF(VLOOKUP(B780,Sheet1!A:BS,12+2*(C780-1),FALSE)=3,VLOOKUP(B780,Sheet1!A:BS,13+2*(C780-1),FALSE),0)</f>
        <v>0</v>
      </c>
      <c r="G780">
        <v>0</v>
      </c>
      <c r="H780">
        <v>0</v>
      </c>
      <c r="I780">
        <f>IF(VLOOKUP(B780,Sheet1!A:BS,12+2*(C780-1),FALSE)=4,VLOOKUP(B780,Sheet1!A:BS,13+2*(C780-1),FALSE),0)</f>
        <v>0</v>
      </c>
      <c r="J780">
        <v>0</v>
      </c>
      <c r="K780" s="4" t="str">
        <f t="shared" si="67"/>
        <v>[{"bid":15028,"type":5,"num":140}]</v>
      </c>
      <c r="L780" s="4" t="str">
        <f t="shared" si="65"/>
        <v>[{"bid":14001,"type":4,"num":64000}]</v>
      </c>
    </row>
    <row r="781" spans="1:12" x14ac:dyDescent="0.15">
      <c r="A781">
        <f t="shared" si="63"/>
        <v>779</v>
      </c>
      <c r="B781">
        <f t="shared" si="66"/>
        <v>10027</v>
      </c>
      <c r="C781">
        <f t="shared" si="64"/>
        <v>29</v>
      </c>
      <c r="D781" s="1">
        <f>IF(VLOOKUP(B781,Sheet1!A:BS,12+2*(C781-1),FALSE)=1,VLOOKUP(B781,Sheet1!A:BS,13+2*(C781-1),FALSE),0)</f>
        <v>17</v>
      </c>
      <c r="E781">
        <f>ROUND(IF(VLOOKUP(B781,Sheet1!A:BS,12+2*(C781-1),FALSE)=2,VLOOKUP(B781,Sheet1!A:BS,13+2*(C781-1),FALSE),0),0)</f>
        <v>0</v>
      </c>
      <c r="F781">
        <f>IF(VLOOKUP(B781,Sheet1!A:BS,12+2*(C781-1),FALSE)=3,VLOOKUP(B781,Sheet1!A:BS,13+2*(C781-1),FALSE),0)</f>
        <v>0</v>
      </c>
      <c r="G781">
        <v>0</v>
      </c>
      <c r="H781">
        <v>0</v>
      </c>
      <c r="I781">
        <f>IF(VLOOKUP(B781,Sheet1!A:BS,12+2*(C781-1),FALSE)=4,VLOOKUP(B781,Sheet1!A:BS,13+2*(C781-1),FALSE),0)</f>
        <v>0</v>
      </c>
      <c r="J781">
        <v>0</v>
      </c>
      <c r="K781" s="4" t="str">
        <f t="shared" si="67"/>
        <v>[{"bid":15028,"type":5,"num":145}]</v>
      </c>
      <c r="L781" s="4" t="str">
        <f t="shared" si="65"/>
        <v>[{"bid":14001,"type":4,"num":67000}]</v>
      </c>
    </row>
    <row r="782" spans="1:12" x14ac:dyDescent="0.15">
      <c r="A782">
        <f t="shared" si="63"/>
        <v>780</v>
      </c>
      <c r="B782">
        <f>B752+1</f>
        <v>10027</v>
      </c>
      <c r="C782">
        <f t="shared" si="64"/>
        <v>30</v>
      </c>
      <c r="D782" s="1">
        <f>IF(VLOOKUP(B782,Sheet1!A:BS,12+2*(C782-1),FALSE)=1,VLOOKUP(B782,Sheet1!A:BS,13+2*(C782-1),FALSE),0)</f>
        <v>0</v>
      </c>
      <c r="E782">
        <f>ROUND(IF(VLOOKUP(B782,Sheet1!A:BS,12+2*(C782-1),FALSE)=2,VLOOKUP(B782,Sheet1!A:BS,13+2*(C782-1),FALSE),0),0)</f>
        <v>0</v>
      </c>
      <c r="F782">
        <f>IF(VLOOKUP(B782,Sheet1!A:BS,12+2*(C782-1),FALSE)=3,VLOOKUP(B782,Sheet1!A:BS,13+2*(C782-1),FALSE),0)</f>
        <v>60</v>
      </c>
      <c r="G782">
        <v>0</v>
      </c>
      <c r="H782">
        <v>0</v>
      </c>
      <c r="I782">
        <f>IF(VLOOKUP(B782,Sheet1!A:BS,12+2*(C782-1),FALSE)=4,VLOOKUP(B782,Sheet1!A:BS,13+2*(C782-1),FALSE),0)</f>
        <v>0</v>
      </c>
      <c r="J782">
        <v>0</v>
      </c>
      <c r="K782" s="4" t="str">
        <f t="shared" si="67"/>
        <v>[{"bid":15028,"type":5,"num":150}]</v>
      </c>
      <c r="L782" s="4" t="str">
        <f t="shared" si="65"/>
        <v>[{"bid":14001,"type":4,"num":70000}]</v>
      </c>
    </row>
    <row r="783" spans="1:12" x14ac:dyDescent="0.15">
      <c r="A783">
        <f t="shared" si="63"/>
        <v>781</v>
      </c>
      <c r="B783">
        <f t="shared" ref="B783:B846" si="68">B753+1</f>
        <v>10028</v>
      </c>
      <c r="C783">
        <f t="shared" si="64"/>
        <v>1</v>
      </c>
      <c r="D783" s="1">
        <f>IF(VLOOKUP(B783,Sheet1!A:BS,12+2*(C783-1),FALSE)=1,VLOOKUP(B783,Sheet1!A:BS,13+2*(C783-1),FALSE),0)</f>
        <v>12</v>
      </c>
      <c r="E783">
        <f>ROUND(IF(VLOOKUP(B783,Sheet1!A:BS,12+2*(C783-1),FALSE)=2,VLOOKUP(B783,Sheet1!A:BS,13+2*(C783-1),FALSE),0),0)</f>
        <v>0</v>
      </c>
      <c r="F783">
        <f>IF(VLOOKUP(B783,Sheet1!A:BS,12+2*(C783-1),FALSE)=3,VLOOKUP(B783,Sheet1!A:BS,13+2*(C783-1),FALSE),0)</f>
        <v>0</v>
      </c>
      <c r="G783">
        <v>0</v>
      </c>
      <c r="H783">
        <v>0</v>
      </c>
      <c r="I783">
        <f>IF(VLOOKUP(B783,Sheet1!A:BS,12+2*(C783-1),FALSE)=4,VLOOKUP(B783,Sheet1!A:BS,13+2*(C783-1),FALSE),0)</f>
        <v>0</v>
      </c>
      <c r="J783">
        <v>0</v>
      </c>
      <c r="K783" s="4" t="str">
        <f t="shared" si="67"/>
        <v>[{"bid":15029,"type":5,"num":5}]</v>
      </c>
      <c r="L783" s="4" t="str">
        <f t="shared" si="65"/>
        <v>[{"bid":14001,"type":4,"num":300}]</v>
      </c>
    </row>
    <row r="784" spans="1:12" x14ac:dyDescent="0.15">
      <c r="A784">
        <f t="shared" si="63"/>
        <v>782</v>
      </c>
      <c r="B784">
        <f t="shared" si="68"/>
        <v>10028</v>
      </c>
      <c r="C784">
        <f t="shared" si="64"/>
        <v>2</v>
      </c>
      <c r="D784" s="1">
        <f>IF(VLOOKUP(B784,Sheet1!A:BS,12+2*(C784-1),FALSE)=1,VLOOKUP(B784,Sheet1!A:BS,13+2*(C784-1),FALSE),0)</f>
        <v>12</v>
      </c>
      <c r="E784">
        <f>ROUND(IF(VLOOKUP(B784,Sheet1!A:BS,12+2*(C784-1),FALSE)=2,VLOOKUP(B784,Sheet1!A:BS,13+2*(C784-1),FALSE),0),0)</f>
        <v>0</v>
      </c>
      <c r="F784">
        <f>IF(VLOOKUP(B784,Sheet1!A:BS,12+2*(C784-1),FALSE)=3,VLOOKUP(B784,Sheet1!A:BS,13+2*(C784-1),FALSE),0)</f>
        <v>0</v>
      </c>
      <c r="G784">
        <v>0</v>
      </c>
      <c r="H784">
        <v>0</v>
      </c>
      <c r="I784">
        <f>IF(VLOOKUP(B784,Sheet1!A:BS,12+2*(C784-1),FALSE)=4,VLOOKUP(B784,Sheet1!A:BS,13+2*(C784-1),FALSE),0)</f>
        <v>0</v>
      </c>
      <c r="J784">
        <v>0</v>
      </c>
      <c r="K784" s="4" t="str">
        <f t="shared" si="67"/>
        <v>[{"bid":15029,"type":5,"num":10}]</v>
      </c>
      <c r="L784" s="4" t="str">
        <f t="shared" si="65"/>
        <v>[{"bid":14001,"type":4,"num":600}]</v>
      </c>
    </row>
    <row r="785" spans="1:12" x14ac:dyDescent="0.15">
      <c r="A785">
        <f t="shared" si="63"/>
        <v>783</v>
      </c>
      <c r="B785">
        <f t="shared" si="68"/>
        <v>10028</v>
      </c>
      <c r="C785">
        <f t="shared" si="64"/>
        <v>3</v>
      </c>
      <c r="D785" s="1">
        <f>IF(VLOOKUP(B785,Sheet1!A:BS,12+2*(C785-1),FALSE)=1,VLOOKUP(B785,Sheet1!A:BS,13+2*(C785-1),FALSE),0)</f>
        <v>0</v>
      </c>
      <c r="E785">
        <f>ROUND(IF(VLOOKUP(B785,Sheet1!A:BS,12+2*(C785-1),FALSE)=2,VLOOKUP(B785,Sheet1!A:BS,13+2*(C785-1),FALSE),0),0)</f>
        <v>5</v>
      </c>
      <c r="F785">
        <f>IF(VLOOKUP(B785,Sheet1!A:BS,12+2*(C785-1),FALSE)=3,VLOOKUP(B785,Sheet1!A:BS,13+2*(C785-1),FALSE),0)</f>
        <v>0</v>
      </c>
      <c r="G785">
        <v>0</v>
      </c>
      <c r="H785">
        <v>0</v>
      </c>
      <c r="I785">
        <f>IF(VLOOKUP(B785,Sheet1!A:BS,12+2*(C785-1),FALSE)=4,VLOOKUP(B785,Sheet1!A:BS,13+2*(C785-1),FALSE),0)</f>
        <v>0</v>
      </c>
      <c r="J785">
        <v>0</v>
      </c>
      <c r="K785" s="4" t="str">
        <f t="shared" si="67"/>
        <v>[{"bid":15029,"type":5,"num":15}]</v>
      </c>
      <c r="L785" s="4" t="str">
        <f t="shared" si="65"/>
        <v>[{"bid":14001,"type":4,"num":900}]</v>
      </c>
    </row>
    <row r="786" spans="1:12" x14ac:dyDescent="0.15">
      <c r="A786">
        <f t="shared" si="63"/>
        <v>784</v>
      </c>
      <c r="B786">
        <f t="shared" si="68"/>
        <v>10028</v>
      </c>
      <c r="C786">
        <f t="shared" si="64"/>
        <v>4</v>
      </c>
      <c r="D786" s="1">
        <f>IF(VLOOKUP(B786,Sheet1!A:BS,12+2*(C786-1),FALSE)=1,VLOOKUP(B786,Sheet1!A:BS,13+2*(C786-1),FALSE),0)</f>
        <v>0</v>
      </c>
      <c r="E786">
        <f>ROUND(IF(VLOOKUP(B786,Sheet1!A:BS,12+2*(C786-1),FALSE)=2,VLOOKUP(B786,Sheet1!A:BS,13+2*(C786-1),FALSE),0),0)</f>
        <v>5</v>
      </c>
      <c r="F786">
        <f>IF(VLOOKUP(B786,Sheet1!A:BS,12+2*(C786-1),FALSE)=3,VLOOKUP(B786,Sheet1!A:BS,13+2*(C786-1),FALSE),0)</f>
        <v>0</v>
      </c>
      <c r="G786">
        <v>0</v>
      </c>
      <c r="H786">
        <v>0</v>
      </c>
      <c r="I786">
        <f>IF(VLOOKUP(B786,Sheet1!A:BS,12+2*(C786-1),FALSE)=4,VLOOKUP(B786,Sheet1!A:BS,13+2*(C786-1),FALSE),0)</f>
        <v>0</v>
      </c>
      <c r="J786">
        <v>0</v>
      </c>
      <c r="K786" s="4" t="str">
        <f t="shared" si="67"/>
        <v>[{"bid":15029,"type":5,"num":20}]</v>
      </c>
      <c r="L786" s="4" t="str">
        <f t="shared" si="65"/>
        <v>[{"bid":14001,"type":4,"num":1200}]</v>
      </c>
    </row>
    <row r="787" spans="1:12" s="2" customFormat="1" x14ac:dyDescent="0.15">
      <c r="A787" s="2">
        <f t="shared" si="63"/>
        <v>785</v>
      </c>
      <c r="B787" s="2">
        <f t="shared" si="68"/>
        <v>10028</v>
      </c>
      <c r="C787" s="2">
        <f t="shared" si="64"/>
        <v>5</v>
      </c>
      <c r="D787" s="2">
        <f>IF(VLOOKUP(B787,Sheet1!A:BS,12+2*(C787-1),FALSE)=1,VLOOKUP(B787,Sheet1!A:BS,13+2*(C787-1),FALSE),0)</f>
        <v>0</v>
      </c>
      <c r="E787" s="2">
        <f>ROUND(IF(VLOOKUP(B787,Sheet1!A:BS,12+2*(C787-1),FALSE)=2,VLOOKUP(B787,Sheet1!A:BS,13+2*(C787-1),FALSE),0),0)</f>
        <v>0</v>
      </c>
      <c r="F787" s="2">
        <f>IF(VLOOKUP(B787,Sheet1!A:BS,12+2*(C787-1),FALSE)=3,VLOOKUP(B787,Sheet1!A:BS,13+2*(C787-1),FALSE),0)</f>
        <v>0</v>
      </c>
      <c r="G787">
        <v>0</v>
      </c>
      <c r="H787" s="2">
        <v>0</v>
      </c>
      <c r="I787" s="2">
        <v>2</v>
      </c>
      <c r="J787" s="2">
        <v>0</v>
      </c>
      <c r="K787" s="2" t="str">
        <f t="shared" si="67"/>
        <v>[{"bid":15029,"type":5,"num":25}]</v>
      </c>
      <c r="L787" s="2" t="str">
        <f t="shared" si="65"/>
        <v>[{"bid":14001,"type":4,"num":1500}]</v>
      </c>
    </row>
    <row r="788" spans="1:12" x14ac:dyDescent="0.15">
      <c r="A788">
        <f t="shared" si="63"/>
        <v>786</v>
      </c>
      <c r="B788">
        <f t="shared" si="68"/>
        <v>10028</v>
      </c>
      <c r="C788">
        <f t="shared" si="64"/>
        <v>6</v>
      </c>
      <c r="D788" s="1">
        <f>IF(VLOOKUP(B788,Sheet1!A:BS,12+2*(C788-1),FALSE)=1,VLOOKUP(B788,Sheet1!A:BS,13+2*(C788-1),FALSE),0)</f>
        <v>13</v>
      </c>
      <c r="E788">
        <f>ROUND(IF(VLOOKUP(B788,Sheet1!A:BS,12+2*(C788-1),FALSE)=2,VLOOKUP(B788,Sheet1!A:BS,13+2*(C788-1),FALSE),0),0)</f>
        <v>0</v>
      </c>
      <c r="F788">
        <f>IF(VLOOKUP(B788,Sheet1!A:BS,12+2*(C788-1),FALSE)=3,VLOOKUP(B788,Sheet1!A:BS,13+2*(C788-1),FALSE),0)</f>
        <v>0</v>
      </c>
      <c r="G788">
        <v>0</v>
      </c>
      <c r="H788">
        <v>0</v>
      </c>
      <c r="I788">
        <f>IF(VLOOKUP(B788,Sheet1!A:BS,12+2*(C788-1),FALSE)=4,VLOOKUP(B788,Sheet1!A:BS,13+2*(C788-1),FALSE),0)</f>
        <v>0</v>
      </c>
      <c r="J788">
        <v>0</v>
      </c>
      <c r="K788" s="4" t="str">
        <f t="shared" si="67"/>
        <v>[{"bid":15029,"type":5,"num":30}]</v>
      </c>
      <c r="L788" s="4" t="str">
        <f t="shared" si="65"/>
        <v>[{"bid":14001,"type":4,"num":1800}]</v>
      </c>
    </row>
    <row r="789" spans="1:12" x14ac:dyDescent="0.15">
      <c r="A789">
        <f t="shared" si="63"/>
        <v>787</v>
      </c>
      <c r="B789">
        <f t="shared" si="68"/>
        <v>10028</v>
      </c>
      <c r="C789">
        <f t="shared" si="64"/>
        <v>7</v>
      </c>
      <c r="D789" s="1">
        <f>IF(VLOOKUP(B789,Sheet1!A:BS,12+2*(C789-1),FALSE)=1,VLOOKUP(B789,Sheet1!A:BS,13+2*(C789-1),FALSE),0)</f>
        <v>13</v>
      </c>
      <c r="E789">
        <f>ROUND(IF(VLOOKUP(B789,Sheet1!A:BS,12+2*(C789-1),FALSE)=2,VLOOKUP(B789,Sheet1!A:BS,13+2*(C789-1),FALSE),0),0)</f>
        <v>0</v>
      </c>
      <c r="F789">
        <f>IF(VLOOKUP(B789,Sheet1!A:BS,12+2*(C789-1),FALSE)=3,VLOOKUP(B789,Sheet1!A:BS,13+2*(C789-1),FALSE),0)</f>
        <v>0</v>
      </c>
      <c r="G789">
        <v>0</v>
      </c>
      <c r="H789">
        <v>0</v>
      </c>
      <c r="I789">
        <f>IF(VLOOKUP(B789,Sheet1!A:BS,12+2*(C789-1),FALSE)=4,VLOOKUP(B789,Sheet1!A:BS,13+2*(C789-1),FALSE),0)</f>
        <v>0</v>
      </c>
      <c r="J789">
        <v>0</v>
      </c>
      <c r="K789" s="4" t="str">
        <f t="shared" si="67"/>
        <v>[{"bid":15029,"type":5,"num":35}]</v>
      </c>
      <c r="L789" s="4" t="str">
        <f t="shared" si="65"/>
        <v>[{"bid":14001,"type":4,"num":2100}]</v>
      </c>
    </row>
    <row r="790" spans="1:12" x14ac:dyDescent="0.15">
      <c r="A790">
        <f t="shared" si="63"/>
        <v>788</v>
      </c>
      <c r="B790">
        <f t="shared" si="68"/>
        <v>10028</v>
      </c>
      <c r="C790">
        <f t="shared" si="64"/>
        <v>8</v>
      </c>
      <c r="D790" s="1">
        <f>IF(VLOOKUP(B790,Sheet1!A:BS,12+2*(C790-1),FALSE)=1,VLOOKUP(B790,Sheet1!A:BS,13+2*(C790-1),FALSE),0)</f>
        <v>0</v>
      </c>
      <c r="E790">
        <f>ROUND(IF(VLOOKUP(B790,Sheet1!A:BS,12+2*(C790-1),FALSE)=2,VLOOKUP(B790,Sheet1!A:BS,13+2*(C790-1),FALSE),0),0)</f>
        <v>5</v>
      </c>
      <c r="F790">
        <f>IF(VLOOKUP(B790,Sheet1!A:BS,12+2*(C790-1),FALSE)=3,VLOOKUP(B790,Sheet1!A:BS,13+2*(C790-1),FALSE),0)</f>
        <v>0</v>
      </c>
      <c r="G790">
        <v>0</v>
      </c>
      <c r="H790">
        <v>0</v>
      </c>
      <c r="I790">
        <f>IF(VLOOKUP(B790,Sheet1!A:BS,12+2*(C790-1),FALSE)=4,VLOOKUP(B790,Sheet1!A:BS,13+2*(C790-1),FALSE),0)</f>
        <v>0</v>
      </c>
      <c r="J790">
        <v>0</v>
      </c>
      <c r="K790" s="4" t="str">
        <f t="shared" si="67"/>
        <v>[{"bid":15029,"type":5,"num":40}]</v>
      </c>
      <c r="L790" s="4" t="str">
        <f t="shared" si="65"/>
        <v>[{"bid":14001,"type":4,"num":2400}]</v>
      </c>
    </row>
    <row r="791" spans="1:12" x14ac:dyDescent="0.15">
      <c r="A791">
        <f t="shared" si="63"/>
        <v>789</v>
      </c>
      <c r="B791">
        <f t="shared" si="68"/>
        <v>10028</v>
      </c>
      <c r="C791">
        <f t="shared" si="64"/>
        <v>9</v>
      </c>
      <c r="D791" s="1">
        <f>IF(VLOOKUP(B791,Sheet1!A:BS,12+2*(C791-1),FALSE)=1,VLOOKUP(B791,Sheet1!A:BS,13+2*(C791-1),FALSE),0)</f>
        <v>0</v>
      </c>
      <c r="E791">
        <f>ROUND(IF(VLOOKUP(B791,Sheet1!A:BS,12+2*(C791-1),FALSE)=2,VLOOKUP(B791,Sheet1!A:BS,13+2*(C791-1),FALSE),0),0)</f>
        <v>5</v>
      </c>
      <c r="F791">
        <f>IF(VLOOKUP(B791,Sheet1!A:BS,12+2*(C791-1),FALSE)=3,VLOOKUP(B791,Sheet1!A:BS,13+2*(C791-1),FALSE),0)</f>
        <v>0</v>
      </c>
      <c r="G791">
        <v>0</v>
      </c>
      <c r="H791">
        <v>0</v>
      </c>
      <c r="I791">
        <f>IF(VLOOKUP(B791,Sheet1!A:BS,12+2*(C791-1),FALSE)=4,VLOOKUP(B791,Sheet1!A:BS,13+2*(C791-1),FALSE),0)</f>
        <v>0</v>
      </c>
      <c r="J791">
        <v>0</v>
      </c>
      <c r="K791" s="4" t="str">
        <f t="shared" si="67"/>
        <v>[{"bid":15029,"type":5,"num":45}]</v>
      </c>
      <c r="L791" s="4" t="str">
        <f t="shared" si="65"/>
        <v>[{"bid":14001,"type":4,"num":2700}]</v>
      </c>
    </row>
    <row r="792" spans="1:12" s="2" customFormat="1" x14ac:dyDescent="0.15">
      <c r="A792" s="2">
        <f t="shared" si="63"/>
        <v>790</v>
      </c>
      <c r="B792" s="2">
        <f t="shared" si="68"/>
        <v>10028</v>
      </c>
      <c r="C792" s="2">
        <f t="shared" si="64"/>
        <v>10</v>
      </c>
      <c r="D792" s="2">
        <f>IF(VLOOKUP(B792,Sheet1!A:BS,12+2*(C792-1),FALSE)=1,VLOOKUP(B792,Sheet1!A:BS,13+2*(C792-1),FALSE),0)</f>
        <v>0</v>
      </c>
      <c r="E792" s="2">
        <f>ROUND(IF(VLOOKUP(B792,Sheet1!A:BS,12+2*(C792-1),FALSE)=2,VLOOKUP(B792,Sheet1!A:BS,13+2*(C792-1),FALSE),0),0)</f>
        <v>0</v>
      </c>
      <c r="F792" s="2">
        <f>IF(VLOOKUP(B792,Sheet1!A:BS,12+2*(C792-1),FALSE)=3,VLOOKUP(B792,Sheet1!A:BS,13+2*(C792-1),FALSE),0)</f>
        <v>0</v>
      </c>
      <c r="G792">
        <v>0</v>
      </c>
      <c r="H792" s="2">
        <v>0</v>
      </c>
      <c r="I792" s="2">
        <v>2</v>
      </c>
      <c r="J792" s="2">
        <v>0</v>
      </c>
      <c r="K792" s="2" t="str">
        <f t="shared" si="67"/>
        <v>[{"bid":15029,"type":5,"num":50}]</v>
      </c>
      <c r="L792" s="2" t="str">
        <f t="shared" si="65"/>
        <v>[{"bid":14001,"type":4,"num":3000}]</v>
      </c>
    </row>
    <row r="793" spans="1:12" x14ac:dyDescent="0.15">
      <c r="A793">
        <f t="shared" si="63"/>
        <v>791</v>
      </c>
      <c r="B793">
        <f t="shared" si="68"/>
        <v>10028</v>
      </c>
      <c r="C793">
        <f t="shared" si="64"/>
        <v>11</v>
      </c>
      <c r="D793" s="1">
        <f>IF(VLOOKUP(B793,Sheet1!A:BS,12+2*(C793-1),FALSE)=1,VLOOKUP(B793,Sheet1!A:BS,13+2*(C793-1),FALSE),0)</f>
        <v>0</v>
      </c>
      <c r="E793">
        <f>ROUND(IF(VLOOKUP(B793,Sheet1!A:BS,12+2*(C793-1),FALSE)=2,VLOOKUP(B793,Sheet1!A:BS,13+2*(C793-1),FALSE),0),0)</f>
        <v>5</v>
      </c>
      <c r="F793">
        <f>IF(VLOOKUP(B793,Sheet1!A:BS,12+2*(C793-1),FALSE)=3,VLOOKUP(B793,Sheet1!A:BS,13+2*(C793-1),FALSE),0)</f>
        <v>0</v>
      </c>
      <c r="G793">
        <v>0</v>
      </c>
      <c r="H793">
        <v>0</v>
      </c>
      <c r="I793">
        <f>IF(VLOOKUP(B793,Sheet1!A:BS,12+2*(C793-1),FALSE)=4,VLOOKUP(B793,Sheet1!A:BS,13+2*(C793-1),FALSE),0)</f>
        <v>0</v>
      </c>
      <c r="J793">
        <v>0</v>
      </c>
      <c r="K793" s="4" t="str">
        <f t="shared" si="67"/>
        <v>[{"bid":15029,"type":5,"num":55}]</v>
      </c>
      <c r="L793" s="4" t="str">
        <f t="shared" si="65"/>
        <v>[{"bid":14001,"type":4,"num":13000}]</v>
      </c>
    </row>
    <row r="794" spans="1:12" x14ac:dyDescent="0.15">
      <c r="A794">
        <f t="shared" si="63"/>
        <v>792</v>
      </c>
      <c r="B794">
        <f t="shared" si="68"/>
        <v>10028</v>
      </c>
      <c r="C794">
        <f t="shared" si="64"/>
        <v>12</v>
      </c>
      <c r="D794" s="1">
        <f>IF(VLOOKUP(B794,Sheet1!A:BS,12+2*(C794-1),FALSE)=1,VLOOKUP(B794,Sheet1!A:BS,13+2*(C794-1),FALSE),0)</f>
        <v>14</v>
      </c>
      <c r="E794">
        <f>ROUND(IF(VLOOKUP(B794,Sheet1!A:BS,12+2*(C794-1),FALSE)=2,VLOOKUP(B794,Sheet1!A:BS,13+2*(C794-1),FALSE),0),0)</f>
        <v>0</v>
      </c>
      <c r="F794">
        <f>IF(VLOOKUP(B794,Sheet1!A:BS,12+2*(C794-1),FALSE)=3,VLOOKUP(B794,Sheet1!A:BS,13+2*(C794-1),FALSE),0)</f>
        <v>0</v>
      </c>
      <c r="G794">
        <v>0</v>
      </c>
      <c r="H794">
        <v>0</v>
      </c>
      <c r="I794">
        <f>IF(VLOOKUP(B794,Sheet1!A:BS,12+2*(C794-1),FALSE)=4,VLOOKUP(B794,Sheet1!A:BS,13+2*(C794-1),FALSE),0)</f>
        <v>0</v>
      </c>
      <c r="J794">
        <v>0</v>
      </c>
      <c r="K794" s="4" t="str">
        <f t="shared" si="67"/>
        <v>[{"bid":15029,"type":5,"num":60}]</v>
      </c>
      <c r="L794" s="4" t="str">
        <f t="shared" si="65"/>
        <v>[{"bid":14001,"type":4,"num":16000}]</v>
      </c>
    </row>
    <row r="795" spans="1:12" x14ac:dyDescent="0.15">
      <c r="A795">
        <f t="shared" si="63"/>
        <v>793</v>
      </c>
      <c r="B795">
        <f t="shared" si="68"/>
        <v>10028</v>
      </c>
      <c r="C795">
        <f t="shared" si="64"/>
        <v>13</v>
      </c>
      <c r="D795" s="1">
        <f>IF(VLOOKUP(B795,Sheet1!A:BS,12+2*(C795-1),FALSE)=1,VLOOKUP(B795,Sheet1!A:BS,13+2*(C795-1),FALSE),0)</f>
        <v>0</v>
      </c>
      <c r="E795">
        <f>ROUND(IF(VLOOKUP(B795,Sheet1!A:BS,12+2*(C795-1),FALSE)=2,VLOOKUP(B795,Sheet1!A:BS,13+2*(C795-1),FALSE),0),0)</f>
        <v>5</v>
      </c>
      <c r="F795">
        <f>IF(VLOOKUP(B795,Sheet1!A:BS,12+2*(C795-1),FALSE)=3,VLOOKUP(B795,Sheet1!A:BS,13+2*(C795-1),FALSE),0)</f>
        <v>0</v>
      </c>
      <c r="G795">
        <v>0</v>
      </c>
      <c r="H795">
        <v>0</v>
      </c>
      <c r="I795">
        <f>IF(VLOOKUP(B795,Sheet1!A:BS,12+2*(C795-1),FALSE)=4,VLOOKUP(B795,Sheet1!A:BS,13+2*(C795-1),FALSE),0)</f>
        <v>0</v>
      </c>
      <c r="J795">
        <v>0</v>
      </c>
      <c r="K795" s="4" t="str">
        <f t="shared" si="67"/>
        <v>[{"bid":15029,"type":5,"num":65}]</v>
      </c>
      <c r="L795" s="4" t="str">
        <f t="shared" si="65"/>
        <v>[{"bid":14001,"type":4,"num":19000}]</v>
      </c>
    </row>
    <row r="796" spans="1:12" x14ac:dyDescent="0.15">
      <c r="A796">
        <f t="shared" si="63"/>
        <v>794</v>
      </c>
      <c r="B796">
        <f t="shared" si="68"/>
        <v>10028</v>
      </c>
      <c r="C796">
        <f t="shared" si="64"/>
        <v>14</v>
      </c>
      <c r="D796" s="1">
        <f>IF(VLOOKUP(B796,Sheet1!A:BS,12+2*(C796-1),FALSE)=1,VLOOKUP(B796,Sheet1!A:BS,13+2*(C796-1),FALSE),0)</f>
        <v>14</v>
      </c>
      <c r="E796">
        <f>ROUND(IF(VLOOKUP(B796,Sheet1!A:BS,12+2*(C796-1),FALSE)=2,VLOOKUP(B796,Sheet1!A:BS,13+2*(C796-1),FALSE),0),0)</f>
        <v>0</v>
      </c>
      <c r="F796">
        <f>IF(VLOOKUP(B796,Sheet1!A:BS,12+2*(C796-1),FALSE)=3,VLOOKUP(B796,Sheet1!A:BS,13+2*(C796-1),FALSE),0)</f>
        <v>0</v>
      </c>
      <c r="G796">
        <v>0</v>
      </c>
      <c r="H796">
        <v>0</v>
      </c>
      <c r="I796">
        <f>IF(VLOOKUP(B796,Sheet1!A:BS,12+2*(C796-1),FALSE)=4,VLOOKUP(B796,Sheet1!A:BS,13+2*(C796-1),FALSE),0)</f>
        <v>0</v>
      </c>
      <c r="J796">
        <v>0</v>
      </c>
      <c r="K796" s="4" t="str">
        <f t="shared" si="67"/>
        <v>[{"bid":15029,"type":5,"num":70}]</v>
      </c>
      <c r="L796" s="4" t="str">
        <f t="shared" si="65"/>
        <v>[{"bid":14001,"type":4,"num":22000}]</v>
      </c>
    </row>
    <row r="797" spans="1:12" s="2" customFormat="1" x14ac:dyDescent="0.15">
      <c r="A797" s="2">
        <f t="shared" si="63"/>
        <v>795</v>
      </c>
      <c r="B797" s="2">
        <f t="shared" si="68"/>
        <v>10028</v>
      </c>
      <c r="C797" s="2">
        <f t="shared" si="64"/>
        <v>15</v>
      </c>
      <c r="D797" s="2">
        <f>IF(VLOOKUP(B797,Sheet1!A:BS,12+2*(C797-1),FALSE)=1,VLOOKUP(B797,Sheet1!A:BS,13+2*(C797-1),FALSE),0)</f>
        <v>0</v>
      </c>
      <c r="E797" s="2">
        <f>ROUND(IF(VLOOKUP(B797,Sheet1!A:BS,12+2*(C797-1),FALSE)=2,VLOOKUP(B797,Sheet1!A:BS,13+2*(C797-1),FALSE),0),0)</f>
        <v>0</v>
      </c>
      <c r="F797" s="2">
        <f>IF(VLOOKUP(B797,Sheet1!A:BS,12+2*(C797-1),FALSE)=3,VLOOKUP(B797,Sheet1!A:BS,13+2*(C797-1),FALSE),0)</f>
        <v>0</v>
      </c>
      <c r="G797">
        <v>0</v>
      </c>
      <c r="H797" s="2">
        <v>0</v>
      </c>
      <c r="I797" s="2">
        <v>2</v>
      </c>
      <c r="J797" s="2">
        <v>0</v>
      </c>
      <c r="K797" s="2" t="str">
        <f t="shared" si="67"/>
        <v>[{"bid":15029,"type":5,"num":75}]</v>
      </c>
      <c r="L797" s="2" t="str">
        <f t="shared" si="65"/>
        <v>[{"bid":14001,"type":4,"num":25000}]</v>
      </c>
    </row>
    <row r="798" spans="1:12" x14ac:dyDescent="0.15">
      <c r="A798">
        <f t="shared" si="63"/>
        <v>796</v>
      </c>
      <c r="B798">
        <f t="shared" si="68"/>
        <v>10028</v>
      </c>
      <c r="C798">
        <f t="shared" si="64"/>
        <v>16</v>
      </c>
      <c r="D798" s="1">
        <f>IF(VLOOKUP(B798,Sheet1!A:BS,12+2*(C798-1),FALSE)=1,VLOOKUP(B798,Sheet1!A:BS,13+2*(C798-1),FALSE),0)</f>
        <v>0</v>
      </c>
      <c r="E798">
        <f>ROUND(IF(VLOOKUP(B798,Sheet1!A:BS,12+2*(C798-1),FALSE)=2,VLOOKUP(B798,Sheet1!A:BS,13+2*(C798-1),FALSE),0),0)</f>
        <v>6</v>
      </c>
      <c r="F798">
        <f>IF(VLOOKUP(B798,Sheet1!A:BS,12+2*(C798-1),FALSE)=3,VLOOKUP(B798,Sheet1!A:BS,13+2*(C798-1),FALSE),0)</f>
        <v>0</v>
      </c>
      <c r="G798">
        <v>0</v>
      </c>
      <c r="H798">
        <v>0</v>
      </c>
      <c r="I798">
        <f>IF(VLOOKUP(B798,Sheet1!A:BS,12+2*(C798-1),FALSE)=4,VLOOKUP(B798,Sheet1!A:BS,13+2*(C798-1),FALSE),0)</f>
        <v>0</v>
      </c>
      <c r="J798">
        <v>0</v>
      </c>
      <c r="K798" s="4" t="str">
        <f t="shared" si="67"/>
        <v>[{"bid":15029,"type":5,"num":80}]</v>
      </c>
      <c r="L798" s="4" t="str">
        <f t="shared" si="65"/>
        <v>[{"bid":14001,"type":4,"num":28000}]</v>
      </c>
    </row>
    <row r="799" spans="1:12" x14ac:dyDescent="0.15">
      <c r="A799">
        <f t="shared" si="63"/>
        <v>797</v>
      </c>
      <c r="B799">
        <f t="shared" si="68"/>
        <v>10028</v>
      </c>
      <c r="C799">
        <f t="shared" si="64"/>
        <v>17</v>
      </c>
      <c r="D799" s="1">
        <f>IF(VLOOKUP(B799,Sheet1!A:BS,12+2*(C799-1),FALSE)=1,VLOOKUP(B799,Sheet1!A:BS,13+2*(C799-1),FALSE),0)</f>
        <v>15</v>
      </c>
      <c r="E799">
        <f>ROUND(IF(VLOOKUP(B799,Sheet1!A:BS,12+2*(C799-1),FALSE)=2,VLOOKUP(B799,Sheet1!A:BS,13+2*(C799-1),FALSE),0),0)</f>
        <v>0</v>
      </c>
      <c r="F799">
        <f>IF(VLOOKUP(B799,Sheet1!A:BS,12+2*(C799-1),FALSE)=3,VLOOKUP(B799,Sheet1!A:BS,13+2*(C799-1),FALSE),0)</f>
        <v>0</v>
      </c>
      <c r="G799">
        <v>0</v>
      </c>
      <c r="H799">
        <v>0</v>
      </c>
      <c r="I799">
        <f>IF(VLOOKUP(B799,Sheet1!A:BS,12+2*(C799-1),FALSE)=4,VLOOKUP(B799,Sheet1!A:BS,13+2*(C799-1),FALSE),0)</f>
        <v>0</v>
      </c>
      <c r="J799">
        <v>0</v>
      </c>
      <c r="K799" s="4" t="str">
        <f t="shared" si="67"/>
        <v>[{"bid":15029,"type":5,"num":85}]</v>
      </c>
      <c r="L799" s="4" t="str">
        <f t="shared" si="65"/>
        <v>[{"bid":14001,"type":4,"num":31000}]</v>
      </c>
    </row>
    <row r="800" spans="1:12" x14ac:dyDescent="0.15">
      <c r="A800">
        <f t="shared" si="63"/>
        <v>798</v>
      </c>
      <c r="B800">
        <f t="shared" si="68"/>
        <v>10028</v>
      </c>
      <c r="C800">
        <f t="shared" si="64"/>
        <v>18</v>
      </c>
      <c r="D800" s="1">
        <f>IF(VLOOKUP(B800,Sheet1!A:BS,12+2*(C800-1),FALSE)=1,VLOOKUP(B800,Sheet1!A:BS,13+2*(C800-1),FALSE),0)</f>
        <v>0</v>
      </c>
      <c r="E800">
        <f>ROUND(IF(VLOOKUP(B800,Sheet1!A:BS,12+2*(C800-1),FALSE)=2,VLOOKUP(B800,Sheet1!A:BS,13+2*(C800-1),FALSE),0),0)</f>
        <v>6</v>
      </c>
      <c r="F800">
        <f>IF(VLOOKUP(B800,Sheet1!A:BS,12+2*(C800-1),FALSE)=3,VLOOKUP(B800,Sheet1!A:BS,13+2*(C800-1),FALSE),0)</f>
        <v>0</v>
      </c>
      <c r="G800">
        <v>0</v>
      </c>
      <c r="H800">
        <v>0</v>
      </c>
      <c r="I800">
        <f>IF(VLOOKUP(B800,Sheet1!A:BS,12+2*(C800-1),FALSE)=4,VLOOKUP(B800,Sheet1!A:BS,13+2*(C800-1),FALSE),0)</f>
        <v>0</v>
      </c>
      <c r="J800">
        <v>0</v>
      </c>
      <c r="K800" s="4" t="str">
        <f t="shared" si="67"/>
        <v>[{"bid":15029,"type":5,"num":90}]</v>
      </c>
      <c r="L800" s="4" t="str">
        <f t="shared" si="65"/>
        <v>[{"bid":14001,"type":4,"num":34000}]</v>
      </c>
    </row>
    <row r="801" spans="1:12" x14ac:dyDescent="0.15">
      <c r="A801">
        <f t="shared" si="63"/>
        <v>799</v>
      </c>
      <c r="B801">
        <f t="shared" si="68"/>
        <v>10028</v>
      </c>
      <c r="C801">
        <f t="shared" si="64"/>
        <v>19</v>
      </c>
      <c r="D801" s="1">
        <f>IF(VLOOKUP(B801,Sheet1!A:BS,12+2*(C801-1),FALSE)=1,VLOOKUP(B801,Sheet1!A:BS,13+2*(C801-1),FALSE),0)</f>
        <v>15</v>
      </c>
      <c r="E801">
        <f>ROUND(IF(VLOOKUP(B801,Sheet1!A:BS,12+2*(C801-1),FALSE)=2,VLOOKUP(B801,Sheet1!A:BS,13+2*(C801-1),FALSE),0),0)</f>
        <v>0</v>
      </c>
      <c r="F801">
        <f>IF(VLOOKUP(B801,Sheet1!A:BS,12+2*(C801-1),FALSE)=3,VLOOKUP(B801,Sheet1!A:BS,13+2*(C801-1),FALSE),0)</f>
        <v>0</v>
      </c>
      <c r="G801">
        <v>0</v>
      </c>
      <c r="H801">
        <v>0</v>
      </c>
      <c r="I801">
        <f>IF(VLOOKUP(B801,Sheet1!A:BS,12+2*(C801-1),FALSE)=4,VLOOKUP(B801,Sheet1!A:BS,13+2*(C801-1),FALSE),0)</f>
        <v>0</v>
      </c>
      <c r="J801">
        <v>0</v>
      </c>
      <c r="K801" s="4" t="str">
        <f t="shared" si="67"/>
        <v>[{"bid":15029,"type":5,"num":95}]</v>
      </c>
      <c r="L801" s="4" t="str">
        <f t="shared" si="65"/>
        <v>[{"bid":14001,"type":4,"num":37000}]</v>
      </c>
    </row>
    <row r="802" spans="1:12" s="2" customFormat="1" x14ac:dyDescent="0.15">
      <c r="A802" s="2">
        <f t="shared" ref="A802:A865" si="69">A801+1</f>
        <v>800</v>
      </c>
      <c r="B802" s="2">
        <f t="shared" si="68"/>
        <v>10028</v>
      </c>
      <c r="C802" s="2">
        <f t="shared" ref="C802:C865" si="70">C772</f>
        <v>20</v>
      </c>
      <c r="D802" s="2">
        <f>IF(VLOOKUP(B802,Sheet1!A:BS,12+2*(C802-1),FALSE)=1,VLOOKUP(B802,Sheet1!A:BS,13+2*(C802-1),FALSE),0)</f>
        <v>0</v>
      </c>
      <c r="E802" s="2">
        <f>ROUND(IF(VLOOKUP(B802,Sheet1!A:BS,12+2*(C802-1),FALSE)=2,VLOOKUP(B802,Sheet1!A:BS,13+2*(C802-1),FALSE),0),0)</f>
        <v>0</v>
      </c>
      <c r="F802" s="2">
        <f>IF(VLOOKUP(B802,Sheet1!A:BS,12+2*(C802-1),FALSE)=3,VLOOKUP(B802,Sheet1!A:BS,13+2*(C802-1),FALSE),0)</f>
        <v>0</v>
      </c>
      <c r="G802">
        <v>0</v>
      </c>
      <c r="H802" s="2">
        <v>0</v>
      </c>
      <c r="I802" s="2">
        <f>IF(VLOOKUP(B802,Sheet1!A:BS,12+2*(C802-1),FALSE)=4,VLOOKUP(B802,Sheet1!A:BS,13+2*(C802-1),FALSE),0)</f>
        <v>3</v>
      </c>
      <c r="J802" s="2">
        <v>0</v>
      </c>
      <c r="K802" s="2" t="str">
        <f t="shared" si="67"/>
        <v>[{"bid":15029,"type":5,"num":100}]</v>
      </c>
      <c r="L802" s="2" t="str">
        <f t="shared" ref="L802:L865" si="71">L772</f>
        <v>[{"bid":14001,"type":4,"num":40000}]</v>
      </c>
    </row>
    <row r="803" spans="1:12" x14ac:dyDescent="0.15">
      <c r="A803">
        <f t="shared" si="69"/>
        <v>801</v>
      </c>
      <c r="B803">
        <f t="shared" si="68"/>
        <v>10028</v>
      </c>
      <c r="C803">
        <f t="shared" si="70"/>
        <v>21</v>
      </c>
      <c r="D803" s="1">
        <f>IF(VLOOKUP(B803,Sheet1!A:BS,12+2*(C803-1),FALSE)=1,VLOOKUP(B803,Sheet1!A:BS,13+2*(C803-1),FALSE),0)</f>
        <v>0</v>
      </c>
      <c r="E803">
        <f>ROUND(IF(VLOOKUP(B803,Sheet1!A:BS,12+2*(C803-1),FALSE)=2,VLOOKUP(B803,Sheet1!A:BS,13+2*(C803-1),FALSE),0),0)</f>
        <v>6</v>
      </c>
      <c r="F803">
        <f>IF(VLOOKUP(B803,Sheet1!A:BS,12+2*(C803-1),FALSE)=3,VLOOKUP(B803,Sheet1!A:BS,13+2*(C803-1),FALSE),0)</f>
        <v>0</v>
      </c>
      <c r="G803">
        <v>0</v>
      </c>
      <c r="H803">
        <v>0</v>
      </c>
      <c r="I803">
        <f>IF(VLOOKUP(B803,Sheet1!A:BS,12+2*(C803-1),FALSE)=4,VLOOKUP(B803,Sheet1!A:BS,13+2*(C803-1),FALSE),0)</f>
        <v>0</v>
      </c>
      <c r="J803">
        <v>0</v>
      </c>
      <c r="K803" s="4" t="str">
        <f t="shared" si="67"/>
        <v>[{"bid":15029,"type":5,"num":105}]</v>
      </c>
      <c r="L803" s="4" t="str">
        <f t="shared" si="71"/>
        <v>[{"bid":14001,"type":4,"num":43000}]</v>
      </c>
    </row>
    <row r="804" spans="1:12" x14ac:dyDescent="0.15">
      <c r="A804">
        <f t="shared" si="69"/>
        <v>802</v>
      </c>
      <c r="B804">
        <f t="shared" si="68"/>
        <v>10028</v>
      </c>
      <c r="C804">
        <f t="shared" si="70"/>
        <v>22</v>
      </c>
      <c r="D804" s="1">
        <f>IF(VLOOKUP(B804,Sheet1!A:BS,12+2*(C804-1),FALSE)=1,VLOOKUP(B804,Sheet1!A:BS,13+2*(C804-1),FALSE),0)</f>
        <v>16</v>
      </c>
      <c r="E804">
        <f>ROUND(IF(VLOOKUP(B804,Sheet1!A:BS,12+2*(C804-1),FALSE)=2,VLOOKUP(B804,Sheet1!A:BS,13+2*(C804-1),FALSE),0),0)</f>
        <v>0</v>
      </c>
      <c r="F804">
        <f>IF(VLOOKUP(B804,Sheet1!A:BS,12+2*(C804-1),FALSE)=3,VLOOKUP(B804,Sheet1!A:BS,13+2*(C804-1),FALSE),0)</f>
        <v>0</v>
      </c>
      <c r="G804">
        <v>0</v>
      </c>
      <c r="H804">
        <v>0</v>
      </c>
      <c r="I804">
        <f>IF(VLOOKUP(B804,Sheet1!A:BS,12+2*(C804-1),FALSE)=4,VLOOKUP(B804,Sheet1!A:BS,13+2*(C804-1),FALSE),0)</f>
        <v>0</v>
      </c>
      <c r="J804">
        <v>0</v>
      </c>
      <c r="K804" s="4" t="str">
        <f t="shared" si="67"/>
        <v>[{"bid":15029,"type":5,"num":110}]</v>
      </c>
      <c r="L804" s="4" t="str">
        <f t="shared" si="71"/>
        <v>[{"bid":14001,"type":4,"num":46000}]</v>
      </c>
    </row>
    <row r="805" spans="1:12" x14ac:dyDescent="0.15">
      <c r="A805">
        <f t="shared" si="69"/>
        <v>803</v>
      </c>
      <c r="B805">
        <f t="shared" si="68"/>
        <v>10028</v>
      </c>
      <c r="C805">
        <f t="shared" si="70"/>
        <v>23</v>
      </c>
      <c r="D805" s="1">
        <f>IF(VLOOKUP(B805,Sheet1!A:BS,12+2*(C805-1),FALSE)=1,VLOOKUP(B805,Sheet1!A:BS,13+2*(C805-1),FALSE),0)</f>
        <v>16</v>
      </c>
      <c r="E805">
        <f>ROUND(IF(VLOOKUP(B805,Sheet1!A:BS,12+2*(C805-1),FALSE)=2,VLOOKUP(B805,Sheet1!A:BS,13+2*(C805-1),FALSE),0),0)</f>
        <v>0</v>
      </c>
      <c r="F805">
        <f>IF(VLOOKUP(B805,Sheet1!A:BS,12+2*(C805-1),FALSE)=3,VLOOKUP(B805,Sheet1!A:BS,13+2*(C805-1),FALSE),0)</f>
        <v>0</v>
      </c>
      <c r="G805">
        <v>0</v>
      </c>
      <c r="H805">
        <v>0</v>
      </c>
      <c r="I805">
        <f>IF(VLOOKUP(B805,Sheet1!A:BS,12+2*(C805-1),FALSE)=4,VLOOKUP(B805,Sheet1!A:BS,13+2*(C805-1),FALSE),0)</f>
        <v>0</v>
      </c>
      <c r="J805">
        <v>0</v>
      </c>
      <c r="K805" s="4" t="str">
        <f t="shared" si="67"/>
        <v>[{"bid":15029,"type":5,"num":115}]</v>
      </c>
      <c r="L805" s="4" t="str">
        <f t="shared" si="71"/>
        <v>[{"bid":14001,"type":4,"num":49000}]</v>
      </c>
    </row>
    <row r="806" spans="1:12" x14ac:dyDescent="0.15">
      <c r="A806">
        <f t="shared" si="69"/>
        <v>804</v>
      </c>
      <c r="B806">
        <f t="shared" si="68"/>
        <v>10028</v>
      </c>
      <c r="C806">
        <f t="shared" si="70"/>
        <v>24</v>
      </c>
      <c r="D806" s="1">
        <f>IF(VLOOKUP(B806,Sheet1!A:BS,12+2*(C806-1),FALSE)=1,VLOOKUP(B806,Sheet1!A:BS,13+2*(C806-1),FALSE),0)</f>
        <v>0</v>
      </c>
      <c r="E806">
        <f>ROUND(IF(VLOOKUP(B806,Sheet1!A:BS,12+2*(C806-1),FALSE)=2,VLOOKUP(B806,Sheet1!A:BS,13+2*(C806-1),FALSE),0),0)</f>
        <v>6</v>
      </c>
      <c r="F806">
        <f>IF(VLOOKUP(B806,Sheet1!A:BS,12+2*(C806-1),FALSE)=3,VLOOKUP(B806,Sheet1!A:BS,13+2*(C806-1),FALSE),0)</f>
        <v>0</v>
      </c>
      <c r="G806">
        <v>0</v>
      </c>
      <c r="H806">
        <v>0</v>
      </c>
      <c r="I806">
        <f>IF(VLOOKUP(B806,Sheet1!A:BS,12+2*(C806-1),FALSE)=4,VLOOKUP(B806,Sheet1!A:BS,13+2*(C806-1),FALSE),0)</f>
        <v>0</v>
      </c>
      <c r="J806">
        <v>0</v>
      </c>
      <c r="K806" s="4" t="str">
        <f t="shared" si="67"/>
        <v>[{"bid":15029,"type":5,"num":120}]</v>
      </c>
      <c r="L806" s="4" t="str">
        <f t="shared" si="71"/>
        <v>[{"bid":14001,"type":4,"num":52000}]</v>
      </c>
    </row>
    <row r="807" spans="1:12" s="2" customFormat="1" x14ac:dyDescent="0.15">
      <c r="A807" s="2">
        <f t="shared" si="69"/>
        <v>805</v>
      </c>
      <c r="B807" s="2">
        <f t="shared" si="68"/>
        <v>10028</v>
      </c>
      <c r="C807" s="2">
        <f t="shared" si="70"/>
        <v>25</v>
      </c>
      <c r="D807" s="2">
        <f>IF(VLOOKUP(B807,Sheet1!A:BS,12+2*(C807-1),FALSE)=1,VLOOKUP(B807,Sheet1!A:BS,13+2*(C807-1),FALSE),0)</f>
        <v>0</v>
      </c>
      <c r="E807" s="2">
        <f>ROUND(IF(VLOOKUP(B807,Sheet1!A:BS,12+2*(C807-1),FALSE)=2,VLOOKUP(B807,Sheet1!A:BS,13+2*(C807-1),FALSE),0),0)</f>
        <v>0</v>
      </c>
      <c r="F807" s="2">
        <f>IF(VLOOKUP(B807,Sheet1!A:BS,12+2*(C807-1),FALSE)=3,VLOOKUP(B807,Sheet1!A:BS,13+2*(C807-1),FALSE),0)</f>
        <v>0</v>
      </c>
      <c r="G807">
        <v>0</v>
      </c>
      <c r="H807" s="2">
        <v>0</v>
      </c>
      <c r="I807" s="2">
        <v>3</v>
      </c>
      <c r="J807" s="2">
        <v>0</v>
      </c>
      <c r="K807" s="2" t="str">
        <f t="shared" si="67"/>
        <v>[{"bid":15029,"type":5,"num":125}]</v>
      </c>
      <c r="L807" s="2" t="str">
        <f t="shared" si="71"/>
        <v>[{"bid":14001,"type":4,"num":55000}]</v>
      </c>
    </row>
    <row r="808" spans="1:12" x14ac:dyDescent="0.15">
      <c r="A808">
        <f t="shared" si="69"/>
        <v>806</v>
      </c>
      <c r="B808">
        <f t="shared" si="68"/>
        <v>10028</v>
      </c>
      <c r="C808">
        <f t="shared" si="70"/>
        <v>26</v>
      </c>
      <c r="D808" s="1">
        <f>IF(VLOOKUP(B808,Sheet1!A:BS,12+2*(C808-1),FALSE)=1,VLOOKUP(B808,Sheet1!A:BS,13+2*(C808-1),FALSE),0)</f>
        <v>0</v>
      </c>
      <c r="E808">
        <f>ROUND(IF(VLOOKUP(B808,Sheet1!A:BS,12+2*(C808-1),FALSE)=2,VLOOKUP(B808,Sheet1!A:BS,13+2*(C808-1),FALSE),0),0)</f>
        <v>6</v>
      </c>
      <c r="F808">
        <f>IF(VLOOKUP(B808,Sheet1!A:BS,12+2*(C808-1),FALSE)=3,VLOOKUP(B808,Sheet1!A:BS,13+2*(C808-1),FALSE),0)</f>
        <v>0</v>
      </c>
      <c r="G808">
        <v>0</v>
      </c>
      <c r="H808">
        <v>0</v>
      </c>
      <c r="I808">
        <f>IF(VLOOKUP(B808,Sheet1!A:BS,12+2*(C808-1),FALSE)=4,VLOOKUP(B808,Sheet1!A:BS,13+2*(C808-1),FALSE),0)</f>
        <v>0</v>
      </c>
      <c r="J808">
        <v>0</v>
      </c>
      <c r="K808" s="4" t="str">
        <f t="shared" si="67"/>
        <v>[{"bid":15029,"type":5,"num":130}]</v>
      </c>
      <c r="L808" s="4" t="str">
        <f t="shared" si="71"/>
        <v>[{"bid":14001,"type":4,"num":58000}]</v>
      </c>
    </row>
    <row r="809" spans="1:12" x14ac:dyDescent="0.15">
      <c r="A809">
        <f t="shared" si="69"/>
        <v>807</v>
      </c>
      <c r="B809">
        <f t="shared" si="68"/>
        <v>10028</v>
      </c>
      <c r="C809">
        <f t="shared" si="70"/>
        <v>27</v>
      </c>
      <c r="D809" s="1">
        <f>IF(VLOOKUP(B809,Sheet1!A:BS,12+2*(C809-1),FALSE)=1,VLOOKUP(B809,Sheet1!A:BS,13+2*(C809-1),FALSE),0)</f>
        <v>17</v>
      </c>
      <c r="E809">
        <f>ROUND(IF(VLOOKUP(B809,Sheet1!A:BS,12+2*(C809-1),FALSE)=2,VLOOKUP(B809,Sheet1!A:BS,13+2*(C809-1),FALSE),0),0)</f>
        <v>0</v>
      </c>
      <c r="F809">
        <f>IF(VLOOKUP(B809,Sheet1!A:BS,12+2*(C809-1),FALSE)=3,VLOOKUP(B809,Sheet1!A:BS,13+2*(C809-1),FALSE),0)</f>
        <v>0</v>
      </c>
      <c r="G809">
        <v>0</v>
      </c>
      <c r="H809">
        <v>0</v>
      </c>
      <c r="I809">
        <f>IF(VLOOKUP(B809,Sheet1!A:BS,12+2*(C809-1),FALSE)=4,VLOOKUP(B809,Sheet1!A:BS,13+2*(C809-1),FALSE),0)</f>
        <v>0</v>
      </c>
      <c r="J809">
        <v>0</v>
      </c>
      <c r="K809" s="4" t="str">
        <f t="shared" si="67"/>
        <v>[{"bid":15029,"type":5,"num":135}]</v>
      </c>
      <c r="L809" s="4" t="str">
        <f t="shared" si="71"/>
        <v>[{"bid":14001,"type":4,"num":61000}]</v>
      </c>
    </row>
    <row r="810" spans="1:12" x14ac:dyDescent="0.15">
      <c r="A810">
        <f t="shared" si="69"/>
        <v>808</v>
      </c>
      <c r="B810">
        <f t="shared" si="68"/>
        <v>10028</v>
      </c>
      <c r="C810">
        <f t="shared" si="70"/>
        <v>28</v>
      </c>
      <c r="D810" s="1">
        <f>IF(VLOOKUP(B810,Sheet1!A:BS,12+2*(C810-1),FALSE)=1,VLOOKUP(B810,Sheet1!A:BS,13+2*(C810-1),FALSE),0)</f>
        <v>0</v>
      </c>
      <c r="E810">
        <f>ROUND(IF(VLOOKUP(B810,Sheet1!A:BS,12+2*(C810-1),FALSE)=2,VLOOKUP(B810,Sheet1!A:BS,13+2*(C810-1),FALSE),0),0)</f>
        <v>6</v>
      </c>
      <c r="F810">
        <f>IF(VLOOKUP(B810,Sheet1!A:BS,12+2*(C810-1),FALSE)=3,VLOOKUP(B810,Sheet1!A:BS,13+2*(C810-1),FALSE),0)</f>
        <v>0</v>
      </c>
      <c r="G810">
        <v>0</v>
      </c>
      <c r="H810">
        <v>0</v>
      </c>
      <c r="I810">
        <f>IF(VLOOKUP(B810,Sheet1!A:BS,12+2*(C810-1),FALSE)=4,VLOOKUP(B810,Sheet1!A:BS,13+2*(C810-1),FALSE),0)</f>
        <v>0</v>
      </c>
      <c r="J810">
        <v>0</v>
      </c>
      <c r="K810" s="4" t="str">
        <f t="shared" si="67"/>
        <v>[{"bid":15029,"type":5,"num":140}]</v>
      </c>
      <c r="L810" s="4" t="str">
        <f t="shared" si="71"/>
        <v>[{"bid":14001,"type":4,"num":64000}]</v>
      </c>
    </row>
    <row r="811" spans="1:12" x14ac:dyDescent="0.15">
      <c r="A811">
        <f t="shared" si="69"/>
        <v>809</v>
      </c>
      <c r="B811">
        <f t="shared" si="68"/>
        <v>10028</v>
      </c>
      <c r="C811">
        <f t="shared" si="70"/>
        <v>29</v>
      </c>
      <c r="D811" s="1">
        <f>IF(VLOOKUP(B811,Sheet1!A:BS,12+2*(C811-1),FALSE)=1,VLOOKUP(B811,Sheet1!A:BS,13+2*(C811-1),FALSE),0)</f>
        <v>17</v>
      </c>
      <c r="E811">
        <f>ROUND(IF(VLOOKUP(B811,Sheet1!A:BS,12+2*(C811-1),FALSE)=2,VLOOKUP(B811,Sheet1!A:BS,13+2*(C811-1),FALSE),0),0)</f>
        <v>0</v>
      </c>
      <c r="F811">
        <f>IF(VLOOKUP(B811,Sheet1!A:BS,12+2*(C811-1),FALSE)=3,VLOOKUP(B811,Sheet1!A:BS,13+2*(C811-1),FALSE),0)</f>
        <v>0</v>
      </c>
      <c r="G811">
        <v>0</v>
      </c>
      <c r="H811">
        <v>0</v>
      </c>
      <c r="I811">
        <f>IF(VLOOKUP(B811,Sheet1!A:BS,12+2*(C811-1),FALSE)=4,VLOOKUP(B811,Sheet1!A:BS,13+2*(C811-1),FALSE),0)</f>
        <v>0</v>
      </c>
      <c r="J811">
        <v>0</v>
      </c>
      <c r="K811" s="4" t="str">
        <f t="shared" si="67"/>
        <v>[{"bid":15029,"type":5,"num":145}]</v>
      </c>
      <c r="L811" s="4" t="str">
        <f t="shared" si="71"/>
        <v>[{"bid":14001,"type":4,"num":67000}]</v>
      </c>
    </row>
    <row r="812" spans="1:12" s="2" customFormat="1" x14ac:dyDescent="0.15">
      <c r="A812" s="2">
        <f t="shared" si="69"/>
        <v>810</v>
      </c>
      <c r="B812" s="2">
        <f t="shared" si="68"/>
        <v>10028</v>
      </c>
      <c r="C812" s="2">
        <f t="shared" si="70"/>
        <v>30</v>
      </c>
      <c r="D812" s="2">
        <f>IF(VLOOKUP(B812,Sheet1!A:BS,12+2*(C812-1),FALSE)=1,VLOOKUP(B812,Sheet1!A:BS,13+2*(C812-1),FALSE),0)</f>
        <v>0</v>
      </c>
      <c r="E812" s="2">
        <f>ROUND(IF(VLOOKUP(B812,Sheet1!A:BS,12+2*(C812-1),FALSE)=2,VLOOKUP(B812,Sheet1!A:BS,13+2*(C812-1),FALSE),0),0)</f>
        <v>0</v>
      </c>
      <c r="F812" s="2">
        <f>IF(VLOOKUP(B812,Sheet1!A:BS,12+2*(C812-1),FALSE)=3,VLOOKUP(B812,Sheet1!A:BS,13+2*(C812-1),FALSE),0)</f>
        <v>0</v>
      </c>
      <c r="G812">
        <v>0</v>
      </c>
      <c r="H812" s="2">
        <v>0</v>
      </c>
      <c r="I812" s="2">
        <v>4</v>
      </c>
      <c r="J812" s="2">
        <v>0</v>
      </c>
      <c r="K812" s="2" t="str">
        <f t="shared" si="67"/>
        <v>[{"bid":15029,"type":5,"num":150}]</v>
      </c>
      <c r="L812" s="2" t="str">
        <f t="shared" si="71"/>
        <v>[{"bid":14001,"type":4,"num":70000}]</v>
      </c>
    </row>
    <row r="813" spans="1:12" x14ac:dyDescent="0.15">
      <c r="A813">
        <f t="shared" si="69"/>
        <v>811</v>
      </c>
      <c r="B813">
        <f t="shared" si="68"/>
        <v>10029</v>
      </c>
      <c r="C813">
        <f t="shared" si="70"/>
        <v>1</v>
      </c>
      <c r="D813" s="1">
        <f>IF(VLOOKUP(B813,Sheet1!A:BS,12+2*(C813-1),FALSE)=1,VLOOKUP(B813,Sheet1!A:BS,13+2*(C813-1),FALSE),0)</f>
        <v>12</v>
      </c>
      <c r="E813">
        <f>ROUND(IF(VLOOKUP(B813,Sheet1!A:BS,12+2*(C813-1),FALSE)=2,VLOOKUP(B813,Sheet1!A:BS,13+2*(C813-1),FALSE),0),0)</f>
        <v>0</v>
      </c>
      <c r="F813">
        <f>IF(VLOOKUP(B813,Sheet1!A:BS,12+2*(C813-1),FALSE)=3,VLOOKUP(B813,Sheet1!A:BS,13+2*(C813-1),FALSE),0)</f>
        <v>0</v>
      </c>
      <c r="G813">
        <v>0</v>
      </c>
      <c r="H813">
        <v>0</v>
      </c>
      <c r="I813">
        <f>IF(VLOOKUP(B813,Sheet1!A:BS,12+2*(C813-1),FALSE)=4,VLOOKUP(B813,Sheet1!A:BS,13+2*(C813-1),FALSE),0)</f>
        <v>0</v>
      </c>
      <c r="J813">
        <v>0</v>
      </c>
      <c r="K813" s="4" t="str">
        <f t="shared" ref="K813:K842" si="72">"[{""bid"":"&amp;15000+MOD(B813,100)+1&amp;",""type"":5,""num"":"&amp;C813*5&amp;"}]"</f>
        <v>[{"bid":15030,"type":5,"num":5}]</v>
      </c>
      <c r="L813" s="4" t="str">
        <f t="shared" si="71"/>
        <v>[{"bid":14001,"type":4,"num":300}]</v>
      </c>
    </row>
    <row r="814" spans="1:12" x14ac:dyDescent="0.15">
      <c r="A814">
        <f t="shared" si="69"/>
        <v>812</v>
      </c>
      <c r="B814">
        <f t="shared" si="68"/>
        <v>10029</v>
      </c>
      <c r="C814">
        <f t="shared" si="70"/>
        <v>2</v>
      </c>
      <c r="D814" s="1">
        <f>IF(VLOOKUP(B814,Sheet1!A:BS,12+2*(C814-1),FALSE)=1,VLOOKUP(B814,Sheet1!A:BS,13+2*(C814-1),FALSE),0)</f>
        <v>12</v>
      </c>
      <c r="E814">
        <f>ROUND(IF(VLOOKUP(B814,Sheet1!A:BS,12+2*(C814-1),FALSE)=2,VLOOKUP(B814,Sheet1!A:BS,13+2*(C814-1),FALSE),0),0)</f>
        <v>0</v>
      </c>
      <c r="F814">
        <f>IF(VLOOKUP(B814,Sheet1!A:BS,12+2*(C814-1),FALSE)=3,VLOOKUP(B814,Sheet1!A:BS,13+2*(C814-1),FALSE),0)</f>
        <v>0</v>
      </c>
      <c r="G814">
        <v>0</v>
      </c>
      <c r="H814">
        <v>0</v>
      </c>
      <c r="I814">
        <f>IF(VLOOKUP(B814,Sheet1!A:BS,12+2*(C814-1),FALSE)=4,VLOOKUP(B814,Sheet1!A:BS,13+2*(C814-1),FALSE),0)</f>
        <v>0</v>
      </c>
      <c r="J814">
        <v>0</v>
      </c>
      <c r="K814" s="4" t="str">
        <f t="shared" si="72"/>
        <v>[{"bid":15030,"type":5,"num":10}]</v>
      </c>
      <c r="L814" s="4" t="str">
        <f t="shared" si="71"/>
        <v>[{"bid":14001,"type":4,"num":600}]</v>
      </c>
    </row>
    <row r="815" spans="1:12" x14ac:dyDescent="0.15">
      <c r="A815">
        <f t="shared" si="69"/>
        <v>813</v>
      </c>
      <c r="B815">
        <f t="shared" si="68"/>
        <v>10029</v>
      </c>
      <c r="C815">
        <f t="shared" si="70"/>
        <v>3</v>
      </c>
      <c r="D815" s="1">
        <f>IF(VLOOKUP(B815,Sheet1!A:BS,12+2*(C815-1),FALSE)=1,VLOOKUP(B815,Sheet1!A:BS,13+2*(C815-1),FALSE),0)</f>
        <v>0</v>
      </c>
      <c r="E815">
        <f>ROUND(IF(VLOOKUP(B815,Sheet1!A:BS,12+2*(C815-1),FALSE)=2,VLOOKUP(B815,Sheet1!A:BS,13+2*(C815-1),FALSE),0),0)</f>
        <v>5</v>
      </c>
      <c r="F815">
        <f>IF(VLOOKUP(B815,Sheet1!A:BS,12+2*(C815-1),FALSE)=3,VLOOKUP(B815,Sheet1!A:BS,13+2*(C815-1),FALSE),0)</f>
        <v>0</v>
      </c>
      <c r="G815">
        <v>0</v>
      </c>
      <c r="H815">
        <v>0</v>
      </c>
      <c r="I815">
        <f>IF(VLOOKUP(B815,Sheet1!A:BS,12+2*(C815-1),FALSE)=4,VLOOKUP(B815,Sheet1!A:BS,13+2*(C815-1),FALSE),0)</f>
        <v>0</v>
      </c>
      <c r="J815">
        <v>0</v>
      </c>
      <c r="K815" s="4" t="str">
        <f t="shared" si="72"/>
        <v>[{"bid":15030,"type":5,"num":15}]</v>
      </c>
      <c r="L815" s="4" t="str">
        <f t="shared" si="71"/>
        <v>[{"bid":14001,"type":4,"num":900}]</v>
      </c>
    </row>
    <row r="816" spans="1:12" x14ac:dyDescent="0.15">
      <c r="A816">
        <f t="shared" si="69"/>
        <v>814</v>
      </c>
      <c r="B816">
        <f t="shared" si="68"/>
        <v>10029</v>
      </c>
      <c r="C816">
        <f t="shared" si="70"/>
        <v>4</v>
      </c>
      <c r="D816" s="1">
        <f>IF(VLOOKUP(B816,Sheet1!A:BS,12+2*(C816-1),FALSE)=1,VLOOKUP(B816,Sheet1!A:BS,13+2*(C816-1),FALSE),0)</f>
        <v>0</v>
      </c>
      <c r="E816">
        <f>ROUND(IF(VLOOKUP(B816,Sheet1!A:BS,12+2*(C816-1),FALSE)=2,VLOOKUP(B816,Sheet1!A:BS,13+2*(C816-1),FALSE),0),0)</f>
        <v>5</v>
      </c>
      <c r="F816">
        <f>IF(VLOOKUP(B816,Sheet1!A:BS,12+2*(C816-1),FALSE)=3,VLOOKUP(B816,Sheet1!A:BS,13+2*(C816-1),FALSE),0)</f>
        <v>0</v>
      </c>
      <c r="G816">
        <v>0</v>
      </c>
      <c r="H816">
        <v>0</v>
      </c>
      <c r="I816">
        <f>IF(VLOOKUP(B816,Sheet1!A:BS,12+2*(C816-1),FALSE)=4,VLOOKUP(B816,Sheet1!A:BS,13+2*(C816-1),FALSE),0)</f>
        <v>0</v>
      </c>
      <c r="J816">
        <v>0</v>
      </c>
      <c r="K816" s="4" t="str">
        <f t="shared" si="72"/>
        <v>[{"bid":15030,"type":5,"num":20}]</v>
      </c>
      <c r="L816" s="4" t="str">
        <f t="shared" si="71"/>
        <v>[{"bid":14001,"type":4,"num":1200}]</v>
      </c>
    </row>
    <row r="817" spans="1:12" x14ac:dyDescent="0.15">
      <c r="A817">
        <f t="shared" si="69"/>
        <v>815</v>
      </c>
      <c r="B817">
        <f t="shared" si="68"/>
        <v>10029</v>
      </c>
      <c r="C817">
        <f t="shared" si="70"/>
        <v>5</v>
      </c>
      <c r="D817" s="1">
        <f>IF(VLOOKUP(B817,Sheet1!A:BS,12+2*(C817-1),FALSE)=1,VLOOKUP(B817,Sheet1!A:BS,13+2*(C817-1),FALSE),0)</f>
        <v>0</v>
      </c>
      <c r="E817">
        <f>ROUND(IF(VLOOKUP(B817,Sheet1!A:BS,12+2*(C817-1),FALSE)=2,VLOOKUP(B817,Sheet1!A:BS,13+2*(C817-1),FALSE),0),0)</f>
        <v>0</v>
      </c>
      <c r="F817">
        <f>IF(VLOOKUP(B817,Sheet1!A:BS,12+2*(C817-1),FALSE)=3,VLOOKUP(B817,Sheet1!A:BS,13+2*(C817-1),FALSE),0)</f>
        <v>45</v>
      </c>
      <c r="G817">
        <v>0</v>
      </c>
      <c r="H817">
        <v>0</v>
      </c>
      <c r="I817">
        <f>IF(VLOOKUP(B817,Sheet1!A:BS,12+2*(C817-1),FALSE)=4,VLOOKUP(B817,Sheet1!A:BS,13+2*(C817-1),FALSE),0)</f>
        <v>0</v>
      </c>
      <c r="J817">
        <v>0</v>
      </c>
      <c r="K817" s="4" t="str">
        <f t="shared" si="72"/>
        <v>[{"bid":15030,"type":5,"num":25}]</v>
      </c>
      <c r="L817" s="4" t="str">
        <f t="shared" si="71"/>
        <v>[{"bid":14001,"type":4,"num":1500}]</v>
      </c>
    </row>
    <row r="818" spans="1:12" x14ac:dyDescent="0.15">
      <c r="A818">
        <f t="shared" si="69"/>
        <v>816</v>
      </c>
      <c r="B818">
        <f t="shared" si="68"/>
        <v>10029</v>
      </c>
      <c r="C818">
        <f t="shared" si="70"/>
        <v>6</v>
      </c>
      <c r="D818" s="1">
        <f>IF(VLOOKUP(B818,Sheet1!A:BS,12+2*(C818-1),FALSE)=1,VLOOKUP(B818,Sheet1!A:BS,13+2*(C818-1),FALSE),0)</f>
        <v>13</v>
      </c>
      <c r="E818">
        <f>ROUND(IF(VLOOKUP(B818,Sheet1!A:BS,12+2*(C818-1),FALSE)=2,VLOOKUP(B818,Sheet1!A:BS,13+2*(C818-1),FALSE),0),0)</f>
        <v>0</v>
      </c>
      <c r="F818">
        <f>IF(VLOOKUP(B818,Sheet1!A:BS,12+2*(C818-1),FALSE)=3,VLOOKUP(B818,Sheet1!A:BS,13+2*(C818-1),FALSE),0)</f>
        <v>0</v>
      </c>
      <c r="G818">
        <v>0</v>
      </c>
      <c r="H818">
        <v>0</v>
      </c>
      <c r="I818">
        <f>IF(VLOOKUP(B818,Sheet1!A:BS,12+2*(C818-1),FALSE)=4,VLOOKUP(B818,Sheet1!A:BS,13+2*(C818-1),FALSE),0)</f>
        <v>0</v>
      </c>
      <c r="J818">
        <v>0</v>
      </c>
      <c r="K818" s="4" t="str">
        <f t="shared" si="72"/>
        <v>[{"bid":15030,"type":5,"num":30}]</v>
      </c>
      <c r="L818" s="4" t="str">
        <f t="shared" si="71"/>
        <v>[{"bid":14001,"type":4,"num":1800}]</v>
      </c>
    </row>
    <row r="819" spans="1:12" x14ac:dyDescent="0.15">
      <c r="A819">
        <f t="shared" si="69"/>
        <v>817</v>
      </c>
      <c r="B819">
        <f t="shared" si="68"/>
        <v>10029</v>
      </c>
      <c r="C819">
        <f t="shared" si="70"/>
        <v>7</v>
      </c>
      <c r="D819" s="1">
        <f>IF(VLOOKUP(B819,Sheet1!A:BS,12+2*(C819-1),FALSE)=1,VLOOKUP(B819,Sheet1!A:BS,13+2*(C819-1),FALSE),0)</f>
        <v>13</v>
      </c>
      <c r="E819">
        <f>ROUND(IF(VLOOKUP(B819,Sheet1!A:BS,12+2*(C819-1),FALSE)=2,VLOOKUP(B819,Sheet1!A:BS,13+2*(C819-1),FALSE),0),0)</f>
        <v>0</v>
      </c>
      <c r="F819">
        <f>IF(VLOOKUP(B819,Sheet1!A:BS,12+2*(C819-1),FALSE)=3,VLOOKUP(B819,Sheet1!A:BS,13+2*(C819-1),FALSE),0)</f>
        <v>0</v>
      </c>
      <c r="G819">
        <v>0</v>
      </c>
      <c r="H819">
        <v>0</v>
      </c>
      <c r="I819">
        <f>IF(VLOOKUP(B819,Sheet1!A:BS,12+2*(C819-1),FALSE)=4,VLOOKUP(B819,Sheet1!A:BS,13+2*(C819-1),FALSE),0)</f>
        <v>0</v>
      </c>
      <c r="J819">
        <v>0</v>
      </c>
      <c r="K819" s="4" t="str">
        <f t="shared" si="72"/>
        <v>[{"bid":15030,"type":5,"num":35}]</v>
      </c>
      <c r="L819" s="4" t="str">
        <f t="shared" si="71"/>
        <v>[{"bid":14001,"type":4,"num":2100}]</v>
      </c>
    </row>
    <row r="820" spans="1:12" x14ac:dyDescent="0.15">
      <c r="A820">
        <f t="shared" si="69"/>
        <v>818</v>
      </c>
      <c r="B820">
        <f t="shared" si="68"/>
        <v>10029</v>
      </c>
      <c r="C820">
        <f t="shared" si="70"/>
        <v>8</v>
      </c>
      <c r="D820" s="1">
        <f>IF(VLOOKUP(B820,Sheet1!A:BS,12+2*(C820-1),FALSE)=1,VLOOKUP(B820,Sheet1!A:BS,13+2*(C820-1),FALSE),0)</f>
        <v>0</v>
      </c>
      <c r="E820">
        <f>ROUND(IF(VLOOKUP(B820,Sheet1!A:BS,12+2*(C820-1),FALSE)=2,VLOOKUP(B820,Sheet1!A:BS,13+2*(C820-1),FALSE),0),0)</f>
        <v>5</v>
      </c>
      <c r="F820">
        <f>IF(VLOOKUP(B820,Sheet1!A:BS,12+2*(C820-1),FALSE)=3,VLOOKUP(B820,Sheet1!A:BS,13+2*(C820-1),FALSE),0)</f>
        <v>0</v>
      </c>
      <c r="G820">
        <v>0</v>
      </c>
      <c r="H820">
        <v>0</v>
      </c>
      <c r="I820">
        <f>IF(VLOOKUP(B820,Sheet1!A:BS,12+2*(C820-1),FALSE)=4,VLOOKUP(B820,Sheet1!A:BS,13+2*(C820-1),FALSE),0)</f>
        <v>0</v>
      </c>
      <c r="J820">
        <v>0</v>
      </c>
      <c r="K820" s="4" t="str">
        <f t="shared" si="72"/>
        <v>[{"bid":15030,"type":5,"num":40}]</v>
      </c>
      <c r="L820" s="4" t="str">
        <f t="shared" si="71"/>
        <v>[{"bid":14001,"type":4,"num":2400}]</v>
      </c>
    </row>
    <row r="821" spans="1:12" x14ac:dyDescent="0.15">
      <c r="A821">
        <f t="shared" si="69"/>
        <v>819</v>
      </c>
      <c r="B821">
        <f t="shared" si="68"/>
        <v>10029</v>
      </c>
      <c r="C821">
        <f t="shared" si="70"/>
        <v>9</v>
      </c>
      <c r="D821" s="1">
        <f>IF(VLOOKUP(B821,Sheet1!A:BS,12+2*(C821-1),FALSE)=1,VLOOKUP(B821,Sheet1!A:BS,13+2*(C821-1),FALSE),0)</f>
        <v>0</v>
      </c>
      <c r="E821">
        <f>ROUND(IF(VLOOKUP(B821,Sheet1!A:BS,12+2*(C821-1),FALSE)=2,VLOOKUP(B821,Sheet1!A:BS,13+2*(C821-1),FALSE),0),0)</f>
        <v>5</v>
      </c>
      <c r="F821">
        <f>IF(VLOOKUP(B821,Sheet1!A:BS,12+2*(C821-1),FALSE)=3,VLOOKUP(B821,Sheet1!A:BS,13+2*(C821-1),FALSE),0)</f>
        <v>0</v>
      </c>
      <c r="G821">
        <v>0</v>
      </c>
      <c r="H821">
        <v>0</v>
      </c>
      <c r="I821">
        <f>IF(VLOOKUP(B821,Sheet1!A:BS,12+2*(C821-1),FALSE)=4,VLOOKUP(B821,Sheet1!A:BS,13+2*(C821-1),FALSE),0)</f>
        <v>0</v>
      </c>
      <c r="J821">
        <v>0</v>
      </c>
      <c r="K821" s="4" t="str">
        <f t="shared" si="72"/>
        <v>[{"bid":15030,"type":5,"num":45}]</v>
      </c>
      <c r="L821" s="4" t="str">
        <f t="shared" si="71"/>
        <v>[{"bid":14001,"type":4,"num":2700}]</v>
      </c>
    </row>
    <row r="822" spans="1:12" x14ac:dyDescent="0.15">
      <c r="A822">
        <f t="shared" si="69"/>
        <v>820</v>
      </c>
      <c r="B822">
        <f t="shared" si="68"/>
        <v>10029</v>
      </c>
      <c r="C822">
        <f t="shared" si="70"/>
        <v>10</v>
      </c>
      <c r="D822" s="1">
        <f>IF(VLOOKUP(B822,Sheet1!A:BS,12+2*(C822-1),FALSE)=1,VLOOKUP(B822,Sheet1!A:BS,13+2*(C822-1),FALSE),0)</f>
        <v>0</v>
      </c>
      <c r="E822">
        <f>ROUND(IF(VLOOKUP(B822,Sheet1!A:BS,12+2*(C822-1),FALSE)=2,VLOOKUP(B822,Sheet1!A:BS,13+2*(C822-1),FALSE),0),0)</f>
        <v>0</v>
      </c>
      <c r="F822">
        <f>IF(VLOOKUP(B822,Sheet1!A:BS,12+2*(C822-1),FALSE)=3,VLOOKUP(B822,Sheet1!A:BS,13+2*(C822-1),FALSE),0)</f>
        <v>0</v>
      </c>
      <c r="G822">
        <v>0</v>
      </c>
      <c r="H822">
        <v>0</v>
      </c>
      <c r="I822">
        <f>IF(VLOOKUP(B822,Sheet1!A:BS,12+2*(C822-1),FALSE)=4,VLOOKUP(B822,Sheet1!A:BS,13+2*(C822-1),FALSE),0)</f>
        <v>3</v>
      </c>
      <c r="J822">
        <v>0</v>
      </c>
      <c r="K822" s="4" t="str">
        <f t="shared" si="72"/>
        <v>[{"bid":15030,"type":5,"num":50}]</v>
      </c>
      <c r="L822" s="4" t="str">
        <f t="shared" si="71"/>
        <v>[{"bid":14001,"type":4,"num":3000}]</v>
      </c>
    </row>
    <row r="823" spans="1:12" x14ac:dyDescent="0.15">
      <c r="A823">
        <f t="shared" si="69"/>
        <v>821</v>
      </c>
      <c r="B823">
        <f t="shared" si="68"/>
        <v>10029</v>
      </c>
      <c r="C823">
        <f t="shared" si="70"/>
        <v>11</v>
      </c>
      <c r="D823" s="1">
        <f>IF(VLOOKUP(B823,Sheet1!A:BS,12+2*(C823-1),FALSE)=1,VLOOKUP(B823,Sheet1!A:BS,13+2*(C823-1),FALSE),0)</f>
        <v>0</v>
      </c>
      <c r="E823">
        <f>ROUND(IF(VLOOKUP(B823,Sheet1!A:BS,12+2*(C823-1),FALSE)=2,VLOOKUP(B823,Sheet1!A:BS,13+2*(C823-1),FALSE),0),0)</f>
        <v>5</v>
      </c>
      <c r="F823">
        <f>IF(VLOOKUP(B823,Sheet1!A:BS,12+2*(C823-1),FALSE)=3,VLOOKUP(B823,Sheet1!A:BS,13+2*(C823-1),FALSE),0)</f>
        <v>0</v>
      </c>
      <c r="G823">
        <v>0</v>
      </c>
      <c r="H823">
        <v>0</v>
      </c>
      <c r="I823">
        <f>IF(VLOOKUP(B823,Sheet1!A:BS,12+2*(C823-1),FALSE)=4,VLOOKUP(B823,Sheet1!A:BS,13+2*(C823-1),FALSE),0)</f>
        <v>0</v>
      </c>
      <c r="J823">
        <v>0</v>
      </c>
      <c r="K823" s="4" t="str">
        <f t="shared" si="72"/>
        <v>[{"bid":15030,"type":5,"num":55}]</v>
      </c>
      <c r="L823" s="4" t="str">
        <f t="shared" si="71"/>
        <v>[{"bid":14001,"type":4,"num":13000}]</v>
      </c>
    </row>
    <row r="824" spans="1:12" x14ac:dyDescent="0.15">
      <c r="A824">
        <f t="shared" si="69"/>
        <v>822</v>
      </c>
      <c r="B824">
        <f t="shared" si="68"/>
        <v>10029</v>
      </c>
      <c r="C824">
        <f t="shared" si="70"/>
        <v>12</v>
      </c>
      <c r="D824" s="1">
        <f>IF(VLOOKUP(B824,Sheet1!A:BS,12+2*(C824-1),FALSE)=1,VLOOKUP(B824,Sheet1!A:BS,13+2*(C824-1),FALSE),0)</f>
        <v>14</v>
      </c>
      <c r="E824">
        <f>ROUND(IF(VLOOKUP(B824,Sheet1!A:BS,12+2*(C824-1),FALSE)=2,VLOOKUP(B824,Sheet1!A:BS,13+2*(C824-1),FALSE),0),0)</f>
        <v>0</v>
      </c>
      <c r="F824">
        <f>IF(VLOOKUP(B824,Sheet1!A:BS,12+2*(C824-1),FALSE)=3,VLOOKUP(B824,Sheet1!A:BS,13+2*(C824-1),FALSE),0)</f>
        <v>0</v>
      </c>
      <c r="G824">
        <v>0</v>
      </c>
      <c r="H824">
        <v>0</v>
      </c>
      <c r="I824">
        <f>IF(VLOOKUP(B824,Sheet1!A:BS,12+2*(C824-1),FALSE)=4,VLOOKUP(B824,Sheet1!A:BS,13+2*(C824-1),FALSE),0)</f>
        <v>0</v>
      </c>
      <c r="J824">
        <v>0</v>
      </c>
      <c r="K824" s="4" t="str">
        <f t="shared" si="72"/>
        <v>[{"bid":15030,"type":5,"num":60}]</v>
      </c>
      <c r="L824" s="4" t="str">
        <f t="shared" si="71"/>
        <v>[{"bid":14001,"type":4,"num":16000}]</v>
      </c>
    </row>
    <row r="825" spans="1:12" x14ac:dyDescent="0.15">
      <c r="A825">
        <f t="shared" si="69"/>
        <v>823</v>
      </c>
      <c r="B825">
        <f t="shared" si="68"/>
        <v>10029</v>
      </c>
      <c r="C825">
        <f t="shared" si="70"/>
        <v>13</v>
      </c>
      <c r="D825" s="1">
        <f>IF(VLOOKUP(B825,Sheet1!A:BS,12+2*(C825-1),FALSE)=1,VLOOKUP(B825,Sheet1!A:BS,13+2*(C825-1),FALSE),0)</f>
        <v>0</v>
      </c>
      <c r="E825">
        <f>ROUND(IF(VLOOKUP(B825,Sheet1!A:BS,12+2*(C825-1),FALSE)=2,VLOOKUP(B825,Sheet1!A:BS,13+2*(C825-1),FALSE),0),0)</f>
        <v>5</v>
      </c>
      <c r="F825">
        <f>IF(VLOOKUP(B825,Sheet1!A:BS,12+2*(C825-1),FALSE)=3,VLOOKUP(B825,Sheet1!A:BS,13+2*(C825-1),FALSE),0)</f>
        <v>0</v>
      </c>
      <c r="G825">
        <v>0</v>
      </c>
      <c r="H825">
        <v>0</v>
      </c>
      <c r="I825">
        <f>IF(VLOOKUP(B825,Sheet1!A:BS,12+2*(C825-1),FALSE)=4,VLOOKUP(B825,Sheet1!A:BS,13+2*(C825-1),FALSE),0)</f>
        <v>0</v>
      </c>
      <c r="J825">
        <v>0</v>
      </c>
      <c r="K825" s="4" t="str">
        <f t="shared" si="72"/>
        <v>[{"bid":15030,"type":5,"num":65}]</v>
      </c>
      <c r="L825" s="4" t="str">
        <f t="shared" si="71"/>
        <v>[{"bid":14001,"type":4,"num":19000}]</v>
      </c>
    </row>
    <row r="826" spans="1:12" x14ac:dyDescent="0.15">
      <c r="A826">
        <f t="shared" si="69"/>
        <v>824</v>
      </c>
      <c r="B826">
        <f t="shared" si="68"/>
        <v>10029</v>
      </c>
      <c r="C826">
        <f t="shared" si="70"/>
        <v>14</v>
      </c>
      <c r="D826" s="1">
        <f>IF(VLOOKUP(B826,Sheet1!A:BS,12+2*(C826-1),FALSE)=1,VLOOKUP(B826,Sheet1!A:BS,13+2*(C826-1),FALSE),0)</f>
        <v>14</v>
      </c>
      <c r="E826">
        <f>ROUND(IF(VLOOKUP(B826,Sheet1!A:BS,12+2*(C826-1),FALSE)=2,VLOOKUP(B826,Sheet1!A:BS,13+2*(C826-1),FALSE),0),0)</f>
        <v>0</v>
      </c>
      <c r="F826">
        <f>IF(VLOOKUP(B826,Sheet1!A:BS,12+2*(C826-1),FALSE)=3,VLOOKUP(B826,Sheet1!A:BS,13+2*(C826-1),FALSE),0)</f>
        <v>0</v>
      </c>
      <c r="G826">
        <v>0</v>
      </c>
      <c r="H826">
        <v>0</v>
      </c>
      <c r="I826">
        <f>IF(VLOOKUP(B826,Sheet1!A:BS,12+2*(C826-1),FALSE)=4,VLOOKUP(B826,Sheet1!A:BS,13+2*(C826-1),FALSE),0)</f>
        <v>0</v>
      </c>
      <c r="J826">
        <v>0</v>
      </c>
      <c r="K826" s="4" t="str">
        <f t="shared" si="72"/>
        <v>[{"bid":15030,"type":5,"num":70}]</v>
      </c>
      <c r="L826" s="4" t="str">
        <f t="shared" si="71"/>
        <v>[{"bid":14001,"type":4,"num":22000}]</v>
      </c>
    </row>
    <row r="827" spans="1:12" x14ac:dyDescent="0.15">
      <c r="A827">
        <f t="shared" si="69"/>
        <v>825</v>
      </c>
      <c r="B827">
        <f t="shared" si="68"/>
        <v>10029</v>
      </c>
      <c r="C827">
        <f t="shared" si="70"/>
        <v>15</v>
      </c>
      <c r="D827" s="1">
        <f>IF(VLOOKUP(B827,Sheet1!A:BS,12+2*(C827-1),FALSE)=1,VLOOKUP(B827,Sheet1!A:BS,13+2*(C827-1),FALSE),0)</f>
        <v>0</v>
      </c>
      <c r="E827">
        <f>ROUND(IF(VLOOKUP(B827,Sheet1!A:BS,12+2*(C827-1),FALSE)=2,VLOOKUP(B827,Sheet1!A:BS,13+2*(C827-1),FALSE),0),0)</f>
        <v>0</v>
      </c>
      <c r="F827">
        <f>IF(VLOOKUP(B827,Sheet1!A:BS,12+2*(C827-1),FALSE)=3,VLOOKUP(B827,Sheet1!A:BS,13+2*(C827-1),FALSE),0)</f>
        <v>45</v>
      </c>
      <c r="G827">
        <v>0</v>
      </c>
      <c r="H827">
        <v>0</v>
      </c>
      <c r="I827">
        <f>IF(VLOOKUP(B827,Sheet1!A:BS,12+2*(C827-1),FALSE)=4,VLOOKUP(B827,Sheet1!A:BS,13+2*(C827-1),FALSE),0)</f>
        <v>0</v>
      </c>
      <c r="J827">
        <v>0</v>
      </c>
      <c r="K827" s="4" t="str">
        <f t="shared" si="72"/>
        <v>[{"bid":15030,"type":5,"num":75}]</v>
      </c>
      <c r="L827" s="4" t="str">
        <f t="shared" si="71"/>
        <v>[{"bid":14001,"type":4,"num":25000}]</v>
      </c>
    </row>
    <row r="828" spans="1:12" x14ac:dyDescent="0.15">
      <c r="A828">
        <f t="shared" si="69"/>
        <v>826</v>
      </c>
      <c r="B828">
        <f t="shared" si="68"/>
        <v>10029</v>
      </c>
      <c r="C828">
        <f t="shared" si="70"/>
        <v>16</v>
      </c>
      <c r="D828" s="1">
        <f>IF(VLOOKUP(B828,Sheet1!A:BS,12+2*(C828-1),FALSE)=1,VLOOKUP(B828,Sheet1!A:BS,13+2*(C828-1),FALSE),0)</f>
        <v>0</v>
      </c>
      <c r="E828">
        <f>ROUND(IF(VLOOKUP(B828,Sheet1!A:BS,12+2*(C828-1),FALSE)=2,VLOOKUP(B828,Sheet1!A:BS,13+2*(C828-1),FALSE),0),0)</f>
        <v>6</v>
      </c>
      <c r="F828">
        <f>IF(VLOOKUP(B828,Sheet1!A:BS,12+2*(C828-1),FALSE)=3,VLOOKUP(B828,Sheet1!A:BS,13+2*(C828-1),FALSE),0)</f>
        <v>0</v>
      </c>
      <c r="G828">
        <v>0</v>
      </c>
      <c r="H828">
        <v>0</v>
      </c>
      <c r="I828">
        <f>IF(VLOOKUP(B828,Sheet1!A:BS,12+2*(C828-1),FALSE)=4,VLOOKUP(B828,Sheet1!A:BS,13+2*(C828-1),FALSE),0)</f>
        <v>0</v>
      </c>
      <c r="J828">
        <v>0</v>
      </c>
      <c r="K828" s="4" t="str">
        <f t="shared" si="72"/>
        <v>[{"bid":15030,"type":5,"num":80}]</v>
      </c>
      <c r="L828" s="4" t="str">
        <f t="shared" si="71"/>
        <v>[{"bid":14001,"type":4,"num":28000}]</v>
      </c>
    </row>
    <row r="829" spans="1:12" x14ac:dyDescent="0.15">
      <c r="A829">
        <f t="shared" si="69"/>
        <v>827</v>
      </c>
      <c r="B829">
        <f t="shared" si="68"/>
        <v>10029</v>
      </c>
      <c r="C829">
        <f t="shared" si="70"/>
        <v>17</v>
      </c>
      <c r="D829" s="1">
        <f>IF(VLOOKUP(B829,Sheet1!A:BS,12+2*(C829-1),FALSE)=1,VLOOKUP(B829,Sheet1!A:BS,13+2*(C829-1),FALSE),0)</f>
        <v>15</v>
      </c>
      <c r="E829">
        <f>ROUND(IF(VLOOKUP(B829,Sheet1!A:BS,12+2*(C829-1),FALSE)=2,VLOOKUP(B829,Sheet1!A:BS,13+2*(C829-1),FALSE),0),0)</f>
        <v>0</v>
      </c>
      <c r="F829">
        <f>IF(VLOOKUP(B829,Sheet1!A:BS,12+2*(C829-1),FALSE)=3,VLOOKUP(B829,Sheet1!A:BS,13+2*(C829-1),FALSE),0)</f>
        <v>0</v>
      </c>
      <c r="G829">
        <v>0</v>
      </c>
      <c r="H829">
        <v>0</v>
      </c>
      <c r="I829">
        <f>IF(VLOOKUP(B829,Sheet1!A:BS,12+2*(C829-1),FALSE)=4,VLOOKUP(B829,Sheet1!A:BS,13+2*(C829-1),FALSE),0)</f>
        <v>0</v>
      </c>
      <c r="J829">
        <v>0</v>
      </c>
      <c r="K829" s="4" t="str">
        <f t="shared" si="72"/>
        <v>[{"bid":15030,"type":5,"num":85}]</v>
      </c>
      <c r="L829" s="4" t="str">
        <f t="shared" si="71"/>
        <v>[{"bid":14001,"type":4,"num":31000}]</v>
      </c>
    </row>
    <row r="830" spans="1:12" x14ac:dyDescent="0.15">
      <c r="A830">
        <f t="shared" si="69"/>
        <v>828</v>
      </c>
      <c r="B830">
        <f t="shared" si="68"/>
        <v>10029</v>
      </c>
      <c r="C830">
        <f t="shared" si="70"/>
        <v>18</v>
      </c>
      <c r="D830" s="1">
        <f>IF(VLOOKUP(B830,Sheet1!A:BS,12+2*(C830-1),FALSE)=1,VLOOKUP(B830,Sheet1!A:BS,13+2*(C830-1),FALSE),0)</f>
        <v>0</v>
      </c>
      <c r="E830">
        <f>ROUND(IF(VLOOKUP(B830,Sheet1!A:BS,12+2*(C830-1),FALSE)=2,VLOOKUP(B830,Sheet1!A:BS,13+2*(C830-1),FALSE),0),0)</f>
        <v>6</v>
      </c>
      <c r="F830">
        <f>IF(VLOOKUP(B830,Sheet1!A:BS,12+2*(C830-1),FALSE)=3,VLOOKUP(B830,Sheet1!A:BS,13+2*(C830-1),FALSE),0)</f>
        <v>0</v>
      </c>
      <c r="G830">
        <v>0</v>
      </c>
      <c r="H830">
        <v>0</v>
      </c>
      <c r="I830">
        <f>IF(VLOOKUP(B830,Sheet1!A:BS,12+2*(C830-1),FALSE)=4,VLOOKUP(B830,Sheet1!A:BS,13+2*(C830-1),FALSE),0)</f>
        <v>0</v>
      </c>
      <c r="J830">
        <v>0</v>
      </c>
      <c r="K830" s="4" t="str">
        <f t="shared" si="72"/>
        <v>[{"bid":15030,"type":5,"num":90}]</v>
      </c>
      <c r="L830" s="4" t="str">
        <f t="shared" si="71"/>
        <v>[{"bid":14001,"type":4,"num":34000}]</v>
      </c>
    </row>
    <row r="831" spans="1:12" x14ac:dyDescent="0.15">
      <c r="A831">
        <f t="shared" si="69"/>
        <v>829</v>
      </c>
      <c r="B831">
        <f t="shared" si="68"/>
        <v>10029</v>
      </c>
      <c r="C831">
        <f t="shared" si="70"/>
        <v>19</v>
      </c>
      <c r="D831" s="1">
        <f>IF(VLOOKUP(B831,Sheet1!A:BS,12+2*(C831-1),FALSE)=1,VLOOKUP(B831,Sheet1!A:BS,13+2*(C831-1),FALSE),0)</f>
        <v>15</v>
      </c>
      <c r="E831">
        <f>ROUND(IF(VLOOKUP(B831,Sheet1!A:BS,12+2*(C831-1),FALSE)=2,VLOOKUP(B831,Sheet1!A:BS,13+2*(C831-1),FALSE),0),0)</f>
        <v>0</v>
      </c>
      <c r="F831">
        <f>IF(VLOOKUP(B831,Sheet1!A:BS,12+2*(C831-1),FALSE)=3,VLOOKUP(B831,Sheet1!A:BS,13+2*(C831-1),FALSE),0)</f>
        <v>0</v>
      </c>
      <c r="G831">
        <v>0</v>
      </c>
      <c r="H831">
        <v>0</v>
      </c>
      <c r="I831">
        <f>IF(VLOOKUP(B831,Sheet1!A:BS,12+2*(C831-1),FALSE)=4,VLOOKUP(B831,Sheet1!A:BS,13+2*(C831-1),FALSE),0)</f>
        <v>0</v>
      </c>
      <c r="J831">
        <v>0</v>
      </c>
      <c r="K831" s="4" t="str">
        <f t="shared" si="72"/>
        <v>[{"bid":15030,"type":5,"num":95}]</v>
      </c>
      <c r="L831" s="4" t="str">
        <f t="shared" si="71"/>
        <v>[{"bid":14001,"type":4,"num":37000}]</v>
      </c>
    </row>
    <row r="832" spans="1:12" x14ac:dyDescent="0.15">
      <c r="A832">
        <f t="shared" si="69"/>
        <v>830</v>
      </c>
      <c r="B832">
        <f t="shared" si="68"/>
        <v>10029</v>
      </c>
      <c r="C832">
        <f t="shared" si="70"/>
        <v>20</v>
      </c>
      <c r="D832" s="1">
        <f>IF(VLOOKUP(B832,Sheet1!A:BS,12+2*(C832-1),FALSE)=1,VLOOKUP(B832,Sheet1!A:BS,13+2*(C832-1),FALSE),0)</f>
        <v>0</v>
      </c>
      <c r="E832">
        <f>ROUND(IF(VLOOKUP(B832,Sheet1!A:BS,12+2*(C832-1),FALSE)=2,VLOOKUP(B832,Sheet1!A:BS,13+2*(C832-1),FALSE),0),0)</f>
        <v>0</v>
      </c>
      <c r="F832">
        <f>IF(VLOOKUP(B832,Sheet1!A:BS,12+2*(C832-1),FALSE)=3,VLOOKUP(B832,Sheet1!A:BS,13+2*(C832-1),FALSE),0)</f>
        <v>0</v>
      </c>
      <c r="G832">
        <v>0</v>
      </c>
      <c r="H832">
        <v>0</v>
      </c>
      <c r="I832">
        <f>IF(VLOOKUP(B832,Sheet1!A:BS,12+2*(C832-1),FALSE)=4,VLOOKUP(B832,Sheet1!A:BS,13+2*(C832-1),FALSE),0)</f>
        <v>3</v>
      </c>
      <c r="J832">
        <v>0</v>
      </c>
      <c r="K832" s="4" t="str">
        <f t="shared" si="72"/>
        <v>[{"bid":15030,"type":5,"num":100}]</v>
      </c>
      <c r="L832" s="4" t="str">
        <f t="shared" si="71"/>
        <v>[{"bid":14001,"type":4,"num":40000}]</v>
      </c>
    </row>
    <row r="833" spans="1:12" x14ac:dyDescent="0.15">
      <c r="A833">
        <f t="shared" si="69"/>
        <v>831</v>
      </c>
      <c r="B833">
        <f t="shared" si="68"/>
        <v>10029</v>
      </c>
      <c r="C833">
        <f t="shared" si="70"/>
        <v>21</v>
      </c>
      <c r="D833" s="1">
        <f>IF(VLOOKUP(B833,Sheet1!A:BS,12+2*(C833-1),FALSE)=1,VLOOKUP(B833,Sheet1!A:BS,13+2*(C833-1),FALSE),0)</f>
        <v>0</v>
      </c>
      <c r="E833">
        <f>ROUND(IF(VLOOKUP(B833,Sheet1!A:BS,12+2*(C833-1),FALSE)=2,VLOOKUP(B833,Sheet1!A:BS,13+2*(C833-1),FALSE),0),0)</f>
        <v>6</v>
      </c>
      <c r="F833">
        <f>IF(VLOOKUP(B833,Sheet1!A:BS,12+2*(C833-1),FALSE)=3,VLOOKUP(B833,Sheet1!A:BS,13+2*(C833-1),FALSE),0)</f>
        <v>0</v>
      </c>
      <c r="G833">
        <v>0</v>
      </c>
      <c r="H833">
        <v>0</v>
      </c>
      <c r="I833">
        <f>IF(VLOOKUP(B833,Sheet1!A:BS,12+2*(C833-1),FALSE)=4,VLOOKUP(B833,Sheet1!A:BS,13+2*(C833-1),FALSE),0)</f>
        <v>0</v>
      </c>
      <c r="J833">
        <v>0</v>
      </c>
      <c r="K833" s="4" t="str">
        <f t="shared" si="72"/>
        <v>[{"bid":15030,"type":5,"num":105}]</v>
      </c>
      <c r="L833" s="4" t="str">
        <f t="shared" si="71"/>
        <v>[{"bid":14001,"type":4,"num":43000}]</v>
      </c>
    </row>
    <row r="834" spans="1:12" x14ac:dyDescent="0.15">
      <c r="A834">
        <f t="shared" si="69"/>
        <v>832</v>
      </c>
      <c r="B834">
        <f t="shared" si="68"/>
        <v>10029</v>
      </c>
      <c r="C834">
        <f t="shared" si="70"/>
        <v>22</v>
      </c>
      <c r="D834" s="1">
        <f>IF(VLOOKUP(B834,Sheet1!A:BS,12+2*(C834-1),FALSE)=1,VLOOKUP(B834,Sheet1!A:BS,13+2*(C834-1),FALSE),0)</f>
        <v>16</v>
      </c>
      <c r="E834">
        <f>ROUND(IF(VLOOKUP(B834,Sheet1!A:BS,12+2*(C834-1),FALSE)=2,VLOOKUP(B834,Sheet1!A:BS,13+2*(C834-1),FALSE),0),0)</f>
        <v>0</v>
      </c>
      <c r="F834">
        <f>IF(VLOOKUP(B834,Sheet1!A:BS,12+2*(C834-1),FALSE)=3,VLOOKUP(B834,Sheet1!A:BS,13+2*(C834-1),FALSE),0)</f>
        <v>0</v>
      </c>
      <c r="G834">
        <v>0</v>
      </c>
      <c r="H834">
        <v>0</v>
      </c>
      <c r="I834">
        <f>IF(VLOOKUP(B834,Sheet1!A:BS,12+2*(C834-1),FALSE)=4,VLOOKUP(B834,Sheet1!A:BS,13+2*(C834-1),FALSE),0)</f>
        <v>0</v>
      </c>
      <c r="J834">
        <v>0</v>
      </c>
      <c r="K834" s="4" t="str">
        <f t="shared" si="72"/>
        <v>[{"bid":15030,"type":5,"num":110}]</v>
      </c>
      <c r="L834" s="4" t="str">
        <f t="shared" si="71"/>
        <v>[{"bid":14001,"type":4,"num":46000}]</v>
      </c>
    </row>
    <row r="835" spans="1:12" x14ac:dyDescent="0.15">
      <c r="A835">
        <f t="shared" si="69"/>
        <v>833</v>
      </c>
      <c r="B835">
        <f t="shared" si="68"/>
        <v>10029</v>
      </c>
      <c r="C835">
        <f t="shared" si="70"/>
        <v>23</v>
      </c>
      <c r="D835" s="1">
        <f>IF(VLOOKUP(B835,Sheet1!A:BS,12+2*(C835-1),FALSE)=1,VLOOKUP(B835,Sheet1!A:BS,13+2*(C835-1),FALSE),0)</f>
        <v>16</v>
      </c>
      <c r="E835">
        <f>ROUND(IF(VLOOKUP(B835,Sheet1!A:BS,12+2*(C835-1),FALSE)=2,VLOOKUP(B835,Sheet1!A:BS,13+2*(C835-1),FALSE),0),0)</f>
        <v>0</v>
      </c>
      <c r="F835">
        <f>IF(VLOOKUP(B835,Sheet1!A:BS,12+2*(C835-1),FALSE)=3,VLOOKUP(B835,Sheet1!A:BS,13+2*(C835-1),FALSE),0)</f>
        <v>0</v>
      </c>
      <c r="G835">
        <v>0</v>
      </c>
      <c r="H835">
        <v>0</v>
      </c>
      <c r="I835">
        <f>IF(VLOOKUP(B835,Sheet1!A:BS,12+2*(C835-1),FALSE)=4,VLOOKUP(B835,Sheet1!A:BS,13+2*(C835-1),FALSE),0)</f>
        <v>0</v>
      </c>
      <c r="J835">
        <v>0</v>
      </c>
      <c r="K835" s="4" t="str">
        <f t="shared" si="72"/>
        <v>[{"bid":15030,"type":5,"num":115}]</v>
      </c>
      <c r="L835" s="4" t="str">
        <f t="shared" si="71"/>
        <v>[{"bid":14001,"type":4,"num":49000}]</v>
      </c>
    </row>
    <row r="836" spans="1:12" x14ac:dyDescent="0.15">
      <c r="A836">
        <f t="shared" si="69"/>
        <v>834</v>
      </c>
      <c r="B836">
        <f t="shared" si="68"/>
        <v>10029</v>
      </c>
      <c r="C836">
        <f t="shared" si="70"/>
        <v>24</v>
      </c>
      <c r="D836" s="1">
        <f>IF(VLOOKUP(B836,Sheet1!A:BS,12+2*(C836-1),FALSE)=1,VLOOKUP(B836,Sheet1!A:BS,13+2*(C836-1),FALSE),0)</f>
        <v>0</v>
      </c>
      <c r="E836">
        <f>ROUND(IF(VLOOKUP(B836,Sheet1!A:BS,12+2*(C836-1),FALSE)=2,VLOOKUP(B836,Sheet1!A:BS,13+2*(C836-1),FALSE),0),0)</f>
        <v>6</v>
      </c>
      <c r="F836">
        <f>IF(VLOOKUP(B836,Sheet1!A:BS,12+2*(C836-1),FALSE)=3,VLOOKUP(B836,Sheet1!A:BS,13+2*(C836-1),FALSE),0)</f>
        <v>0</v>
      </c>
      <c r="G836">
        <v>0</v>
      </c>
      <c r="H836">
        <v>0</v>
      </c>
      <c r="I836">
        <f>IF(VLOOKUP(B836,Sheet1!A:BS,12+2*(C836-1),FALSE)=4,VLOOKUP(B836,Sheet1!A:BS,13+2*(C836-1),FALSE),0)</f>
        <v>0</v>
      </c>
      <c r="J836">
        <v>0</v>
      </c>
      <c r="K836" s="4" t="str">
        <f t="shared" si="72"/>
        <v>[{"bid":15030,"type":5,"num":120}]</v>
      </c>
      <c r="L836" s="4" t="str">
        <f t="shared" si="71"/>
        <v>[{"bid":14001,"type":4,"num":52000}]</v>
      </c>
    </row>
    <row r="837" spans="1:12" x14ac:dyDescent="0.15">
      <c r="A837">
        <f t="shared" si="69"/>
        <v>835</v>
      </c>
      <c r="B837">
        <f t="shared" si="68"/>
        <v>10029</v>
      </c>
      <c r="C837">
        <f t="shared" si="70"/>
        <v>25</v>
      </c>
      <c r="D837" s="1">
        <f>IF(VLOOKUP(B837,Sheet1!A:BS,12+2*(C837-1),FALSE)=1,VLOOKUP(B837,Sheet1!A:BS,13+2*(C837-1),FALSE),0)</f>
        <v>0</v>
      </c>
      <c r="E837">
        <f>ROUND(IF(VLOOKUP(B837,Sheet1!A:BS,12+2*(C837-1),FALSE)=2,VLOOKUP(B837,Sheet1!A:BS,13+2*(C837-1),FALSE),0),0)</f>
        <v>0</v>
      </c>
      <c r="F837">
        <f>IF(VLOOKUP(B837,Sheet1!A:BS,12+2*(C837-1),FALSE)=3,VLOOKUP(B837,Sheet1!A:BS,13+2*(C837-1),FALSE),0)</f>
        <v>0</v>
      </c>
      <c r="G837">
        <v>0</v>
      </c>
      <c r="H837">
        <v>0</v>
      </c>
      <c r="I837">
        <f>IF(VLOOKUP(B837,Sheet1!A:BS,12+2*(C837-1),FALSE)=4,VLOOKUP(B837,Sheet1!A:BS,13+2*(C837-1),FALSE),0)</f>
        <v>4</v>
      </c>
      <c r="J837">
        <v>0</v>
      </c>
      <c r="K837" s="4" t="str">
        <f t="shared" si="72"/>
        <v>[{"bid":15030,"type":5,"num":125}]</v>
      </c>
      <c r="L837" s="4" t="str">
        <f t="shared" si="71"/>
        <v>[{"bid":14001,"type":4,"num":55000}]</v>
      </c>
    </row>
    <row r="838" spans="1:12" x14ac:dyDescent="0.15">
      <c r="A838">
        <f t="shared" si="69"/>
        <v>836</v>
      </c>
      <c r="B838">
        <f t="shared" si="68"/>
        <v>10029</v>
      </c>
      <c r="C838">
        <f t="shared" si="70"/>
        <v>26</v>
      </c>
      <c r="D838" s="1">
        <f>IF(VLOOKUP(B838,Sheet1!A:BS,12+2*(C838-1),FALSE)=1,VLOOKUP(B838,Sheet1!A:BS,13+2*(C838-1),FALSE),0)</f>
        <v>0</v>
      </c>
      <c r="E838">
        <f>ROUND(IF(VLOOKUP(B838,Sheet1!A:BS,12+2*(C838-1),FALSE)=2,VLOOKUP(B838,Sheet1!A:BS,13+2*(C838-1),FALSE),0),0)</f>
        <v>6</v>
      </c>
      <c r="F838">
        <f>IF(VLOOKUP(B838,Sheet1!A:BS,12+2*(C838-1),FALSE)=3,VLOOKUP(B838,Sheet1!A:BS,13+2*(C838-1),FALSE),0)</f>
        <v>0</v>
      </c>
      <c r="G838">
        <v>0</v>
      </c>
      <c r="H838">
        <v>0</v>
      </c>
      <c r="I838">
        <f>IF(VLOOKUP(B838,Sheet1!A:BS,12+2*(C838-1),FALSE)=4,VLOOKUP(B838,Sheet1!A:BS,13+2*(C838-1),FALSE),0)</f>
        <v>0</v>
      </c>
      <c r="J838">
        <v>0</v>
      </c>
      <c r="K838" s="4" t="str">
        <f t="shared" si="72"/>
        <v>[{"bid":15030,"type":5,"num":130}]</v>
      </c>
      <c r="L838" s="4" t="str">
        <f t="shared" si="71"/>
        <v>[{"bid":14001,"type":4,"num":58000}]</v>
      </c>
    </row>
    <row r="839" spans="1:12" x14ac:dyDescent="0.15">
      <c r="A839">
        <f t="shared" si="69"/>
        <v>837</v>
      </c>
      <c r="B839">
        <f t="shared" si="68"/>
        <v>10029</v>
      </c>
      <c r="C839">
        <f t="shared" si="70"/>
        <v>27</v>
      </c>
      <c r="D839" s="1">
        <f>IF(VLOOKUP(B839,Sheet1!A:BS,12+2*(C839-1),FALSE)=1,VLOOKUP(B839,Sheet1!A:BS,13+2*(C839-1),FALSE),0)</f>
        <v>17</v>
      </c>
      <c r="E839">
        <f>ROUND(IF(VLOOKUP(B839,Sheet1!A:BS,12+2*(C839-1),FALSE)=2,VLOOKUP(B839,Sheet1!A:BS,13+2*(C839-1),FALSE),0),0)</f>
        <v>0</v>
      </c>
      <c r="F839">
        <f>IF(VLOOKUP(B839,Sheet1!A:BS,12+2*(C839-1),FALSE)=3,VLOOKUP(B839,Sheet1!A:BS,13+2*(C839-1),FALSE),0)</f>
        <v>0</v>
      </c>
      <c r="G839">
        <v>0</v>
      </c>
      <c r="H839">
        <v>0</v>
      </c>
      <c r="I839">
        <f>IF(VLOOKUP(B839,Sheet1!A:BS,12+2*(C839-1),FALSE)=4,VLOOKUP(B839,Sheet1!A:BS,13+2*(C839-1),FALSE),0)</f>
        <v>0</v>
      </c>
      <c r="J839">
        <v>0</v>
      </c>
      <c r="K839" s="4" t="str">
        <f t="shared" si="72"/>
        <v>[{"bid":15030,"type":5,"num":135}]</v>
      </c>
      <c r="L839" s="4" t="str">
        <f t="shared" si="71"/>
        <v>[{"bid":14001,"type":4,"num":61000}]</v>
      </c>
    </row>
    <row r="840" spans="1:12" x14ac:dyDescent="0.15">
      <c r="A840">
        <f t="shared" si="69"/>
        <v>838</v>
      </c>
      <c r="B840">
        <f t="shared" si="68"/>
        <v>10029</v>
      </c>
      <c r="C840">
        <f t="shared" si="70"/>
        <v>28</v>
      </c>
      <c r="D840" s="1">
        <f>IF(VLOOKUP(B840,Sheet1!A:BS,12+2*(C840-1),FALSE)=1,VLOOKUP(B840,Sheet1!A:BS,13+2*(C840-1),FALSE),0)</f>
        <v>0</v>
      </c>
      <c r="E840">
        <f>ROUND(IF(VLOOKUP(B840,Sheet1!A:BS,12+2*(C840-1),FALSE)=2,VLOOKUP(B840,Sheet1!A:BS,13+2*(C840-1),FALSE),0),0)</f>
        <v>6</v>
      </c>
      <c r="F840">
        <f>IF(VLOOKUP(B840,Sheet1!A:BS,12+2*(C840-1),FALSE)=3,VLOOKUP(B840,Sheet1!A:BS,13+2*(C840-1),FALSE),0)</f>
        <v>0</v>
      </c>
      <c r="G840">
        <v>0</v>
      </c>
      <c r="H840">
        <v>0</v>
      </c>
      <c r="I840">
        <f>IF(VLOOKUP(B840,Sheet1!A:BS,12+2*(C840-1),FALSE)=4,VLOOKUP(B840,Sheet1!A:BS,13+2*(C840-1),FALSE),0)</f>
        <v>0</v>
      </c>
      <c r="J840">
        <v>0</v>
      </c>
      <c r="K840" s="4" t="str">
        <f t="shared" si="72"/>
        <v>[{"bid":15030,"type":5,"num":140}]</v>
      </c>
      <c r="L840" s="4" t="str">
        <f t="shared" si="71"/>
        <v>[{"bid":14001,"type":4,"num":64000}]</v>
      </c>
    </row>
    <row r="841" spans="1:12" x14ac:dyDescent="0.15">
      <c r="A841">
        <f t="shared" si="69"/>
        <v>839</v>
      </c>
      <c r="B841">
        <f t="shared" si="68"/>
        <v>10029</v>
      </c>
      <c r="C841">
        <f t="shared" si="70"/>
        <v>29</v>
      </c>
      <c r="D841" s="1">
        <f>IF(VLOOKUP(B841,Sheet1!A:BS,12+2*(C841-1),FALSE)=1,VLOOKUP(B841,Sheet1!A:BS,13+2*(C841-1),FALSE),0)</f>
        <v>17</v>
      </c>
      <c r="E841">
        <f>ROUND(IF(VLOOKUP(B841,Sheet1!A:BS,12+2*(C841-1),FALSE)=2,VLOOKUP(B841,Sheet1!A:BS,13+2*(C841-1),FALSE),0),0)</f>
        <v>0</v>
      </c>
      <c r="F841">
        <f>IF(VLOOKUP(B841,Sheet1!A:BS,12+2*(C841-1),FALSE)=3,VLOOKUP(B841,Sheet1!A:BS,13+2*(C841-1),FALSE),0)</f>
        <v>0</v>
      </c>
      <c r="G841">
        <v>0</v>
      </c>
      <c r="H841">
        <v>0</v>
      </c>
      <c r="I841">
        <f>IF(VLOOKUP(B841,Sheet1!A:BS,12+2*(C841-1),FALSE)=4,VLOOKUP(B841,Sheet1!A:BS,13+2*(C841-1),FALSE),0)</f>
        <v>0</v>
      </c>
      <c r="J841">
        <v>0</v>
      </c>
      <c r="K841" s="4" t="str">
        <f t="shared" si="72"/>
        <v>[{"bid":15030,"type":5,"num":145}]</v>
      </c>
      <c r="L841" s="4" t="str">
        <f t="shared" si="71"/>
        <v>[{"bid":14001,"type":4,"num":67000}]</v>
      </c>
    </row>
    <row r="842" spans="1:12" x14ac:dyDescent="0.15">
      <c r="A842">
        <f t="shared" si="69"/>
        <v>840</v>
      </c>
      <c r="B842">
        <f>B812+1</f>
        <v>10029</v>
      </c>
      <c r="C842">
        <f t="shared" si="70"/>
        <v>30</v>
      </c>
      <c r="D842" s="1">
        <f>IF(VLOOKUP(B842,Sheet1!A:BS,12+2*(C842-1),FALSE)=1,VLOOKUP(B842,Sheet1!A:BS,13+2*(C842-1),FALSE),0)</f>
        <v>0</v>
      </c>
      <c r="E842">
        <f>ROUND(IF(VLOOKUP(B842,Sheet1!A:BS,12+2*(C842-1),FALSE)=2,VLOOKUP(B842,Sheet1!A:BS,13+2*(C842-1),FALSE),0),0)</f>
        <v>0</v>
      </c>
      <c r="F842">
        <f>IF(VLOOKUP(B842,Sheet1!A:BS,12+2*(C842-1),FALSE)=3,VLOOKUP(B842,Sheet1!A:BS,13+2*(C842-1),FALSE),0)</f>
        <v>60</v>
      </c>
      <c r="G842">
        <v>0</v>
      </c>
      <c r="H842">
        <v>0</v>
      </c>
      <c r="I842">
        <f>IF(VLOOKUP(B842,Sheet1!A:BS,12+2*(C842-1),FALSE)=4,VLOOKUP(B842,Sheet1!A:BS,13+2*(C842-1),FALSE),0)</f>
        <v>0</v>
      </c>
      <c r="J842">
        <v>0</v>
      </c>
      <c r="K842" s="4" t="str">
        <f t="shared" si="72"/>
        <v>[{"bid":15030,"type":5,"num":150}]</v>
      </c>
      <c r="L842" s="4" t="str">
        <f t="shared" si="71"/>
        <v>[{"bid":14001,"type":4,"num":70000}]</v>
      </c>
    </row>
    <row r="843" spans="1:12" x14ac:dyDescent="0.15">
      <c r="A843">
        <f t="shared" si="69"/>
        <v>841</v>
      </c>
      <c r="B843">
        <f t="shared" si="68"/>
        <v>10030</v>
      </c>
      <c r="C843">
        <f t="shared" si="70"/>
        <v>1</v>
      </c>
      <c r="D843" s="1">
        <f>IF(VLOOKUP(B843,Sheet1!A:BS,12+2*(C843-1),FALSE)=1,VLOOKUP(B843,Sheet1!A:BS,13+2*(C843-1),FALSE),0)</f>
        <v>12</v>
      </c>
      <c r="E843">
        <f>ROUND(IF(VLOOKUP(B843,Sheet1!A:BS,12+2*(C843-1),FALSE)=2,VLOOKUP(B843,Sheet1!A:BS,13+2*(C843-1),FALSE),0),0)</f>
        <v>0</v>
      </c>
      <c r="F843">
        <f>IF(VLOOKUP(B843,Sheet1!A:BS,12+2*(C843-1),FALSE)=3,VLOOKUP(B843,Sheet1!A:BS,13+2*(C843-1),FALSE),0)</f>
        <v>0</v>
      </c>
      <c r="G843">
        <v>0</v>
      </c>
      <c r="H843">
        <v>0</v>
      </c>
      <c r="I843">
        <f>IF(VLOOKUP(B843,Sheet1!A:BS,12+2*(C843-1),FALSE)=4,VLOOKUP(B843,Sheet1!A:BS,13+2*(C843-1),FALSE),0)</f>
        <v>0</v>
      </c>
      <c r="J843">
        <v>0</v>
      </c>
      <c r="K843" s="4" t="str">
        <f t="shared" ref="K843:K872" si="73">"[{""bid"":"&amp;15000+MOD(B843,100)+1&amp;",""type"":5,""num"":"&amp;C843*5&amp;"}]"</f>
        <v>[{"bid":15031,"type":5,"num":5}]</v>
      </c>
      <c r="L843" s="4" t="str">
        <f t="shared" si="71"/>
        <v>[{"bid":14001,"type":4,"num":300}]</v>
      </c>
    </row>
    <row r="844" spans="1:12" x14ac:dyDescent="0.15">
      <c r="A844">
        <f t="shared" si="69"/>
        <v>842</v>
      </c>
      <c r="B844">
        <f t="shared" si="68"/>
        <v>10030</v>
      </c>
      <c r="C844">
        <f t="shared" si="70"/>
        <v>2</v>
      </c>
      <c r="D844" s="1">
        <f>IF(VLOOKUP(B844,Sheet1!A:BS,12+2*(C844-1),FALSE)=1,VLOOKUP(B844,Sheet1!A:BS,13+2*(C844-1),FALSE),0)</f>
        <v>12</v>
      </c>
      <c r="E844">
        <f>ROUND(IF(VLOOKUP(B844,Sheet1!A:BS,12+2*(C844-1),FALSE)=2,VLOOKUP(B844,Sheet1!A:BS,13+2*(C844-1),FALSE),0),0)</f>
        <v>0</v>
      </c>
      <c r="F844">
        <f>IF(VLOOKUP(B844,Sheet1!A:BS,12+2*(C844-1),FALSE)=3,VLOOKUP(B844,Sheet1!A:BS,13+2*(C844-1),FALSE),0)</f>
        <v>0</v>
      </c>
      <c r="G844">
        <v>0</v>
      </c>
      <c r="H844">
        <v>0</v>
      </c>
      <c r="I844">
        <f>IF(VLOOKUP(B844,Sheet1!A:BS,12+2*(C844-1),FALSE)=4,VLOOKUP(B844,Sheet1!A:BS,13+2*(C844-1),FALSE),0)</f>
        <v>0</v>
      </c>
      <c r="J844">
        <v>0</v>
      </c>
      <c r="K844" s="4" t="str">
        <f t="shared" si="73"/>
        <v>[{"bid":15031,"type":5,"num":10}]</v>
      </c>
      <c r="L844" s="4" t="str">
        <f t="shared" si="71"/>
        <v>[{"bid":14001,"type":4,"num":600}]</v>
      </c>
    </row>
    <row r="845" spans="1:12" x14ac:dyDescent="0.15">
      <c r="A845">
        <f t="shared" si="69"/>
        <v>843</v>
      </c>
      <c r="B845">
        <f t="shared" si="68"/>
        <v>10030</v>
      </c>
      <c r="C845">
        <f t="shared" si="70"/>
        <v>3</v>
      </c>
      <c r="D845" s="1">
        <f>IF(VLOOKUP(B845,Sheet1!A:BS,12+2*(C845-1),FALSE)=1,VLOOKUP(B845,Sheet1!A:BS,13+2*(C845-1),FALSE),0)</f>
        <v>0</v>
      </c>
      <c r="E845">
        <f>ROUND(IF(VLOOKUP(B845,Sheet1!A:BS,12+2*(C845-1),FALSE)=2,VLOOKUP(B845,Sheet1!A:BS,13+2*(C845-1),FALSE),0),0)</f>
        <v>5</v>
      </c>
      <c r="F845">
        <f>IF(VLOOKUP(B845,Sheet1!A:BS,12+2*(C845-1),FALSE)=3,VLOOKUP(B845,Sheet1!A:BS,13+2*(C845-1),FALSE),0)</f>
        <v>0</v>
      </c>
      <c r="G845">
        <v>0</v>
      </c>
      <c r="H845">
        <v>0</v>
      </c>
      <c r="I845">
        <f>IF(VLOOKUP(B845,Sheet1!A:BS,12+2*(C845-1),FALSE)=4,VLOOKUP(B845,Sheet1!A:BS,13+2*(C845-1),FALSE),0)</f>
        <v>0</v>
      </c>
      <c r="J845">
        <v>0</v>
      </c>
      <c r="K845" s="4" t="str">
        <f t="shared" si="73"/>
        <v>[{"bid":15031,"type":5,"num":15}]</v>
      </c>
      <c r="L845" s="4" t="str">
        <f t="shared" si="71"/>
        <v>[{"bid":14001,"type":4,"num":900}]</v>
      </c>
    </row>
    <row r="846" spans="1:12" x14ac:dyDescent="0.15">
      <c r="A846">
        <f t="shared" si="69"/>
        <v>844</v>
      </c>
      <c r="B846">
        <f t="shared" si="68"/>
        <v>10030</v>
      </c>
      <c r="C846">
        <f t="shared" si="70"/>
        <v>4</v>
      </c>
      <c r="D846" s="1">
        <f>IF(VLOOKUP(B846,Sheet1!A:BS,12+2*(C846-1),FALSE)=1,VLOOKUP(B846,Sheet1!A:BS,13+2*(C846-1),FALSE),0)</f>
        <v>0</v>
      </c>
      <c r="E846">
        <f>ROUND(IF(VLOOKUP(B846,Sheet1!A:BS,12+2*(C846-1),FALSE)=2,VLOOKUP(B846,Sheet1!A:BS,13+2*(C846-1),FALSE),0),0)</f>
        <v>5</v>
      </c>
      <c r="F846">
        <f>IF(VLOOKUP(B846,Sheet1!A:BS,12+2*(C846-1),FALSE)=3,VLOOKUP(B846,Sheet1!A:BS,13+2*(C846-1),FALSE),0)</f>
        <v>0</v>
      </c>
      <c r="G846">
        <v>0</v>
      </c>
      <c r="H846">
        <v>0</v>
      </c>
      <c r="I846">
        <f>IF(VLOOKUP(B846,Sheet1!A:BS,12+2*(C846-1),FALSE)=4,VLOOKUP(B846,Sheet1!A:BS,13+2*(C846-1),FALSE),0)</f>
        <v>0</v>
      </c>
      <c r="J846">
        <v>0</v>
      </c>
      <c r="K846" s="4" t="str">
        <f t="shared" si="73"/>
        <v>[{"bid":15031,"type":5,"num":20}]</v>
      </c>
      <c r="L846" s="4" t="str">
        <f t="shared" si="71"/>
        <v>[{"bid":14001,"type":4,"num":1200}]</v>
      </c>
    </row>
    <row r="847" spans="1:12" x14ac:dyDescent="0.15">
      <c r="A847">
        <f t="shared" si="69"/>
        <v>845</v>
      </c>
      <c r="B847">
        <f t="shared" ref="B847:B871" si="74">B817+1</f>
        <v>10030</v>
      </c>
      <c r="C847">
        <f t="shared" si="70"/>
        <v>5</v>
      </c>
      <c r="D847" s="1">
        <f>IF(VLOOKUP(B847,Sheet1!A:BS,12+2*(C847-1),FALSE)=1,VLOOKUP(B847,Sheet1!A:BS,13+2*(C847-1),FALSE),0)</f>
        <v>0</v>
      </c>
      <c r="E847">
        <f>ROUND(IF(VLOOKUP(B847,Sheet1!A:BS,12+2*(C847-1),FALSE)=2,VLOOKUP(B847,Sheet1!A:BS,13+2*(C847-1),FALSE),0),0)</f>
        <v>0</v>
      </c>
      <c r="F847">
        <f>IF(VLOOKUP(B847,Sheet1!A:BS,12+2*(C847-1),FALSE)=3,VLOOKUP(B847,Sheet1!A:BS,13+2*(C847-1),FALSE),0)</f>
        <v>45</v>
      </c>
      <c r="G847">
        <v>0</v>
      </c>
      <c r="H847">
        <v>0</v>
      </c>
      <c r="I847">
        <f>IF(VLOOKUP(B847,Sheet1!A:BS,12+2*(C847-1),FALSE)=4,VLOOKUP(B847,Sheet1!A:BS,13+2*(C847-1),FALSE),0)</f>
        <v>0</v>
      </c>
      <c r="J847">
        <v>0</v>
      </c>
      <c r="K847" s="4" t="str">
        <f t="shared" si="73"/>
        <v>[{"bid":15031,"type":5,"num":25}]</v>
      </c>
      <c r="L847" s="4" t="str">
        <f t="shared" si="71"/>
        <v>[{"bid":14001,"type":4,"num":1500}]</v>
      </c>
    </row>
    <row r="848" spans="1:12" x14ac:dyDescent="0.15">
      <c r="A848">
        <f t="shared" si="69"/>
        <v>846</v>
      </c>
      <c r="B848">
        <f t="shared" si="74"/>
        <v>10030</v>
      </c>
      <c r="C848">
        <f t="shared" si="70"/>
        <v>6</v>
      </c>
      <c r="D848" s="1">
        <f>IF(VLOOKUP(B848,Sheet1!A:BS,12+2*(C848-1),FALSE)=1,VLOOKUP(B848,Sheet1!A:BS,13+2*(C848-1),FALSE),0)</f>
        <v>13</v>
      </c>
      <c r="E848">
        <f>ROUND(IF(VLOOKUP(B848,Sheet1!A:BS,12+2*(C848-1),FALSE)=2,VLOOKUP(B848,Sheet1!A:BS,13+2*(C848-1),FALSE),0),0)</f>
        <v>0</v>
      </c>
      <c r="F848">
        <f>IF(VLOOKUP(B848,Sheet1!A:BS,12+2*(C848-1),FALSE)=3,VLOOKUP(B848,Sheet1!A:BS,13+2*(C848-1),FALSE),0)</f>
        <v>0</v>
      </c>
      <c r="G848">
        <v>0</v>
      </c>
      <c r="H848">
        <v>0</v>
      </c>
      <c r="I848">
        <f>IF(VLOOKUP(B848,Sheet1!A:BS,12+2*(C848-1),FALSE)=4,VLOOKUP(B848,Sheet1!A:BS,13+2*(C848-1),FALSE),0)</f>
        <v>0</v>
      </c>
      <c r="J848">
        <v>0</v>
      </c>
      <c r="K848" s="4" t="str">
        <f t="shared" si="73"/>
        <v>[{"bid":15031,"type":5,"num":30}]</v>
      </c>
      <c r="L848" s="4" t="str">
        <f t="shared" si="71"/>
        <v>[{"bid":14001,"type":4,"num":1800}]</v>
      </c>
    </row>
    <row r="849" spans="1:12" x14ac:dyDescent="0.15">
      <c r="A849">
        <f t="shared" si="69"/>
        <v>847</v>
      </c>
      <c r="B849">
        <f t="shared" si="74"/>
        <v>10030</v>
      </c>
      <c r="C849">
        <f t="shared" si="70"/>
        <v>7</v>
      </c>
      <c r="D849" s="1">
        <f>IF(VLOOKUP(B849,Sheet1!A:BS,12+2*(C849-1),FALSE)=1,VLOOKUP(B849,Sheet1!A:BS,13+2*(C849-1),FALSE),0)</f>
        <v>13</v>
      </c>
      <c r="E849">
        <f>ROUND(IF(VLOOKUP(B849,Sheet1!A:BS,12+2*(C849-1),FALSE)=2,VLOOKUP(B849,Sheet1!A:BS,13+2*(C849-1),FALSE),0),0)</f>
        <v>0</v>
      </c>
      <c r="F849">
        <f>IF(VLOOKUP(B849,Sheet1!A:BS,12+2*(C849-1),FALSE)=3,VLOOKUP(B849,Sheet1!A:BS,13+2*(C849-1),FALSE),0)</f>
        <v>0</v>
      </c>
      <c r="G849">
        <v>0</v>
      </c>
      <c r="H849">
        <v>0</v>
      </c>
      <c r="I849">
        <f>IF(VLOOKUP(B849,Sheet1!A:BS,12+2*(C849-1),FALSE)=4,VLOOKUP(B849,Sheet1!A:BS,13+2*(C849-1),FALSE),0)</f>
        <v>0</v>
      </c>
      <c r="J849">
        <v>0</v>
      </c>
      <c r="K849" s="4" t="str">
        <f t="shared" si="73"/>
        <v>[{"bid":15031,"type":5,"num":35}]</v>
      </c>
      <c r="L849" s="4" t="str">
        <f t="shared" si="71"/>
        <v>[{"bid":14001,"type":4,"num":2100}]</v>
      </c>
    </row>
    <row r="850" spans="1:12" x14ac:dyDescent="0.15">
      <c r="A850">
        <f t="shared" si="69"/>
        <v>848</v>
      </c>
      <c r="B850">
        <f t="shared" si="74"/>
        <v>10030</v>
      </c>
      <c r="C850">
        <f t="shared" si="70"/>
        <v>8</v>
      </c>
      <c r="D850" s="1">
        <f>IF(VLOOKUP(B850,Sheet1!A:BS,12+2*(C850-1),FALSE)=1,VLOOKUP(B850,Sheet1!A:BS,13+2*(C850-1),FALSE),0)</f>
        <v>0</v>
      </c>
      <c r="E850">
        <f>ROUND(IF(VLOOKUP(B850,Sheet1!A:BS,12+2*(C850-1),FALSE)=2,VLOOKUP(B850,Sheet1!A:BS,13+2*(C850-1),FALSE),0),0)</f>
        <v>5</v>
      </c>
      <c r="F850">
        <f>IF(VLOOKUP(B850,Sheet1!A:BS,12+2*(C850-1),FALSE)=3,VLOOKUP(B850,Sheet1!A:BS,13+2*(C850-1),FALSE),0)</f>
        <v>0</v>
      </c>
      <c r="G850">
        <v>0</v>
      </c>
      <c r="H850">
        <v>0</v>
      </c>
      <c r="I850">
        <f>IF(VLOOKUP(B850,Sheet1!A:BS,12+2*(C850-1),FALSE)=4,VLOOKUP(B850,Sheet1!A:BS,13+2*(C850-1),FALSE),0)</f>
        <v>0</v>
      </c>
      <c r="J850">
        <v>0</v>
      </c>
      <c r="K850" s="4" t="str">
        <f t="shared" si="73"/>
        <v>[{"bid":15031,"type":5,"num":40}]</v>
      </c>
      <c r="L850" s="4" t="str">
        <f t="shared" si="71"/>
        <v>[{"bid":14001,"type":4,"num":2400}]</v>
      </c>
    </row>
    <row r="851" spans="1:12" x14ac:dyDescent="0.15">
      <c r="A851">
        <f t="shared" si="69"/>
        <v>849</v>
      </c>
      <c r="B851">
        <f t="shared" si="74"/>
        <v>10030</v>
      </c>
      <c r="C851">
        <f t="shared" si="70"/>
        <v>9</v>
      </c>
      <c r="D851" s="1">
        <f>IF(VLOOKUP(B851,Sheet1!A:BS,12+2*(C851-1),FALSE)=1,VLOOKUP(B851,Sheet1!A:BS,13+2*(C851-1),FALSE),0)</f>
        <v>0</v>
      </c>
      <c r="E851">
        <f>ROUND(IF(VLOOKUP(B851,Sheet1!A:BS,12+2*(C851-1),FALSE)=2,VLOOKUP(B851,Sheet1!A:BS,13+2*(C851-1),FALSE),0),0)</f>
        <v>5</v>
      </c>
      <c r="F851">
        <f>IF(VLOOKUP(B851,Sheet1!A:BS,12+2*(C851-1),FALSE)=3,VLOOKUP(B851,Sheet1!A:BS,13+2*(C851-1),FALSE),0)</f>
        <v>0</v>
      </c>
      <c r="G851">
        <v>0</v>
      </c>
      <c r="H851">
        <v>0</v>
      </c>
      <c r="I851">
        <f>IF(VLOOKUP(B851,Sheet1!A:BS,12+2*(C851-1),FALSE)=4,VLOOKUP(B851,Sheet1!A:BS,13+2*(C851-1),FALSE),0)</f>
        <v>0</v>
      </c>
      <c r="J851">
        <v>0</v>
      </c>
      <c r="K851" s="4" t="str">
        <f t="shared" si="73"/>
        <v>[{"bid":15031,"type":5,"num":45}]</v>
      </c>
      <c r="L851" s="4" t="str">
        <f t="shared" si="71"/>
        <v>[{"bid":14001,"type":4,"num":2700}]</v>
      </c>
    </row>
    <row r="852" spans="1:12" x14ac:dyDescent="0.15">
      <c r="A852">
        <f t="shared" si="69"/>
        <v>850</v>
      </c>
      <c r="B852">
        <f t="shared" si="74"/>
        <v>10030</v>
      </c>
      <c r="C852">
        <f t="shared" si="70"/>
        <v>10</v>
      </c>
      <c r="D852" s="1">
        <f>IF(VLOOKUP(B852,Sheet1!A:BS,12+2*(C852-1),FALSE)=1,VLOOKUP(B852,Sheet1!A:BS,13+2*(C852-1),FALSE),0)</f>
        <v>0</v>
      </c>
      <c r="E852">
        <f>ROUND(IF(VLOOKUP(B852,Sheet1!A:BS,12+2*(C852-1),FALSE)=2,VLOOKUP(B852,Sheet1!A:BS,13+2*(C852-1),FALSE),0),0)</f>
        <v>0</v>
      </c>
      <c r="F852">
        <f>IF(VLOOKUP(B852,Sheet1!A:BS,12+2*(C852-1),FALSE)=3,VLOOKUP(B852,Sheet1!A:BS,13+2*(C852-1),FALSE),0)</f>
        <v>0</v>
      </c>
      <c r="G852">
        <v>0</v>
      </c>
      <c r="H852">
        <v>0</v>
      </c>
      <c r="I852">
        <f>IF(VLOOKUP(B852,Sheet1!A:BS,12+2*(C852-1),FALSE)=4,VLOOKUP(B852,Sheet1!A:BS,13+2*(C852-1),FALSE),0)</f>
        <v>3</v>
      </c>
      <c r="J852">
        <v>0</v>
      </c>
      <c r="K852" s="4" t="str">
        <f t="shared" si="73"/>
        <v>[{"bid":15031,"type":5,"num":50}]</v>
      </c>
      <c r="L852" s="4" t="str">
        <f t="shared" si="71"/>
        <v>[{"bid":14001,"type":4,"num":3000}]</v>
      </c>
    </row>
    <row r="853" spans="1:12" x14ac:dyDescent="0.15">
      <c r="A853">
        <f t="shared" si="69"/>
        <v>851</v>
      </c>
      <c r="B853">
        <f t="shared" si="74"/>
        <v>10030</v>
      </c>
      <c r="C853">
        <f t="shared" si="70"/>
        <v>11</v>
      </c>
      <c r="D853" s="1">
        <f>IF(VLOOKUP(B853,Sheet1!A:BS,12+2*(C853-1),FALSE)=1,VLOOKUP(B853,Sheet1!A:BS,13+2*(C853-1),FALSE),0)</f>
        <v>0</v>
      </c>
      <c r="E853">
        <f>ROUND(IF(VLOOKUP(B853,Sheet1!A:BS,12+2*(C853-1),FALSE)=2,VLOOKUP(B853,Sheet1!A:BS,13+2*(C853-1),FALSE),0),0)</f>
        <v>5</v>
      </c>
      <c r="F853">
        <f>IF(VLOOKUP(B853,Sheet1!A:BS,12+2*(C853-1),FALSE)=3,VLOOKUP(B853,Sheet1!A:BS,13+2*(C853-1),FALSE),0)</f>
        <v>0</v>
      </c>
      <c r="G853">
        <v>0</v>
      </c>
      <c r="H853">
        <v>0</v>
      </c>
      <c r="I853">
        <f>IF(VLOOKUP(B853,Sheet1!A:BS,12+2*(C853-1),FALSE)=4,VLOOKUP(B853,Sheet1!A:BS,13+2*(C853-1),FALSE),0)</f>
        <v>0</v>
      </c>
      <c r="J853">
        <v>0</v>
      </c>
      <c r="K853" s="4" t="str">
        <f t="shared" si="73"/>
        <v>[{"bid":15031,"type":5,"num":55}]</v>
      </c>
      <c r="L853" s="4" t="str">
        <f t="shared" si="71"/>
        <v>[{"bid":14001,"type":4,"num":13000}]</v>
      </c>
    </row>
    <row r="854" spans="1:12" x14ac:dyDescent="0.15">
      <c r="A854">
        <f t="shared" si="69"/>
        <v>852</v>
      </c>
      <c r="B854">
        <f t="shared" si="74"/>
        <v>10030</v>
      </c>
      <c r="C854">
        <f t="shared" si="70"/>
        <v>12</v>
      </c>
      <c r="D854" s="1">
        <f>IF(VLOOKUP(B854,Sheet1!A:BS,12+2*(C854-1),FALSE)=1,VLOOKUP(B854,Sheet1!A:BS,13+2*(C854-1),FALSE),0)</f>
        <v>14</v>
      </c>
      <c r="E854">
        <f>ROUND(IF(VLOOKUP(B854,Sheet1!A:BS,12+2*(C854-1),FALSE)=2,VLOOKUP(B854,Sheet1!A:BS,13+2*(C854-1),FALSE),0),0)</f>
        <v>0</v>
      </c>
      <c r="F854">
        <f>IF(VLOOKUP(B854,Sheet1!A:BS,12+2*(C854-1),FALSE)=3,VLOOKUP(B854,Sheet1!A:BS,13+2*(C854-1),FALSE),0)</f>
        <v>0</v>
      </c>
      <c r="G854">
        <v>0</v>
      </c>
      <c r="H854">
        <v>0</v>
      </c>
      <c r="I854">
        <f>IF(VLOOKUP(B854,Sheet1!A:BS,12+2*(C854-1),FALSE)=4,VLOOKUP(B854,Sheet1!A:BS,13+2*(C854-1),FALSE),0)</f>
        <v>0</v>
      </c>
      <c r="J854">
        <v>0</v>
      </c>
      <c r="K854" s="4" t="str">
        <f t="shared" si="73"/>
        <v>[{"bid":15031,"type":5,"num":60}]</v>
      </c>
      <c r="L854" s="4" t="str">
        <f t="shared" si="71"/>
        <v>[{"bid":14001,"type":4,"num":16000}]</v>
      </c>
    </row>
    <row r="855" spans="1:12" x14ac:dyDescent="0.15">
      <c r="A855">
        <f t="shared" si="69"/>
        <v>853</v>
      </c>
      <c r="B855">
        <f t="shared" si="74"/>
        <v>10030</v>
      </c>
      <c r="C855">
        <f t="shared" si="70"/>
        <v>13</v>
      </c>
      <c r="D855" s="1">
        <f>IF(VLOOKUP(B855,Sheet1!A:BS,12+2*(C855-1),FALSE)=1,VLOOKUP(B855,Sheet1!A:BS,13+2*(C855-1),FALSE),0)</f>
        <v>0</v>
      </c>
      <c r="E855">
        <f>ROUND(IF(VLOOKUP(B855,Sheet1!A:BS,12+2*(C855-1),FALSE)=2,VLOOKUP(B855,Sheet1!A:BS,13+2*(C855-1),FALSE),0),0)</f>
        <v>5</v>
      </c>
      <c r="F855">
        <f>IF(VLOOKUP(B855,Sheet1!A:BS,12+2*(C855-1),FALSE)=3,VLOOKUP(B855,Sheet1!A:BS,13+2*(C855-1),FALSE),0)</f>
        <v>0</v>
      </c>
      <c r="G855">
        <v>0</v>
      </c>
      <c r="H855">
        <v>0</v>
      </c>
      <c r="I855">
        <f>IF(VLOOKUP(B855,Sheet1!A:BS,12+2*(C855-1),FALSE)=4,VLOOKUP(B855,Sheet1!A:BS,13+2*(C855-1),FALSE),0)</f>
        <v>0</v>
      </c>
      <c r="J855">
        <v>0</v>
      </c>
      <c r="K855" s="4" t="str">
        <f t="shared" si="73"/>
        <v>[{"bid":15031,"type":5,"num":65}]</v>
      </c>
      <c r="L855" s="4" t="str">
        <f t="shared" si="71"/>
        <v>[{"bid":14001,"type":4,"num":19000}]</v>
      </c>
    </row>
    <row r="856" spans="1:12" x14ac:dyDescent="0.15">
      <c r="A856">
        <f t="shared" si="69"/>
        <v>854</v>
      </c>
      <c r="B856">
        <f t="shared" si="74"/>
        <v>10030</v>
      </c>
      <c r="C856">
        <f t="shared" si="70"/>
        <v>14</v>
      </c>
      <c r="D856" s="1">
        <f>IF(VLOOKUP(B856,Sheet1!A:BS,12+2*(C856-1),FALSE)=1,VLOOKUP(B856,Sheet1!A:BS,13+2*(C856-1),FALSE),0)</f>
        <v>14</v>
      </c>
      <c r="E856">
        <f>ROUND(IF(VLOOKUP(B856,Sheet1!A:BS,12+2*(C856-1),FALSE)=2,VLOOKUP(B856,Sheet1!A:BS,13+2*(C856-1),FALSE),0),0)</f>
        <v>0</v>
      </c>
      <c r="F856">
        <f>IF(VLOOKUP(B856,Sheet1!A:BS,12+2*(C856-1),FALSE)=3,VLOOKUP(B856,Sheet1!A:BS,13+2*(C856-1),FALSE),0)</f>
        <v>0</v>
      </c>
      <c r="G856">
        <v>0</v>
      </c>
      <c r="H856">
        <v>0</v>
      </c>
      <c r="I856">
        <f>IF(VLOOKUP(B856,Sheet1!A:BS,12+2*(C856-1),FALSE)=4,VLOOKUP(B856,Sheet1!A:BS,13+2*(C856-1),FALSE),0)</f>
        <v>0</v>
      </c>
      <c r="J856">
        <v>0</v>
      </c>
      <c r="K856" s="4" t="str">
        <f t="shared" si="73"/>
        <v>[{"bid":15031,"type":5,"num":70}]</v>
      </c>
      <c r="L856" s="4" t="str">
        <f t="shared" si="71"/>
        <v>[{"bid":14001,"type":4,"num":22000}]</v>
      </c>
    </row>
    <row r="857" spans="1:12" x14ac:dyDescent="0.15">
      <c r="A857">
        <f t="shared" si="69"/>
        <v>855</v>
      </c>
      <c r="B857">
        <f t="shared" si="74"/>
        <v>10030</v>
      </c>
      <c r="C857">
        <f t="shared" si="70"/>
        <v>15</v>
      </c>
      <c r="D857" s="1">
        <f>IF(VLOOKUP(B857,Sheet1!A:BS,12+2*(C857-1),FALSE)=1,VLOOKUP(B857,Sheet1!A:BS,13+2*(C857-1),FALSE),0)</f>
        <v>0</v>
      </c>
      <c r="E857">
        <f>ROUND(IF(VLOOKUP(B857,Sheet1!A:BS,12+2*(C857-1),FALSE)=2,VLOOKUP(B857,Sheet1!A:BS,13+2*(C857-1),FALSE),0),0)</f>
        <v>0</v>
      </c>
      <c r="F857">
        <f>IF(VLOOKUP(B857,Sheet1!A:BS,12+2*(C857-1),FALSE)=3,VLOOKUP(B857,Sheet1!A:BS,13+2*(C857-1),FALSE),0)</f>
        <v>45</v>
      </c>
      <c r="G857">
        <v>0</v>
      </c>
      <c r="H857">
        <v>0</v>
      </c>
      <c r="I857">
        <f>IF(VLOOKUP(B857,Sheet1!A:BS,12+2*(C857-1),FALSE)=4,VLOOKUP(B857,Sheet1!A:BS,13+2*(C857-1),FALSE),0)</f>
        <v>0</v>
      </c>
      <c r="J857">
        <v>0</v>
      </c>
      <c r="K857" s="4" t="str">
        <f t="shared" si="73"/>
        <v>[{"bid":15031,"type":5,"num":75}]</v>
      </c>
      <c r="L857" s="4" t="str">
        <f t="shared" si="71"/>
        <v>[{"bid":14001,"type":4,"num":25000}]</v>
      </c>
    </row>
    <row r="858" spans="1:12" x14ac:dyDescent="0.15">
      <c r="A858">
        <f t="shared" si="69"/>
        <v>856</v>
      </c>
      <c r="B858">
        <f t="shared" si="74"/>
        <v>10030</v>
      </c>
      <c r="C858">
        <f t="shared" si="70"/>
        <v>16</v>
      </c>
      <c r="D858" s="1">
        <f>IF(VLOOKUP(B858,Sheet1!A:BS,12+2*(C858-1),FALSE)=1,VLOOKUP(B858,Sheet1!A:BS,13+2*(C858-1),FALSE),0)</f>
        <v>0</v>
      </c>
      <c r="E858">
        <f>ROUND(IF(VLOOKUP(B858,Sheet1!A:BS,12+2*(C858-1),FALSE)=2,VLOOKUP(B858,Sheet1!A:BS,13+2*(C858-1),FALSE),0),0)</f>
        <v>6</v>
      </c>
      <c r="F858">
        <f>IF(VLOOKUP(B858,Sheet1!A:BS,12+2*(C858-1),FALSE)=3,VLOOKUP(B858,Sheet1!A:BS,13+2*(C858-1),FALSE),0)</f>
        <v>0</v>
      </c>
      <c r="G858">
        <v>0</v>
      </c>
      <c r="H858">
        <v>0</v>
      </c>
      <c r="I858">
        <f>IF(VLOOKUP(B858,Sheet1!A:BS,12+2*(C858-1),FALSE)=4,VLOOKUP(B858,Sheet1!A:BS,13+2*(C858-1),FALSE),0)</f>
        <v>0</v>
      </c>
      <c r="J858">
        <v>0</v>
      </c>
      <c r="K858" s="4" t="str">
        <f t="shared" si="73"/>
        <v>[{"bid":15031,"type":5,"num":80}]</v>
      </c>
      <c r="L858" s="4" t="str">
        <f t="shared" si="71"/>
        <v>[{"bid":14001,"type":4,"num":28000}]</v>
      </c>
    </row>
    <row r="859" spans="1:12" x14ac:dyDescent="0.15">
      <c r="A859">
        <f t="shared" si="69"/>
        <v>857</v>
      </c>
      <c r="B859">
        <f t="shared" si="74"/>
        <v>10030</v>
      </c>
      <c r="C859">
        <f t="shared" si="70"/>
        <v>17</v>
      </c>
      <c r="D859" s="1">
        <f>IF(VLOOKUP(B859,Sheet1!A:BS,12+2*(C859-1),FALSE)=1,VLOOKUP(B859,Sheet1!A:BS,13+2*(C859-1),FALSE),0)</f>
        <v>15</v>
      </c>
      <c r="E859">
        <f>ROUND(IF(VLOOKUP(B859,Sheet1!A:BS,12+2*(C859-1),FALSE)=2,VLOOKUP(B859,Sheet1!A:BS,13+2*(C859-1),FALSE),0),0)</f>
        <v>0</v>
      </c>
      <c r="F859">
        <f>IF(VLOOKUP(B859,Sheet1!A:BS,12+2*(C859-1),FALSE)=3,VLOOKUP(B859,Sheet1!A:BS,13+2*(C859-1),FALSE),0)</f>
        <v>0</v>
      </c>
      <c r="G859">
        <v>0</v>
      </c>
      <c r="H859">
        <v>0</v>
      </c>
      <c r="I859">
        <f>IF(VLOOKUP(B859,Sheet1!A:BS,12+2*(C859-1),FALSE)=4,VLOOKUP(B859,Sheet1!A:BS,13+2*(C859-1),FALSE),0)</f>
        <v>0</v>
      </c>
      <c r="J859">
        <v>0</v>
      </c>
      <c r="K859" s="4" t="str">
        <f t="shared" si="73"/>
        <v>[{"bid":15031,"type":5,"num":85}]</v>
      </c>
      <c r="L859" s="4" t="str">
        <f t="shared" si="71"/>
        <v>[{"bid":14001,"type":4,"num":31000}]</v>
      </c>
    </row>
    <row r="860" spans="1:12" x14ac:dyDescent="0.15">
      <c r="A860">
        <f t="shared" si="69"/>
        <v>858</v>
      </c>
      <c r="B860">
        <f t="shared" si="74"/>
        <v>10030</v>
      </c>
      <c r="C860">
        <f t="shared" si="70"/>
        <v>18</v>
      </c>
      <c r="D860" s="1">
        <f>IF(VLOOKUP(B860,Sheet1!A:BS,12+2*(C860-1),FALSE)=1,VLOOKUP(B860,Sheet1!A:BS,13+2*(C860-1),FALSE),0)</f>
        <v>0</v>
      </c>
      <c r="E860">
        <f>ROUND(IF(VLOOKUP(B860,Sheet1!A:BS,12+2*(C860-1),FALSE)=2,VLOOKUP(B860,Sheet1!A:BS,13+2*(C860-1),FALSE),0),0)</f>
        <v>6</v>
      </c>
      <c r="F860">
        <f>IF(VLOOKUP(B860,Sheet1!A:BS,12+2*(C860-1),FALSE)=3,VLOOKUP(B860,Sheet1!A:BS,13+2*(C860-1),FALSE),0)</f>
        <v>0</v>
      </c>
      <c r="G860">
        <v>0</v>
      </c>
      <c r="H860">
        <v>0</v>
      </c>
      <c r="I860">
        <f>IF(VLOOKUP(B860,Sheet1!A:BS,12+2*(C860-1),FALSE)=4,VLOOKUP(B860,Sheet1!A:BS,13+2*(C860-1),FALSE),0)</f>
        <v>0</v>
      </c>
      <c r="J860">
        <v>0</v>
      </c>
      <c r="K860" s="4" t="str">
        <f t="shared" si="73"/>
        <v>[{"bid":15031,"type":5,"num":90}]</v>
      </c>
      <c r="L860" s="4" t="str">
        <f t="shared" si="71"/>
        <v>[{"bid":14001,"type":4,"num":34000}]</v>
      </c>
    </row>
    <row r="861" spans="1:12" x14ac:dyDescent="0.15">
      <c r="A861">
        <f t="shared" si="69"/>
        <v>859</v>
      </c>
      <c r="B861">
        <f t="shared" si="74"/>
        <v>10030</v>
      </c>
      <c r="C861">
        <f t="shared" si="70"/>
        <v>19</v>
      </c>
      <c r="D861" s="1">
        <f>IF(VLOOKUP(B861,Sheet1!A:BS,12+2*(C861-1),FALSE)=1,VLOOKUP(B861,Sheet1!A:BS,13+2*(C861-1),FALSE),0)</f>
        <v>15</v>
      </c>
      <c r="E861">
        <f>ROUND(IF(VLOOKUP(B861,Sheet1!A:BS,12+2*(C861-1),FALSE)=2,VLOOKUP(B861,Sheet1!A:BS,13+2*(C861-1),FALSE),0),0)</f>
        <v>0</v>
      </c>
      <c r="F861">
        <f>IF(VLOOKUP(B861,Sheet1!A:BS,12+2*(C861-1),FALSE)=3,VLOOKUP(B861,Sheet1!A:BS,13+2*(C861-1),FALSE),0)</f>
        <v>0</v>
      </c>
      <c r="G861">
        <v>0</v>
      </c>
      <c r="H861">
        <v>0</v>
      </c>
      <c r="I861">
        <f>IF(VLOOKUP(B861,Sheet1!A:BS,12+2*(C861-1),FALSE)=4,VLOOKUP(B861,Sheet1!A:BS,13+2*(C861-1),FALSE),0)</f>
        <v>0</v>
      </c>
      <c r="J861">
        <v>0</v>
      </c>
      <c r="K861" s="4" t="str">
        <f t="shared" si="73"/>
        <v>[{"bid":15031,"type":5,"num":95}]</v>
      </c>
      <c r="L861" s="4" t="str">
        <f t="shared" si="71"/>
        <v>[{"bid":14001,"type":4,"num":37000}]</v>
      </c>
    </row>
    <row r="862" spans="1:12" x14ac:dyDescent="0.15">
      <c r="A862">
        <f t="shared" si="69"/>
        <v>860</v>
      </c>
      <c r="B862">
        <f t="shared" si="74"/>
        <v>10030</v>
      </c>
      <c r="C862">
        <f t="shared" si="70"/>
        <v>20</v>
      </c>
      <c r="D862" s="1">
        <f>IF(VLOOKUP(B862,Sheet1!A:BS,12+2*(C862-1),FALSE)=1,VLOOKUP(B862,Sheet1!A:BS,13+2*(C862-1),FALSE),0)</f>
        <v>0</v>
      </c>
      <c r="E862">
        <f>ROUND(IF(VLOOKUP(B862,Sheet1!A:BS,12+2*(C862-1),FALSE)=2,VLOOKUP(B862,Sheet1!A:BS,13+2*(C862-1),FALSE),0),0)</f>
        <v>0</v>
      </c>
      <c r="F862">
        <f>IF(VLOOKUP(B862,Sheet1!A:BS,12+2*(C862-1),FALSE)=3,VLOOKUP(B862,Sheet1!A:BS,13+2*(C862-1),FALSE),0)</f>
        <v>0</v>
      </c>
      <c r="G862">
        <v>0</v>
      </c>
      <c r="H862">
        <v>0</v>
      </c>
      <c r="I862">
        <f>IF(VLOOKUP(B862,Sheet1!A:BS,12+2*(C862-1),FALSE)=4,VLOOKUP(B862,Sheet1!A:BS,13+2*(C862-1),FALSE),0)</f>
        <v>3</v>
      </c>
      <c r="J862">
        <v>0</v>
      </c>
      <c r="K862" s="4" t="str">
        <f t="shared" si="73"/>
        <v>[{"bid":15031,"type":5,"num":100}]</v>
      </c>
      <c r="L862" s="4" t="str">
        <f t="shared" si="71"/>
        <v>[{"bid":14001,"type":4,"num":40000}]</v>
      </c>
    </row>
    <row r="863" spans="1:12" x14ac:dyDescent="0.15">
      <c r="A863">
        <f t="shared" si="69"/>
        <v>861</v>
      </c>
      <c r="B863">
        <f t="shared" si="74"/>
        <v>10030</v>
      </c>
      <c r="C863">
        <f t="shared" si="70"/>
        <v>21</v>
      </c>
      <c r="D863" s="1">
        <f>IF(VLOOKUP(B863,Sheet1!A:BS,12+2*(C863-1),FALSE)=1,VLOOKUP(B863,Sheet1!A:BS,13+2*(C863-1),FALSE),0)</f>
        <v>0</v>
      </c>
      <c r="E863">
        <f>ROUND(IF(VLOOKUP(B863,Sheet1!A:BS,12+2*(C863-1),FALSE)=2,VLOOKUP(B863,Sheet1!A:BS,13+2*(C863-1),FALSE),0),0)</f>
        <v>6</v>
      </c>
      <c r="F863">
        <f>IF(VLOOKUP(B863,Sheet1!A:BS,12+2*(C863-1),FALSE)=3,VLOOKUP(B863,Sheet1!A:BS,13+2*(C863-1),FALSE),0)</f>
        <v>0</v>
      </c>
      <c r="G863">
        <v>0</v>
      </c>
      <c r="H863">
        <v>0</v>
      </c>
      <c r="I863">
        <f>IF(VLOOKUP(B863,Sheet1!A:BS,12+2*(C863-1),FALSE)=4,VLOOKUP(B863,Sheet1!A:BS,13+2*(C863-1),FALSE),0)</f>
        <v>0</v>
      </c>
      <c r="J863">
        <v>0</v>
      </c>
      <c r="K863" s="4" t="str">
        <f t="shared" si="73"/>
        <v>[{"bid":15031,"type":5,"num":105}]</v>
      </c>
      <c r="L863" s="4" t="str">
        <f t="shared" si="71"/>
        <v>[{"bid":14001,"type":4,"num":43000}]</v>
      </c>
    </row>
    <row r="864" spans="1:12" x14ac:dyDescent="0.15">
      <c r="A864">
        <f t="shared" si="69"/>
        <v>862</v>
      </c>
      <c r="B864">
        <f t="shared" si="74"/>
        <v>10030</v>
      </c>
      <c r="C864">
        <f t="shared" si="70"/>
        <v>22</v>
      </c>
      <c r="D864" s="1">
        <f>IF(VLOOKUP(B864,Sheet1!A:BS,12+2*(C864-1),FALSE)=1,VLOOKUP(B864,Sheet1!A:BS,13+2*(C864-1),FALSE),0)</f>
        <v>16</v>
      </c>
      <c r="E864">
        <f>ROUND(IF(VLOOKUP(B864,Sheet1!A:BS,12+2*(C864-1),FALSE)=2,VLOOKUP(B864,Sheet1!A:BS,13+2*(C864-1),FALSE),0),0)</f>
        <v>0</v>
      </c>
      <c r="F864">
        <f>IF(VLOOKUP(B864,Sheet1!A:BS,12+2*(C864-1),FALSE)=3,VLOOKUP(B864,Sheet1!A:BS,13+2*(C864-1),FALSE),0)</f>
        <v>0</v>
      </c>
      <c r="G864">
        <v>0</v>
      </c>
      <c r="H864">
        <v>0</v>
      </c>
      <c r="I864">
        <f>IF(VLOOKUP(B864,Sheet1!A:BS,12+2*(C864-1),FALSE)=4,VLOOKUP(B864,Sheet1!A:BS,13+2*(C864-1),FALSE),0)</f>
        <v>0</v>
      </c>
      <c r="J864">
        <v>0</v>
      </c>
      <c r="K864" s="4" t="str">
        <f t="shared" si="73"/>
        <v>[{"bid":15031,"type":5,"num":110}]</v>
      </c>
      <c r="L864" s="4" t="str">
        <f t="shared" si="71"/>
        <v>[{"bid":14001,"type":4,"num":46000}]</v>
      </c>
    </row>
    <row r="865" spans="1:12" x14ac:dyDescent="0.15">
      <c r="A865">
        <f t="shared" si="69"/>
        <v>863</v>
      </c>
      <c r="B865">
        <f t="shared" si="74"/>
        <v>10030</v>
      </c>
      <c r="C865">
        <f t="shared" si="70"/>
        <v>23</v>
      </c>
      <c r="D865" s="1">
        <f>IF(VLOOKUP(B865,Sheet1!A:BS,12+2*(C865-1),FALSE)=1,VLOOKUP(B865,Sheet1!A:BS,13+2*(C865-1),FALSE),0)</f>
        <v>16</v>
      </c>
      <c r="E865">
        <f>ROUND(IF(VLOOKUP(B865,Sheet1!A:BS,12+2*(C865-1),FALSE)=2,VLOOKUP(B865,Sheet1!A:BS,13+2*(C865-1),FALSE),0),0)</f>
        <v>0</v>
      </c>
      <c r="F865">
        <f>IF(VLOOKUP(B865,Sheet1!A:BS,12+2*(C865-1),FALSE)=3,VLOOKUP(B865,Sheet1!A:BS,13+2*(C865-1),FALSE),0)</f>
        <v>0</v>
      </c>
      <c r="G865">
        <v>0</v>
      </c>
      <c r="H865">
        <v>0</v>
      </c>
      <c r="I865">
        <f>IF(VLOOKUP(B865,Sheet1!A:BS,12+2*(C865-1),FALSE)=4,VLOOKUP(B865,Sheet1!A:BS,13+2*(C865-1),FALSE),0)</f>
        <v>0</v>
      </c>
      <c r="J865">
        <v>0</v>
      </c>
      <c r="K865" s="4" t="str">
        <f t="shared" si="73"/>
        <v>[{"bid":15031,"type":5,"num":115}]</v>
      </c>
      <c r="L865" s="4" t="str">
        <f t="shared" si="71"/>
        <v>[{"bid":14001,"type":4,"num":49000}]</v>
      </c>
    </row>
    <row r="866" spans="1:12" x14ac:dyDescent="0.15">
      <c r="A866">
        <f t="shared" ref="A866:A929" si="75">A865+1</f>
        <v>864</v>
      </c>
      <c r="B866">
        <f t="shared" si="74"/>
        <v>10030</v>
      </c>
      <c r="C866">
        <f t="shared" ref="C866:C929" si="76">C836</f>
        <v>24</v>
      </c>
      <c r="D866" s="1">
        <f>IF(VLOOKUP(B866,Sheet1!A:BS,12+2*(C866-1),FALSE)=1,VLOOKUP(B866,Sheet1!A:BS,13+2*(C866-1),FALSE),0)</f>
        <v>0</v>
      </c>
      <c r="E866">
        <f>ROUND(IF(VLOOKUP(B866,Sheet1!A:BS,12+2*(C866-1),FALSE)=2,VLOOKUP(B866,Sheet1!A:BS,13+2*(C866-1),FALSE),0),0)</f>
        <v>6</v>
      </c>
      <c r="F866">
        <f>IF(VLOOKUP(B866,Sheet1!A:BS,12+2*(C866-1),FALSE)=3,VLOOKUP(B866,Sheet1!A:BS,13+2*(C866-1),FALSE),0)</f>
        <v>0</v>
      </c>
      <c r="G866">
        <v>0</v>
      </c>
      <c r="H866">
        <v>0</v>
      </c>
      <c r="I866">
        <f>IF(VLOOKUP(B866,Sheet1!A:BS,12+2*(C866-1),FALSE)=4,VLOOKUP(B866,Sheet1!A:BS,13+2*(C866-1),FALSE),0)</f>
        <v>0</v>
      </c>
      <c r="J866">
        <v>0</v>
      </c>
      <c r="K866" s="4" t="str">
        <f t="shared" si="73"/>
        <v>[{"bid":15031,"type":5,"num":120}]</v>
      </c>
      <c r="L866" s="4" t="str">
        <f t="shared" ref="L866:L929" si="77">L836</f>
        <v>[{"bid":14001,"type":4,"num":52000}]</v>
      </c>
    </row>
    <row r="867" spans="1:12" x14ac:dyDescent="0.15">
      <c r="A867">
        <f t="shared" si="75"/>
        <v>865</v>
      </c>
      <c r="B867">
        <f t="shared" si="74"/>
        <v>10030</v>
      </c>
      <c r="C867">
        <f t="shared" si="76"/>
        <v>25</v>
      </c>
      <c r="D867" s="1">
        <f>IF(VLOOKUP(B867,Sheet1!A:BS,12+2*(C867-1),FALSE)=1,VLOOKUP(B867,Sheet1!A:BS,13+2*(C867-1),FALSE),0)</f>
        <v>0</v>
      </c>
      <c r="E867">
        <f>ROUND(IF(VLOOKUP(B867,Sheet1!A:BS,12+2*(C867-1),FALSE)=2,VLOOKUP(B867,Sheet1!A:BS,13+2*(C867-1),FALSE),0),0)</f>
        <v>0</v>
      </c>
      <c r="F867">
        <f>IF(VLOOKUP(B867,Sheet1!A:BS,12+2*(C867-1),FALSE)=3,VLOOKUP(B867,Sheet1!A:BS,13+2*(C867-1),FALSE),0)</f>
        <v>0</v>
      </c>
      <c r="G867">
        <v>0</v>
      </c>
      <c r="H867">
        <v>0</v>
      </c>
      <c r="I867">
        <f>IF(VLOOKUP(B867,Sheet1!A:BS,12+2*(C867-1),FALSE)=4,VLOOKUP(B867,Sheet1!A:BS,13+2*(C867-1),FALSE),0)</f>
        <v>4</v>
      </c>
      <c r="J867">
        <v>0</v>
      </c>
      <c r="K867" s="4" t="str">
        <f t="shared" si="73"/>
        <v>[{"bid":15031,"type":5,"num":125}]</v>
      </c>
      <c r="L867" s="4" t="str">
        <f t="shared" si="77"/>
        <v>[{"bid":14001,"type":4,"num":55000}]</v>
      </c>
    </row>
    <row r="868" spans="1:12" x14ac:dyDescent="0.15">
      <c r="A868">
        <f t="shared" si="75"/>
        <v>866</v>
      </c>
      <c r="B868">
        <f t="shared" si="74"/>
        <v>10030</v>
      </c>
      <c r="C868">
        <f t="shared" si="76"/>
        <v>26</v>
      </c>
      <c r="D868" s="1">
        <f>IF(VLOOKUP(B868,Sheet1!A:BS,12+2*(C868-1),FALSE)=1,VLOOKUP(B868,Sheet1!A:BS,13+2*(C868-1),FALSE),0)</f>
        <v>0</v>
      </c>
      <c r="E868">
        <f>ROUND(IF(VLOOKUP(B868,Sheet1!A:BS,12+2*(C868-1),FALSE)=2,VLOOKUP(B868,Sheet1!A:BS,13+2*(C868-1),FALSE),0),0)</f>
        <v>6</v>
      </c>
      <c r="F868">
        <f>IF(VLOOKUP(B868,Sheet1!A:BS,12+2*(C868-1),FALSE)=3,VLOOKUP(B868,Sheet1!A:BS,13+2*(C868-1),FALSE),0)</f>
        <v>0</v>
      </c>
      <c r="G868">
        <v>0</v>
      </c>
      <c r="H868">
        <v>0</v>
      </c>
      <c r="I868">
        <f>IF(VLOOKUP(B868,Sheet1!A:BS,12+2*(C868-1),FALSE)=4,VLOOKUP(B868,Sheet1!A:BS,13+2*(C868-1),FALSE),0)</f>
        <v>0</v>
      </c>
      <c r="J868">
        <v>0</v>
      </c>
      <c r="K868" s="4" t="str">
        <f t="shared" si="73"/>
        <v>[{"bid":15031,"type":5,"num":130}]</v>
      </c>
      <c r="L868" s="4" t="str">
        <f t="shared" si="77"/>
        <v>[{"bid":14001,"type":4,"num":58000}]</v>
      </c>
    </row>
    <row r="869" spans="1:12" x14ac:dyDescent="0.15">
      <c r="A869">
        <f t="shared" si="75"/>
        <v>867</v>
      </c>
      <c r="B869">
        <f t="shared" si="74"/>
        <v>10030</v>
      </c>
      <c r="C869">
        <f t="shared" si="76"/>
        <v>27</v>
      </c>
      <c r="D869" s="1">
        <f>IF(VLOOKUP(B869,Sheet1!A:BS,12+2*(C869-1),FALSE)=1,VLOOKUP(B869,Sheet1!A:BS,13+2*(C869-1),FALSE),0)</f>
        <v>17</v>
      </c>
      <c r="E869">
        <f>ROUND(IF(VLOOKUP(B869,Sheet1!A:BS,12+2*(C869-1),FALSE)=2,VLOOKUP(B869,Sheet1!A:BS,13+2*(C869-1),FALSE),0),0)</f>
        <v>0</v>
      </c>
      <c r="F869">
        <f>IF(VLOOKUP(B869,Sheet1!A:BS,12+2*(C869-1),FALSE)=3,VLOOKUP(B869,Sheet1!A:BS,13+2*(C869-1),FALSE),0)</f>
        <v>0</v>
      </c>
      <c r="G869">
        <v>0</v>
      </c>
      <c r="H869">
        <v>0</v>
      </c>
      <c r="I869">
        <f>IF(VLOOKUP(B869,Sheet1!A:BS,12+2*(C869-1),FALSE)=4,VLOOKUP(B869,Sheet1!A:BS,13+2*(C869-1),FALSE),0)</f>
        <v>0</v>
      </c>
      <c r="J869">
        <v>0</v>
      </c>
      <c r="K869" s="4" t="str">
        <f t="shared" si="73"/>
        <v>[{"bid":15031,"type":5,"num":135}]</v>
      </c>
      <c r="L869" s="4" t="str">
        <f t="shared" si="77"/>
        <v>[{"bid":14001,"type":4,"num":61000}]</v>
      </c>
    </row>
    <row r="870" spans="1:12" x14ac:dyDescent="0.15">
      <c r="A870">
        <f t="shared" si="75"/>
        <v>868</v>
      </c>
      <c r="B870">
        <f t="shared" si="74"/>
        <v>10030</v>
      </c>
      <c r="C870">
        <f t="shared" si="76"/>
        <v>28</v>
      </c>
      <c r="D870" s="1">
        <f>IF(VLOOKUP(B870,Sheet1!A:BS,12+2*(C870-1),FALSE)=1,VLOOKUP(B870,Sheet1!A:BS,13+2*(C870-1),FALSE),0)</f>
        <v>0</v>
      </c>
      <c r="E870">
        <f>ROUND(IF(VLOOKUP(B870,Sheet1!A:BS,12+2*(C870-1),FALSE)=2,VLOOKUP(B870,Sheet1!A:BS,13+2*(C870-1),FALSE),0),0)</f>
        <v>6</v>
      </c>
      <c r="F870">
        <f>IF(VLOOKUP(B870,Sheet1!A:BS,12+2*(C870-1),FALSE)=3,VLOOKUP(B870,Sheet1!A:BS,13+2*(C870-1),FALSE),0)</f>
        <v>0</v>
      </c>
      <c r="G870">
        <v>0</v>
      </c>
      <c r="H870">
        <v>0</v>
      </c>
      <c r="I870">
        <f>IF(VLOOKUP(B870,Sheet1!A:BS,12+2*(C870-1),FALSE)=4,VLOOKUP(B870,Sheet1!A:BS,13+2*(C870-1),FALSE),0)</f>
        <v>0</v>
      </c>
      <c r="J870">
        <v>0</v>
      </c>
      <c r="K870" s="4" t="str">
        <f t="shared" si="73"/>
        <v>[{"bid":15031,"type":5,"num":140}]</v>
      </c>
      <c r="L870" s="4" t="str">
        <f t="shared" si="77"/>
        <v>[{"bid":14001,"type":4,"num":64000}]</v>
      </c>
    </row>
    <row r="871" spans="1:12" x14ac:dyDescent="0.15">
      <c r="A871">
        <f t="shared" si="75"/>
        <v>869</v>
      </c>
      <c r="B871">
        <f t="shared" si="74"/>
        <v>10030</v>
      </c>
      <c r="C871">
        <f t="shared" si="76"/>
        <v>29</v>
      </c>
      <c r="D871" s="1">
        <f>IF(VLOOKUP(B871,Sheet1!A:BS,12+2*(C871-1),FALSE)=1,VLOOKUP(B871,Sheet1!A:BS,13+2*(C871-1),FALSE),0)</f>
        <v>17</v>
      </c>
      <c r="E871">
        <f>ROUND(IF(VLOOKUP(B871,Sheet1!A:BS,12+2*(C871-1),FALSE)=2,VLOOKUP(B871,Sheet1!A:BS,13+2*(C871-1),FALSE),0),0)</f>
        <v>0</v>
      </c>
      <c r="F871">
        <f>IF(VLOOKUP(B871,Sheet1!A:BS,12+2*(C871-1),FALSE)=3,VLOOKUP(B871,Sheet1!A:BS,13+2*(C871-1),FALSE),0)</f>
        <v>0</v>
      </c>
      <c r="G871">
        <v>0</v>
      </c>
      <c r="H871">
        <v>0</v>
      </c>
      <c r="I871">
        <f>IF(VLOOKUP(B871,Sheet1!A:BS,12+2*(C871-1),FALSE)=4,VLOOKUP(B871,Sheet1!A:BS,13+2*(C871-1),FALSE),0)</f>
        <v>0</v>
      </c>
      <c r="J871">
        <v>0</v>
      </c>
      <c r="K871" s="4" t="str">
        <f t="shared" si="73"/>
        <v>[{"bid":15031,"type":5,"num":145}]</v>
      </c>
      <c r="L871" s="4" t="str">
        <f t="shared" si="77"/>
        <v>[{"bid":14001,"type":4,"num":67000}]</v>
      </c>
    </row>
    <row r="872" spans="1:12" x14ac:dyDescent="0.15">
      <c r="A872">
        <f t="shared" si="75"/>
        <v>870</v>
      </c>
      <c r="B872">
        <f>B842+1</f>
        <v>10030</v>
      </c>
      <c r="C872">
        <f t="shared" si="76"/>
        <v>30</v>
      </c>
      <c r="D872" s="1">
        <f>IF(VLOOKUP(B872,Sheet1!A:BS,12+2*(C872-1),FALSE)=1,VLOOKUP(B872,Sheet1!A:BS,13+2*(C872-1),FALSE),0)</f>
        <v>0</v>
      </c>
      <c r="E872">
        <f>ROUND(IF(VLOOKUP(B872,Sheet1!A:BS,12+2*(C872-1),FALSE)=2,VLOOKUP(B872,Sheet1!A:BS,13+2*(C872-1),FALSE),0),0)</f>
        <v>0</v>
      </c>
      <c r="F872">
        <f>IF(VLOOKUP(B872,Sheet1!A:BS,12+2*(C872-1),FALSE)=3,VLOOKUP(B872,Sheet1!A:BS,13+2*(C872-1),FALSE),0)</f>
        <v>60</v>
      </c>
      <c r="G872">
        <v>0</v>
      </c>
      <c r="H872">
        <v>0</v>
      </c>
      <c r="I872">
        <f>IF(VLOOKUP(B872,Sheet1!A:BS,12+2*(C872-1),FALSE)=4,VLOOKUP(B872,Sheet1!A:BS,13+2*(C872-1),FALSE),0)</f>
        <v>0</v>
      </c>
      <c r="J872">
        <v>0</v>
      </c>
      <c r="K872" s="4" t="str">
        <f t="shared" si="73"/>
        <v>[{"bid":15031,"type":5,"num":150}]</v>
      </c>
      <c r="L872" s="4" t="str">
        <f t="shared" si="77"/>
        <v>[{"bid":14001,"type":4,"num":70000}]</v>
      </c>
    </row>
    <row r="873" spans="1:12" x14ac:dyDescent="0.15">
      <c r="A873">
        <f t="shared" si="75"/>
        <v>871</v>
      </c>
      <c r="B873">
        <f t="shared" ref="B873:B936" si="78">B843+1</f>
        <v>10031</v>
      </c>
      <c r="C873">
        <f t="shared" si="76"/>
        <v>1</v>
      </c>
      <c r="D873" s="1">
        <f>IF(VLOOKUP(B873,Sheet1!A:BS,12+2*(C873-1),FALSE)=1,VLOOKUP(B873,Sheet1!A:BS,13+2*(C873-1),FALSE),0)</f>
        <v>12</v>
      </c>
      <c r="E873">
        <f>ROUND(IF(VLOOKUP(B873,Sheet1!A:BS,12+2*(C873-1),FALSE)=2,VLOOKUP(B873,Sheet1!A:BS,13+2*(C873-1),FALSE),0),0)</f>
        <v>0</v>
      </c>
      <c r="F873">
        <f>IF(VLOOKUP(B873,Sheet1!A:BS,12+2*(C873-1),FALSE)=3,VLOOKUP(B873,Sheet1!A:BS,13+2*(C873-1),FALSE),0)</f>
        <v>0</v>
      </c>
      <c r="G873">
        <v>0</v>
      </c>
      <c r="H873">
        <v>0</v>
      </c>
      <c r="I873">
        <f>IF(VLOOKUP(B873,Sheet1!A:BS,12+2*(C873-1),FALSE)=4,VLOOKUP(B873,Sheet1!A:BS,13+2*(C873-1),FALSE),0)</f>
        <v>0</v>
      </c>
      <c r="J873">
        <v>0</v>
      </c>
      <c r="K873" s="4" t="str">
        <f t="shared" ref="K873:K902" si="79">"[{""bid"":"&amp;15000+MOD(B873,100)+1&amp;",""type"":5,""num"":"&amp;C873*5&amp;"}]"</f>
        <v>[{"bid":15032,"type":5,"num":5}]</v>
      </c>
      <c r="L873" s="4" t="str">
        <f t="shared" si="77"/>
        <v>[{"bid":14001,"type":4,"num":300}]</v>
      </c>
    </row>
    <row r="874" spans="1:12" x14ac:dyDescent="0.15">
      <c r="A874">
        <f t="shared" si="75"/>
        <v>872</v>
      </c>
      <c r="B874">
        <f t="shared" si="78"/>
        <v>10031</v>
      </c>
      <c r="C874">
        <f t="shared" si="76"/>
        <v>2</v>
      </c>
      <c r="D874" s="1">
        <f>IF(VLOOKUP(B874,Sheet1!A:BS,12+2*(C874-1),FALSE)=1,VLOOKUP(B874,Sheet1!A:BS,13+2*(C874-1),FALSE),0)</f>
        <v>12</v>
      </c>
      <c r="E874">
        <f>ROUND(IF(VLOOKUP(B874,Sheet1!A:BS,12+2*(C874-1),FALSE)=2,VLOOKUP(B874,Sheet1!A:BS,13+2*(C874-1),FALSE),0),0)</f>
        <v>0</v>
      </c>
      <c r="F874">
        <f>IF(VLOOKUP(B874,Sheet1!A:BS,12+2*(C874-1),FALSE)=3,VLOOKUP(B874,Sheet1!A:BS,13+2*(C874-1),FALSE),0)</f>
        <v>0</v>
      </c>
      <c r="G874">
        <v>0</v>
      </c>
      <c r="H874">
        <v>0</v>
      </c>
      <c r="I874">
        <f>IF(VLOOKUP(B874,Sheet1!A:BS,12+2*(C874-1),FALSE)=4,VLOOKUP(B874,Sheet1!A:BS,13+2*(C874-1),FALSE),0)</f>
        <v>0</v>
      </c>
      <c r="J874">
        <v>0</v>
      </c>
      <c r="K874" s="4" t="str">
        <f t="shared" si="79"/>
        <v>[{"bid":15032,"type":5,"num":10}]</v>
      </c>
      <c r="L874" s="4" t="str">
        <f t="shared" si="77"/>
        <v>[{"bid":14001,"type":4,"num":600}]</v>
      </c>
    </row>
    <row r="875" spans="1:12" x14ac:dyDescent="0.15">
      <c r="A875">
        <f t="shared" si="75"/>
        <v>873</v>
      </c>
      <c r="B875">
        <f t="shared" si="78"/>
        <v>10031</v>
      </c>
      <c r="C875">
        <f t="shared" si="76"/>
        <v>3</v>
      </c>
      <c r="D875" s="1">
        <f>IF(VLOOKUP(B875,Sheet1!A:BS,12+2*(C875-1),FALSE)=1,VLOOKUP(B875,Sheet1!A:BS,13+2*(C875-1),FALSE),0)</f>
        <v>0</v>
      </c>
      <c r="E875">
        <f>ROUND(IF(VLOOKUP(B875,Sheet1!A:BS,12+2*(C875-1),FALSE)=2,VLOOKUP(B875,Sheet1!A:BS,13+2*(C875-1),FALSE),0),0)</f>
        <v>5</v>
      </c>
      <c r="F875">
        <f>IF(VLOOKUP(B875,Sheet1!A:BS,12+2*(C875-1),FALSE)=3,VLOOKUP(B875,Sheet1!A:BS,13+2*(C875-1),FALSE),0)</f>
        <v>0</v>
      </c>
      <c r="G875">
        <v>0</v>
      </c>
      <c r="H875">
        <v>0</v>
      </c>
      <c r="I875">
        <f>IF(VLOOKUP(B875,Sheet1!A:BS,12+2*(C875-1),FALSE)=4,VLOOKUP(B875,Sheet1!A:BS,13+2*(C875-1),FALSE),0)</f>
        <v>0</v>
      </c>
      <c r="J875">
        <v>0</v>
      </c>
      <c r="K875" s="4" t="str">
        <f t="shared" si="79"/>
        <v>[{"bid":15032,"type":5,"num":15}]</v>
      </c>
      <c r="L875" s="4" t="str">
        <f t="shared" si="77"/>
        <v>[{"bid":14001,"type":4,"num":900}]</v>
      </c>
    </row>
    <row r="876" spans="1:12" x14ac:dyDescent="0.15">
      <c r="A876">
        <f t="shared" si="75"/>
        <v>874</v>
      </c>
      <c r="B876">
        <f t="shared" si="78"/>
        <v>10031</v>
      </c>
      <c r="C876">
        <f t="shared" si="76"/>
        <v>4</v>
      </c>
      <c r="D876" s="1">
        <f>IF(VLOOKUP(B876,Sheet1!A:BS,12+2*(C876-1),FALSE)=1,VLOOKUP(B876,Sheet1!A:BS,13+2*(C876-1),FALSE),0)</f>
        <v>0</v>
      </c>
      <c r="E876">
        <f>ROUND(IF(VLOOKUP(B876,Sheet1!A:BS,12+2*(C876-1),FALSE)=2,VLOOKUP(B876,Sheet1!A:BS,13+2*(C876-1),FALSE),0),0)</f>
        <v>5</v>
      </c>
      <c r="F876">
        <f>IF(VLOOKUP(B876,Sheet1!A:BS,12+2*(C876-1),FALSE)=3,VLOOKUP(B876,Sheet1!A:BS,13+2*(C876-1),FALSE),0)</f>
        <v>0</v>
      </c>
      <c r="G876">
        <v>0</v>
      </c>
      <c r="H876">
        <v>0</v>
      </c>
      <c r="I876">
        <f>IF(VLOOKUP(B876,Sheet1!A:BS,12+2*(C876-1),FALSE)=4,VLOOKUP(B876,Sheet1!A:BS,13+2*(C876-1),FALSE),0)</f>
        <v>0</v>
      </c>
      <c r="J876">
        <v>0</v>
      </c>
      <c r="K876" s="4" t="str">
        <f t="shared" si="79"/>
        <v>[{"bid":15032,"type":5,"num":20}]</v>
      </c>
      <c r="L876" s="4" t="str">
        <f t="shared" si="77"/>
        <v>[{"bid":14001,"type":4,"num":1200}]</v>
      </c>
    </row>
    <row r="877" spans="1:12" x14ac:dyDescent="0.15">
      <c r="A877">
        <f t="shared" si="75"/>
        <v>875</v>
      </c>
      <c r="B877">
        <f t="shared" si="78"/>
        <v>10031</v>
      </c>
      <c r="C877">
        <f t="shared" si="76"/>
        <v>5</v>
      </c>
      <c r="D877" s="1">
        <f>IF(VLOOKUP(B877,Sheet1!A:BS,12+2*(C877-1),FALSE)=1,VLOOKUP(B877,Sheet1!A:BS,13+2*(C877-1),FALSE),0)</f>
        <v>0</v>
      </c>
      <c r="E877">
        <f>ROUND(IF(VLOOKUP(B877,Sheet1!A:BS,12+2*(C877-1),FALSE)=2,VLOOKUP(B877,Sheet1!A:BS,13+2*(C877-1),FALSE),0),0)</f>
        <v>0</v>
      </c>
      <c r="F877">
        <f>IF(VLOOKUP(B877,Sheet1!A:BS,12+2*(C877-1),FALSE)=3,VLOOKUP(B877,Sheet1!A:BS,13+2*(C877-1),FALSE),0)</f>
        <v>45</v>
      </c>
      <c r="G877">
        <v>0</v>
      </c>
      <c r="H877">
        <v>0</v>
      </c>
      <c r="I877">
        <f>IF(VLOOKUP(B877,Sheet1!A:BS,12+2*(C877-1),FALSE)=4,VLOOKUP(B877,Sheet1!A:BS,13+2*(C877-1),FALSE),0)</f>
        <v>0</v>
      </c>
      <c r="J877">
        <v>0</v>
      </c>
      <c r="K877" s="4" t="str">
        <f t="shared" si="79"/>
        <v>[{"bid":15032,"type":5,"num":25}]</v>
      </c>
      <c r="L877" s="4" t="str">
        <f t="shared" si="77"/>
        <v>[{"bid":14001,"type":4,"num":1500}]</v>
      </c>
    </row>
    <row r="878" spans="1:12" x14ac:dyDescent="0.15">
      <c r="A878">
        <f t="shared" si="75"/>
        <v>876</v>
      </c>
      <c r="B878">
        <f t="shared" si="78"/>
        <v>10031</v>
      </c>
      <c r="C878">
        <f t="shared" si="76"/>
        <v>6</v>
      </c>
      <c r="D878" s="1">
        <f>IF(VLOOKUP(B878,Sheet1!A:BS,12+2*(C878-1),FALSE)=1,VLOOKUP(B878,Sheet1!A:BS,13+2*(C878-1),FALSE),0)</f>
        <v>13</v>
      </c>
      <c r="E878">
        <f>ROUND(IF(VLOOKUP(B878,Sheet1!A:BS,12+2*(C878-1),FALSE)=2,VLOOKUP(B878,Sheet1!A:BS,13+2*(C878-1),FALSE),0),0)</f>
        <v>0</v>
      </c>
      <c r="F878">
        <f>IF(VLOOKUP(B878,Sheet1!A:BS,12+2*(C878-1),FALSE)=3,VLOOKUP(B878,Sheet1!A:BS,13+2*(C878-1),FALSE),0)</f>
        <v>0</v>
      </c>
      <c r="G878">
        <v>0</v>
      </c>
      <c r="H878">
        <v>0</v>
      </c>
      <c r="I878">
        <f>IF(VLOOKUP(B878,Sheet1!A:BS,12+2*(C878-1),FALSE)=4,VLOOKUP(B878,Sheet1!A:BS,13+2*(C878-1),FALSE),0)</f>
        <v>0</v>
      </c>
      <c r="J878">
        <v>0</v>
      </c>
      <c r="K878" s="4" t="str">
        <f t="shared" si="79"/>
        <v>[{"bid":15032,"type":5,"num":30}]</v>
      </c>
      <c r="L878" s="4" t="str">
        <f t="shared" si="77"/>
        <v>[{"bid":14001,"type":4,"num":1800}]</v>
      </c>
    </row>
    <row r="879" spans="1:12" x14ac:dyDescent="0.15">
      <c r="A879">
        <f t="shared" si="75"/>
        <v>877</v>
      </c>
      <c r="B879">
        <f t="shared" si="78"/>
        <v>10031</v>
      </c>
      <c r="C879">
        <f t="shared" si="76"/>
        <v>7</v>
      </c>
      <c r="D879" s="1">
        <f>IF(VLOOKUP(B879,Sheet1!A:BS,12+2*(C879-1),FALSE)=1,VLOOKUP(B879,Sheet1!A:BS,13+2*(C879-1),FALSE),0)</f>
        <v>13</v>
      </c>
      <c r="E879">
        <f>ROUND(IF(VLOOKUP(B879,Sheet1!A:BS,12+2*(C879-1),FALSE)=2,VLOOKUP(B879,Sheet1!A:BS,13+2*(C879-1),FALSE),0),0)</f>
        <v>0</v>
      </c>
      <c r="F879">
        <f>IF(VLOOKUP(B879,Sheet1!A:BS,12+2*(C879-1),FALSE)=3,VLOOKUP(B879,Sheet1!A:BS,13+2*(C879-1),FALSE),0)</f>
        <v>0</v>
      </c>
      <c r="G879">
        <v>0</v>
      </c>
      <c r="H879">
        <v>0</v>
      </c>
      <c r="I879">
        <f>IF(VLOOKUP(B879,Sheet1!A:BS,12+2*(C879-1),FALSE)=4,VLOOKUP(B879,Sheet1!A:BS,13+2*(C879-1),FALSE),0)</f>
        <v>0</v>
      </c>
      <c r="J879">
        <v>0</v>
      </c>
      <c r="K879" s="4" t="str">
        <f t="shared" si="79"/>
        <v>[{"bid":15032,"type":5,"num":35}]</v>
      </c>
      <c r="L879" s="4" t="str">
        <f t="shared" si="77"/>
        <v>[{"bid":14001,"type":4,"num":2100}]</v>
      </c>
    </row>
    <row r="880" spans="1:12" x14ac:dyDescent="0.15">
      <c r="A880">
        <f t="shared" si="75"/>
        <v>878</v>
      </c>
      <c r="B880">
        <f t="shared" si="78"/>
        <v>10031</v>
      </c>
      <c r="C880">
        <f t="shared" si="76"/>
        <v>8</v>
      </c>
      <c r="D880" s="1">
        <f>IF(VLOOKUP(B880,Sheet1!A:BS,12+2*(C880-1),FALSE)=1,VLOOKUP(B880,Sheet1!A:BS,13+2*(C880-1),FALSE),0)</f>
        <v>0</v>
      </c>
      <c r="E880">
        <f>ROUND(IF(VLOOKUP(B880,Sheet1!A:BS,12+2*(C880-1),FALSE)=2,VLOOKUP(B880,Sheet1!A:BS,13+2*(C880-1),FALSE),0),0)</f>
        <v>5</v>
      </c>
      <c r="F880">
        <f>IF(VLOOKUP(B880,Sheet1!A:BS,12+2*(C880-1),FALSE)=3,VLOOKUP(B880,Sheet1!A:BS,13+2*(C880-1),FALSE),0)</f>
        <v>0</v>
      </c>
      <c r="G880">
        <v>0</v>
      </c>
      <c r="H880">
        <v>0</v>
      </c>
      <c r="I880">
        <f>IF(VLOOKUP(B880,Sheet1!A:BS,12+2*(C880-1),FALSE)=4,VLOOKUP(B880,Sheet1!A:BS,13+2*(C880-1),FALSE),0)</f>
        <v>0</v>
      </c>
      <c r="J880">
        <v>0</v>
      </c>
      <c r="K880" s="4" t="str">
        <f t="shared" si="79"/>
        <v>[{"bid":15032,"type":5,"num":40}]</v>
      </c>
      <c r="L880" s="4" t="str">
        <f t="shared" si="77"/>
        <v>[{"bid":14001,"type":4,"num":2400}]</v>
      </c>
    </row>
    <row r="881" spans="1:12" x14ac:dyDescent="0.15">
      <c r="A881">
        <f t="shared" si="75"/>
        <v>879</v>
      </c>
      <c r="B881">
        <f t="shared" si="78"/>
        <v>10031</v>
      </c>
      <c r="C881">
        <f t="shared" si="76"/>
        <v>9</v>
      </c>
      <c r="D881" s="1">
        <f>IF(VLOOKUP(B881,Sheet1!A:BS,12+2*(C881-1),FALSE)=1,VLOOKUP(B881,Sheet1!A:BS,13+2*(C881-1),FALSE),0)</f>
        <v>0</v>
      </c>
      <c r="E881">
        <f>ROUND(IF(VLOOKUP(B881,Sheet1!A:BS,12+2*(C881-1),FALSE)=2,VLOOKUP(B881,Sheet1!A:BS,13+2*(C881-1),FALSE),0),0)</f>
        <v>5</v>
      </c>
      <c r="F881">
        <f>IF(VLOOKUP(B881,Sheet1!A:BS,12+2*(C881-1),FALSE)=3,VLOOKUP(B881,Sheet1!A:BS,13+2*(C881-1),FALSE),0)</f>
        <v>0</v>
      </c>
      <c r="G881">
        <v>0</v>
      </c>
      <c r="H881">
        <v>0</v>
      </c>
      <c r="I881">
        <f>IF(VLOOKUP(B881,Sheet1!A:BS,12+2*(C881-1),FALSE)=4,VLOOKUP(B881,Sheet1!A:BS,13+2*(C881-1),FALSE),0)</f>
        <v>0</v>
      </c>
      <c r="J881">
        <v>0</v>
      </c>
      <c r="K881" s="4" t="str">
        <f t="shared" si="79"/>
        <v>[{"bid":15032,"type":5,"num":45}]</v>
      </c>
      <c r="L881" s="4" t="str">
        <f t="shared" si="77"/>
        <v>[{"bid":14001,"type":4,"num":2700}]</v>
      </c>
    </row>
    <row r="882" spans="1:12" x14ac:dyDescent="0.15">
      <c r="A882">
        <f t="shared" si="75"/>
        <v>880</v>
      </c>
      <c r="B882">
        <f t="shared" si="78"/>
        <v>10031</v>
      </c>
      <c r="C882">
        <f t="shared" si="76"/>
        <v>10</v>
      </c>
      <c r="D882" s="1">
        <f>IF(VLOOKUP(B882,Sheet1!A:BS,12+2*(C882-1),FALSE)=1,VLOOKUP(B882,Sheet1!A:BS,13+2*(C882-1),FALSE),0)</f>
        <v>0</v>
      </c>
      <c r="E882">
        <f>ROUND(IF(VLOOKUP(B882,Sheet1!A:BS,12+2*(C882-1),FALSE)=2,VLOOKUP(B882,Sheet1!A:BS,13+2*(C882-1),FALSE),0),0)</f>
        <v>0</v>
      </c>
      <c r="F882">
        <f>IF(VLOOKUP(B882,Sheet1!A:BS,12+2*(C882-1),FALSE)=3,VLOOKUP(B882,Sheet1!A:BS,13+2*(C882-1),FALSE),0)</f>
        <v>0</v>
      </c>
      <c r="G882">
        <v>0</v>
      </c>
      <c r="H882">
        <v>0</v>
      </c>
      <c r="I882">
        <f>IF(VLOOKUP(B882,Sheet1!A:BS,12+2*(C882-1),FALSE)=4,VLOOKUP(B882,Sheet1!A:BS,13+2*(C882-1),FALSE),0)</f>
        <v>3</v>
      </c>
      <c r="J882">
        <v>0</v>
      </c>
      <c r="K882" s="4" t="str">
        <f t="shared" si="79"/>
        <v>[{"bid":15032,"type":5,"num":50}]</v>
      </c>
      <c r="L882" s="4" t="str">
        <f t="shared" si="77"/>
        <v>[{"bid":14001,"type":4,"num":3000}]</v>
      </c>
    </row>
    <row r="883" spans="1:12" x14ac:dyDescent="0.15">
      <c r="A883">
        <f t="shared" si="75"/>
        <v>881</v>
      </c>
      <c r="B883">
        <f t="shared" si="78"/>
        <v>10031</v>
      </c>
      <c r="C883">
        <f t="shared" si="76"/>
        <v>11</v>
      </c>
      <c r="D883" s="1">
        <f>IF(VLOOKUP(B883,Sheet1!A:BS,12+2*(C883-1),FALSE)=1,VLOOKUP(B883,Sheet1!A:BS,13+2*(C883-1),FALSE),0)</f>
        <v>0</v>
      </c>
      <c r="E883">
        <f>ROUND(IF(VLOOKUP(B883,Sheet1!A:BS,12+2*(C883-1),FALSE)=2,VLOOKUP(B883,Sheet1!A:BS,13+2*(C883-1),FALSE),0),0)</f>
        <v>5</v>
      </c>
      <c r="F883">
        <f>IF(VLOOKUP(B883,Sheet1!A:BS,12+2*(C883-1),FALSE)=3,VLOOKUP(B883,Sheet1!A:BS,13+2*(C883-1),FALSE),0)</f>
        <v>0</v>
      </c>
      <c r="G883">
        <v>0</v>
      </c>
      <c r="H883">
        <v>0</v>
      </c>
      <c r="I883">
        <f>IF(VLOOKUP(B883,Sheet1!A:BS,12+2*(C883-1),FALSE)=4,VLOOKUP(B883,Sheet1!A:BS,13+2*(C883-1),FALSE),0)</f>
        <v>0</v>
      </c>
      <c r="J883">
        <v>0</v>
      </c>
      <c r="K883" s="4" t="str">
        <f t="shared" si="79"/>
        <v>[{"bid":15032,"type":5,"num":55}]</v>
      </c>
      <c r="L883" s="4" t="str">
        <f t="shared" si="77"/>
        <v>[{"bid":14001,"type":4,"num":13000}]</v>
      </c>
    </row>
    <row r="884" spans="1:12" x14ac:dyDescent="0.15">
      <c r="A884">
        <f t="shared" si="75"/>
        <v>882</v>
      </c>
      <c r="B884">
        <f t="shared" si="78"/>
        <v>10031</v>
      </c>
      <c r="C884">
        <f t="shared" si="76"/>
        <v>12</v>
      </c>
      <c r="D884" s="1">
        <f>IF(VLOOKUP(B884,Sheet1!A:BS,12+2*(C884-1),FALSE)=1,VLOOKUP(B884,Sheet1!A:BS,13+2*(C884-1),FALSE),0)</f>
        <v>14</v>
      </c>
      <c r="E884">
        <f>ROUND(IF(VLOOKUP(B884,Sheet1!A:BS,12+2*(C884-1),FALSE)=2,VLOOKUP(B884,Sheet1!A:BS,13+2*(C884-1),FALSE),0),0)</f>
        <v>0</v>
      </c>
      <c r="F884">
        <f>IF(VLOOKUP(B884,Sheet1!A:BS,12+2*(C884-1),FALSE)=3,VLOOKUP(B884,Sheet1!A:BS,13+2*(C884-1),FALSE),0)</f>
        <v>0</v>
      </c>
      <c r="G884">
        <v>0</v>
      </c>
      <c r="H884">
        <v>0</v>
      </c>
      <c r="I884">
        <f>IF(VLOOKUP(B884,Sheet1!A:BS,12+2*(C884-1),FALSE)=4,VLOOKUP(B884,Sheet1!A:BS,13+2*(C884-1),FALSE),0)</f>
        <v>0</v>
      </c>
      <c r="J884">
        <v>0</v>
      </c>
      <c r="K884" s="4" t="str">
        <f t="shared" si="79"/>
        <v>[{"bid":15032,"type":5,"num":60}]</v>
      </c>
      <c r="L884" s="4" t="str">
        <f t="shared" si="77"/>
        <v>[{"bid":14001,"type":4,"num":16000}]</v>
      </c>
    </row>
    <row r="885" spans="1:12" x14ac:dyDescent="0.15">
      <c r="A885">
        <f t="shared" si="75"/>
        <v>883</v>
      </c>
      <c r="B885">
        <f t="shared" si="78"/>
        <v>10031</v>
      </c>
      <c r="C885">
        <f t="shared" si="76"/>
        <v>13</v>
      </c>
      <c r="D885" s="1">
        <f>IF(VLOOKUP(B885,Sheet1!A:BS,12+2*(C885-1),FALSE)=1,VLOOKUP(B885,Sheet1!A:BS,13+2*(C885-1),FALSE),0)</f>
        <v>0</v>
      </c>
      <c r="E885">
        <f>ROUND(IF(VLOOKUP(B885,Sheet1!A:BS,12+2*(C885-1),FALSE)=2,VLOOKUP(B885,Sheet1!A:BS,13+2*(C885-1),FALSE),0),0)</f>
        <v>5</v>
      </c>
      <c r="F885">
        <f>IF(VLOOKUP(B885,Sheet1!A:BS,12+2*(C885-1),FALSE)=3,VLOOKUP(B885,Sheet1!A:BS,13+2*(C885-1),FALSE),0)</f>
        <v>0</v>
      </c>
      <c r="G885">
        <v>0</v>
      </c>
      <c r="H885">
        <v>0</v>
      </c>
      <c r="I885">
        <f>IF(VLOOKUP(B885,Sheet1!A:BS,12+2*(C885-1),FALSE)=4,VLOOKUP(B885,Sheet1!A:BS,13+2*(C885-1),FALSE),0)</f>
        <v>0</v>
      </c>
      <c r="J885">
        <v>0</v>
      </c>
      <c r="K885" s="4" t="str">
        <f t="shared" si="79"/>
        <v>[{"bid":15032,"type":5,"num":65}]</v>
      </c>
      <c r="L885" s="4" t="str">
        <f t="shared" si="77"/>
        <v>[{"bid":14001,"type":4,"num":19000}]</v>
      </c>
    </row>
    <row r="886" spans="1:12" x14ac:dyDescent="0.15">
      <c r="A886">
        <f t="shared" si="75"/>
        <v>884</v>
      </c>
      <c r="B886">
        <f t="shared" si="78"/>
        <v>10031</v>
      </c>
      <c r="C886">
        <f t="shared" si="76"/>
        <v>14</v>
      </c>
      <c r="D886" s="1">
        <f>IF(VLOOKUP(B886,Sheet1!A:BS,12+2*(C886-1),FALSE)=1,VLOOKUP(B886,Sheet1!A:BS,13+2*(C886-1),FALSE),0)</f>
        <v>14</v>
      </c>
      <c r="E886">
        <f>ROUND(IF(VLOOKUP(B886,Sheet1!A:BS,12+2*(C886-1),FALSE)=2,VLOOKUP(B886,Sheet1!A:BS,13+2*(C886-1),FALSE),0),0)</f>
        <v>0</v>
      </c>
      <c r="F886">
        <f>IF(VLOOKUP(B886,Sheet1!A:BS,12+2*(C886-1),FALSE)=3,VLOOKUP(B886,Sheet1!A:BS,13+2*(C886-1),FALSE),0)</f>
        <v>0</v>
      </c>
      <c r="G886">
        <v>0</v>
      </c>
      <c r="H886">
        <v>0</v>
      </c>
      <c r="I886">
        <f>IF(VLOOKUP(B886,Sheet1!A:BS,12+2*(C886-1),FALSE)=4,VLOOKUP(B886,Sheet1!A:BS,13+2*(C886-1),FALSE),0)</f>
        <v>0</v>
      </c>
      <c r="J886">
        <v>0</v>
      </c>
      <c r="K886" s="4" t="str">
        <f t="shared" si="79"/>
        <v>[{"bid":15032,"type":5,"num":70}]</v>
      </c>
      <c r="L886" s="4" t="str">
        <f t="shared" si="77"/>
        <v>[{"bid":14001,"type":4,"num":22000}]</v>
      </c>
    </row>
    <row r="887" spans="1:12" x14ac:dyDescent="0.15">
      <c r="A887">
        <f t="shared" si="75"/>
        <v>885</v>
      </c>
      <c r="B887">
        <f t="shared" si="78"/>
        <v>10031</v>
      </c>
      <c r="C887">
        <f t="shared" si="76"/>
        <v>15</v>
      </c>
      <c r="D887" s="1">
        <f>IF(VLOOKUP(B887,Sheet1!A:BS,12+2*(C887-1),FALSE)=1,VLOOKUP(B887,Sheet1!A:BS,13+2*(C887-1),FALSE),0)</f>
        <v>0</v>
      </c>
      <c r="E887">
        <f>ROUND(IF(VLOOKUP(B887,Sheet1!A:BS,12+2*(C887-1),FALSE)=2,VLOOKUP(B887,Sheet1!A:BS,13+2*(C887-1),FALSE),0),0)</f>
        <v>0</v>
      </c>
      <c r="F887">
        <f>IF(VLOOKUP(B887,Sheet1!A:BS,12+2*(C887-1),FALSE)=3,VLOOKUP(B887,Sheet1!A:BS,13+2*(C887-1),FALSE),0)</f>
        <v>45</v>
      </c>
      <c r="G887">
        <v>0</v>
      </c>
      <c r="H887">
        <v>0</v>
      </c>
      <c r="I887">
        <f>IF(VLOOKUP(B887,Sheet1!A:BS,12+2*(C887-1),FALSE)=4,VLOOKUP(B887,Sheet1!A:BS,13+2*(C887-1),FALSE),0)</f>
        <v>0</v>
      </c>
      <c r="J887">
        <v>0</v>
      </c>
      <c r="K887" s="4" t="str">
        <f t="shared" si="79"/>
        <v>[{"bid":15032,"type":5,"num":75}]</v>
      </c>
      <c r="L887" s="4" t="str">
        <f t="shared" si="77"/>
        <v>[{"bid":14001,"type":4,"num":25000}]</v>
      </c>
    </row>
    <row r="888" spans="1:12" x14ac:dyDescent="0.15">
      <c r="A888">
        <f t="shared" si="75"/>
        <v>886</v>
      </c>
      <c r="B888">
        <f t="shared" si="78"/>
        <v>10031</v>
      </c>
      <c r="C888">
        <f t="shared" si="76"/>
        <v>16</v>
      </c>
      <c r="D888" s="1">
        <f>IF(VLOOKUP(B888,Sheet1!A:BS,12+2*(C888-1),FALSE)=1,VLOOKUP(B888,Sheet1!A:BS,13+2*(C888-1),FALSE),0)</f>
        <v>0</v>
      </c>
      <c r="E888">
        <f>ROUND(IF(VLOOKUP(B888,Sheet1!A:BS,12+2*(C888-1),FALSE)=2,VLOOKUP(B888,Sheet1!A:BS,13+2*(C888-1),FALSE),0),0)</f>
        <v>6</v>
      </c>
      <c r="F888">
        <f>IF(VLOOKUP(B888,Sheet1!A:BS,12+2*(C888-1),FALSE)=3,VLOOKUP(B888,Sheet1!A:BS,13+2*(C888-1),FALSE),0)</f>
        <v>0</v>
      </c>
      <c r="G888">
        <v>0</v>
      </c>
      <c r="H888">
        <v>0</v>
      </c>
      <c r="I888">
        <f>IF(VLOOKUP(B888,Sheet1!A:BS,12+2*(C888-1),FALSE)=4,VLOOKUP(B888,Sheet1!A:BS,13+2*(C888-1),FALSE),0)</f>
        <v>0</v>
      </c>
      <c r="J888">
        <v>0</v>
      </c>
      <c r="K888" s="4" t="str">
        <f t="shared" si="79"/>
        <v>[{"bid":15032,"type":5,"num":80}]</v>
      </c>
      <c r="L888" s="4" t="str">
        <f t="shared" si="77"/>
        <v>[{"bid":14001,"type":4,"num":28000}]</v>
      </c>
    </row>
    <row r="889" spans="1:12" x14ac:dyDescent="0.15">
      <c r="A889">
        <f t="shared" si="75"/>
        <v>887</v>
      </c>
      <c r="B889">
        <f t="shared" si="78"/>
        <v>10031</v>
      </c>
      <c r="C889">
        <f t="shared" si="76"/>
        <v>17</v>
      </c>
      <c r="D889" s="1">
        <f>IF(VLOOKUP(B889,Sheet1!A:BS,12+2*(C889-1),FALSE)=1,VLOOKUP(B889,Sheet1!A:BS,13+2*(C889-1),FALSE),0)</f>
        <v>15</v>
      </c>
      <c r="E889">
        <f>ROUND(IF(VLOOKUP(B889,Sheet1!A:BS,12+2*(C889-1),FALSE)=2,VLOOKUP(B889,Sheet1!A:BS,13+2*(C889-1),FALSE),0),0)</f>
        <v>0</v>
      </c>
      <c r="F889">
        <f>IF(VLOOKUP(B889,Sheet1!A:BS,12+2*(C889-1),FALSE)=3,VLOOKUP(B889,Sheet1!A:BS,13+2*(C889-1),FALSE),0)</f>
        <v>0</v>
      </c>
      <c r="G889">
        <v>0</v>
      </c>
      <c r="H889">
        <v>0</v>
      </c>
      <c r="I889">
        <f>IF(VLOOKUP(B889,Sheet1!A:BS,12+2*(C889-1),FALSE)=4,VLOOKUP(B889,Sheet1!A:BS,13+2*(C889-1),FALSE),0)</f>
        <v>0</v>
      </c>
      <c r="J889">
        <v>0</v>
      </c>
      <c r="K889" s="4" t="str">
        <f t="shared" si="79"/>
        <v>[{"bid":15032,"type":5,"num":85}]</v>
      </c>
      <c r="L889" s="4" t="str">
        <f t="shared" si="77"/>
        <v>[{"bid":14001,"type":4,"num":31000}]</v>
      </c>
    </row>
    <row r="890" spans="1:12" x14ac:dyDescent="0.15">
      <c r="A890">
        <f t="shared" si="75"/>
        <v>888</v>
      </c>
      <c r="B890">
        <f t="shared" si="78"/>
        <v>10031</v>
      </c>
      <c r="C890">
        <f t="shared" si="76"/>
        <v>18</v>
      </c>
      <c r="D890" s="1">
        <f>IF(VLOOKUP(B890,Sheet1!A:BS,12+2*(C890-1),FALSE)=1,VLOOKUP(B890,Sheet1!A:BS,13+2*(C890-1),FALSE),0)</f>
        <v>0</v>
      </c>
      <c r="E890">
        <f>ROUND(IF(VLOOKUP(B890,Sheet1!A:BS,12+2*(C890-1),FALSE)=2,VLOOKUP(B890,Sheet1!A:BS,13+2*(C890-1),FALSE),0),0)</f>
        <v>6</v>
      </c>
      <c r="F890">
        <f>IF(VLOOKUP(B890,Sheet1!A:BS,12+2*(C890-1),FALSE)=3,VLOOKUP(B890,Sheet1!A:BS,13+2*(C890-1),FALSE),0)</f>
        <v>0</v>
      </c>
      <c r="G890">
        <v>0</v>
      </c>
      <c r="H890">
        <v>0</v>
      </c>
      <c r="I890">
        <f>IF(VLOOKUP(B890,Sheet1!A:BS,12+2*(C890-1),FALSE)=4,VLOOKUP(B890,Sheet1!A:BS,13+2*(C890-1),FALSE),0)</f>
        <v>0</v>
      </c>
      <c r="J890">
        <v>0</v>
      </c>
      <c r="K890" s="4" t="str">
        <f t="shared" si="79"/>
        <v>[{"bid":15032,"type":5,"num":90}]</v>
      </c>
      <c r="L890" s="4" t="str">
        <f t="shared" si="77"/>
        <v>[{"bid":14001,"type":4,"num":34000}]</v>
      </c>
    </row>
    <row r="891" spans="1:12" x14ac:dyDescent="0.15">
      <c r="A891">
        <f t="shared" si="75"/>
        <v>889</v>
      </c>
      <c r="B891">
        <f t="shared" si="78"/>
        <v>10031</v>
      </c>
      <c r="C891">
        <f t="shared" si="76"/>
        <v>19</v>
      </c>
      <c r="D891" s="1">
        <f>IF(VLOOKUP(B891,Sheet1!A:BS,12+2*(C891-1),FALSE)=1,VLOOKUP(B891,Sheet1!A:BS,13+2*(C891-1),FALSE),0)</f>
        <v>15</v>
      </c>
      <c r="E891">
        <f>ROUND(IF(VLOOKUP(B891,Sheet1!A:BS,12+2*(C891-1),FALSE)=2,VLOOKUP(B891,Sheet1!A:BS,13+2*(C891-1),FALSE),0),0)</f>
        <v>0</v>
      </c>
      <c r="F891">
        <f>IF(VLOOKUP(B891,Sheet1!A:BS,12+2*(C891-1),FALSE)=3,VLOOKUP(B891,Sheet1!A:BS,13+2*(C891-1),FALSE),0)</f>
        <v>0</v>
      </c>
      <c r="G891">
        <v>0</v>
      </c>
      <c r="H891">
        <v>0</v>
      </c>
      <c r="I891">
        <f>IF(VLOOKUP(B891,Sheet1!A:BS,12+2*(C891-1),FALSE)=4,VLOOKUP(B891,Sheet1!A:BS,13+2*(C891-1),FALSE),0)</f>
        <v>0</v>
      </c>
      <c r="J891">
        <v>0</v>
      </c>
      <c r="K891" s="4" t="str">
        <f t="shared" si="79"/>
        <v>[{"bid":15032,"type":5,"num":95}]</v>
      </c>
      <c r="L891" s="4" t="str">
        <f t="shared" si="77"/>
        <v>[{"bid":14001,"type":4,"num":37000}]</v>
      </c>
    </row>
    <row r="892" spans="1:12" x14ac:dyDescent="0.15">
      <c r="A892">
        <f t="shared" si="75"/>
        <v>890</v>
      </c>
      <c r="B892">
        <f t="shared" si="78"/>
        <v>10031</v>
      </c>
      <c r="C892">
        <f t="shared" si="76"/>
        <v>20</v>
      </c>
      <c r="D892" s="1">
        <f>IF(VLOOKUP(B892,Sheet1!A:BS,12+2*(C892-1),FALSE)=1,VLOOKUP(B892,Sheet1!A:BS,13+2*(C892-1),FALSE),0)</f>
        <v>0</v>
      </c>
      <c r="E892">
        <f>ROUND(IF(VLOOKUP(B892,Sheet1!A:BS,12+2*(C892-1),FALSE)=2,VLOOKUP(B892,Sheet1!A:BS,13+2*(C892-1),FALSE),0),0)</f>
        <v>0</v>
      </c>
      <c r="F892">
        <f>IF(VLOOKUP(B892,Sheet1!A:BS,12+2*(C892-1),FALSE)=3,VLOOKUP(B892,Sheet1!A:BS,13+2*(C892-1),FALSE),0)</f>
        <v>0</v>
      </c>
      <c r="G892">
        <v>0</v>
      </c>
      <c r="H892">
        <v>0</v>
      </c>
      <c r="I892">
        <f>IF(VLOOKUP(B892,Sheet1!A:BS,12+2*(C892-1),FALSE)=4,VLOOKUP(B892,Sheet1!A:BS,13+2*(C892-1),FALSE),0)</f>
        <v>3</v>
      </c>
      <c r="J892">
        <v>0</v>
      </c>
      <c r="K892" s="4" t="str">
        <f t="shared" si="79"/>
        <v>[{"bid":15032,"type":5,"num":100}]</v>
      </c>
      <c r="L892" s="4" t="str">
        <f t="shared" si="77"/>
        <v>[{"bid":14001,"type":4,"num":40000}]</v>
      </c>
    </row>
    <row r="893" spans="1:12" x14ac:dyDescent="0.15">
      <c r="A893">
        <f t="shared" si="75"/>
        <v>891</v>
      </c>
      <c r="B893">
        <f t="shared" si="78"/>
        <v>10031</v>
      </c>
      <c r="C893">
        <f t="shared" si="76"/>
        <v>21</v>
      </c>
      <c r="D893" s="1">
        <f>IF(VLOOKUP(B893,Sheet1!A:BS,12+2*(C893-1),FALSE)=1,VLOOKUP(B893,Sheet1!A:BS,13+2*(C893-1),FALSE),0)</f>
        <v>0</v>
      </c>
      <c r="E893">
        <f>ROUND(IF(VLOOKUP(B893,Sheet1!A:BS,12+2*(C893-1),FALSE)=2,VLOOKUP(B893,Sheet1!A:BS,13+2*(C893-1),FALSE),0),0)</f>
        <v>6</v>
      </c>
      <c r="F893">
        <f>IF(VLOOKUP(B893,Sheet1!A:BS,12+2*(C893-1),FALSE)=3,VLOOKUP(B893,Sheet1!A:BS,13+2*(C893-1),FALSE),0)</f>
        <v>0</v>
      </c>
      <c r="G893">
        <v>0</v>
      </c>
      <c r="H893">
        <v>0</v>
      </c>
      <c r="I893">
        <f>IF(VLOOKUP(B893,Sheet1!A:BS,12+2*(C893-1),FALSE)=4,VLOOKUP(B893,Sheet1!A:BS,13+2*(C893-1),FALSE),0)</f>
        <v>0</v>
      </c>
      <c r="J893">
        <v>0</v>
      </c>
      <c r="K893" s="4" t="str">
        <f t="shared" si="79"/>
        <v>[{"bid":15032,"type":5,"num":105}]</v>
      </c>
      <c r="L893" s="4" t="str">
        <f t="shared" si="77"/>
        <v>[{"bid":14001,"type":4,"num":43000}]</v>
      </c>
    </row>
    <row r="894" spans="1:12" x14ac:dyDescent="0.15">
      <c r="A894">
        <f t="shared" si="75"/>
        <v>892</v>
      </c>
      <c r="B894">
        <f t="shared" si="78"/>
        <v>10031</v>
      </c>
      <c r="C894">
        <f t="shared" si="76"/>
        <v>22</v>
      </c>
      <c r="D894" s="1">
        <f>IF(VLOOKUP(B894,Sheet1!A:BS,12+2*(C894-1),FALSE)=1,VLOOKUP(B894,Sheet1!A:BS,13+2*(C894-1),FALSE),0)</f>
        <v>16</v>
      </c>
      <c r="E894">
        <f>ROUND(IF(VLOOKUP(B894,Sheet1!A:BS,12+2*(C894-1),FALSE)=2,VLOOKUP(B894,Sheet1!A:BS,13+2*(C894-1),FALSE),0),0)</f>
        <v>0</v>
      </c>
      <c r="F894">
        <f>IF(VLOOKUP(B894,Sheet1!A:BS,12+2*(C894-1),FALSE)=3,VLOOKUP(B894,Sheet1!A:BS,13+2*(C894-1),FALSE),0)</f>
        <v>0</v>
      </c>
      <c r="G894">
        <v>0</v>
      </c>
      <c r="H894">
        <v>0</v>
      </c>
      <c r="I894">
        <f>IF(VLOOKUP(B894,Sheet1!A:BS,12+2*(C894-1),FALSE)=4,VLOOKUP(B894,Sheet1!A:BS,13+2*(C894-1),FALSE),0)</f>
        <v>0</v>
      </c>
      <c r="J894">
        <v>0</v>
      </c>
      <c r="K894" s="4" t="str">
        <f t="shared" si="79"/>
        <v>[{"bid":15032,"type":5,"num":110}]</v>
      </c>
      <c r="L894" s="4" t="str">
        <f t="shared" si="77"/>
        <v>[{"bid":14001,"type":4,"num":46000}]</v>
      </c>
    </row>
    <row r="895" spans="1:12" x14ac:dyDescent="0.15">
      <c r="A895">
        <f t="shared" si="75"/>
        <v>893</v>
      </c>
      <c r="B895">
        <f t="shared" si="78"/>
        <v>10031</v>
      </c>
      <c r="C895">
        <f t="shared" si="76"/>
        <v>23</v>
      </c>
      <c r="D895" s="1">
        <f>IF(VLOOKUP(B895,Sheet1!A:BS,12+2*(C895-1),FALSE)=1,VLOOKUP(B895,Sheet1!A:BS,13+2*(C895-1),FALSE),0)</f>
        <v>16</v>
      </c>
      <c r="E895">
        <f>ROUND(IF(VLOOKUP(B895,Sheet1!A:BS,12+2*(C895-1),FALSE)=2,VLOOKUP(B895,Sheet1!A:BS,13+2*(C895-1),FALSE),0),0)</f>
        <v>0</v>
      </c>
      <c r="F895">
        <f>IF(VLOOKUP(B895,Sheet1!A:BS,12+2*(C895-1),FALSE)=3,VLOOKUP(B895,Sheet1!A:BS,13+2*(C895-1),FALSE),0)</f>
        <v>0</v>
      </c>
      <c r="G895">
        <v>0</v>
      </c>
      <c r="H895">
        <v>0</v>
      </c>
      <c r="I895">
        <f>IF(VLOOKUP(B895,Sheet1!A:BS,12+2*(C895-1),FALSE)=4,VLOOKUP(B895,Sheet1!A:BS,13+2*(C895-1),FALSE),0)</f>
        <v>0</v>
      </c>
      <c r="J895">
        <v>0</v>
      </c>
      <c r="K895" s="4" t="str">
        <f t="shared" si="79"/>
        <v>[{"bid":15032,"type":5,"num":115}]</v>
      </c>
      <c r="L895" s="4" t="str">
        <f t="shared" si="77"/>
        <v>[{"bid":14001,"type":4,"num":49000}]</v>
      </c>
    </row>
    <row r="896" spans="1:12" x14ac:dyDescent="0.15">
      <c r="A896">
        <f t="shared" si="75"/>
        <v>894</v>
      </c>
      <c r="B896">
        <f t="shared" si="78"/>
        <v>10031</v>
      </c>
      <c r="C896">
        <f t="shared" si="76"/>
        <v>24</v>
      </c>
      <c r="D896" s="1">
        <f>IF(VLOOKUP(B896,Sheet1!A:BS,12+2*(C896-1),FALSE)=1,VLOOKUP(B896,Sheet1!A:BS,13+2*(C896-1),FALSE),0)</f>
        <v>0</v>
      </c>
      <c r="E896">
        <f>ROUND(IF(VLOOKUP(B896,Sheet1!A:BS,12+2*(C896-1),FALSE)=2,VLOOKUP(B896,Sheet1!A:BS,13+2*(C896-1),FALSE),0),0)</f>
        <v>6</v>
      </c>
      <c r="F896">
        <f>IF(VLOOKUP(B896,Sheet1!A:BS,12+2*(C896-1),FALSE)=3,VLOOKUP(B896,Sheet1!A:BS,13+2*(C896-1),FALSE),0)</f>
        <v>0</v>
      </c>
      <c r="G896">
        <v>0</v>
      </c>
      <c r="H896">
        <v>0</v>
      </c>
      <c r="I896">
        <f>IF(VLOOKUP(B896,Sheet1!A:BS,12+2*(C896-1),FALSE)=4,VLOOKUP(B896,Sheet1!A:BS,13+2*(C896-1),FALSE),0)</f>
        <v>0</v>
      </c>
      <c r="J896">
        <v>0</v>
      </c>
      <c r="K896" s="4" t="str">
        <f t="shared" si="79"/>
        <v>[{"bid":15032,"type":5,"num":120}]</v>
      </c>
      <c r="L896" s="4" t="str">
        <f t="shared" si="77"/>
        <v>[{"bid":14001,"type":4,"num":52000}]</v>
      </c>
    </row>
    <row r="897" spans="1:12" x14ac:dyDescent="0.15">
      <c r="A897">
        <f t="shared" si="75"/>
        <v>895</v>
      </c>
      <c r="B897">
        <f t="shared" si="78"/>
        <v>10031</v>
      </c>
      <c r="C897">
        <f t="shared" si="76"/>
        <v>25</v>
      </c>
      <c r="D897" s="1">
        <f>IF(VLOOKUP(B897,Sheet1!A:BS,12+2*(C897-1),FALSE)=1,VLOOKUP(B897,Sheet1!A:BS,13+2*(C897-1),FALSE),0)</f>
        <v>0</v>
      </c>
      <c r="E897">
        <f>ROUND(IF(VLOOKUP(B897,Sheet1!A:BS,12+2*(C897-1),FALSE)=2,VLOOKUP(B897,Sheet1!A:BS,13+2*(C897-1),FALSE),0),0)</f>
        <v>0</v>
      </c>
      <c r="F897">
        <f>IF(VLOOKUP(B897,Sheet1!A:BS,12+2*(C897-1),FALSE)=3,VLOOKUP(B897,Sheet1!A:BS,13+2*(C897-1),FALSE),0)</f>
        <v>0</v>
      </c>
      <c r="G897">
        <v>0</v>
      </c>
      <c r="H897">
        <v>0</v>
      </c>
      <c r="I897">
        <f>IF(VLOOKUP(B897,Sheet1!A:BS,12+2*(C897-1),FALSE)=4,VLOOKUP(B897,Sheet1!A:BS,13+2*(C897-1),FALSE),0)</f>
        <v>4</v>
      </c>
      <c r="J897">
        <v>0</v>
      </c>
      <c r="K897" s="4" t="str">
        <f t="shared" si="79"/>
        <v>[{"bid":15032,"type":5,"num":125}]</v>
      </c>
      <c r="L897" s="4" t="str">
        <f t="shared" si="77"/>
        <v>[{"bid":14001,"type":4,"num":55000}]</v>
      </c>
    </row>
    <row r="898" spans="1:12" x14ac:dyDescent="0.15">
      <c r="A898">
        <f t="shared" si="75"/>
        <v>896</v>
      </c>
      <c r="B898">
        <f t="shared" si="78"/>
        <v>10031</v>
      </c>
      <c r="C898">
        <f t="shared" si="76"/>
        <v>26</v>
      </c>
      <c r="D898" s="1">
        <f>IF(VLOOKUP(B898,Sheet1!A:BS,12+2*(C898-1),FALSE)=1,VLOOKUP(B898,Sheet1!A:BS,13+2*(C898-1),FALSE),0)</f>
        <v>0</v>
      </c>
      <c r="E898">
        <f>ROUND(IF(VLOOKUP(B898,Sheet1!A:BS,12+2*(C898-1),FALSE)=2,VLOOKUP(B898,Sheet1!A:BS,13+2*(C898-1),FALSE),0),0)</f>
        <v>6</v>
      </c>
      <c r="F898">
        <f>IF(VLOOKUP(B898,Sheet1!A:BS,12+2*(C898-1),FALSE)=3,VLOOKUP(B898,Sheet1!A:BS,13+2*(C898-1),FALSE),0)</f>
        <v>0</v>
      </c>
      <c r="G898">
        <v>0</v>
      </c>
      <c r="H898">
        <v>0</v>
      </c>
      <c r="I898">
        <f>IF(VLOOKUP(B898,Sheet1!A:BS,12+2*(C898-1),FALSE)=4,VLOOKUP(B898,Sheet1!A:BS,13+2*(C898-1),FALSE),0)</f>
        <v>0</v>
      </c>
      <c r="J898">
        <v>0</v>
      </c>
      <c r="K898" s="4" t="str">
        <f t="shared" si="79"/>
        <v>[{"bid":15032,"type":5,"num":130}]</v>
      </c>
      <c r="L898" s="4" t="str">
        <f t="shared" si="77"/>
        <v>[{"bid":14001,"type":4,"num":58000}]</v>
      </c>
    </row>
    <row r="899" spans="1:12" x14ac:dyDescent="0.15">
      <c r="A899">
        <f t="shared" si="75"/>
        <v>897</v>
      </c>
      <c r="B899">
        <f t="shared" si="78"/>
        <v>10031</v>
      </c>
      <c r="C899">
        <f t="shared" si="76"/>
        <v>27</v>
      </c>
      <c r="D899" s="1">
        <f>IF(VLOOKUP(B899,Sheet1!A:BS,12+2*(C899-1),FALSE)=1,VLOOKUP(B899,Sheet1!A:BS,13+2*(C899-1),FALSE),0)</f>
        <v>17</v>
      </c>
      <c r="E899">
        <f>ROUND(IF(VLOOKUP(B899,Sheet1!A:BS,12+2*(C899-1),FALSE)=2,VLOOKUP(B899,Sheet1!A:BS,13+2*(C899-1),FALSE),0),0)</f>
        <v>0</v>
      </c>
      <c r="F899">
        <f>IF(VLOOKUP(B899,Sheet1!A:BS,12+2*(C899-1),FALSE)=3,VLOOKUP(B899,Sheet1!A:BS,13+2*(C899-1),FALSE),0)</f>
        <v>0</v>
      </c>
      <c r="G899">
        <v>0</v>
      </c>
      <c r="H899">
        <v>0</v>
      </c>
      <c r="I899">
        <f>IF(VLOOKUP(B899,Sheet1!A:BS,12+2*(C899-1),FALSE)=4,VLOOKUP(B899,Sheet1!A:BS,13+2*(C899-1),FALSE),0)</f>
        <v>0</v>
      </c>
      <c r="J899">
        <v>0</v>
      </c>
      <c r="K899" s="4" t="str">
        <f t="shared" si="79"/>
        <v>[{"bid":15032,"type":5,"num":135}]</v>
      </c>
      <c r="L899" s="4" t="str">
        <f t="shared" si="77"/>
        <v>[{"bid":14001,"type":4,"num":61000}]</v>
      </c>
    </row>
    <row r="900" spans="1:12" x14ac:dyDescent="0.15">
      <c r="A900">
        <f t="shared" si="75"/>
        <v>898</v>
      </c>
      <c r="B900">
        <f t="shared" si="78"/>
        <v>10031</v>
      </c>
      <c r="C900">
        <f t="shared" si="76"/>
        <v>28</v>
      </c>
      <c r="D900" s="1">
        <f>IF(VLOOKUP(B900,Sheet1!A:BS,12+2*(C900-1),FALSE)=1,VLOOKUP(B900,Sheet1!A:BS,13+2*(C900-1),FALSE),0)</f>
        <v>0</v>
      </c>
      <c r="E900">
        <f>ROUND(IF(VLOOKUP(B900,Sheet1!A:BS,12+2*(C900-1),FALSE)=2,VLOOKUP(B900,Sheet1!A:BS,13+2*(C900-1),FALSE),0),0)</f>
        <v>6</v>
      </c>
      <c r="F900">
        <f>IF(VLOOKUP(B900,Sheet1!A:BS,12+2*(C900-1),FALSE)=3,VLOOKUP(B900,Sheet1!A:BS,13+2*(C900-1),FALSE),0)</f>
        <v>0</v>
      </c>
      <c r="G900">
        <v>0</v>
      </c>
      <c r="H900">
        <v>0</v>
      </c>
      <c r="I900">
        <f>IF(VLOOKUP(B900,Sheet1!A:BS,12+2*(C900-1),FALSE)=4,VLOOKUP(B900,Sheet1!A:BS,13+2*(C900-1),FALSE),0)</f>
        <v>0</v>
      </c>
      <c r="J900">
        <v>0</v>
      </c>
      <c r="K900" s="4" t="str">
        <f t="shared" si="79"/>
        <v>[{"bid":15032,"type":5,"num":140}]</v>
      </c>
      <c r="L900" s="4" t="str">
        <f t="shared" si="77"/>
        <v>[{"bid":14001,"type":4,"num":64000}]</v>
      </c>
    </row>
    <row r="901" spans="1:12" x14ac:dyDescent="0.15">
      <c r="A901">
        <f t="shared" si="75"/>
        <v>899</v>
      </c>
      <c r="B901">
        <f t="shared" si="78"/>
        <v>10031</v>
      </c>
      <c r="C901">
        <f t="shared" si="76"/>
        <v>29</v>
      </c>
      <c r="D901" s="1">
        <f>IF(VLOOKUP(B901,Sheet1!A:BS,12+2*(C901-1),FALSE)=1,VLOOKUP(B901,Sheet1!A:BS,13+2*(C901-1),FALSE),0)</f>
        <v>17</v>
      </c>
      <c r="E901">
        <f>ROUND(IF(VLOOKUP(B901,Sheet1!A:BS,12+2*(C901-1),FALSE)=2,VLOOKUP(B901,Sheet1!A:BS,13+2*(C901-1),FALSE),0),0)</f>
        <v>0</v>
      </c>
      <c r="F901">
        <f>IF(VLOOKUP(B901,Sheet1!A:BS,12+2*(C901-1),FALSE)=3,VLOOKUP(B901,Sheet1!A:BS,13+2*(C901-1),FALSE),0)</f>
        <v>0</v>
      </c>
      <c r="G901">
        <v>0</v>
      </c>
      <c r="H901">
        <v>0</v>
      </c>
      <c r="I901">
        <f>IF(VLOOKUP(B901,Sheet1!A:BS,12+2*(C901-1),FALSE)=4,VLOOKUP(B901,Sheet1!A:BS,13+2*(C901-1),FALSE),0)</f>
        <v>0</v>
      </c>
      <c r="J901">
        <v>0</v>
      </c>
      <c r="K901" s="4" t="str">
        <f t="shared" si="79"/>
        <v>[{"bid":15032,"type":5,"num":145}]</v>
      </c>
      <c r="L901" s="4" t="str">
        <f t="shared" si="77"/>
        <v>[{"bid":14001,"type":4,"num":67000}]</v>
      </c>
    </row>
    <row r="902" spans="1:12" x14ac:dyDescent="0.15">
      <c r="A902">
        <f t="shared" si="75"/>
        <v>900</v>
      </c>
      <c r="B902">
        <f>B872+1</f>
        <v>10031</v>
      </c>
      <c r="C902">
        <f t="shared" si="76"/>
        <v>30</v>
      </c>
      <c r="D902" s="1">
        <f>IF(VLOOKUP(B902,Sheet1!A:BS,12+2*(C902-1),FALSE)=1,VLOOKUP(B902,Sheet1!A:BS,13+2*(C902-1),FALSE),0)</f>
        <v>0</v>
      </c>
      <c r="E902">
        <f>ROUND(IF(VLOOKUP(B902,Sheet1!A:BS,12+2*(C902-1),FALSE)=2,VLOOKUP(B902,Sheet1!A:BS,13+2*(C902-1),FALSE),0),0)</f>
        <v>0</v>
      </c>
      <c r="F902">
        <f>IF(VLOOKUP(B902,Sheet1!A:BS,12+2*(C902-1),FALSE)=3,VLOOKUP(B902,Sheet1!A:BS,13+2*(C902-1),FALSE),0)</f>
        <v>60</v>
      </c>
      <c r="G902">
        <v>0</v>
      </c>
      <c r="H902">
        <v>0</v>
      </c>
      <c r="I902">
        <f>IF(VLOOKUP(B902,Sheet1!A:BS,12+2*(C902-1),FALSE)=4,VLOOKUP(B902,Sheet1!A:BS,13+2*(C902-1),FALSE),0)</f>
        <v>0</v>
      </c>
      <c r="J902">
        <v>0</v>
      </c>
      <c r="K902" s="4" t="str">
        <f t="shared" si="79"/>
        <v>[{"bid":15032,"type":5,"num":150}]</v>
      </c>
      <c r="L902" s="4" t="str">
        <f t="shared" si="77"/>
        <v>[{"bid":14001,"type":4,"num":70000}]</v>
      </c>
    </row>
    <row r="903" spans="1:12" x14ac:dyDescent="0.15">
      <c r="A903">
        <f t="shared" si="75"/>
        <v>901</v>
      </c>
      <c r="B903">
        <f t="shared" si="78"/>
        <v>10032</v>
      </c>
      <c r="C903">
        <f t="shared" si="76"/>
        <v>1</v>
      </c>
      <c r="D903" s="1">
        <f>IF(VLOOKUP(B903,Sheet1!A:BS,12+2*(C903-1),FALSE)=1,VLOOKUP(B903,Sheet1!A:BS,13+2*(C903-1),FALSE),0)</f>
        <v>12</v>
      </c>
      <c r="E903">
        <f>ROUND(IF(VLOOKUP(B903,Sheet1!A:BS,12+2*(C903-1),FALSE)=2,VLOOKUP(B903,Sheet1!A:BS,13+2*(C903-1),FALSE),0),0)</f>
        <v>0</v>
      </c>
      <c r="F903">
        <f>IF(VLOOKUP(B903,Sheet1!A:BS,12+2*(C903-1),FALSE)=3,VLOOKUP(B903,Sheet1!A:BS,13+2*(C903-1),FALSE),0)</f>
        <v>0</v>
      </c>
      <c r="G903">
        <v>0</v>
      </c>
      <c r="H903">
        <v>0</v>
      </c>
      <c r="I903">
        <f>IF(VLOOKUP(B903,Sheet1!A:BS,12+2*(C903-1),FALSE)=4,VLOOKUP(B903,Sheet1!A:BS,13+2*(C903-1),FALSE),0)</f>
        <v>0</v>
      </c>
      <c r="J903">
        <v>0</v>
      </c>
      <c r="K903" s="4" t="str">
        <f t="shared" ref="K903:K932" si="80">"[{""bid"":"&amp;15000+MOD(B903,100)+1&amp;",""type"":5,""num"":"&amp;C903*5&amp;"}]"</f>
        <v>[{"bid":15033,"type":5,"num":5}]</v>
      </c>
      <c r="L903" s="4" t="str">
        <f t="shared" si="77"/>
        <v>[{"bid":14001,"type":4,"num":300}]</v>
      </c>
    </row>
    <row r="904" spans="1:12" x14ac:dyDescent="0.15">
      <c r="A904">
        <f t="shared" si="75"/>
        <v>902</v>
      </c>
      <c r="B904">
        <f t="shared" si="78"/>
        <v>10032</v>
      </c>
      <c r="C904">
        <f t="shared" si="76"/>
        <v>2</v>
      </c>
      <c r="D904" s="1">
        <f>IF(VLOOKUP(B904,Sheet1!A:BS,12+2*(C904-1),FALSE)=1,VLOOKUP(B904,Sheet1!A:BS,13+2*(C904-1),FALSE),0)</f>
        <v>12</v>
      </c>
      <c r="E904">
        <f>ROUND(IF(VLOOKUP(B904,Sheet1!A:BS,12+2*(C904-1),FALSE)=2,VLOOKUP(B904,Sheet1!A:BS,13+2*(C904-1),FALSE),0),0)</f>
        <v>0</v>
      </c>
      <c r="F904">
        <f>IF(VLOOKUP(B904,Sheet1!A:BS,12+2*(C904-1),FALSE)=3,VLOOKUP(B904,Sheet1!A:BS,13+2*(C904-1),FALSE),0)</f>
        <v>0</v>
      </c>
      <c r="G904">
        <v>0</v>
      </c>
      <c r="H904">
        <v>0</v>
      </c>
      <c r="I904">
        <f>IF(VLOOKUP(B904,Sheet1!A:BS,12+2*(C904-1),FALSE)=4,VLOOKUP(B904,Sheet1!A:BS,13+2*(C904-1),FALSE),0)</f>
        <v>0</v>
      </c>
      <c r="J904">
        <v>0</v>
      </c>
      <c r="K904" s="4" t="str">
        <f t="shared" si="80"/>
        <v>[{"bid":15033,"type":5,"num":10}]</v>
      </c>
      <c r="L904" s="4" t="str">
        <f t="shared" si="77"/>
        <v>[{"bid":14001,"type":4,"num":600}]</v>
      </c>
    </row>
    <row r="905" spans="1:12" x14ac:dyDescent="0.15">
      <c r="A905">
        <f t="shared" si="75"/>
        <v>903</v>
      </c>
      <c r="B905">
        <f t="shared" si="78"/>
        <v>10032</v>
      </c>
      <c r="C905">
        <f t="shared" si="76"/>
        <v>3</v>
      </c>
      <c r="D905" s="1">
        <f>IF(VLOOKUP(B905,Sheet1!A:BS,12+2*(C905-1),FALSE)=1,VLOOKUP(B905,Sheet1!A:BS,13+2*(C905-1),FALSE),0)</f>
        <v>0</v>
      </c>
      <c r="E905">
        <f>ROUND(IF(VLOOKUP(B905,Sheet1!A:BS,12+2*(C905-1),FALSE)=2,VLOOKUP(B905,Sheet1!A:BS,13+2*(C905-1),FALSE),0),0)</f>
        <v>5</v>
      </c>
      <c r="F905">
        <f>IF(VLOOKUP(B905,Sheet1!A:BS,12+2*(C905-1),FALSE)=3,VLOOKUP(B905,Sheet1!A:BS,13+2*(C905-1),FALSE),0)</f>
        <v>0</v>
      </c>
      <c r="G905">
        <v>0</v>
      </c>
      <c r="H905">
        <v>0</v>
      </c>
      <c r="I905">
        <f>IF(VLOOKUP(B905,Sheet1!A:BS,12+2*(C905-1),FALSE)=4,VLOOKUP(B905,Sheet1!A:BS,13+2*(C905-1),FALSE),0)</f>
        <v>0</v>
      </c>
      <c r="J905">
        <v>0</v>
      </c>
      <c r="K905" s="4" t="str">
        <f t="shared" si="80"/>
        <v>[{"bid":15033,"type":5,"num":15}]</v>
      </c>
      <c r="L905" s="4" t="str">
        <f t="shared" si="77"/>
        <v>[{"bid":14001,"type":4,"num":900}]</v>
      </c>
    </row>
    <row r="906" spans="1:12" x14ac:dyDescent="0.15">
      <c r="A906">
        <f t="shared" si="75"/>
        <v>904</v>
      </c>
      <c r="B906">
        <f t="shared" si="78"/>
        <v>10032</v>
      </c>
      <c r="C906">
        <f t="shared" si="76"/>
        <v>4</v>
      </c>
      <c r="D906" s="1">
        <f>IF(VLOOKUP(B906,Sheet1!A:BS,12+2*(C906-1),FALSE)=1,VLOOKUP(B906,Sheet1!A:BS,13+2*(C906-1),FALSE),0)</f>
        <v>0</v>
      </c>
      <c r="E906">
        <f>ROUND(IF(VLOOKUP(B906,Sheet1!A:BS,12+2*(C906-1),FALSE)=2,VLOOKUP(B906,Sheet1!A:BS,13+2*(C906-1),FALSE),0),0)</f>
        <v>5</v>
      </c>
      <c r="F906">
        <f>IF(VLOOKUP(B906,Sheet1!A:BS,12+2*(C906-1),FALSE)=3,VLOOKUP(B906,Sheet1!A:BS,13+2*(C906-1),FALSE),0)</f>
        <v>0</v>
      </c>
      <c r="G906">
        <v>0</v>
      </c>
      <c r="H906">
        <v>0</v>
      </c>
      <c r="I906">
        <f>IF(VLOOKUP(B906,Sheet1!A:BS,12+2*(C906-1),FALSE)=4,VLOOKUP(B906,Sheet1!A:BS,13+2*(C906-1),FALSE),0)</f>
        <v>0</v>
      </c>
      <c r="J906">
        <v>0</v>
      </c>
      <c r="K906" s="4" t="str">
        <f t="shared" si="80"/>
        <v>[{"bid":15033,"type":5,"num":20}]</v>
      </c>
      <c r="L906" s="4" t="str">
        <f t="shared" si="77"/>
        <v>[{"bid":14001,"type":4,"num":1200}]</v>
      </c>
    </row>
    <row r="907" spans="1:12" x14ac:dyDescent="0.15">
      <c r="A907">
        <f t="shared" si="75"/>
        <v>905</v>
      </c>
      <c r="B907">
        <f t="shared" si="78"/>
        <v>10032</v>
      </c>
      <c r="C907">
        <f t="shared" si="76"/>
        <v>5</v>
      </c>
      <c r="D907" s="1">
        <f>IF(VLOOKUP(B907,Sheet1!A:BS,12+2*(C907-1),FALSE)=1,VLOOKUP(B907,Sheet1!A:BS,13+2*(C907-1),FALSE),0)</f>
        <v>0</v>
      </c>
      <c r="E907">
        <f>ROUND(IF(VLOOKUP(B907,Sheet1!A:BS,12+2*(C907-1),FALSE)=2,VLOOKUP(B907,Sheet1!A:BS,13+2*(C907-1),FALSE),0),0)</f>
        <v>0</v>
      </c>
      <c r="F907">
        <f>IF(VLOOKUP(B907,Sheet1!A:BS,12+2*(C907-1),FALSE)=3,VLOOKUP(B907,Sheet1!A:BS,13+2*(C907-1),FALSE),0)</f>
        <v>45</v>
      </c>
      <c r="G907">
        <v>0</v>
      </c>
      <c r="H907">
        <v>0</v>
      </c>
      <c r="I907">
        <f>IF(VLOOKUP(B907,Sheet1!A:BS,12+2*(C907-1),FALSE)=4,VLOOKUP(B907,Sheet1!A:BS,13+2*(C907-1),FALSE),0)</f>
        <v>0</v>
      </c>
      <c r="J907">
        <v>0</v>
      </c>
      <c r="K907" s="4" t="str">
        <f t="shared" si="80"/>
        <v>[{"bid":15033,"type":5,"num":25}]</v>
      </c>
      <c r="L907" s="4" t="str">
        <f t="shared" si="77"/>
        <v>[{"bid":14001,"type":4,"num":1500}]</v>
      </c>
    </row>
    <row r="908" spans="1:12" x14ac:dyDescent="0.15">
      <c r="A908">
        <f t="shared" si="75"/>
        <v>906</v>
      </c>
      <c r="B908">
        <f t="shared" si="78"/>
        <v>10032</v>
      </c>
      <c r="C908">
        <f t="shared" si="76"/>
        <v>6</v>
      </c>
      <c r="D908" s="1">
        <f>IF(VLOOKUP(B908,Sheet1!A:BS,12+2*(C908-1),FALSE)=1,VLOOKUP(B908,Sheet1!A:BS,13+2*(C908-1),FALSE),0)</f>
        <v>13</v>
      </c>
      <c r="E908">
        <f>ROUND(IF(VLOOKUP(B908,Sheet1!A:BS,12+2*(C908-1),FALSE)=2,VLOOKUP(B908,Sheet1!A:BS,13+2*(C908-1),FALSE),0),0)</f>
        <v>0</v>
      </c>
      <c r="F908">
        <f>IF(VLOOKUP(B908,Sheet1!A:BS,12+2*(C908-1),FALSE)=3,VLOOKUP(B908,Sheet1!A:BS,13+2*(C908-1),FALSE),0)</f>
        <v>0</v>
      </c>
      <c r="G908">
        <v>0</v>
      </c>
      <c r="H908">
        <v>0</v>
      </c>
      <c r="I908">
        <f>IF(VLOOKUP(B908,Sheet1!A:BS,12+2*(C908-1),FALSE)=4,VLOOKUP(B908,Sheet1!A:BS,13+2*(C908-1),FALSE),0)</f>
        <v>0</v>
      </c>
      <c r="J908">
        <v>0</v>
      </c>
      <c r="K908" s="4" t="str">
        <f t="shared" si="80"/>
        <v>[{"bid":15033,"type":5,"num":30}]</v>
      </c>
      <c r="L908" s="4" t="str">
        <f t="shared" si="77"/>
        <v>[{"bid":14001,"type":4,"num":1800}]</v>
      </c>
    </row>
    <row r="909" spans="1:12" x14ac:dyDescent="0.15">
      <c r="A909">
        <f t="shared" si="75"/>
        <v>907</v>
      </c>
      <c r="B909">
        <f t="shared" si="78"/>
        <v>10032</v>
      </c>
      <c r="C909">
        <f t="shared" si="76"/>
        <v>7</v>
      </c>
      <c r="D909" s="1">
        <f>IF(VLOOKUP(B909,Sheet1!A:BS,12+2*(C909-1),FALSE)=1,VLOOKUP(B909,Sheet1!A:BS,13+2*(C909-1),FALSE),0)</f>
        <v>13</v>
      </c>
      <c r="E909">
        <f>ROUND(IF(VLOOKUP(B909,Sheet1!A:BS,12+2*(C909-1),FALSE)=2,VLOOKUP(B909,Sheet1!A:BS,13+2*(C909-1),FALSE),0),0)</f>
        <v>0</v>
      </c>
      <c r="F909">
        <f>IF(VLOOKUP(B909,Sheet1!A:BS,12+2*(C909-1),FALSE)=3,VLOOKUP(B909,Sheet1!A:BS,13+2*(C909-1),FALSE),0)</f>
        <v>0</v>
      </c>
      <c r="G909">
        <v>0</v>
      </c>
      <c r="H909">
        <v>0</v>
      </c>
      <c r="I909">
        <f>IF(VLOOKUP(B909,Sheet1!A:BS,12+2*(C909-1),FALSE)=4,VLOOKUP(B909,Sheet1!A:BS,13+2*(C909-1),FALSE),0)</f>
        <v>0</v>
      </c>
      <c r="J909">
        <v>0</v>
      </c>
      <c r="K909" s="4" t="str">
        <f t="shared" si="80"/>
        <v>[{"bid":15033,"type":5,"num":35}]</v>
      </c>
      <c r="L909" s="4" t="str">
        <f t="shared" si="77"/>
        <v>[{"bid":14001,"type":4,"num":2100}]</v>
      </c>
    </row>
    <row r="910" spans="1:12" x14ac:dyDescent="0.15">
      <c r="A910">
        <f t="shared" si="75"/>
        <v>908</v>
      </c>
      <c r="B910">
        <f t="shared" si="78"/>
        <v>10032</v>
      </c>
      <c r="C910">
        <f t="shared" si="76"/>
        <v>8</v>
      </c>
      <c r="D910" s="1">
        <f>IF(VLOOKUP(B910,Sheet1!A:BS,12+2*(C910-1),FALSE)=1,VLOOKUP(B910,Sheet1!A:BS,13+2*(C910-1),FALSE),0)</f>
        <v>0</v>
      </c>
      <c r="E910">
        <f>ROUND(IF(VLOOKUP(B910,Sheet1!A:BS,12+2*(C910-1),FALSE)=2,VLOOKUP(B910,Sheet1!A:BS,13+2*(C910-1),FALSE),0),0)</f>
        <v>5</v>
      </c>
      <c r="F910">
        <f>IF(VLOOKUP(B910,Sheet1!A:BS,12+2*(C910-1),FALSE)=3,VLOOKUP(B910,Sheet1!A:BS,13+2*(C910-1),FALSE),0)</f>
        <v>0</v>
      </c>
      <c r="G910">
        <v>0</v>
      </c>
      <c r="H910">
        <v>0</v>
      </c>
      <c r="I910">
        <f>IF(VLOOKUP(B910,Sheet1!A:BS,12+2*(C910-1),FALSE)=4,VLOOKUP(B910,Sheet1!A:BS,13+2*(C910-1),FALSE),0)</f>
        <v>0</v>
      </c>
      <c r="J910">
        <v>0</v>
      </c>
      <c r="K910" s="4" t="str">
        <f t="shared" si="80"/>
        <v>[{"bid":15033,"type":5,"num":40}]</v>
      </c>
      <c r="L910" s="4" t="str">
        <f t="shared" si="77"/>
        <v>[{"bid":14001,"type":4,"num":2400}]</v>
      </c>
    </row>
    <row r="911" spans="1:12" x14ac:dyDescent="0.15">
      <c r="A911">
        <f t="shared" si="75"/>
        <v>909</v>
      </c>
      <c r="B911">
        <f t="shared" si="78"/>
        <v>10032</v>
      </c>
      <c r="C911">
        <f t="shared" si="76"/>
        <v>9</v>
      </c>
      <c r="D911" s="1">
        <f>IF(VLOOKUP(B911,Sheet1!A:BS,12+2*(C911-1),FALSE)=1,VLOOKUP(B911,Sheet1!A:BS,13+2*(C911-1),FALSE),0)</f>
        <v>0</v>
      </c>
      <c r="E911">
        <f>ROUND(IF(VLOOKUP(B911,Sheet1!A:BS,12+2*(C911-1),FALSE)=2,VLOOKUP(B911,Sheet1!A:BS,13+2*(C911-1),FALSE),0),0)</f>
        <v>5</v>
      </c>
      <c r="F911">
        <f>IF(VLOOKUP(B911,Sheet1!A:BS,12+2*(C911-1),FALSE)=3,VLOOKUP(B911,Sheet1!A:BS,13+2*(C911-1),FALSE),0)</f>
        <v>0</v>
      </c>
      <c r="G911">
        <v>0</v>
      </c>
      <c r="H911">
        <v>0</v>
      </c>
      <c r="I911">
        <f>IF(VLOOKUP(B911,Sheet1!A:BS,12+2*(C911-1),FALSE)=4,VLOOKUP(B911,Sheet1!A:BS,13+2*(C911-1),FALSE),0)</f>
        <v>0</v>
      </c>
      <c r="J911">
        <v>0</v>
      </c>
      <c r="K911" s="4" t="str">
        <f t="shared" si="80"/>
        <v>[{"bid":15033,"type":5,"num":45}]</v>
      </c>
      <c r="L911" s="4" t="str">
        <f t="shared" si="77"/>
        <v>[{"bid":14001,"type":4,"num":2700}]</v>
      </c>
    </row>
    <row r="912" spans="1:12" x14ac:dyDescent="0.15">
      <c r="A912">
        <f t="shared" si="75"/>
        <v>910</v>
      </c>
      <c r="B912">
        <f t="shared" si="78"/>
        <v>10032</v>
      </c>
      <c r="C912">
        <f t="shared" si="76"/>
        <v>10</v>
      </c>
      <c r="D912" s="1">
        <f>IF(VLOOKUP(B912,Sheet1!A:BS,12+2*(C912-1),FALSE)=1,VLOOKUP(B912,Sheet1!A:BS,13+2*(C912-1),FALSE),0)</f>
        <v>0</v>
      </c>
      <c r="E912">
        <f>ROUND(IF(VLOOKUP(B912,Sheet1!A:BS,12+2*(C912-1),FALSE)=2,VLOOKUP(B912,Sheet1!A:BS,13+2*(C912-1),FALSE),0),0)</f>
        <v>0</v>
      </c>
      <c r="F912">
        <f>IF(VLOOKUP(B912,Sheet1!A:BS,12+2*(C912-1),FALSE)=3,VLOOKUP(B912,Sheet1!A:BS,13+2*(C912-1),FALSE),0)</f>
        <v>0</v>
      </c>
      <c r="G912">
        <v>0</v>
      </c>
      <c r="H912">
        <v>0</v>
      </c>
      <c r="I912">
        <f>IF(VLOOKUP(B912,Sheet1!A:BS,12+2*(C912-1),FALSE)=4,VLOOKUP(B912,Sheet1!A:BS,13+2*(C912-1),FALSE),0)</f>
        <v>3</v>
      </c>
      <c r="J912">
        <v>0</v>
      </c>
      <c r="K912" s="4" t="str">
        <f t="shared" si="80"/>
        <v>[{"bid":15033,"type":5,"num":50}]</v>
      </c>
      <c r="L912" s="4" t="str">
        <f t="shared" si="77"/>
        <v>[{"bid":14001,"type":4,"num":3000}]</v>
      </c>
    </row>
    <row r="913" spans="1:12" x14ac:dyDescent="0.15">
      <c r="A913">
        <f t="shared" si="75"/>
        <v>911</v>
      </c>
      <c r="B913">
        <f t="shared" si="78"/>
        <v>10032</v>
      </c>
      <c r="C913">
        <f t="shared" si="76"/>
        <v>11</v>
      </c>
      <c r="D913" s="1">
        <f>IF(VLOOKUP(B913,Sheet1!A:BS,12+2*(C913-1),FALSE)=1,VLOOKUP(B913,Sheet1!A:BS,13+2*(C913-1),FALSE),0)</f>
        <v>0</v>
      </c>
      <c r="E913">
        <f>ROUND(IF(VLOOKUP(B913,Sheet1!A:BS,12+2*(C913-1),FALSE)=2,VLOOKUP(B913,Sheet1!A:BS,13+2*(C913-1),FALSE),0),0)</f>
        <v>5</v>
      </c>
      <c r="F913">
        <f>IF(VLOOKUP(B913,Sheet1!A:BS,12+2*(C913-1),FALSE)=3,VLOOKUP(B913,Sheet1!A:BS,13+2*(C913-1),FALSE),0)</f>
        <v>0</v>
      </c>
      <c r="G913">
        <v>0</v>
      </c>
      <c r="H913">
        <v>0</v>
      </c>
      <c r="I913">
        <f>IF(VLOOKUP(B913,Sheet1!A:BS,12+2*(C913-1),FALSE)=4,VLOOKUP(B913,Sheet1!A:BS,13+2*(C913-1),FALSE),0)</f>
        <v>0</v>
      </c>
      <c r="J913">
        <v>0</v>
      </c>
      <c r="K913" s="4" t="str">
        <f t="shared" si="80"/>
        <v>[{"bid":15033,"type":5,"num":55}]</v>
      </c>
      <c r="L913" s="4" t="str">
        <f t="shared" si="77"/>
        <v>[{"bid":14001,"type":4,"num":13000}]</v>
      </c>
    </row>
    <row r="914" spans="1:12" x14ac:dyDescent="0.15">
      <c r="A914">
        <f t="shared" si="75"/>
        <v>912</v>
      </c>
      <c r="B914">
        <f t="shared" si="78"/>
        <v>10032</v>
      </c>
      <c r="C914">
        <f t="shared" si="76"/>
        <v>12</v>
      </c>
      <c r="D914" s="1">
        <f>IF(VLOOKUP(B914,Sheet1!A:BS,12+2*(C914-1),FALSE)=1,VLOOKUP(B914,Sheet1!A:BS,13+2*(C914-1),FALSE),0)</f>
        <v>14</v>
      </c>
      <c r="E914">
        <f>ROUND(IF(VLOOKUP(B914,Sheet1!A:BS,12+2*(C914-1),FALSE)=2,VLOOKUP(B914,Sheet1!A:BS,13+2*(C914-1),FALSE),0),0)</f>
        <v>0</v>
      </c>
      <c r="F914">
        <f>IF(VLOOKUP(B914,Sheet1!A:BS,12+2*(C914-1),FALSE)=3,VLOOKUP(B914,Sheet1!A:BS,13+2*(C914-1),FALSE),0)</f>
        <v>0</v>
      </c>
      <c r="G914">
        <v>0</v>
      </c>
      <c r="H914">
        <v>0</v>
      </c>
      <c r="I914">
        <f>IF(VLOOKUP(B914,Sheet1!A:BS,12+2*(C914-1),FALSE)=4,VLOOKUP(B914,Sheet1!A:BS,13+2*(C914-1),FALSE),0)</f>
        <v>0</v>
      </c>
      <c r="J914">
        <v>0</v>
      </c>
      <c r="K914" s="4" t="str">
        <f t="shared" si="80"/>
        <v>[{"bid":15033,"type":5,"num":60}]</v>
      </c>
      <c r="L914" s="4" t="str">
        <f t="shared" si="77"/>
        <v>[{"bid":14001,"type":4,"num":16000}]</v>
      </c>
    </row>
    <row r="915" spans="1:12" x14ac:dyDescent="0.15">
      <c r="A915">
        <f t="shared" si="75"/>
        <v>913</v>
      </c>
      <c r="B915">
        <f t="shared" si="78"/>
        <v>10032</v>
      </c>
      <c r="C915">
        <f t="shared" si="76"/>
        <v>13</v>
      </c>
      <c r="D915" s="1">
        <f>IF(VLOOKUP(B915,Sheet1!A:BS,12+2*(C915-1),FALSE)=1,VLOOKUP(B915,Sheet1!A:BS,13+2*(C915-1),FALSE),0)</f>
        <v>0</v>
      </c>
      <c r="E915">
        <f>ROUND(IF(VLOOKUP(B915,Sheet1!A:BS,12+2*(C915-1),FALSE)=2,VLOOKUP(B915,Sheet1!A:BS,13+2*(C915-1),FALSE),0),0)</f>
        <v>5</v>
      </c>
      <c r="F915">
        <f>IF(VLOOKUP(B915,Sheet1!A:BS,12+2*(C915-1),FALSE)=3,VLOOKUP(B915,Sheet1!A:BS,13+2*(C915-1),FALSE),0)</f>
        <v>0</v>
      </c>
      <c r="G915">
        <v>0</v>
      </c>
      <c r="H915">
        <v>0</v>
      </c>
      <c r="I915">
        <f>IF(VLOOKUP(B915,Sheet1!A:BS,12+2*(C915-1),FALSE)=4,VLOOKUP(B915,Sheet1!A:BS,13+2*(C915-1),FALSE),0)</f>
        <v>0</v>
      </c>
      <c r="J915">
        <v>0</v>
      </c>
      <c r="K915" s="4" t="str">
        <f t="shared" si="80"/>
        <v>[{"bid":15033,"type":5,"num":65}]</v>
      </c>
      <c r="L915" s="4" t="str">
        <f t="shared" si="77"/>
        <v>[{"bid":14001,"type":4,"num":19000}]</v>
      </c>
    </row>
    <row r="916" spans="1:12" x14ac:dyDescent="0.15">
      <c r="A916">
        <f t="shared" si="75"/>
        <v>914</v>
      </c>
      <c r="B916">
        <f t="shared" si="78"/>
        <v>10032</v>
      </c>
      <c r="C916">
        <f t="shared" si="76"/>
        <v>14</v>
      </c>
      <c r="D916" s="1">
        <f>IF(VLOOKUP(B916,Sheet1!A:BS,12+2*(C916-1),FALSE)=1,VLOOKUP(B916,Sheet1!A:BS,13+2*(C916-1),FALSE),0)</f>
        <v>14</v>
      </c>
      <c r="E916">
        <f>ROUND(IF(VLOOKUP(B916,Sheet1!A:BS,12+2*(C916-1),FALSE)=2,VLOOKUP(B916,Sheet1!A:BS,13+2*(C916-1),FALSE),0),0)</f>
        <v>0</v>
      </c>
      <c r="F916">
        <f>IF(VLOOKUP(B916,Sheet1!A:BS,12+2*(C916-1),FALSE)=3,VLOOKUP(B916,Sheet1!A:BS,13+2*(C916-1),FALSE),0)</f>
        <v>0</v>
      </c>
      <c r="G916">
        <v>0</v>
      </c>
      <c r="H916">
        <v>0</v>
      </c>
      <c r="I916">
        <f>IF(VLOOKUP(B916,Sheet1!A:BS,12+2*(C916-1),FALSE)=4,VLOOKUP(B916,Sheet1!A:BS,13+2*(C916-1),FALSE),0)</f>
        <v>0</v>
      </c>
      <c r="J916">
        <v>0</v>
      </c>
      <c r="K916" s="4" t="str">
        <f t="shared" si="80"/>
        <v>[{"bid":15033,"type":5,"num":70}]</v>
      </c>
      <c r="L916" s="4" t="str">
        <f t="shared" si="77"/>
        <v>[{"bid":14001,"type":4,"num":22000}]</v>
      </c>
    </row>
    <row r="917" spans="1:12" x14ac:dyDescent="0.15">
      <c r="A917">
        <f t="shared" si="75"/>
        <v>915</v>
      </c>
      <c r="B917">
        <f t="shared" si="78"/>
        <v>10032</v>
      </c>
      <c r="C917">
        <f t="shared" si="76"/>
        <v>15</v>
      </c>
      <c r="D917" s="1">
        <f>IF(VLOOKUP(B917,Sheet1!A:BS,12+2*(C917-1),FALSE)=1,VLOOKUP(B917,Sheet1!A:BS,13+2*(C917-1),FALSE),0)</f>
        <v>0</v>
      </c>
      <c r="E917">
        <f>ROUND(IF(VLOOKUP(B917,Sheet1!A:BS,12+2*(C917-1),FALSE)=2,VLOOKUP(B917,Sheet1!A:BS,13+2*(C917-1),FALSE),0),0)</f>
        <v>0</v>
      </c>
      <c r="F917">
        <f>IF(VLOOKUP(B917,Sheet1!A:BS,12+2*(C917-1),FALSE)=3,VLOOKUP(B917,Sheet1!A:BS,13+2*(C917-1),FALSE),0)</f>
        <v>45</v>
      </c>
      <c r="G917">
        <v>0</v>
      </c>
      <c r="H917">
        <v>0</v>
      </c>
      <c r="I917">
        <f>IF(VLOOKUP(B917,Sheet1!A:BS,12+2*(C917-1),FALSE)=4,VLOOKUP(B917,Sheet1!A:BS,13+2*(C917-1),FALSE),0)</f>
        <v>0</v>
      </c>
      <c r="J917">
        <v>0</v>
      </c>
      <c r="K917" s="4" t="str">
        <f t="shared" si="80"/>
        <v>[{"bid":15033,"type":5,"num":75}]</v>
      </c>
      <c r="L917" s="4" t="str">
        <f t="shared" si="77"/>
        <v>[{"bid":14001,"type":4,"num":25000}]</v>
      </c>
    </row>
    <row r="918" spans="1:12" x14ac:dyDescent="0.15">
      <c r="A918">
        <f t="shared" si="75"/>
        <v>916</v>
      </c>
      <c r="B918">
        <f t="shared" si="78"/>
        <v>10032</v>
      </c>
      <c r="C918">
        <f t="shared" si="76"/>
        <v>16</v>
      </c>
      <c r="D918" s="1">
        <f>IF(VLOOKUP(B918,Sheet1!A:BS,12+2*(C918-1),FALSE)=1,VLOOKUP(B918,Sheet1!A:BS,13+2*(C918-1),FALSE),0)</f>
        <v>0</v>
      </c>
      <c r="E918">
        <f>ROUND(IF(VLOOKUP(B918,Sheet1!A:BS,12+2*(C918-1),FALSE)=2,VLOOKUP(B918,Sheet1!A:BS,13+2*(C918-1),FALSE),0),0)</f>
        <v>6</v>
      </c>
      <c r="F918">
        <f>IF(VLOOKUP(B918,Sheet1!A:BS,12+2*(C918-1),FALSE)=3,VLOOKUP(B918,Sheet1!A:BS,13+2*(C918-1),FALSE),0)</f>
        <v>0</v>
      </c>
      <c r="G918">
        <v>0</v>
      </c>
      <c r="H918">
        <v>0</v>
      </c>
      <c r="I918">
        <f>IF(VLOOKUP(B918,Sheet1!A:BS,12+2*(C918-1),FALSE)=4,VLOOKUP(B918,Sheet1!A:BS,13+2*(C918-1),FALSE),0)</f>
        <v>0</v>
      </c>
      <c r="J918">
        <v>0</v>
      </c>
      <c r="K918" s="4" t="str">
        <f t="shared" si="80"/>
        <v>[{"bid":15033,"type":5,"num":80}]</v>
      </c>
      <c r="L918" s="4" t="str">
        <f t="shared" si="77"/>
        <v>[{"bid":14001,"type":4,"num":28000}]</v>
      </c>
    </row>
    <row r="919" spans="1:12" x14ac:dyDescent="0.15">
      <c r="A919">
        <f t="shared" si="75"/>
        <v>917</v>
      </c>
      <c r="B919">
        <f t="shared" si="78"/>
        <v>10032</v>
      </c>
      <c r="C919">
        <f t="shared" si="76"/>
        <v>17</v>
      </c>
      <c r="D919" s="1">
        <f>IF(VLOOKUP(B919,Sheet1!A:BS,12+2*(C919-1),FALSE)=1,VLOOKUP(B919,Sheet1!A:BS,13+2*(C919-1),FALSE),0)</f>
        <v>15</v>
      </c>
      <c r="E919">
        <f>ROUND(IF(VLOOKUP(B919,Sheet1!A:BS,12+2*(C919-1),FALSE)=2,VLOOKUP(B919,Sheet1!A:BS,13+2*(C919-1),FALSE),0),0)</f>
        <v>0</v>
      </c>
      <c r="F919">
        <f>IF(VLOOKUP(B919,Sheet1!A:BS,12+2*(C919-1),FALSE)=3,VLOOKUP(B919,Sheet1!A:BS,13+2*(C919-1),FALSE),0)</f>
        <v>0</v>
      </c>
      <c r="G919">
        <v>0</v>
      </c>
      <c r="H919">
        <v>0</v>
      </c>
      <c r="I919">
        <f>IF(VLOOKUP(B919,Sheet1!A:BS,12+2*(C919-1),FALSE)=4,VLOOKUP(B919,Sheet1!A:BS,13+2*(C919-1),FALSE),0)</f>
        <v>0</v>
      </c>
      <c r="J919">
        <v>0</v>
      </c>
      <c r="K919" s="4" t="str">
        <f t="shared" si="80"/>
        <v>[{"bid":15033,"type":5,"num":85}]</v>
      </c>
      <c r="L919" s="4" t="str">
        <f t="shared" si="77"/>
        <v>[{"bid":14001,"type":4,"num":31000}]</v>
      </c>
    </row>
    <row r="920" spans="1:12" x14ac:dyDescent="0.15">
      <c r="A920">
        <f t="shared" si="75"/>
        <v>918</v>
      </c>
      <c r="B920">
        <f t="shared" si="78"/>
        <v>10032</v>
      </c>
      <c r="C920">
        <f t="shared" si="76"/>
        <v>18</v>
      </c>
      <c r="D920" s="1">
        <f>IF(VLOOKUP(B920,Sheet1!A:BS,12+2*(C920-1),FALSE)=1,VLOOKUP(B920,Sheet1!A:BS,13+2*(C920-1),FALSE),0)</f>
        <v>0</v>
      </c>
      <c r="E920">
        <f>ROUND(IF(VLOOKUP(B920,Sheet1!A:BS,12+2*(C920-1),FALSE)=2,VLOOKUP(B920,Sheet1!A:BS,13+2*(C920-1),FALSE),0),0)</f>
        <v>6</v>
      </c>
      <c r="F920">
        <f>IF(VLOOKUP(B920,Sheet1!A:BS,12+2*(C920-1),FALSE)=3,VLOOKUP(B920,Sheet1!A:BS,13+2*(C920-1),FALSE),0)</f>
        <v>0</v>
      </c>
      <c r="G920">
        <v>0</v>
      </c>
      <c r="H920">
        <v>0</v>
      </c>
      <c r="I920">
        <f>IF(VLOOKUP(B920,Sheet1!A:BS,12+2*(C920-1),FALSE)=4,VLOOKUP(B920,Sheet1!A:BS,13+2*(C920-1),FALSE),0)</f>
        <v>0</v>
      </c>
      <c r="J920">
        <v>0</v>
      </c>
      <c r="K920" s="4" t="str">
        <f t="shared" si="80"/>
        <v>[{"bid":15033,"type":5,"num":90}]</v>
      </c>
      <c r="L920" s="4" t="str">
        <f t="shared" si="77"/>
        <v>[{"bid":14001,"type":4,"num":34000}]</v>
      </c>
    </row>
    <row r="921" spans="1:12" x14ac:dyDescent="0.15">
      <c r="A921">
        <f t="shared" si="75"/>
        <v>919</v>
      </c>
      <c r="B921">
        <f t="shared" si="78"/>
        <v>10032</v>
      </c>
      <c r="C921">
        <f t="shared" si="76"/>
        <v>19</v>
      </c>
      <c r="D921" s="1">
        <f>IF(VLOOKUP(B921,Sheet1!A:BS,12+2*(C921-1),FALSE)=1,VLOOKUP(B921,Sheet1!A:BS,13+2*(C921-1),FALSE),0)</f>
        <v>15</v>
      </c>
      <c r="E921">
        <f>ROUND(IF(VLOOKUP(B921,Sheet1!A:BS,12+2*(C921-1),FALSE)=2,VLOOKUP(B921,Sheet1!A:BS,13+2*(C921-1),FALSE),0),0)</f>
        <v>0</v>
      </c>
      <c r="F921">
        <f>IF(VLOOKUP(B921,Sheet1!A:BS,12+2*(C921-1),FALSE)=3,VLOOKUP(B921,Sheet1!A:BS,13+2*(C921-1),FALSE),0)</f>
        <v>0</v>
      </c>
      <c r="G921">
        <v>0</v>
      </c>
      <c r="H921">
        <v>0</v>
      </c>
      <c r="I921">
        <f>IF(VLOOKUP(B921,Sheet1!A:BS,12+2*(C921-1),FALSE)=4,VLOOKUP(B921,Sheet1!A:BS,13+2*(C921-1),FALSE),0)</f>
        <v>0</v>
      </c>
      <c r="J921">
        <v>0</v>
      </c>
      <c r="K921" s="4" t="str">
        <f t="shared" si="80"/>
        <v>[{"bid":15033,"type":5,"num":95}]</v>
      </c>
      <c r="L921" s="4" t="str">
        <f t="shared" si="77"/>
        <v>[{"bid":14001,"type":4,"num":37000}]</v>
      </c>
    </row>
    <row r="922" spans="1:12" x14ac:dyDescent="0.15">
      <c r="A922">
        <f t="shared" si="75"/>
        <v>920</v>
      </c>
      <c r="B922">
        <f t="shared" si="78"/>
        <v>10032</v>
      </c>
      <c r="C922">
        <f t="shared" si="76"/>
        <v>20</v>
      </c>
      <c r="D922" s="1">
        <f>IF(VLOOKUP(B922,Sheet1!A:BS,12+2*(C922-1),FALSE)=1,VLOOKUP(B922,Sheet1!A:BS,13+2*(C922-1),FALSE),0)</f>
        <v>0</v>
      </c>
      <c r="E922">
        <f>ROUND(IF(VLOOKUP(B922,Sheet1!A:BS,12+2*(C922-1),FALSE)=2,VLOOKUP(B922,Sheet1!A:BS,13+2*(C922-1),FALSE),0),0)</f>
        <v>0</v>
      </c>
      <c r="F922">
        <f>IF(VLOOKUP(B922,Sheet1!A:BS,12+2*(C922-1),FALSE)=3,VLOOKUP(B922,Sheet1!A:BS,13+2*(C922-1),FALSE),0)</f>
        <v>0</v>
      </c>
      <c r="G922">
        <v>0</v>
      </c>
      <c r="H922">
        <v>0</v>
      </c>
      <c r="I922">
        <f>IF(VLOOKUP(B922,Sheet1!A:BS,12+2*(C922-1),FALSE)=4,VLOOKUP(B922,Sheet1!A:BS,13+2*(C922-1),FALSE),0)</f>
        <v>3</v>
      </c>
      <c r="J922">
        <v>0</v>
      </c>
      <c r="K922" s="4" t="str">
        <f t="shared" si="80"/>
        <v>[{"bid":15033,"type":5,"num":100}]</v>
      </c>
      <c r="L922" s="4" t="str">
        <f t="shared" si="77"/>
        <v>[{"bid":14001,"type":4,"num":40000}]</v>
      </c>
    </row>
    <row r="923" spans="1:12" x14ac:dyDescent="0.15">
      <c r="A923">
        <f t="shared" si="75"/>
        <v>921</v>
      </c>
      <c r="B923">
        <f t="shared" si="78"/>
        <v>10032</v>
      </c>
      <c r="C923">
        <f t="shared" si="76"/>
        <v>21</v>
      </c>
      <c r="D923" s="1">
        <f>IF(VLOOKUP(B923,Sheet1!A:BS,12+2*(C923-1),FALSE)=1,VLOOKUP(B923,Sheet1!A:BS,13+2*(C923-1),FALSE),0)</f>
        <v>0</v>
      </c>
      <c r="E923">
        <f>ROUND(IF(VLOOKUP(B923,Sheet1!A:BS,12+2*(C923-1),FALSE)=2,VLOOKUP(B923,Sheet1!A:BS,13+2*(C923-1),FALSE),0),0)</f>
        <v>6</v>
      </c>
      <c r="F923">
        <f>IF(VLOOKUP(B923,Sheet1!A:BS,12+2*(C923-1),FALSE)=3,VLOOKUP(B923,Sheet1!A:BS,13+2*(C923-1),FALSE),0)</f>
        <v>0</v>
      </c>
      <c r="G923">
        <v>0</v>
      </c>
      <c r="H923">
        <v>0</v>
      </c>
      <c r="I923">
        <f>IF(VLOOKUP(B923,Sheet1!A:BS,12+2*(C923-1),FALSE)=4,VLOOKUP(B923,Sheet1!A:BS,13+2*(C923-1),FALSE),0)</f>
        <v>0</v>
      </c>
      <c r="J923">
        <v>0</v>
      </c>
      <c r="K923" s="4" t="str">
        <f t="shared" si="80"/>
        <v>[{"bid":15033,"type":5,"num":105}]</v>
      </c>
      <c r="L923" s="4" t="str">
        <f t="shared" si="77"/>
        <v>[{"bid":14001,"type":4,"num":43000}]</v>
      </c>
    </row>
    <row r="924" spans="1:12" x14ac:dyDescent="0.15">
      <c r="A924">
        <f t="shared" si="75"/>
        <v>922</v>
      </c>
      <c r="B924">
        <f t="shared" si="78"/>
        <v>10032</v>
      </c>
      <c r="C924">
        <f t="shared" si="76"/>
        <v>22</v>
      </c>
      <c r="D924" s="1">
        <f>IF(VLOOKUP(B924,Sheet1!A:BS,12+2*(C924-1),FALSE)=1,VLOOKUP(B924,Sheet1!A:BS,13+2*(C924-1),FALSE),0)</f>
        <v>16</v>
      </c>
      <c r="E924">
        <f>ROUND(IF(VLOOKUP(B924,Sheet1!A:BS,12+2*(C924-1),FALSE)=2,VLOOKUP(B924,Sheet1!A:BS,13+2*(C924-1),FALSE),0),0)</f>
        <v>0</v>
      </c>
      <c r="F924">
        <f>IF(VLOOKUP(B924,Sheet1!A:BS,12+2*(C924-1),FALSE)=3,VLOOKUP(B924,Sheet1!A:BS,13+2*(C924-1),FALSE),0)</f>
        <v>0</v>
      </c>
      <c r="G924">
        <v>0</v>
      </c>
      <c r="H924">
        <v>0</v>
      </c>
      <c r="I924">
        <f>IF(VLOOKUP(B924,Sheet1!A:BS,12+2*(C924-1),FALSE)=4,VLOOKUP(B924,Sheet1!A:BS,13+2*(C924-1),FALSE),0)</f>
        <v>0</v>
      </c>
      <c r="J924">
        <v>0</v>
      </c>
      <c r="K924" s="4" t="str">
        <f t="shared" si="80"/>
        <v>[{"bid":15033,"type":5,"num":110}]</v>
      </c>
      <c r="L924" s="4" t="str">
        <f t="shared" si="77"/>
        <v>[{"bid":14001,"type":4,"num":46000}]</v>
      </c>
    </row>
    <row r="925" spans="1:12" x14ac:dyDescent="0.15">
      <c r="A925">
        <f t="shared" si="75"/>
        <v>923</v>
      </c>
      <c r="B925">
        <f t="shared" si="78"/>
        <v>10032</v>
      </c>
      <c r="C925">
        <f t="shared" si="76"/>
        <v>23</v>
      </c>
      <c r="D925" s="1">
        <f>IF(VLOOKUP(B925,Sheet1!A:BS,12+2*(C925-1),FALSE)=1,VLOOKUP(B925,Sheet1!A:BS,13+2*(C925-1),FALSE),0)</f>
        <v>16</v>
      </c>
      <c r="E925">
        <f>ROUND(IF(VLOOKUP(B925,Sheet1!A:BS,12+2*(C925-1),FALSE)=2,VLOOKUP(B925,Sheet1!A:BS,13+2*(C925-1),FALSE),0),0)</f>
        <v>0</v>
      </c>
      <c r="F925">
        <f>IF(VLOOKUP(B925,Sheet1!A:BS,12+2*(C925-1),FALSE)=3,VLOOKUP(B925,Sheet1!A:BS,13+2*(C925-1),FALSE),0)</f>
        <v>0</v>
      </c>
      <c r="G925">
        <v>0</v>
      </c>
      <c r="H925">
        <v>0</v>
      </c>
      <c r="I925">
        <f>IF(VLOOKUP(B925,Sheet1!A:BS,12+2*(C925-1),FALSE)=4,VLOOKUP(B925,Sheet1!A:BS,13+2*(C925-1),FALSE),0)</f>
        <v>0</v>
      </c>
      <c r="J925">
        <v>0</v>
      </c>
      <c r="K925" s="4" t="str">
        <f t="shared" si="80"/>
        <v>[{"bid":15033,"type":5,"num":115}]</v>
      </c>
      <c r="L925" s="4" t="str">
        <f t="shared" si="77"/>
        <v>[{"bid":14001,"type":4,"num":49000}]</v>
      </c>
    </row>
    <row r="926" spans="1:12" x14ac:dyDescent="0.15">
      <c r="A926">
        <f t="shared" si="75"/>
        <v>924</v>
      </c>
      <c r="B926">
        <f t="shared" si="78"/>
        <v>10032</v>
      </c>
      <c r="C926">
        <f t="shared" si="76"/>
        <v>24</v>
      </c>
      <c r="D926" s="1">
        <f>IF(VLOOKUP(B926,Sheet1!A:BS,12+2*(C926-1),FALSE)=1,VLOOKUP(B926,Sheet1!A:BS,13+2*(C926-1),FALSE),0)</f>
        <v>0</v>
      </c>
      <c r="E926">
        <f>ROUND(IF(VLOOKUP(B926,Sheet1!A:BS,12+2*(C926-1),FALSE)=2,VLOOKUP(B926,Sheet1!A:BS,13+2*(C926-1),FALSE),0),0)</f>
        <v>6</v>
      </c>
      <c r="F926">
        <f>IF(VLOOKUP(B926,Sheet1!A:BS,12+2*(C926-1),FALSE)=3,VLOOKUP(B926,Sheet1!A:BS,13+2*(C926-1),FALSE),0)</f>
        <v>0</v>
      </c>
      <c r="G926">
        <v>0</v>
      </c>
      <c r="H926">
        <v>0</v>
      </c>
      <c r="I926">
        <f>IF(VLOOKUP(B926,Sheet1!A:BS,12+2*(C926-1),FALSE)=4,VLOOKUP(B926,Sheet1!A:BS,13+2*(C926-1),FALSE),0)</f>
        <v>0</v>
      </c>
      <c r="J926">
        <v>0</v>
      </c>
      <c r="K926" s="4" t="str">
        <f t="shared" si="80"/>
        <v>[{"bid":15033,"type":5,"num":120}]</v>
      </c>
      <c r="L926" s="4" t="str">
        <f t="shared" si="77"/>
        <v>[{"bid":14001,"type":4,"num":52000}]</v>
      </c>
    </row>
    <row r="927" spans="1:12" x14ac:dyDescent="0.15">
      <c r="A927">
        <f t="shared" si="75"/>
        <v>925</v>
      </c>
      <c r="B927">
        <f t="shared" si="78"/>
        <v>10032</v>
      </c>
      <c r="C927">
        <f t="shared" si="76"/>
        <v>25</v>
      </c>
      <c r="D927" s="1">
        <f>IF(VLOOKUP(B927,Sheet1!A:BS,12+2*(C927-1),FALSE)=1,VLOOKUP(B927,Sheet1!A:BS,13+2*(C927-1),FALSE),0)</f>
        <v>0</v>
      </c>
      <c r="E927">
        <f>ROUND(IF(VLOOKUP(B927,Sheet1!A:BS,12+2*(C927-1),FALSE)=2,VLOOKUP(B927,Sheet1!A:BS,13+2*(C927-1),FALSE),0),0)</f>
        <v>0</v>
      </c>
      <c r="F927">
        <f>IF(VLOOKUP(B927,Sheet1!A:BS,12+2*(C927-1),FALSE)=3,VLOOKUP(B927,Sheet1!A:BS,13+2*(C927-1),FALSE),0)</f>
        <v>0</v>
      </c>
      <c r="G927">
        <v>0</v>
      </c>
      <c r="H927">
        <v>0</v>
      </c>
      <c r="I927">
        <f>IF(VLOOKUP(B927,Sheet1!A:BS,12+2*(C927-1),FALSE)=4,VLOOKUP(B927,Sheet1!A:BS,13+2*(C927-1),FALSE),0)</f>
        <v>4</v>
      </c>
      <c r="J927">
        <v>0</v>
      </c>
      <c r="K927" s="4" t="str">
        <f t="shared" si="80"/>
        <v>[{"bid":15033,"type":5,"num":125}]</v>
      </c>
      <c r="L927" s="4" t="str">
        <f t="shared" si="77"/>
        <v>[{"bid":14001,"type":4,"num":55000}]</v>
      </c>
    </row>
    <row r="928" spans="1:12" x14ac:dyDescent="0.15">
      <c r="A928">
        <f t="shared" si="75"/>
        <v>926</v>
      </c>
      <c r="B928">
        <f t="shared" si="78"/>
        <v>10032</v>
      </c>
      <c r="C928">
        <f t="shared" si="76"/>
        <v>26</v>
      </c>
      <c r="D928" s="1">
        <f>IF(VLOOKUP(B928,Sheet1!A:BS,12+2*(C928-1),FALSE)=1,VLOOKUP(B928,Sheet1!A:BS,13+2*(C928-1),FALSE),0)</f>
        <v>0</v>
      </c>
      <c r="E928">
        <f>ROUND(IF(VLOOKUP(B928,Sheet1!A:BS,12+2*(C928-1),FALSE)=2,VLOOKUP(B928,Sheet1!A:BS,13+2*(C928-1),FALSE),0),0)</f>
        <v>6</v>
      </c>
      <c r="F928">
        <f>IF(VLOOKUP(B928,Sheet1!A:BS,12+2*(C928-1),FALSE)=3,VLOOKUP(B928,Sheet1!A:BS,13+2*(C928-1),FALSE),0)</f>
        <v>0</v>
      </c>
      <c r="G928">
        <v>0</v>
      </c>
      <c r="H928">
        <v>0</v>
      </c>
      <c r="I928">
        <f>IF(VLOOKUP(B928,Sheet1!A:BS,12+2*(C928-1),FALSE)=4,VLOOKUP(B928,Sheet1!A:BS,13+2*(C928-1),FALSE),0)</f>
        <v>0</v>
      </c>
      <c r="J928">
        <v>0</v>
      </c>
      <c r="K928" s="4" t="str">
        <f t="shared" si="80"/>
        <v>[{"bid":15033,"type":5,"num":130}]</v>
      </c>
      <c r="L928" s="4" t="str">
        <f t="shared" si="77"/>
        <v>[{"bid":14001,"type":4,"num":58000}]</v>
      </c>
    </row>
    <row r="929" spans="1:12" x14ac:dyDescent="0.15">
      <c r="A929">
        <f t="shared" si="75"/>
        <v>927</v>
      </c>
      <c r="B929">
        <f t="shared" si="78"/>
        <v>10032</v>
      </c>
      <c r="C929">
        <f t="shared" si="76"/>
        <v>27</v>
      </c>
      <c r="D929" s="1">
        <f>IF(VLOOKUP(B929,Sheet1!A:BS,12+2*(C929-1),FALSE)=1,VLOOKUP(B929,Sheet1!A:BS,13+2*(C929-1),FALSE),0)</f>
        <v>17</v>
      </c>
      <c r="E929">
        <f>ROUND(IF(VLOOKUP(B929,Sheet1!A:BS,12+2*(C929-1),FALSE)=2,VLOOKUP(B929,Sheet1!A:BS,13+2*(C929-1),FALSE),0),0)</f>
        <v>0</v>
      </c>
      <c r="F929">
        <f>IF(VLOOKUP(B929,Sheet1!A:BS,12+2*(C929-1),FALSE)=3,VLOOKUP(B929,Sheet1!A:BS,13+2*(C929-1),FALSE),0)</f>
        <v>0</v>
      </c>
      <c r="G929">
        <v>0</v>
      </c>
      <c r="H929">
        <v>0</v>
      </c>
      <c r="I929">
        <f>IF(VLOOKUP(B929,Sheet1!A:BS,12+2*(C929-1),FALSE)=4,VLOOKUP(B929,Sheet1!A:BS,13+2*(C929-1),FALSE),0)</f>
        <v>0</v>
      </c>
      <c r="J929">
        <v>0</v>
      </c>
      <c r="K929" s="4" t="str">
        <f t="shared" si="80"/>
        <v>[{"bid":15033,"type":5,"num":135}]</v>
      </c>
      <c r="L929" s="4" t="str">
        <f t="shared" si="77"/>
        <v>[{"bid":14001,"type":4,"num":61000}]</v>
      </c>
    </row>
    <row r="930" spans="1:12" x14ac:dyDescent="0.15">
      <c r="A930">
        <f t="shared" ref="A930:A962" si="81">A929+1</f>
        <v>928</v>
      </c>
      <c r="B930">
        <f t="shared" si="78"/>
        <v>10032</v>
      </c>
      <c r="C930">
        <f t="shared" ref="C930:C962" si="82">C900</f>
        <v>28</v>
      </c>
      <c r="D930" s="1">
        <f>IF(VLOOKUP(B930,Sheet1!A:BS,12+2*(C930-1),FALSE)=1,VLOOKUP(B930,Sheet1!A:BS,13+2*(C930-1),FALSE),0)</f>
        <v>0</v>
      </c>
      <c r="E930">
        <f>ROUND(IF(VLOOKUP(B930,Sheet1!A:BS,12+2*(C930-1),FALSE)=2,VLOOKUP(B930,Sheet1!A:BS,13+2*(C930-1),FALSE),0),0)</f>
        <v>6</v>
      </c>
      <c r="F930">
        <f>IF(VLOOKUP(B930,Sheet1!A:BS,12+2*(C930-1),FALSE)=3,VLOOKUP(B930,Sheet1!A:BS,13+2*(C930-1),FALSE),0)</f>
        <v>0</v>
      </c>
      <c r="G930">
        <v>0</v>
      </c>
      <c r="H930">
        <v>0</v>
      </c>
      <c r="I930">
        <f>IF(VLOOKUP(B930,Sheet1!A:BS,12+2*(C930-1),FALSE)=4,VLOOKUP(B930,Sheet1!A:BS,13+2*(C930-1),FALSE),0)</f>
        <v>0</v>
      </c>
      <c r="J930">
        <v>0</v>
      </c>
      <c r="K930" s="4" t="str">
        <f t="shared" si="80"/>
        <v>[{"bid":15033,"type":5,"num":140}]</v>
      </c>
      <c r="L930" s="4" t="str">
        <f t="shared" ref="L930:L962" si="83">L900</f>
        <v>[{"bid":14001,"type":4,"num":64000}]</v>
      </c>
    </row>
    <row r="931" spans="1:12" x14ac:dyDescent="0.15">
      <c r="A931">
        <f t="shared" si="81"/>
        <v>929</v>
      </c>
      <c r="B931">
        <f t="shared" si="78"/>
        <v>10032</v>
      </c>
      <c r="C931">
        <f t="shared" si="82"/>
        <v>29</v>
      </c>
      <c r="D931" s="1">
        <f>IF(VLOOKUP(B931,Sheet1!A:BS,12+2*(C931-1),FALSE)=1,VLOOKUP(B931,Sheet1!A:BS,13+2*(C931-1),FALSE),0)</f>
        <v>17</v>
      </c>
      <c r="E931">
        <f>ROUND(IF(VLOOKUP(B931,Sheet1!A:BS,12+2*(C931-1),FALSE)=2,VLOOKUP(B931,Sheet1!A:BS,13+2*(C931-1),FALSE),0),0)</f>
        <v>0</v>
      </c>
      <c r="F931">
        <f>IF(VLOOKUP(B931,Sheet1!A:BS,12+2*(C931-1),FALSE)=3,VLOOKUP(B931,Sheet1!A:BS,13+2*(C931-1),FALSE),0)</f>
        <v>0</v>
      </c>
      <c r="G931">
        <v>0</v>
      </c>
      <c r="H931">
        <v>0</v>
      </c>
      <c r="I931">
        <f>IF(VLOOKUP(B931,Sheet1!A:BS,12+2*(C931-1),FALSE)=4,VLOOKUP(B931,Sheet1!A:BS,13+2*(C931-1),FALSE),0)</f>
        <v>0</v>
      </c>
      <c r="J931">
        <v>0</v>
      </c>
      <c r="K931" s="4" t="str">
        <f t="shared" si="80"/>
        <v>[{"bid":15033,"type":5,"num":145}]</v>
      </c>
      <c r="L931" s="4" t="str">
        <f t="shared" si="83"/>
        <v>[{"bid":14001,"type":4,"num":67000}]</v>
      </c>
    </row>
    <row r="932" spans="1:12" x14ac:dyDescent="0.15">
      <c r="A932">
        <f t="shared" si="81"/>
        <v>930</v>
      </c>
      <c r="B932">
        <f>B902+1</f>
        <v>10032</v>
      </c>
      <c r="C932">
        <f t="shared" si="82"/>
        <v>30</v>
      </c>
      <c r="D932" s="1">
        <f>IF(VLOOKUP(B932,Sheet1!A:BS,12+2*(C932-1),FALSE)=1,VLOOKUP(B932,Sheet1!A:BS,13+2*(C932-1),FALSE),0)</f>
        <v>0</v>
      </c>
      <c r="E932">
        <f>ROUND(IF(VLOOKUP(B932,Sheet1!A:BS,12+2*(C932-1),FALSE)=2,VLOOKUP(B932,Sheet1!A:BS,13+2*(C932-1),FALSE),0),0)</f>
        <v>0</v>
      </c>
      <c r="F932">
        <f>IF(VLOOKUP(B932,Sheet1!A:BS,12+2*(C932-1),FALSE)=3,VLOOKUP(B932,Sheet1!A:BS,13+2*(C932-1),FALSE),0)</f>
        <v>60</v>
      </c>
      <c r="G932">
        <v>0</v>
      </c>
      <c r="H932">
        <v>0</v>
      </c>
      <c r="I932">
        <f>IF(VLOOKUP(B932,Sheet1!A:BS,12+2*(C932-1),FALSE)=4,VLOOKUP(B932,Sheet1!A:BS,13+2*(C932-1),FALSE),0)</f>
        <v>0</v>
      </c>
      <c r="J932">
        <v>0</v>
      </c>
      <c r="K932" s="4" t="str">
        <f t="shared" si="80"/>
        <v>[{"bid":15033,"type":5,"num":150}]</v>
      </c>
      <c r="L932" s="4" t="str">
        <f t="shared" si="83"/>
        <v>[{"bid":14001,"type":4,"num":70000}]</v>
      </c>
    </row>
    <row r="933" spans="1:12" x14ac:dyDescent="0.15">
      <c r="A933">
        <f t="shared" si="81"/>
        <v>931</v>
      </c>
      <c r="B933">
        <f t="shared" si="78"/>
        <v>10033</v>
      </c>
      <c r="C933">
        <f t="shared" si="82"/>
        <v>1</v>
      </c>
      <c r="D933" s="1">
        <f>IF(VLOOKUP(B933,Sheet1!A:BS,12+2*(C933-1),FALSE)=1,VLOOKUP(B933,Sheet1!A:BS,13+2*(C933-1),FALSE),0)</f>
        <v>12</v>
      </c>
      <c r="E933">
        <f>ROUND(IF(VLOOKUP(B933,Sheet1!A:BS,12+2*(C933-1),FALSE)=2,VLOOKUP(B933,Sheet1!A:BS,13+2*(C933-1),FALSE),0),0)</f>
        <v>0</v>
      </c>
      <c r="F933">
        <f>IF(VLOOKUP(B933,Sheet1!A:BS,12+2*(C933-1),FALSE)=3,VLOOKUP(B933,Sheet1!A:BS,13+2*(C933-1),FALSE),0)</f>
        <v>0</v>
      </c>
      <c r="G933">
        <v>0</v>
      </c>
      <c r="H933">
        <v>0</v>
      </c>
      <c r="I933">
        <f>IF(VLOOKUP(B933,Sheet1!A:BS,12+2*(C933-1),FALSE)=4,VLOOKUP(B933,Sheet1!A:BS,13+2*(C933-1),FALSE),0)</f>
        <v>0</v>
      </c>
      <c r="J933">
        <v>0</v>
      </c>
      <c r="K933" s="4" t="str">
        <f t="shared" ref="K933:K962" si="84">"[{""bid"":"&amp;15000+MOD(B933,100)+1&amp;",""type"":5,""num"":"&amp;C933*5&amp;"}]"</f>
        <v>[{"bid":15034,"type":5,"num":5}]</v>
      </c>
      <c r="L933" s="4" t="str">
        <f t="shared" si="83"/>
        <v>[{"bid":14001,"type":4,"num":300}]</v>
      </c>
    </row>
    <row r="934" spans="1:12" x14ac:dyDescent="0.15">
      <c r="A934">
        <f t="shared" si="81"/>
        <v>932</v>
      </c>
      <c r="B934">
        <f t="shared" si="78"/>
        <v>10033</v>
      </c>
      <c r="C934">
        <f t="shared" si="82"/>
        <v>2</v>
      </c>
      <c r="D934" s="1">
        <f>IF(VLOOKUP(B934,Sheet1!A:BS,12+2*(C934-1),FALSE)=1,VLOOKUP(B934,Sheet1!A:BS,13+2*(C934-1),FALSE),0)</f>
        <v>12</v>
      </c>
      <c r="E934">
        <f>ROUND(IF(VLOOKUP(B934,Sheet1!A:BS,12+2*(C934-1),FALSE)=2,VLOOKUP(B934,Sheet1!A:BS,13+2*(C934-1),FALSE),0),0)</f>
        <v>0</v>
      </c>
      <c r="F934">
        <f>IF(VLOOKUP(B934,Sheet1!A:BS,12+2*(C934-1),FALSE)=3,VLOOKUP(B934,Sheet1!A:BS,13+2*(C934-1),FALSE),0)</f>
        <v>0</v>
      </c>
      <c r="G934">
        <v>0</v>
      </c>
      <c r="H934">
        <v>0</v>
      </c>
      <c r="I934">
        <f>IF(VLOOKUP(B934,Sheet1!A:BS,12+2*(C934-1),FALSE)=4,VLOOKUP(B934,Sheet1!A:BS,13+2*(C934-1),FALSE),0)</f>
        <v>0</v>
      </c>
      <c r="J934">
        <v>0</v>
      </c>
      <c r="K934" s="4" t="str">
        <f t="shared" si="84"/>
        <v>[{"bid":15034,"type":5,"num":10}]</v>
      </c>
      <c r="L934" s="4" t="str">
        <f t="shared" si="83"/>
        <v>[{"bid":14001,"type":4,"num":600}]</v>
      </c>
    </row>
    <row r="935" spans="1:12" x14ac:dyDescent="0.15">
      <c r="A935">
        <f t="shared" si="81"/>
        <v>933</v>
      </c>
      <c r="B935">
        <f t="shared" si="78"/>
        <v>10033</v>
      </c>
      <c r="C935">
        <f t="shared" si="82"/>
        <v>3</v>
      </c>
      <c r="D935" s="1">
        <f>IF(VLOOKUP(B935,Sheet1!A:BS,12+2*(C935-1),FALSE)=1,VLOOKUP(B935,Sheet1!A:BS,13+2*(C935-1),FALSE),0)</f>
        <v>0</v>
      </c>
      <c r="E935">
        <f>ROUND(IF(VLOOKUP(B935,Sheet1!A:BS,12+2*(C935-1),FALSE)=2,VLOOKUP(B935,Sheet1!A:BS,13+2*(C935-1),FALSE),0),0)</f>
        <v>5</v>
      </c>
      <c r="F935">
        <f>IF(VLOOKUP(B935,Sheet1!A:BS,12+2*(C935-1),FALSE)=3,VLOOKUP(B935,Sheet1!A:BS,13+2*(C935-1),FALSE),0)</f>
        <v>0</v>
      </c>
      <c r="G935">
        <v>0</v>
      </c>
      <c r="H935">
        <v>0</v>
      </c>
      <c r="I935">
        <f>IF(VLOOKUP(B935,Sheet1!A:BS,12+2*(C935-1),FALSE)=4,VLOOKUP(B935,Sheet1!A:BS,13+2*(C935-1),FALSE),0)</f>
        <v>0</v>
      </c>
      <c r="J935">
        <v>0</v>
      </c>
      <c r="K935" s="4" t="str">
        <f t="shared" si="84"/>
        <v>[{"bid":15034,"type":5,"num":15}]</v>
      </c>
      <c r="L935" s="4" t="str">
        <f t="shared" si="83"/>
        <v>[{"bid":14001,"type":4,"num":900}]</v>
      </c>
    </row>
    <row r="936" spans="1:12" x14ac:dyDescent="0.15">
      <c r="A936">
        <f t="shared" si="81"/>
        <v>934</v>
      </c>
      <c r="B936">
        <f t="shared" si="78"/>
        <v>10033</v>
      </c>
      <c r="C936">
        <f t="shared" si="82"/>
        <v>4</v>
      </c>
      <c r="D936" s="1">
        <f>IF(VLOOKUP(B936,Sheet1!A:BS,12+2*(C936-1),FALSE)=1,VLOOKUP(B936,Sheet1!A:BS,13+2*(C936-1),FALSE),0)</f>
        <v>0</v>
      </c>
      <c r="E936">
        <f>ROUND(IF(VLOOKUP(B936,Sheet1!A:BS,12+2*(C936-1),FALSE)=2,VLOOKUP(B936,Sheet1!A:BS,13+2*(C936-1),FALSE),0),0)</f>
        <v>5</v>
      </c>
      <c r="F936">
        <f>IF(VLOOKUP(B936,Sheet1!A:BS,12+2*(C936-1),FALSE)=3,VLOOKUP(B936,Sheet1!A:BS,13+2*(C936-1),FALSE),0)</f>
        <v>0</v>
      </c>
      <c r="G936">
        <v>0</v>
      </c>
      <c r="H936">
        <v>0</v>
      </c>
      <c r="I936">
        <f>IF(VLOOKUP(B936,Sheet1!A:BS,12+2*(C936-1),FALSE)=4,VLOOKUP(B936,Sheet1!A:BS,13+2*(C936-1),FALSE),0)</f>
        <v>0</v>
      </c>
      <c r="J936">
        <v>0</v>
      </c>
      <c r="K936" s="4" t="str">
        <f t="shared" si="84"/>
        <v>[{"bid":15034,"type":5,"num":20}]</v>
      </c>
      <c r="L936" s="4" t="str">
        <f t="shared" si="83"/>
        <v>[{"bid":14001,"type":4,"num":1200}]</v>
      </c>
    </row>
    <row r="937" spans="1:12" x14ac:dyDescent="0.15">
      <c r="A937">
        <f t="shared" si="81"/>
        <v>935</v>
      </c>
      <c r="B937">
        <f t="shared" ref="B937:B961" si="85">B907+1</f>
        <v>10033</v>
      </c>
      <c r="C937">
        <f t="shared" si="82"/>
        <v>5</v>
      </c>
      <c r="D937" s="1">
        <f>IF(VLOOKUP(B937,Sheet1!A:BS,12+2*(C937-1),FALSE)=1,VLOOKUP(B937,Sheet1!A:BS,13+2*(C937-1),FALSE),0)</f>
        <v>0</v>
      </c>
      <c r="E937">
        <f>ROUND(IF(VLOOKUP(B937,Sheet1!A:BS,12+2*(C937-1),FALSE)=2,VLOOKUP(B937,Sheet1!A:BS,13+2*(C937-1),FALSE),0),0)</f>
        <v>0</v>
      </c>
      <c r="F937">
        <f>IF(VLOOKUP(B937,Sheet1!A:BS,12+2*(C937-1),FALSE)=3,VLOOKUP(B937,Sheet1!A:BS,13+2*(C937-1),FALSE),0)</f>
        <v>45</v>
      </c>
      <c r="G937">
        <v>0</v>
      </c>
      <c r="H937">
        <v>0</v>
      </c>
      <c r="I937">
        <f>IF(VLOOKUP(B937,Sheet1!A:BS,12+2*(C937-1),FALSE)=4,VLOOKUP(B937,Sheet1!A:BS,13+2*(C937-1),FALSE),0)</f>
        <v>0</v>
      </c>
      <c r="J937">
        <v>0</v>
      </c>
      <c r="K937" s="4" t="str">
        <f t="shared" si="84"/>
        <v>[{"bid":15034,"type":5,"num":25}]</v>
      </c>
      <c r="L937" s="4" t="str">
        <f t="shared" si="83"/>
        <v>[{"bid":14001,"type":4,"num":1500}]</v>
      </c>
    </row>
    <row r="938" spans="1:12" x14ac:dyDescent="0.15">
      <c r="A938">
        <f t="shared" si="81"/>
        <v>936</v>
      </c>
      <c r="B938">
        <f t="shared" si="85"/>
        <v>10033</v>
      </c>
      <c r="C938">
        <f t="shared" si="82"/>
        <v>6</v>
      </c>
      <c r="D938" s="1">
        <f>IF(VLOOKUP(B938,Sheet1!A:BS,12+2*(C938-1),FALSE)=1,VLOOKUP(B938,Sheet1!A:BS,13+2*(C938-1),FALSE),0)</f>
        <v>13</v>
      </c>
      <c r="E938">
        <f>ROUND(IF(VLOOKUP(B938,Sheet1!A:BS,12+2*(C938-1),FALSE)=2,VLOOKUP(B938,Sheet1!A:BS,13+2*(C938-1),FALSE),0),0)</f>
        <v>0</v>
      </c>
      <c r="F938">
        <f>IF(VLOOKUP(B938,Sheet1!A:BS,12+2*(C938-1),FALSE)=3,VLOOKUP(B938,Sheet1!A:BS,13+2*(C938-1),FALSE),0)</f>
        <v>0</v>
      </c>
      <c r="G938">
        <v>0</v>
      </c>
      <c r="H938">
        <v>0</v>
      </c>
      <c r="I938">
        <f>IF(VLOOKUP(B938,Sheet1!A:BS,12+2*(C938-1),FALSE)=4,VLOOKUP(B938,Sheet1!A:BS,13+2*(C938-1),FALSE),0)</f>
        <v>0</v>
      </c>
      <c r="J938">
        <v>0</v>
      </c>
      <c r="K938" s="4" t="str">
        <f t="shared" si="84"/>
        <v>[{"bid":15034,"type":5,"num":30}]</v>
      </c>
      <c r="L938" s="4" t="str">
        <f t="shared" si="83"/>
        <v>[{"bid":14001,"type":4,"num":1800}]</v>
      </c>
    </row>
    <row r="939" spans="1:12" x14ac:dyDescent="0.15">
      <c r="A939">
        <f t="shared" si="81"/>
        <v>937</v>
      </c>
      <c r="B939">
        <f t="shared" si="85"/>
        <v>10033</v>
      </c>
      <c r="C939">
        <f t="shared" si="82"/>
        <v>7</v>
      </c>
      <c r="D939" s="1">
        <f>IF(VLOOKUP(B939,Sheet1!A:BS,12+2*(C939-1),FALSE)=1,VLOOKUP(B939,Sheet1!A:BS,13+2*(C939-1),FALSE),0)</f>
        <v>13</v>
      </c>
      <c r="E939">
        <f>ROUND(IF(VLOOKUP(B939,Sheet1!A:BS,12+2*(C939-1),FALSE)=2,VLOOKUP(B939,Sheet1!A:BS,13+2*(C939-1),FALSE),0),0)</f>
        <v>0</v>
      </c>
      <c r="F939">
        <f>IF(VLOOKUP(B939,Sheet1!A:BS,12+2*(C939-1),FALSE)=3,VLOOKUP(B939,Sheet1!A:BS,13+2*(C939-1),FALSE),0)</f>
        <v>0</v>
      </c>
      <c r="G939">
        <v>0</v>
      </c>
      <c r="H939">
        <v>0</v>
      </c>
      <c r="I939">
        <f>IF(VLOOKUP(B939,Sheet1!A:BS,12+2*(C939-1),FALSE)=4,VLOOKUP(B939,Sheet1!A:BS,13+2*(C939-1),FALSE),0)</f>
        <v>0</v>
      </c>
      <c r="J939">
        <v>0</v>
      </c>
      <c r="K939" s="4" t="str">
        <f t="shared" si="84"/>
        <v>[{"bid":15034,"type":5,"num":35}]</v>
      </c>
      <c r="L939" s="4" t="str">
        <f t="shared" si="83"/>
        <v>[{"bid":14001,"type":4,"num":2100}]</v>
      </c>
    </row>
    <row r="940" spans="1:12" x14ac:dyDescent="0.15">
      <c r="A940">
        <f t="shared" si="81"/>
        <v>938</v>
      </c>
      <c r="B940">
        <f t="shared" si="85"/>
        <v>10033</v>
      </c>
      <c r="C940">
        <f t="shared" si="82"/>
        <v>8</v>
      </c>
      <c r="D940" s="1">
        <f>IF(VLOOKUP(B940,Sheet1!A:BS,12+2*(C940-1),FALSE)=1,VLOOKUP(B940,Sheet1!A:BS,13+2*(C940-1),FALSE),0)</f>
        <v>0</v>
      </c>
      <c r="E940">
        <f>ROUND(IF(VLOOKUP(B940,Sheet1!A:BS,12+2*(C940-1),FALSE)=2,VLOOKUP(B940,Sheet1!A:BS,13+2*(C940-1),FALSE),0),0)</f>
        <v>5</v>
      </c>
      <c r="F940">
        <f>IF(VLOOKUP(B940,Sheet1!A:BS,12+2*(C940-1),FALSE)=3,VLOOKUP(B940,Sheet1!A:BS,13+2*(C940-1),FALSE),0)</f>
        <v>0</v>
      </c>
      <c r="G940">
        <v>0</v>
      </c>
      <c r="H940">
        <v>0</v>
      </c>
      <c r="I940">
        <f>IF(VLOOKUP(B940,Sheet1!A:BS,12+2*(C940-1),FALSE)=4,VLOOKUP(B940,Sheet1!A:BS,13+2*(C940-1),FALSE),0)</f>
        <v>0</v>
      </c>
      <c r="J940">
        <v>0</v>
      </c>
      <c r="K940" s="4" t="str">
        <f t="shared" si="84"/>
        <v>[{"bid":15034,"type":5,"num":40}]</v>
      </c>
      <c r="L940" s="4" t="str">
        <f t="shared" si="83"/>
        <v>[{"bid":14001,"type":4,"num":2400}]</v>
      </c>
    </row>
    <row r="941" spans="1:12" x14ac:dyDescent="0.15">
      <c r="A941">
        <f t="shared" si="81"/>
        <v>939</v>
      </c>
      <c r="B941">
        <f t="shared" si="85"/>
        <v>10033</v>
      </c>
      <c r="C941">
        <f t="shared" si="82"/>
        <v>9</v>
      </c>
      <c r="D941" s="1">
        <f>IF(VLOOKUP(B941,Sheet1!A:BS,12+2*(C941-1),FALSE)=1,VLOOKUP(B941,Sheet1!A:BS,13+2*(C941-1),FALSE),0)</f>
        <v>0</v>
      </c>
      <c r="E941">
        <f>ROUND(IF(VLOOKUP(B941,Sheet1!A:BS,12+2*(C941-1),FALSE)=2,VLOOKUP(B941,Sheet1!A:BS,13+2*(C941-1),FALSE),0),0)</f>
        <v>5</v>
      </c>
      <c r="F941">
        <f>IF(VLOOKUP(B941,Sheet1!A:BS,12+2*(C941-1),FALSE)=3,VLOOKUP(B941,Sheet1!A:BS,13+2*(C941-1),FALSE),0)</f>
        <v>0</v>
      </c>
      <c r="G941">
        <v>0</v>
      </c>
      <c r="H941">
        <v>0</v>
      </c>
      <c r="I941">
        <f>IF(VLOOKUP(B941,Sheet1!A:BS,12+2*(C941-1),FALSE)=4,VLOOKUP(B941,Sheet1!A:BS,13+2*(C941-1),FALSE),0)</f>
        <v>0</v>
      </c>
      <c r="J941">
        <v>0</v>
      </c>
      <c r="K941" s="4" t="str">
        <f t="shared" si="84"/>
        <v>[{"bid":15034,"type":5,"num":45}]</v>
      </c>
      <c r="L941" s="4" t="str">
        <f t="shared" si="83"/>
        <v>[{"bid":14001,"type":4,"num":2700}]</v>
      </c>
    </row>
    <row r="942" spans="1:12" x14ac:dyDescent="0.15">
      <c r="A942">
        <f t="shared" si="81"/>
        <v>940</v>
      </c>
      <c r="B942">
        <f t="shared" si="85"/>
        <v>10033</v>
      </c>
      <c r="C942">
        <f t="shared" si="82"/>
        <v>10</v>
      </c>
      <c r="D942" s="1">
        <f>IF(VLOOKUP(B942,Sheet1!A:BS,12+2*(C942-1),FALSE)=1,VLOOKUP(B942,Sheet1!A:BS,13+2*(C942-1),FALSE),0)</f>
        <v>0</v>
      </c>
      <c r="E942">
        <f>ROUND(IF(VLOOKUP(B942,Sheet1!A:BS,12+2*(C942-1),FALSE)=2,VLOOKUP(B942,Sheet1!A:BS,13+2*(C942-1),FALSE),0),0)</f>
        <v>0</v>
      </c>
      <c r="F942">
        <f>IF(VLOOKUP(B942,Sheet1!A:BS,12+2*(C942-1),FALSE)=3,VLOOKUP(B942,Sheet1!A:BS,13+2*(C942-1),FALSE),0)</f>
        <v>0</v>
      </c>
      <c r="G942">
        <v>10</v>
      </c>
      <c r="H942">
        <v>0</v>
      </c>
      <c r="I942">
        <v>0</v>
      </c>
      <c r="J942">
        <v>0</v>
      </c>
      <c r="K942" s="4" t="str">
        <f t="shared" si="84"/>
        <v>[{"bid":15034,"type":5,"num":50}]</v>
      </c>
      <c r="L942" s="4" t="str">
        <f t="shared" si="83"/>
        <v>[{"bid":14001,"type":4,"num":3000}]</v>
      </c>
    </row>
    <row r="943" spans="1:12" x14ac:dyDescent="0.15">
      <c r="A943">
        <f t="shared" si="81"/>
        <v>941</v>
      </c>
      <c r="B943">
        <f t="shared" si="85"/>
        <v>10033</v>
      </c>
      <c r="C943">
        <f t="shared" si="82"/>
        <v>11</v>
      </c>
      <c r="D943" s="1">
        <f>IF(VLOOKUP(B943,Sheet1!A:BS,12+2*(C943-1),FALSE)=1,VLOOKUP(B943,Sheet1!A:BS,13+2*(C943-1),FALSE),0)</f>
        <v>0</v>
      </c>
      <c r="E943">
        <f>ROUND(IF(VLOOKUP(B943,Sheet1!A:BS,12+2*(C943-1),FALSE)=2,VLOOKUP(B943,Sheet1!A:BS,13+2*(C943-1),FALSE),0),0)</f>
        <v>5</v>
      </c>
      <c r="F943">
        <f>IF(VLOOKUP(B943,Sheet1!A:BS,12+2*(C943-1),FALSE)=3,VLOOKUP(B943,Sheet1!A:BS,13+2*(C943-1),FALSE),0)</f>
        <v>0</v>
      </c>
      <c r="G943">
        <v>0</v>
      </c>
      <c r="H943">
        <v>0</v>
      </c>
      <c r="I943">
        <f>IF(VLOOKUP(B943,Sheet1!A:BS,12+2*(C943-1),FALSE)=4,VLOOKUP(B943,Sheet1!A:BS,13+2*(C943-1),FALSE),0)</f>
        <v>0</v>
      </c>
      <c r="J943">
        <v>0</v>
      </c>
      <c r="K943" s="4" t="str">
        <f t="shared" si="84"/>
        <v>[{"bid":15034,"type":5,"num":55}]</v>
      </c>
      <c r="L943" s="4" t="str">
        <f t="shared" si="83"/>
        <v>[{"bid":14001,"type":4,"num":13000}]</v>
      </c>
    </row>
    <row r="944" spans="1:12" x14ac:dyDescent="0.15">
      <c r="A944">
        <f t="shared" si="81"/>
        <v>942</v>
      </c>
      <c r="B944">
        <f t="shared" si="85"/>
        <v>10033</v>
      </c>
      <c r="C944">
        <f t="shared" si="82"/>
        <v>12</v>
      </c>
      <c r="D944" s="1">
        <f>IF(VLOOKUP(B944,Sheet1!A:BS,12+2*(C944-1),FALSE)=1,VLOOKUP(B944,Sheet1!A:BS,13+2*(C944-1),FALSE),0)</f>
        <v>14</v>
      </c>
      <c r="E944">
        <f>ROUND(IF(VLOOKUP(B944,Sheet1!A:BS,12+2*(C944-1),FALSE)=2,VLOOKUP(B944,Sheet1!A:BS,13+2*(C944-1),FALSE),0),0)</f>
        <v>0</v>
      </c>
      <c r="F944">
        <f>IF(VLOOKUP(B944,Sheet1!A:BS,12+2*(C944-1),FALSE)=3,VLOOKUP(B944,Sheet1!A:BS,13+2*(C944-1),FALSE),0)</f>
        <v>0</v>
      </c>
      <c r="G944">
        <v>0</v>
      </c>
      <c r="H944">
        <v>0</v>
      </c>
      <c r="I944">
        <f>IF(VLOOKUP(B944,Sheet1!A:BS,12+2*(C944-1),FALSE)=4,VLOOKUP(B944,Sheet1!A:BS,13+2*(C944-1),FALSE),0)</f>
        <v>0</v>
      </c>
      <c r="J944">
        <v>0</v>
      </c>
      <c r="K944" s="4" t="str">
        <f t="shared" si="84"/>
        <v>[{"bid":15034,"type":5,"num":60}]</v>
      </c>
      <c r="L944" s="4" t="str">
        <f t="shared" si="83"/>
        <v>[{"bid":14001,"type":4,"num":16000}]</v>
      </c>
    </row>
    <row r="945" spans="1:12" x14ac:dyDescent="0.15">
      <c r="A945">
        <f t="shared" si="81"/>
        <v>943</v>
      </c>
      <c r="B945">
        <f t="shared" si="85"/>
        <v>10033</v>
      </c>
      <c r="C945">
        <f t="shared" si="82"/>
        <v>13</v>
      </c>
      <c r="D945" s="1">
        <f>IF(VLOOKUP(B945,Sheet1!A:BS,12+2*(C945-1),FALSE)=1,VLOOKUP(B945,Sheet1!A:BS,13+2*(C945-1),FALSE),0)</f>
        <v>0</v>
      </c>
      <c r="E945">
        <f>ROUND(IF(VLOOKUP(B945,Sheet1!A:BS,12+2*(C945-1),FALSE)=2,VLOOKUP(B945,Sheet1!A:BS,13+2*(C945-1),FALSE),0),0)</f>
        <v>5</v>
      </c>
      <c r="F945">
        <f>IF(VLOOKUP(B945,Sheet1!A:BS,12+2*(C945-1),FALSE)=3,VLOOKUP(B945,Sheet1!A:BS,13+2*(C945-1),FALSE),0)</f>
        <v>0</v>
      </c>
      <c r="G945">
        <v>0</v>
      </c>
      <c r="H945">
        <v>0</v>
      </c>
      <c r="I945">
        <f>IF(VLOOKUP(B945,Sheet1!A:BS,12+2*(C945-1),FALSE)=4,VLOOKUP(B945,Sheet1!A:BS,13+2*(C945-1),FALSE),0)</f>
        <v>0</v>
      </c>
      <c r="J945">
        <v>0</v>
      </c>
      <c r="K945" s="4" t="str">
        <f t="shared" si="84"/>
        <v>[{"bid":15034,"type":5,"num":65}]</v>
      </c>
      <c r="L945" s="4" t="str">
        <f t="shared" si="83"/>
        <v>[{"bid":14001,"type":4,"num":19000}]</v>
      </c>
    </row>
    <row r="946" spans="1:12" x14ac:dyDescent="0.15">
      <c r="A946">
        <f t="shared" si="81"/>
        <v>944</v>
      </c>
      <c r="B946">
        <f t="shared" si="85"/>
        <v>10033</v>
      </c>
      <c r="C946">
        <f t="shared" si="82"/>
        <v>14</v>
      </c>
      <c r="D946" s="1">
        <f>IF(VLOOKUP(B946,Sheet1!A:BS,12+2*(C946-1),FALSE)=1,VLOOKUP(B946,Sheet1!A:BS,13+2*(C946-1),FALSE),0)</f>
        <v>14</v>
      </c>
      <c r="E946">
        <f>ROUND(IF(VLOOKUP(B946,Sheet1!A:BS,12+2*(C946-1),FALSE)=2,VLOOKUP(B946,Sheet1!A:BS,13+2*(C946-1),FALSE),0),0)</f>
        <v>0</v>
      </c>
      <c r="F946">
        <f>IF(VLOOKUP(B946,Sheet1!A:BS,12+2*(C946-1),FALSE)=3,VLOOKUP(B946,Sheet1!A:BS,13+2*(C946-1),FALSE),0)</f>
        <v>0</v>
      </c>
      <c r="G946">
        <v>0</v>
      </c>
      <c r="H946">
        <v>0</v>
      </c>
      <c r="I946">
        <f>IF(VLOOKUP(B946,Sheet1!A:BS,12+2*(C946-1),FALSE)=4,VLOOKUP(B946,Sheet1!A:BS,13+2*(C946-1),FALSE),0)</f>
        <v>0</v>
      </c>
      <c r="J946">
        <v>0</v>
      </c>
      <c r="K946" s="4" t="str">
        <f t="shared" si="84"/>
        <v>[{"bid":15034,"type":5,"num":70}]</v>
      </c>
      <c r="L946" s="4" t="str">
        <f t="shared" si="83"/>
        <v>[{"bid":14001,"type":4,"num":22000}]</v>
      </c>
    </row>
    <row r="947" spans="1:12" x14ac:dyDescent="0.15">
      <c r="A947">
        <f t="shared" si="81"/>
        <v>945</v>
      </c>
      <c r="B947">
        <f t="shared" si="85"/>
        <v>10033</v>
      </c>
      <c r="C947">
        <f t="shared" si="82"/>
        <v>15</v>
      </c>
      <c r="D947" s="1">
        <f>IF(VLOOKUP(B947,Sheet1!A:BS,12+2*(C947-1),FALSE)=1,VLOOKUP(B947,Sheet1!A:BS,13+2*(C947-1),FALSE),0)</f>
        <v>0</v>
      </c>
      <c r="E947">
        <f>ROUND(IF(VLOOKUP(B947,Sheet1!A:BS,12+2*(C947-1),FALSE)=2,VLOOKUP(B947,Sheet1!A:BS,13+2*(C947-1),FALSE),0),0)</f>
        <v>0</v>
      </c>
      <c r="F947">
        <f>IF(VLOOKUP(B947,Sheet1!A:BS,12+2*(C947-1),FALSE)=3,VLOOKUP(B947,Sheet1!A:BS,13+2*(C947-1),FALSE),0)</f>
        <v>45</v>
      </c>
      <c r="G947">
        <v>0</v>
      </c>
      <c r="H947">
        <v>0</v>
      </c>
      <c r="I947">
        <f>IF(VLOOKUP(B947,Sheet1!A:BS,12+2*(C947-1),FALSE)=4,VLOOKUP(B947,Sheet1!A:BS,13+2*(C947-1),FALSE),0)</f>
        <v>0</v>
      </c>
      <c r="J947">
        <v>0</v>
      </c>
      <c r="K947" s="4" t="str">
        <f t="shared" si="84"/>
        <v>[{"bid":15034,"type":5,"num":75}]</v>
      </c>
      <c r="L947" s="4" t="str">
        <f t="shared" si="83"/>
        <v>[{"bid":14001,"type":4,"num":25000}]</v>
      </c>
    </row>
    <row r="948" spans="1:12" x14ac:dyDescent="0.15">
      <c r="A948">
        <f t="shared" si="81"/>
        <v>946</v>
      </c>
      <c r="B948">
        <f t="shared" si="85"/>
        <v>10033</v>
      </c>
      <c r="C948">
        <f t="shared" si="82"/>
        <v>16</v>
      </c>
      <c r="D948" s="1">
        <f>IF(VLOOKUP(B948,Sheet1!A:BS,12+2*(C948-1),FALSE)=1,VLOOKUP(B948,Sheet1!A:BS,13+2*(C948-1),FALSE),0)</f>
        <v>0</v>
      </c>
      <c r="E948">
        <f>ROUND(IF(VLOOKUP(B948,Sheet1!A:BS,12+2*(C948-1),FALSE)=2,VLOOKUP(B948,Sheet1!A:BS,13+2*(C948-1),FALSE),0),0)</f>
        <v>6</v>
      </c>
      <c r="F948">
        <f>IF(VLOOKUP(B948,Sheet1!A:BS,12+2*(C948-1),FALSE)=3,VLOOKUP(B948,Sheet1!A:BS,13+2*(C948-1),FALSE),0)</f>
        <v>0</v>
      </c>
      <c r="G948">
        <v>0</v>
      </c>
      <c r="H948">
        <v>0</v>
      </c>
      <c r="I948">
        <f>IF(VLOOKUP(B948,Sheet1!A:BS,12+2*(C948-1),FALSE)=4,VLOOKUP(B948,Sheet1!A:BS,13+2*(C948-1),FALSE),0)</f>
        <v>0</v>
      </c>
      <c r="J948">
        <v>0</v>
      </c>
      <c r="K948" s="4" t="str">
        <f t="shared" si="84"/>
        <v>[{"bid":15034,"type":5,"num":80}]</v>
      </c>
      <c r="L948" s="4" t="str">
        <f t="shared" si="83"/>
        <v>[{"bid":14001,"type":4,"num":28000}]</v>
      </c>
    </row>
    <row r="949" spans="1:12" x14ac:dyDescent="0.15">
      <c r="A949">
        <f t="shared" si="81"/>
        <v>947</v>
      </c>
      <c r="B949">
        <f t="shared" si="85"/>
        <v>10033</v>
      </c>
      <c r="C949">
        <f t="shared" si="82"/>
        <v>17</v>
      </c>
      <c r="D949" s="1">
        <f>IF(VLOOKUP(B949,Sheet1!A:BS,12+2*(C949-1),FALSE)=1,VLOOKUP(B949,Sheet1!A:BS,13+2*(C949-1),FALSE),0)</f>
        <v>15</v>
      </c>
      <c r="E949">
        <f>ROUND(IF(VLOOKUP(B949,Sheet1!A:BS,12+2*(C949-1),FALSE)=2,VLOOKUP(B949,Sheet1!A:BS,13+2*(C949-1),FALSE),0),0)</f>
        <v>0</v>
      </c>
      <c r="F949">
        <f>IF(VLOOKUP(B949,Sheet1!A:BS,12+2*(C949-1),FALSE)=3,VLOOKUP(B949,Sheet1!A:BS,13+2*(C949-1),FALSE),0)</f>
        <v>0</v>
      </c>
      <c r="G949">
        <v>0</v>
      </c>
      <c r="H949">
        <v>0</v>
      </c>
      <c r="I949">
        <f>IF(VLOOKUP(B949,Sheet1!A:BS,12+2*(C949-1),FALSE)=4,VLOOKUP(B949,Sheet1!A:BS,13+2*(C949-1),FALSE),0)</f>
        <v>0</v>
      </c>
      <c r="J949">
        <v>0</v>
      </c>
      <c r="K949" s="4" t="str">
        <f t="shared" si="84"/>
        <v>[{"bid":15034,"type":5,"num":85}]</v>
      </c>
      <c r="L949" s="4" t="str">
        <f t="shared" si="83"/>
        <v>[{"bid":14001,"type":4,"num":31000}]</v>
      </c>
    </row>
    <row r="950" spans="1:12" x14ac:dyDescent="0.15">
      <c r="A950">
        <f t="shared" si="81"/>
        <v>948</v>
      </c>
      <c r="B950">
        <f t="shared" si="85"/>
        <v>10033</v>
      </c>
      <c r="C950">
        <f t="shared" si="82"/>
        <v>18</v>
      </c>
      <c r="D950" s="1">
        <f>IF(VLOOKUP(B950,Sheet1!A:BS,12+2*(C950-1),FALSE)=1,VLOOKUP(B950,Sheet1!A:BS,13+2*(C950-1),FALSE),0)</f>
        <v>0</v>
      </c>
      <c r="E950">
        <f>ROUND(IF(VLOOKUP(B950,Sheet1!A:BS,12+2*(C950-1),FALSE)=2,VLOOKUP(B950,Sheet1!A:BS,13+2*(C950-1),FALSE),0),0)</f>
        <v>6</v>
      </c>
      <c r="F950">
        <f>IF(VLOOKUP(B950,Sheet1!A:BS,12+2*(C950-1),FALSE)=3,VLOOKUP(B950,Sheet1!A:BS,13+2*(C950-1),FALSE),0)</f>
        <v>0</v>
      </c>
      <c r="G950">
        <v>0</v>
      </c>
      <c r="H950">
        <v>0</v>
      </c>
      <c r="I950">
        <f>IF(VLOOKUP(B950,Sheet1!A:BS,12+2*(C950-1),FALSE)=4,VLOOKUP(B950,Sheet1!A:BS,13+2*(C950-1),FALSE),0)</f>
        <v>0</v>
      </c>
      <c r="J950">
        <v>0</v>
      </c>
      <c r="K950" s="4" t="str">
        <f t="shared" si="84"/>
        <v>[{"bid":15034,"type":5,"num":90}]</v>
      </c>
      <c r="L950" s="4" t="str">
        <f t="shared" si="83"/>
        <v>[{"bid":14001,"type":4,"num":34000}]</v>
      </c>
    </row>
    <row r="951" spans="1:12" x14ac:dyDescent="0.15">
      <c r="A951">
        <f t="shared" si="81"/>
        <v>949</v>
      </c>
      <c r="B951">
        <f t="shared" si="85"/>
        <v>10033</v>
      </c>
      <c r="C951">
        <f t="shared" si="82"/>
        <v>19</v>
      </c>
      <c r="D951" s="1">
        <f>IF(VLOOKUP(B951,Sheet1!A:BS,12+2*(C951-1),FALSE)=1,VLOOKUP(B951,Sheet1!A:BS,13+2*(C951-1),FALSE),0)</f>
        <v>15</v>
      </c>
      <c r="E951">
        <f>ROUND(IF(VLOOKUP(B951,Sheet1!A:BS,12+2*(C951-1),FALSE)=2,VLOOKUP(B951,Sheet1!A:BS,13+2*(C951-1),FALSE),0),0)</f>
        <v>0</v>
      </c>
      <c r="F951">
        <f>IF(VLOOKUP(B951,Sheet1!A:BS,12+2*(C951-1),FALSE)=3,VLOOKUP(B951,Sheet1!A:BS,13+2*(C951-1),FALSE),0)</f>
        <v>0</v>
      </c>
      <c r="G951">
        <v>0</v>
      </c>
      <c r="H951">
        <v>0</v>
      </c>
      <c r="I951">
        <f>IF(VLOOKUP(B951,Sheet1!A:BS,12+2*(C951-1),FALSE)=4,VLOOKUP(B951,Sheet1!A:BS,13+2*(C951-1),FALSE),0)</f>
        <v>0</v>
      </c>
      <c r="J951">
        <v>0</v>
      </c>
      <c r="K951" s="4" t="str">
        <f t="shared" si="84"/>
        <v>[{"bid":15034,"type":5,"num":95}]</v>
      </c>
      <c r="L951" s="4" t="str">
        <f t="shared" si="83"/>
        <v>[{"bid":14001,"type":4,"num":37000}]</v>
      </c>
    </row>
    <row r="952" spans="1:12" x14ac:dyDescent="0.15">
      <c r="A952">
        <f t="shared" si="81"/>
        <v>950</v>
      </c>
      <c r="B952">
        <f t="shared" si="85"/>
        <v>10033</v>
      </c>
      <c r="C952">
        <f t="shared" si="82"/>
        <v>20</v>
      </c>
      <c r="D952" s="1">
        <f>IF(VLOOKUP(B952,Sheet1!A:BS,12+2*(C952-1),FALSE)=1,VLOOKUP(B952,Sheet1!A:BS,13+2*(C952-1),FALSE),0)</f>
        <v>0</v>
      </c>
      <c r="E952">
        <f>ROUND(IF(VLOOKUP(B952,Sheet1!A:BS,12+2*(C952-1),FALSE)=2,VLOOKUP(B952,Sheet1!A:BS,13+2*(C952-1),FALSE),0),0)</f>
        <v>0</v>
      </c>
      <c r="F952">
        <f>IF(VLOOKUP(B952,Sheet1!A:BS,12+2*(C952-1),FALSE)=3,VLOOKUP(B952,Sheet1!A:BS,13+2*(C952-1),FALSE),0)</f>
        <v>0</v>
      </c>
      <c r="G952">
        <v>10</v>
      </c>
      <c r="H952">
        <v>0</v>
      </c>
      <c r="I952">
        <v>0</v>
      </c>
      <c r="J952">
        <v>0</v>
      </c>
      <c r="K952" s="4" t="str">
        <f t="shared" si="84"/>
        <v>[{"bid":15034,"type":5,"num":100}]</v>
      </c>
      <c r="L952" s="4" t="str">
        <f t="shared" si="83"/>
        <v>[{"bid":14001,"type":4,"num":40000}]</v>
      </c>
    </row>
    <row r="953" spans="1:12" x14ac:dyDescent="0.15">
      <c r="A953">
        <f t="shared" si="81"/>
        <v>951</v>
      </c>
      <c r="B953">
        <f t="shared" si="85"/>
        <v>10033</v>
      </c>
      <c r="C953">
        <f t="shared" si="82"/>
        <v>21</v>
      </c>
      <c r="D953" s="1">
        <f>IF(VLOOKUP(B953,Sheet1!A:BS,12+2*(C953-1),FALSE)=1,VLOOKUP(B953,Sheet1!A:BS,13+2*(C953-1),FALSE),0)</f>
        <v>0</v>
      </c>
      <c r="E953">
        <f>ROUND(IF(VLOOKUP(B953,Sheet1!A:BS,12+2*(C953-1),FALSE)=2,VLOOKUP(B953,Sheet1!A:BS,13+2*(C953-1),FALSE),0),0)</f>
        <v>6</v>
      </c>
      <c r="F953">
        <f>IF(VLOOKUP(B953,Sheet1!A:BS,12+2*(C953-1),FALSE)=3,VLOOKUP(B953,Sheet1!A:BS,13+2*(C953-1),FALSE),0)</f>
        <v>0</v>
      </c>
      <c r="G953">
        <v>0</v>
      </c>
      <c r="H953">
        <v>0</v>
      </c>
      <c r="I953">
        <f>IF(VLOOKUP(B953,Sheet1!A:BS,12+2*(C953-1),FALSE)=4,VLOOKUP(B953,Sheet1!A:BS,13+2*(C953-1),FALSE),0)</f>
        <v>0</v>
      </c>
      <c r="J953">
        <v>0</v>
      </c>
      <c r="K953" s="4" t="str">
        <f t="shared" si="84"/>
        <v>[{"bid":15034,"type":5,"num":105}]</v>
      </c>
      <c r="L953" s="4" t="str">
        <f t="shared" si="83"/>
        <v>[{"bid":14001,"type":4,"num":43000}]</v>
      </c>
    </row>
    <row r="954" spans="1:12" x14ac:dyDescent="0.15">
      <c r="A954">
        <f t="shared" si="81"/>
        <v>952</v>
      </c>
      <c r="B954">
        <f t="shared" si="85"/>
        <v>10033</v>
      </c>
      <c r="C954">
        <f t="shared" si="82"/>
        <v>22</v>
      </c>
      <c r="D954" s="1">
        <f>IF(VLOOKUP(B954,Sheet1!A:BS,12+2*(C954-1),FALSE)=1,VLOOKUP(B954,Sheet1!A:BS,13+2*(C954-1),FALSE),0)</f>
        <v>16</v>
      </c>
      <c r="E954">
        <f>ROUND(IF(VLOOKUP(B954,Sheet1!A:BS,12+2*(C954-1),FALSE)=2,VLOOKUP(B954,Sheet1!A:BS,13+2*(C954-1),FALSE),0),0)</f>
        <v>0</v>
      </c>
      <c r="F954">
        <f>IF(VLOOKUP(B954,Sheet1!A:BS,12+2*(C954-1),FALSE)=3,VLOOKUP(B954,Sheet1!A:BS,13+2*(C954-1),FALSE),0)</f>
        <v>0</v>
      </c>
      <c r="G954">
        <v>0</v>
      </c>
      <c r="H954">
        <v>0</v>
      </c>
      <c r="I954">
        <f>IF(VLOOKUP(B954,Sheet1!A:BS,12+2*(C954-1),FALSE)=4,VLOOKUP(B954,Sheet1!A:BS,13+2*(C954-1),FALSE),0)</f>
        <v>0</v>
      </c>
      <c r="J954">
        <v>0</v>
      </c>
      <c r="K954" s="4" t="str">
        <f t="shared" si="84"/>
        <v>[{"bid":15034,"type":5,"num":110}]</v>
      </c>
      <c r="L954" s="4" t="str">
        <f t="shared" si="83"/>
        <v>[{"bid":14001,"type":4,"num":46000}]</v>
      </c>
    </row>
    <row r="955" spans="1:12" x14ac:dyDescent="0.15">
      <c r="A955">
        <f t="shared" si="81"/>
        <v>953</v>
      </c>
      <c r="B955">
        <f t="shared" si="85"/>
        <v>10033</v>
      </c>
      <c r="C955">
        <f t="shared" si="82"/>
        <v>23</v>
      </c>
      <c r="D955" s="1">
        <f>IF(VLOOKUP(B955,Sheet1!A:BS,12+2*(C955-1),FALSE)=1,VLOOKUP(B955,Sheet1!A:BS,13+2*(C955-1),FALSE),0)</f>
        <v>16</v>
      </c>
      <c r="E955">
        <f>ROUND(IF(VLOOKUP(B955,Sheet1!A:BS,12+2*(C955-1),FALSE)=2,VLOOKUP(B955,Sheet1!A:BS,13+2*(C955-1),FALSE),0),0)</f>
        <v>0</v>
      </c>
      <c r="F955">
        <f>IF(VLOOKUP(B955,Sheet1!A:BS,12+2*(C955-1),FALSE)=3,VLOOKUP(B955,Sheet1!A:BS,13+2*(C955-1),FALSE),0)</f>
        <v>0</v>
      </c>
      <c r="G955">
        <v>0</v>
      </c>
      <c r="H955">
        <v>0</v>
      </c>
      <c r="I955">
        <f>IF(VLOOKUP(B955,Sheet1!A:BS,12+2*(C955-1),FALSE)=4,VLOOKUP(B955,Sheet1!A:BS,13+2*(C955-1),FALSE),0)</f>
        <v>0</v>
      </c>
      <c r="J955">
        <v>0</v>
      </c>
      <c r="K955" s="4" t="str">
        <f t="shared" si="84"/>
        <v>[{"bid":15034,"type":5,"num":115}]</v>
      </c>
      <c r="L955" s="4" t="str">
        <f t="shared" si="83"/>
        <v>[{"bid":14001,"type":4,"num":49000}]</v>
      </c>
    </row>
    <row r="956" spans="1:12" x14ac:dyDescent="0.15">
      <c r="A956">
        <f t="shared" si="81"/>
        <v>954</v>
      </c>
      <c r="B956">
        <f t="shared" si="85"/>
        <v>10033</v>
      </c>
      <c r="C956">
        <f t="shared" si="82"/>
        <v>24</v>
      </c>
      <c r="D956" s="1">
        <f>IF(VLOOKUP(B956,Sheet1!A:BS,12+2*(C956-1),FALSE)=1,VLOOKUP(B956,Sheet1!A:BS,13+2*(C956-1),FALSE),0)</f>
        <v>0</v>
      </c>
      <c r="E956">
        <f>ROUND(IF(VLOOKUP(B956,Sheet1!A:BS,12+2*(C956-1),FALSE)=2,VLOOKUP(B956,Sheet1!A:BS,13+2*(C956-1),FALSE),0),0)</f>
        <v>6</v>
      </c>
      <c r="F956">
        <f>IF(VLOOKUP(B956,Sheet1!A:BS,12+2*(C956-1),FALSE)=3,VLOOKUP(B956,Sheet1!A:BS,13+2*(C956-1),FALSE),0)</f>
        <v>0</v>
      </c>
      <c r="G956">
        <v>0</v>
      </c>
      <c r="H956">
        <v>0</v>
      </c>
      <c r="I956">
        <f>IF(VLOOKUP(B956,Sheet1!A:BS,12+2*(C956-1),FALSE)=4,VLOOKUP(B956,Sheet1!A:BS,13+2*(C956-1),FALSE),0)</f>
        <v>0</v>
      </c>
      <c r="J956">
        <v>0</v>
      </c>
      <c r="K956" s="4" t="str">
        <f t="shared" si="84"/>
        <v>[{"bid":15034,"type":5,"num":120}]</v>
      </c>
      <c r="L956" s="4" t="str">
        <f t="shared" si="83"/>
        <v>[{"bid":14001,"type":4,"num":52000}]</v>
      </c>
    </row>
    <row r="957" spans="1:12" x14ac:dyDescent="0.15">
      <c r="A957">
        <f t="shared" si="81"/>
        <v>955</v>
      </c>
      <c r="B957">
        <f t="shared" si="85"/>
        <v>10033</v>
      </c>
      <c r="C957">
        <f t="shared" si="82"/>
        <v>25</v>
      </c>
      <c r="D957" s="1">
        <f>IF(VLOOKUP(B957,Sheet1!A:BS,12+2*(C957-1),FALSE)=1,VLOOKUP(B957,Sheet1!A:BS,13+2*(C957-1),FALSE),0)</f>
        <v>0</v>
      </c>
      <c r="E957">
        <f>ROUND(IF(VLOOKUP(B957,Sheet1!A:BS,12+2*(C957-1),FALSE)=2,VLOOKUP(B957,Sheet1!A:BS,13+2*(C957-1),FALSE),0),0)</f>
        <v>0</v>
      </c>
      <c r="F957">
        <f>IF(VLOOKUP(B957,Sheet1!A:BS,12+2*(C957-1),FALSE)=3,VLOOKUP(B957,Sheet1!A:BS,13+2*(C957-1),FALSE),0)</f>
        <v>0</v>
      </c>
      <c r="G957">
        <v>10</v>
      </c>
      <c r="H957">
        <v>0</v>
      </c>
      <c r="I957">
        <v>0</v>
      </c>
      <c r="J957">
        <v>0</v>
      </c>
      <c r="K957" s="4" t="str">
        <f t="shared" si="84"/>
        <v>[{"bid":15034,"type":5,"num":125}]</v>
      </c>
      <c r="L957" s="4" t="str">
        <f t="shared" si="83"/>
        <v>[{"bid":14001,"type":4,"num":55000}]</v>
      </c>
    </row>
    <row r="958" spans="1:12" x14ac:dyDescent="0.15">
      <c r="A958">
        <f t="shared" si="81"/>
        <v>956</v>
      </c>
      <c r="B958">
        <f t="shared" si="85"/>
        <v>10033</v>
      </c>
      <c r="C958">
        <f t="shared" si="82"/>
        <v>26</v>
      </c>
      <c r="D958" s="1">
        <f>IF(VLOOKUP(B958,Sheet1!A:BS,12+2*(C958-1),FALSE)=1,VLOOKUP(B958,Sheet1!A:BS,13+2*(C958-1),FALSE),0)</f>
        <v>0</v>
      </c>
      <c r="E958">
        <f>ROUND(IF(VLOOKUP(B958,Sheet1!A:BS,12+2*(C958-1),FALSE)=2,VLOOKUP(B958,Sheet1!A:BS,13+2*(C958-1),FALSE),0),0)</f>
        <v>6</v>
      </c>
      <c r="F958">
        <f>IF(VLOOKUP(B958,Sheet1!A:BS,12+2*(C958-1),FALSE)=3,VLOOKUP(B958,Sheet1!A:BS,13+2*(C958-1),FALSE),0)</f>
        <v>0</v>
      </c>
      <c r="G958">
        <v>0</v>
      </c>
      <c r="H958">
        <v>0</v>
      </c>
      <c r="I958">
        <f>IF(VLOOKUP(B958,Sheet1!A:BS,12+2*(C958-1),FALSE)=4,VLOOKUP(B958,Sheet1!A:BS,13+2*(C958-1),FALSE),0)</f>
        <v>0</v>
      </c>
      <c r="J958">
        <v>0</v>
      </c>
      <c r="K958" s="4" t="str">
        <f t="shared" si="84"/>
        <v>[{"bid":15034,"type":5,"num":130}]</v>
      </c>
      <c r="L958" s="4" t="str">
        <f t="shared" si="83"/>
        <v>[{"bid":14001,"type":4,"num":58000}]</v>
      </c>
    </row>
    <row r="959" spans="1:12" x14ac:dyDescent="0.15">
      <c r="A959">
        <f t="shared" si="81"/>
        <v>957</v>
      </c>
      <c r="B959">
        <f t="shared" si="85"/>
        <v>10033</v>
      </c>
      <c r="C959">
        <f t="shared" si="82"/>
        <v>27</v>
      </c>
      <c r="D959" s="1">
        <f>IF(VLOOKUP(B959,Sheet1!A:BS,12+2*(C959-1),FALSE)=1,VLOOKUP(B959,Sheet1!A:BS,13+2*(C959-1),FALSE),0)</f>
        <v>17</v>
      </c>
      <c r="E959">
        <f>ROUND(IF(VLOOKUP(B959,Sheet1!A:BS,12+2*(C959-1),FALSE)=2,VLOOKUP(B959,Sheet1!A:BS,13+2*(C959-1),FALSE),0),0)</f>
        <v>0</v>
      </c>
      <c r="F959">
        <f>IF(VLOOKUP(B959,Sheet1!A:BS,12+2*(C959-1),FALSE)=3,VLOOKUP(B959,Sheet1!A:BS,13+2*(C959-1),FALSE),0)</f>
        <v>0</v>
      </c>
      <c r="G959">
        <v>0</v>
      </c>
      <c r="H959">
        <v>0</v>
      </c>
      <c r="I959">
        <f>IF(VLOOKUP(B959,Sheet1!A:BS,12+2*(C959-1),FALSE)=4,VLOOKUP(B959,Sheet1!A:BS,13+2*(C959-1),FALSE),0)</f>
        <v>0</v>
      </c>
      <c r="J959">
        <v>0</v>
      </c>
      <c r="K959" s="4" t="str">
        <f t="shared" si="84"/>
        <v>[{"bid":15034,"type":5,"num":135}]</v>
      </c>
      <c r="L959" s="4" t="str">
        <f t="shared" si="83"/>
        <v>[{"bid":14001,"type":4,"num":61000}]</v>
      </c>
    </row>
    <row r="960" spans="1:12" x14ac:dyDescent="0.15">
      <c r="A960">
        <f t="shared" si="81"/>
        <v>958</v>
      </c>
      <c r="B960">
        <f t="shared" si="85"/>
        <v>10033</v>
      </c>
      <c r="C960">
        <f t="shared" si="82"/>
        <v>28</v>
      </c>
      <c r="D960" s="1">
        <f>IF(VLOOKUP(B960,Sheet1!A:BS,12+2*(C960-1),FALSE)=1,VLOOKUP(B960,Sheet1!A:BS,13+2*(C960-1),FALSE),0)</f>
        <v>0</v>
      </c>
      <c r="E960">
        <f>ROUND(IF(VLOOKUP(B960,Sheet1!A:BS,12+2*(C960-1),FALSE)=2,VLOOKUP(B960,Sheet1!A:BS,13+2*(C960-1),FALSE),0),0)</f>
        <v>6</v>
      </c>
      <c r="F960">
        <f>IF(VLOOKUP(B960,Sheet1!A:BS,12+2*(C960-1),FALSE)=3,VLOOKUP(B960,Sheet1!A:BS,13+2*(C960-1),FALSE),0)</f>
        <v>0</v>
      </c>
      <c r="G960">
        <v>0</v>
      </c>
      <c r="H960">
        <v>0</v>
      </c>
      <c r="I960">
        <f>IF(VLOOKUP(B960,Sheet1!A:BS,12+2*(C960-1),FALSE)=4,VLOOKUP(B960,Sheet1!A:BS,13+2*(C960-1),FALSE),0)</f>
        <v>0</v>
      </c>
      <c r="J960">
        <v>0</v>
      </c>
      <c r="K960" s="4" t="str">
        <f t="shared" si="84"/>
        <v>[{"bid":15034,"type":5,"num":140}]</v>
      </c>
      <c r="L960" s="4" t="str">
        <f t="shared" si="83"/>
        <v>[{"bid":14001,"type":4,"num":64000}]</v>
      </c>
    </row>
    <row r="961" spans="1:12" x14ac:dyDescent="0.15">
      <c r="A961">
        <f t="shared" si="81"/>
        <v>959</v>
      </c>
      <c r="B961">
        <f t="shared" si="85"/>
        <v>10033</v>
      </c>
      <c r="C961">
        <f t="shared" si="82"/>
        <v>29</v>
      </c>
      <c r="D961" s="1">
        <f>IF(VLOOKUP(B961,Sheet1!A:BS,12+2*(C961-1),FALSE)=1,VLOOKUP(B961,Sheet1!A:BS,13+2*(C961-1),FALSE),0)</f>
        <v>17</v>
      </c>
      <c r="E961">
        <f>ROUND(IF(VLOOKUP(B961,Sheet1!A:BS,12+2*(C961-1),FALSE)=2,VLOOKUP(B961,Sheet1!A:BS,13+2*(C961-1),FALSE),0),0)</f>
        <v>0</v>
      </c>
      <c r="F961">
        <f>IF(VLOOKUP(B961,Sheet1!A:BS,12+2*(C961-1),FALSE)=3,VLOOKUP(B961,Sheet1!A:BS,13+2*(C961-1),FALSE),0)</f>
        <v>0</v>
      </c>
      <c r="G961">
        <v>0</v>
      </c>
      <c r="H961">
        <v>0</v>
      </c>
      <c r="I961">
        <f>IF(VLOOKUP(B961,Sheet1!A:BS,12+2*(C961-1),FALSE)=4,VLOOKUP(B961,Sheet1!A:BS,13+2*(C961-1),FALSE),0)</f>
        <v>0</v>
      </c>
      <c r="J961">
        <v>0</v>
      </c>
      <c r="K961" s="4" t="str">
        <f t="shared" si="84"/>
        <v>[{"bid":15034,"type":5,"num":145}]</v>
      </c>
      <c r="L961" s="4" t="str">
        <f t="shared" si="83"/>
        <v>[{"bid":14001,"type":4,"num":67000}]</v>
      </c>
    </row>
    <row r="962" spans="1:12" x14ac:dyDescent="0.15">
      <c r="A962">
        <f t="shared" si="81"/>
        <v>960</v>
      </c>
      <c r="B962">
        <f>B932+1</f>
        <v>10033</v>
      </c>
      <c r="C962">
        <f t="shared" si="82"/>
        <v>30</v>
      </c>
      <c r="D962" s="1">
        <f>IF(VLOOKUP(B962,Sheet1!A:BS,12+2*(C962-1),FALSE)=1,VLOOKUP(B962,Sheet1!A:BS,13+2*(C962-1),FALSE),0)</f>
        <v>0</v>
      </c>
      <c r="E962">
        <f>ROUND(IF(VLOOKUP(B962,Sheet1!A:BS,12+2*(C962-1),FALSE)=2,VLOOKUP(B962,Sheet1!A:BS,13+2*(C962-1),FALSE),0),0)</f>
        <v>0</v>
      </c>
      <c r="F962">
        <f>IF(VLOOKUP(B962,Sheet1!A:BS,12+2*(C962-1),FALSE)=3,VLOOKUP(B962,Sheet1!A:BS,13+2*(C962-1),FALSE),0)</f>
        <v>60</v>
      </c>
      <c r="G962">
        <v>0</v>
      </c>
      <c r="H962">
        <v>0</v>
      </c>
      <c r="I962">
        <f>IF(VLOOKUP(B962,Sheet1!A:BS,12+2*(C962-1),FALSE)=4,VLOOKUP(B962,Sheet1!A:BS,13+2*(C962-1),FALSE),0)</f>
        <v>0</v>
      </c>
      <c r="J962">
        <v>0</v>
      </c>
      <c r="K962" s="4" t="str">
        <f t="shared" si="84"/>
        <v>[{"bid":15034,"type":5,"num":150}]</v>
      </c>
      <c r="L962" s="4" t="str">
        <f t="shared" si="83"/>
        <v>[{"bid":14001,"type":4,"num":70000}]</v>
      </c>
    </row>
  </sheetData>
  <phoneticPr fontId="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34"/>
  <sheetViews>
    <sheetView workbookViewId="0">
      <selection activeCell="D37" sqref="D37"/>
    </sheetView>
  </sheetViews>
  <sheetFormatPr defaultColWidth="9" defaultRowHeight="13.5" x14ac:dyDescent="0.15"/>
  <sheetData>
    <row r="1" spans="1:71" x14ac:dyDescent="0.15">
      <c r="A1" t="s">
        <v>0</v>
      </c>
      <c r="B1" s="1" t="s">
        <v>3</v>
      </c>
      <c r="C1" s="1" t="s">
        <v>4</v>
      </c>
      <c r="D1" t="s">
        <v>5</v>
      </c>
      <c r="E1" t="s">
        <v>8</v>
      </c>
      <c r="G1" s="1" t="s">
        <v>3</v>
      </c>
      <c r="H1" s="1" t="s">
        <v>4</v>
      </c>
      <c r="I1" t="s">
        <v>5</v>
      </c>
      <c r="J1" t="s">
        <v>8</v>
      </c>
      <c r="L1">
        <v>1</v>
      </c>
      <c r="N1">
        <v>2</v>
      </c>
      <c r="P1">
        <v>3</v>
      </c>
      <c r="R1">
        <v>4</v>
      </c>
      <c r="T1">
        <v>5</v>
      </c>
      <c r="V1">
        <v>6</v>
      </c>
      <c r="X1">
        <v>7</v>
      </c>
      <c r="Z1">
        <v>8</v>
      </c>
      <c r="AB1">
        <v>9</v>
      </c>
      <c r="AD1">
        <v>10</v>
      </c>
      <c r="AF1">
        <f>AD1+1</f>
        <v>11</v>
      </c>
      <c r="AH1">
        <f>AF1+1</f>
        <v>12</v>
      </c>
      <c r="AJ1">
        <f>AH1+1</f>
        <v>13</v>
      </c>
      <c r="AL1">
        <f>AJ1+1</f>
        <v>14</v>
      </c>
      <c r="AN1">
        <f>AL1+1</f>
        <v>15</v>
      </c>
      <c r="AP1">
        <f>AN1+1</f>
        <v>16</v>
      </c>
      <c r="AR1">
        <v>17</v>
      </c>
      <c r="AT1">
        <v>18</v>
      </c>
      <c r="AV1">
        <f>AT1+1</f>
        <v>19</v>
      </c>
      <c r="AX1">
        <v>20</v>
      </c>
      <c r="AZ1">
        <v>21</v>
      </c>
      <c r="BB1">
        <v>22</v>
      </c>
      <c r="BD1">
        <v>23</v>
      </c>
      <c r="BF1">
        <v>24</v>
      </c>
      <c r="BH1">
        <v>25</v>
      </c>
      <c r="BJ1">
        <v>26</v>
      </c>
      <c r="BL1">
        <v>27</v>
      </c>
      <c r="BN1">
        <v>28</v>
      </c>
      <c r="BP1">
        <v>29</v>
      </c>
      <c r="BR1">
        <v>30</v>
      </c>
    </row>
    <row r="2" spans="1:71" x14ac:dyDescent="0.15">
      <c r="B2" s="1"/>
      <c r="C2" s="1"/>
      <c r="F2">
        <v>20</v>
      </c>
      <c r="G2" s="1">
        <v>10</v>
      </c>
      <c r="H2" s="1">
        <v>5</v>
      </c>
      <c r="I2">
        <v>3</v>
      </c>
      <c r="J2">
        <v>2</v>
      </c>
      <c r="L2">
        <f>VLOOKUP(L1,[1]Sheet3!$A:$D,3,FALSE)</f>
        <v>1</v>
      </c>
      <c r="M2">
        <f>VLOOKUP(L1,[1]Sheet3!$A:$D,4,FALSE)</f>
        <v>0.06</v>
      </c>
      <c r="N2">
        <f>VLOOKUP(N1,[1]Sheet3!$A:$D,3,FALSE)</f>
        <v>1</v>
      </c>
      <c r="O2">
        <f>VLOOKUP(N1,[1]Sheet3!$A:$D,4,FALSE)</f>
        <v>0.06</v>
      </c>
      <c r="P2">
        <f>VLOOKUP(P1,[1]Sheet3!$A:$D,3,FALSE)</f>
        <v>2</v>
      </c>
      <c r="Q2">
        <f>VLOOKUP(P1,[1]Sheet3!$A:$D,4,FALSE)</f>
        <v>0.06</v>
      </c>
      <c r="R2">
        <f>VLOOKUP(R1,[1]Sheet3!$A:$D,3,FALSE)</f>
        <v>2</v>
      </c>
      <c r="S2">
        <f>VLOOKUP(R1,[1]Sheet3!$A:$D,4,FALSE)</f>
        <v>0.06</v>
      </c>
      <c r="T2">
        <f>VLOOKUP(T1,[1]Sheet3!$A:$D,3,FALSE)</f>
        <v>3</v>
      </c>
      <c r="U2">
        <f>VLOOKUP(T1,[1]Sheet3!$A:$D,4,FALSE)</f>
        <v>0.3</v>
      </c>
      <c r="V2">
        <f>VLOOKUP(V1,[1]Sheet3!$A:$D,3,FALSE)</f>
        <v>1</v>
      </c>
      <c r="W2">
        <f>VLOOKUP(V1,[1]Sheet3!$A:$D,4,FALSE)</f>
        <v>6.5000000000000002E-2</v>
      </c>
      <c r="X2">
        <f>VLOOKUP(X1,[1]Sheet3!$A:$D,3,FALSE)</f>
        <v>1</v>
      </c>
      <c r="Y2">
        <f>VLOOKUP(X1,[1]Sheet3!$A:$D,4,FALSE)</f>
        <v>6.5000000000000002E-2</v>
      </c>
      <c r="Z2">
        <f>VLOOKUP(Z1,[1]Sheet3!$A:$D,3,FALSE)</f>
        <v>2</v>
      </c>
      <c r="AA2">
        <f>VLOOKUP(Z1,[1]Sheet3!$A:$D,4,FALSE)</f>
        <v>6.5000000000000002E-2</v>
      </c>
      <c r="AB2">
        <f>VLOOKUP(AB1,[1]Sheet3!$A:$D,3,FALSE)</f>
        <v>2</v>
      </c>
      <c r="AC2">
        <f>VLOOKUP(AB1,[1]Sheet3!$A:$D,4,FALSE)</f>
        <v>6.5000000000000002E-2</v>
      </c>
      <c r="AD2">
        <f>VLOOKUP(AD1,[1]Sheet3!$A:$D,3,FALSE)</f>
        <v>4</v>
      </c>
      <c r="AE2">
        <f>VLOOKUP(AD1,[1]Sheet3!$A:$D,4,FALSE)</f>
        <v>0.3</v>
      </c>
      <c r="AF2">
        <f>VLOOKUP(AF1,[1]Sheet3!$A:$D,3,FALSE)</f>
        <v>2</v>
      </c>
      <c r="AG2">
        <f>VLOOKUP(AF1,[1]Sheet3!$A:$D,4,FALSE)</f>
        <v>7.0000000000000007E-2</v>
      </c>
      <c r="AH2">
        <f>VLOOKUP(AH1,[1]Sheet3!$A:$D,3,FALSE)</f>
        <v>1</v>
      </c>
      <c r="AI2">
        <f>VLOOKUP(AH1,[1]Sheet3!$A:$D,4,FALSE)</f>
        <v>7.0000000000000007E-2</v>
      </c>
      <c r="AJ2">
        <f>VLOOKUP(AJ1,[1]Sheet3!$A:$D,3,FALSE)</f>
        <v>2</v>
      </c>
      <c r="AK2">
        <f>VLOOKUP(AJ1,[1]Sheet3!$A:$D,4,FALSE)</f>
        <v>7.0000000000000007E-2</v>
      </c>
      <c r="AL2">
        <f>VLOOKUP(AL1,[1]Sheet3!$A:$D,3,FALSE)</f>
        <v>1</v>
      </c>
      <c r="AM2">
        <f>VLOOKUP(AL1,[1]Sheet3!$A:$D,4,FALSE)</f>
        <v>7.0000000000000007E-2</v>
      </c>
      <c r="AN2">
        <f>VLOOKUP(AN1,[1]Sheet3!$A:$D,3,FALSE)</f>
        <v>3</v>
      </c>
      <c r="AO2">
        <f>VLOOKUP(AN1,[1]Sheet3!$A:$D,4,FALSE)</f>
        <v>0.3</v>
      </c>
      <c r="AP2">
        <f>VLOOKUP(AP1,[1]Sheet3!$A:$D,3,FALSE)</f>
        <v>2</v>
      </c>
      <c r="AQ2">
        <f>VLOOKUP(AP1,[1]Sheet3!$A:$D,4,FALSE)</f>
        <v>7.4999999999999997E-2</v>
      </c>
      <c r="AR2">
        <f>VLOOKUP(AR1,[1]Sheet3!$A:$D,3,FALSE)</f>
        <v>1</v>
      </c>
      <c r="AS2">
        <f>VLOOKUP(AR1,[1]Sheet3!$A:$D,4,FALSE)</f>
        <v>7.4999999999999997E-2</v>
      </c>
      <c r="AT2">
        <f>VLOOKUP(AT1,[1]Sheet3!$A:$D,3,FALSE)</f>
        <v>2</v>
      </c>
      <c r="AU2">
        <f>VLOOKUP(AT1,[1]Sheet3!$A:$D,4,FALSE)</f>
        <v>7.4999999999999997E-2</v>
      </c>
      <c r="AV2">
        <f>VLOOKUP(AV1,[1]Sheet3!$A:$D,3,FALSE)</f>
        <v>1</v>
      </c>
      <c r="AW2">
        <f>VLOOKUP(AV1,[1]Sheet3!$A:$D,4,FALSE)</f>
        <v>7.4999999999999997E-2</v>
      </c>
      <c r="AX2">
        <f>VLOOKUP(AX1,[1]Sheet3!$A:$D,3,FALSE)</f>
        <v>4</v>
      </c>
      <c r="AY2">
        <f>VLOOKUP(AX1,[1]Sheet3!$A:$D,4,FALSE)</f>
        <v>0.3</v>
      </c>
      <c r="AZ2">
        <f>VLOOKUP(AZ1,[1]Sheet3!$A:$D,3,FALSE)</f>
        <v>2</v>
      </c>
      <c r="BA2">
        <f>VLOOKUP(AZ1,[1]Sheet3!$A:$D,4,FALSE)</f>
        <v>0.08</v>
      </c>
      <c r="BB2">
        <f>VLOOKUP(BB1,[1]Sheet3!$A:$D,3,FALSE)</f>
        <v>1</v>
      </c>
      <c r="BC2">
        <f>VLOOKUP(BB1,[1]Sheet3!$A:$D,4,FALSE)</f>
        <v>0.08</v>
      </c>
      <c r="BD2">
        <f>VLOOKUP(BD1,[1]Sheet3!$A:$D,3,FALSE)</f>
        <v>1</v>
      </c>
      <c r="BE2">
        <f>VLOOKUP(BD1,[1]Sheet3!$A:$D,4,FALSE)</f>
        <v>0.08</v>
      </c>
      <c r="BF2">
        <f>VLOOKUP(BF1,[1]Sheet3!$A:$D,3,FALSE)</f>
        <v>2</v>
      </c>
      <c r="BG2">
        <f>VLOOKUP(BF1,[1]Sheet3!$A:$D,4,FALSE)</f>
        <v>0.08</v>
      </c>
      <c r="BH2">
        <f>VLOOKUP(BH1,[1]Sheet3!$A:$D,3,FALSE)</f>
        <v>4</v>
      </c>
      <c r="BI2">
        <f>VLOOKUP(BH1,[1]Sheet3!$A:$D,4,FALSE)</f>
        <v>0.4</v>
      </c>
      <c r="BJ2">
        <f>VLOOKUP(BJ1,[1]Sheet3!$A:$D,3,FALSE)</f>
        <v>2</v>
      </c>
      <c r="BK2">
        <f>VLOOKUP(BJ1,[1]Sheet3!$A:$D,4,FALSE)</f>
        <v>8.5000000000000006E-2</v>
      </c>
      <c r="BL2">
        <f>VLOOKUP(BL1,[1]Sheet3!$A:$D,3,FALSE)</f>
        <v>1</v>
      </c>
      <c r="BM2">
        <f>VLOOKUP(BL1,[1]Sheet3!$A:$D,4,FALSE)</f>
        <v>8.5000000000000006E-2</v>
      </c>
      <c r="BN2">
        <f>VLOOKUP(BN1,[1]Sheet3!$A:$D,3,FALSE)</f>
        <v>2</v>
      </c>
      <c r="BO2">
        <f>VLOOKUP(BN1,[1]Sheet3!$A:$D,4,FALSE)</f>
        <v>8.5000000000000006E-2</v>
      </c>
      <c r="BP2">
        <f>VLOOKUP(BP1,[1]Sheet3!$A:$D,3,FALSE)</f>
        <v>1</v>
      </c>
      <c r="BQ2">
        <f>VLOOKUP(BP1,[1]Sheet3!$A:$D,4,FALSE)</f>
        <v>8.5000000000000006E-2</v>
      </c>
      <c r="BR2">
        <f>VLOOKUP(BR1,[1]Sheet3!$A:$D,3,FALSE)</f>
        <v>3</v>
      </c>
      <c r="BS2">
        <f>VLOOKUP(BR1,[1]Sheet3!$A:$D,4,FALSE)</f>
        <v>0.4</v>
      </c>
    </row>
    <row r="3" spans="1:71" x14ac:dyDescent="0.15">
      <c r="A3">
        <f>[2]static_hero!A3</f>
        <v>10001</v>
      </c>
      <c r="B3">
        <f>[2]static_hero!D3</f>
        <v>40</v>
      </c>
      <c r="C3">
        <f>[2]static_hero!E3</f>
        <v>20</v>
      </c>
      <c r="D3">
        <f>[2]static_hero!F3</f>
        <v>150</v>
      </c>
      <c r="E3">
        <f>[2]static_hero!I3</f>
        <v>10</v>
      </c>
      <c r="G3">
        <f>B3/0.5*3-B3/0.5</f>
        <v>160</v>
      </c>
      <c r="H3">
        <f>C3*3</f>
        <v>60</v>
      </c>
      <c r="I3">
        <f>ROUND(D3*2,0)-D3</f>
        <v>150</v>
      </c>
      <c r="J3">
        <f>E3</f>
        <v>10</v>
      </c>
      <c r="L3">
        <f>L2</f>
        <v>1</v>
      </c>
      <c r="M3">
        <f>IF(L3=1,ROUND($G3*M$2,0),IF(L3=2,ROUND($H3*M$2,0),IF(L3=3,ROUND($I3*M$2,0),IF(L3=4,ROUND($J3*M$2,0)))))</f>
        <v>10</v>
      </c>
      <c r="N3">
        <f>N2</f>
        <v>1</v>
      </c>
      <c r="O3">
        <f>IF(N3=1,ROUND($G3*O$2,0),IF(N3=2,ROUND($H3*O$2,0),IF(N3=3,ROUND($I3*O$2,0),IF(N3=4,ROUND($J3*O$2,0)))))</f>
        <v>10</v>
      </c>
      <c r="P3">
        <f>P2</f>
        <v>2</v>
      </c>
      <c r="Q3">
        <f>IF(P3=1,ROUND($G3*Q$2,0),IF(P3=2,ROUND($H3*Q$2,0),IF(P3=3,ROUND($I3*Q$2,0),IF(P3=4,ROUND($J3*Q$2,0)))))</f>
        <v>4</v>
      </c>
      <c r="R3">
        <f>R2</f>
        <v>2</v>
      </c>
      <c r="S3">
        <f>IF(R3=1,ROUND($G3*S$2,0),IF(R3=2,ROUND($H3*S$2,0),IF(R3=3,ROUND($I3*S$2,0),IF(R3=4,ROUND($J3*S$2,0)))))</f>
        <v>4</v>
      </c>
      <c r="T3">
        <f>T2</f>
        <v>3</v>
      </c>
      <c r="U3">
        <f>IF(T3=1,ROUND($G3*U$2,0),IF(T3=2,ROUND($H3*U$2,0),IF(T3=3,ROUND($I3*U$2,0),IF(T3=4,ROUND($J3*U$2,0)))))</f>
        <v>45</v>
      </c>
      <c r="V3">
        <f>V2</f>
        <v>1</v>
      </c>
      <c r="W3">
        <f>IF(V3=1,ROUND($G3*W$2,0),IF(V3=2,ROUND($H3*W$2,0),IF(V3=3,ROUND($I3*W$2,0),IF(V3=4,ROUND($J3*W$2,0)))))</f>
        <v>10</v>
      </c>
      <c r="X3">
        <f>X2</f>
        <v>1</v>
      </c>
      <c r="Y3">
        <f>IF(X3=1,ROUND($G3*Y$2,0),IF(X3=2,ROUND($H3*Y$2,0),IF(X3=3,ROUND($I3*Y$2,0),IF(X3=4,ROUND($J3*Y$2,0)))))</f>
        <v>10</v>
      </c>
      <c r="Z3">
        <f>Z2</f>
        <v>2</v>
      </c>
      <c r="AA3">
        <f>IF(Z3=1,ROUND($G3*AA$2,0),IF(Z3=2,ROUND($H3*AA$2,0),IF(Z3=3,ROUND($I3*AA$2,0),IF(Z3=4,ROUND($J3*AA$2,0)))))</f>
        <v>4</v>
      </c>
      <c r="AB3">
        <f>AB2</f>
        <v>2</v>
      </c>
      <c r="AC3">
        <f>IF(AB3=1,ROUND($G3*AC$2,0),IF(AB3=2,ROUND($H3*AC$2,0),IF(AB3=3,ROUND($I3*AC$2,0),IF(AB3=4,ROUND($J3*AC$2,0)))))</f>
        <v>4</v>
      </c>
      <c r="AD3">
        <f>AD2</f>
        <v>4</v>
      </c>
      <c r="AE3">
        <f>IF(AD3=1,ROUND($G3*AE$2,0),IF(AD3=2,ROUND($H3*AE$2,0),IF(AD3=3,ROUND($I3*AE$2,0),IF(AD3=4,ROUND($J3*AE$2,0)))))</f>
        <v>3</v>
      </c>
      <c r="AF3">
        <f>AF2</f>
        <v>2</v>
      </c>
      <c r="AG3">
        <f>IF(AF3=1,ROUND($G3*AG$2,0),IF(AF3=2,ROUND($H3*AG$2,0),IF(AF3=3,ROUND($I3*AG$2,0),IF(AF3=4,ROUND($J3*AG$2,0)))))</f>
        <v>4</v>
      </c>
      <c r="AH3">
        <f>AH2</f>
        <v>1</v>
      </c>
      <c r="AI3">
        <f>IF(AH3=1,ROUND($G3*AI$2,0),IF(AH3=2,ROUND($H3*AI$2,0),IF(AH3=3,ROUND($I3*AI$2,0),IF(AH3=4,ROUND($J3*AI$2,0)))))</f>
        <v>11</v>
      </c>
      <c r="AJ3">
        <f>AJ2</f>
        <v>2</v>
      </c>
      <c r="AK3">
        <f>IF(AJ3=1,ROUND($G3*AK$2,0),IF(AJ3=2,ROUND($H3*AK$2,0),IF(AJ3=3,ROUND($I3*AK$2,0),IF(AJ3=4,ROUND($J3*AK$2,0)))))</f>
        <v>4</v>
      </c>
      <c r="AL3">
        <f>AL2</f>
        <v>1</v>
      </c>
      <c r="AM3">
        <f>IF(AL3=1,ROUND($G3*AM$2,0),IF(AL3=2,ROUND($H3*AM$2,0),IF(AL3=3,ROUND($I3*AM$2,0),IF(AL3=4,ROUND($J3*AM$2,0)))))</f>
        <v>11</v>
      </c>
      <c r="AN3">
        <f>AN2</f>
        <v>3</v>
      </c>
      <c r="AO3">
        <f>IF(AN3=1,ROUND($G3*AO$2,0),IF(AN3=2,ROUND($H3*AO$2,0),IF(AN3=3,ROUND($I3*AO$2,0),IF(AN3=4,ROUND($J3*AO$2,0)))))</f>
        <v>45</v>
      </c>
      <c r="AP3">
        <f>AP2</f>
        <v>2</v>
      </c>
      <c r="AQ3">
        <f>IF(AP3=1,ROUND($G3*AQ$2,0),IF(AP3=2,ROUND($H3*AQ$2,0),IF(AP3=3,ROUND($I3*AQ$2,0),IF(AP3=4,ROUND($J3*AQ$2,0)))))</f>
        <v>5</v>
      </c>
      <c r="AR3">
        <f>AR2</f>
        <v>1</v>
      </c>
      <c r="AS3">
        <f>IF(AR3=1,ROUND($G3*AS$2,0),IF(AR3=2,ROUND($H3*AS$2,0),IF(AR3=3,ROUND($I3*AS$2,0),IF(AR3=4,ROUND($J3*AS$2,0)))))</f>
        <v>12</v>
      </c>
      <c r="AT3">
        <f>AT2</f>
        <v>2</v>
      </c>
      <c r="AU3">
        <f>IF(AT3=1,ROUND($G3*AU$2,0),IF(AT3=2,ROUND($H3*AU$2,0),IF(AT3=3,ROUND($I3*AU$2,0),IF(AT3=4,ROUND($J3*AU$2,0)))))</f>
        <v>5</v>
      </c>
      <c r="AV3">
        <f>AV2</f>
        <v>1</v>
      </c>
      <c r="AW3">
        <f>IF(AV3=1,ROUND($G3*AW$2,0),IF(AV3=2,ROUND($H3*AW$2,0),IF(AV3=3,ROUND($I3*AW$2,0),IF(AV3=4,ROUND($J3*AW$2,0)))))</f>
        <v>12</v>
      </c>
      <c r="AX3">
        <f>AX2</f>
        <v>4</v>
      </c>
      <c r="AY3">
        <f>IF(AX3=1,ROUND($G3*AY$2,0),IF(AX3=2,ROUND($H3*AY$2,0),IF(AX3=3,ROUND($I3*AY$2,0),IF(AX3=4,ROUND($J3*AY$2,0)))))</f>
        <v>3</v>
      </c>
      <c r="AZ3">
        <f>AZ2</f>
        <v>2</v>
      </c>
      <c r="BA3">
        <f>IF(AZ3=1,ROUND($G3*BA$2,0),IF(AZ3=2,ROUND($H3*BA$2,0),IF(AZ3=3,ROUND($I3*BA$2,0),IF(AZ3=4,ROUND($J3*BA$2,0)))))</f>
        <v>5</v>
      </c>
      <c r="BB3">
        <f>BB2</f>
        <v>1</v>
      </c>
      <c r="BC3">
        <f>IF(BB3=1,ROUND($G3*BC$2,0),IF(BB3=2,ROUND($H3*BC$2,0),IF(BB3=3,ROUND($I3*BC$2,0),IF(BB3=4,ROUND($J3*BC$2,0)))))</f>
        <v>13</v>
      </c>
      <c r="BD3">
        <f>BD2</f>
        <v>1</v>
      </c>
      <c r="BE3">
        <f>IF(BD3=1,ROUND($G3*BE$2,0),IF(BD3=2,ROUND($H3*BE$2,0),IF(BD3=3,ROUND($I3*BE$2,0),IF(BD3=4,ROUND($J3*BE$2,0)))))</f>
        <v>13</v>
      </c>
      <c r="BF3">
        <f>BF2</f>
        <v>2</v>
      </c>
      <c r="BG3">
        <f>IF(BF3=1,ROUND($G3*BG$2,0),IF(BF3=2,ROUND($H3*BG$2,0),IF(BF3=3,ROUND($I3*BG$2,0),IF(BF3=4,ROUND($J3*BG$2,0)))))</f>
        <v>5</v>
      </c>
      <c r="BH3">
        <f>BH2</f>
        <v>4</v>
      </c>
      <c r="BI3">
        <f>IF(BH3=1,ROUND($G3*BI$2,0),IF(BH3=2,ROUND($H3*BI$2,0),IF(BH3=3,ROUND($I3*BI$2,0),IF(BH3=4,ROUND($J3*BI$2,0)))))</f>
        <v>4</v>
      </c>
      <c r="BJ3">
        <f>BJ2</f>
        <v>2</v>
      </c>
      <c r="BK3">
        <f>IF(BJ3=1,ROUND($G3*BK$2,0),IF(BJ3=2,ROUND($H3*BK$2,0),IF(BJ3=3,ROUND($I3*BK$2,0),IF(BJ3=4,ROUND($J3*BK$2,0)))))</f>
        <v>5</v>
      </c>
      <c r="BL3">
        <f>BL2</f>
        <v>1</v>
      </c>
      <c r="BM3">
        <f>IF(BL3=1,ROUND($G3*BM$2,0),IF(BL3=2,ROUND($H3*BM$2,0),IF(BL3=3,ROUND($I3*BM$2,0),IF(BL3=4,ROUND($J3*BM$2,0)))))</f>
        <v>14</v>
      </c>
      <c r="BN3">
        <f>BN2</f>
        <v>2</v>
      </c>
      <c r="BO3">
        <f>IF(BN3=1,ROUND($G3*BO$2,0),IF(BN3=2,ROUND($H3*BO$2,0),IF(BN3=3,ROUND($I3*BO$2,0),IF(BN3=4,ROUND($J3*BO$2,0)))))</f>
        <v>5</v>
      </c>
      <c r="BP3">
        <f>BP2</f>
        <v>1</v>
      </c>
      <c r="BQ3">
        <f>IF(BP3=1,ROUND($G3*BQ$2,0),IF(BP3=2,ROUND($H3*BQ$2,0),IF(BP3=3,ROUND($I3*BQ$2,0),IF(BP3=4,ROUND($J3*BQ$2,0)))))</f>
        <v>14</v>
      </c>
      <c r="BR3">
        <f>BR2</f>
        <v>3</v>
      </c>
      <c r="BS3">
        <f>IF(BR3=1,ROUND($G3*BS$2,0),IF(BR3=2,ROUND($H3*BS$2,0),IF(BR3=3,ROUND($I3*BS$2,0),IF(BR3=4,ROUND($J3*BS$2,0)))))</f>
        <v>60</v>
      </c>
    </row>
    <row r="4" spans="1:71" x14ac:dyDescent="0.15">
      <c r="A4">
        <f>[2]static_hero!A4</f>
        <v>10002</v>
      </c>
      <c r="B4">
        <f>[2]static_hero!D4</f>
        <v>50</v>
      </c>
      <c r="C4">
        <f>[2]static_hero!E4</f>
        <v>25</v>
      </c>
      <c r="D4">
        <f>[2]static_hero!F4</f>
        <v>150</v>
      </c>
      <c r="E4">
        <f>[2]static_hero!I4</f>
        <v>10</v>
      </c>
      <c r="G4">
        <f t="shared" ref="G4:G19" si="0">B4/0.5*3-B4/0.5</f>
        <v>200</v>
      </c>
      <c r="H4">
        <f t="shared" ref="H4:H19" si="1">C4*3</f>
        <v>75</v>
      </c>
      <c r="I4">
        <f t="shared" ref="I4:I19" si="2">ROUND(D4*2,0)-D4</f>
        <v>150</v>
      </c>
      <c r="J4">
        <f t="shared" ref="J4:J19" si="3">E4</f>
        <v>10</v>
      </c>
      <c r="L4">
        <f t="shared" ref="L4:L34" si="4">L3</f>
        <v>1</v>
      </c>
      <c r="M4">
        <f t="shared" ref="M4:O20" si="5">IF(L4=1,ROUND($G4*M$2,0),IF(L4=2,ROUND($H4*M$2,0),IF(L4=3,ROUND($I4*M$2,0),IF(L4=4,ROUND($J4*M$2,0)))))</f>
        <v>12</v>
      </c>
      <c r="N4">
        <f t="shared" ref="N4:P20" si="6">N3</f>
        <v>1</v>
      </c>
      <c r="O4">
        <f t="shared" si="5"/>
        <v>12</v>
      </c>
      <c r="P4">
        <f t="shared" si="6"/>
        <v>2</v>
      </c>
      <c r="Q4">
        <f t="shared" ref="Q4" si="7">IF(P4=1,ROUND($G4*Q$2,0),IF(P4=2,ROUND($H4*Q$2,0),IF(P4=3,ROUND($I4*Q$2,0),IF(P4=4,ROUND($J4*Q$2,0)))))</f>
        <v>5</v>
      </c>
      <c r="R4">
        <f t="shared" ref="R4:R34" si="8">R3</f>
        <v>2</v>
      </c>
      <c r="S4">
        <f t="shared" ref="S4" si="9">IF(R4=1,ROUND($G4*S$2,0),IF(R4=2,ROUND($H4*S$2,0),IF(R4=3,ROUND($I4*S$2,0),IF(R4=4,ROUND($J4*S$2,0)))))</f>
        <v>5</v>
      </c>
      <c r="T4">
        <f t="shared" ref="T4:T34" si="10">T3</f>
        <v>3</v>
      </c>
      <c r="U4">
        <f t="shared" ref="U4:W4" si="11">IF(T4=1,ROUND($G4*U$2,0),IF(T4=2,ROUND($H4*U$2,0),IF(T4=3,ROUND($I4*U$2,0),IF(T4=4,ROUND($J4*U$2,0)))))</f>
        <v>45</v>
      </c>
      <c r="V4">
        <f t="shared" ref="V4:V34" si="12">V3</f>
        <v>1</v>
      </c>
      <c r="W4">
        <f t="shared" si="11"/>
        <v>13</v>
      </c>
      <c r="X4">
        <f t="shared" ref="X4:X34" si="13">X3</f>
        <v>1</v>
      </c>
      <c r="Y4">
        <f t="shared" ref="Y4" si="14">IF(X4=1,ROUND($G4*Y$2,0),IF(X4=2,ROUND($H4*Y$2,0),IF(X4=3,ROUND($I4*Y$2,0),IF(X4=4,ROUND($J4*Y$2,0)))))</f>
        <v>13</v>
      </c>
      <c r="Z4">
        <f t="shared" ref="Z4:Z34" si="15">Z3</f>
        <v>2</v>
      </c>
      <c r="AA4">
        <f t="shared" ref="AA4" si="16">IF(Z4=1,ROUND($G4*AA$2,0),IF(Z4=2,ROUND($H4*AA$2,0),IF(Z4=3,ROUND($I4*AA$2,0),IF(Z4=4,ROUND($J4*AA$2,0)))))</f>
        <v>5</v>
      </c>
      <c r="AB4">
        <f t="shared" ref="AB4:AB34" si="17">AB3</f>
        <v>2</v>
      </c>
      <c r="AC4">
        <f t="shared" ref="AC4" si="18">IF(AB4=1,ROUND($G4*AC$2,0),IF(AB4=2,ROUND($H4*AC$2,0),IF(AB4=3,ROUND($I4*AC$2,0),IF(AB4=4,ROUND($J4*AC$2,0)))))</f>
        <v>5</v>
      </c>
      <c r="AD4">
        <f t="shared" ref="AD4:AD34" si="19">AD3</f>
        <v>4</v>
      </c>
      <c r="AE4">
        <f t="shared" ref="AE4" si="20">IF(AD4=1,ROUND($G4*AE$2,0),IF(AD4=2,ROUND($H4*AE$2,0),IF(AD4=3,ROUND($I4*AE$2,0),IF(AD4=4,ROUND($J4*AE$2,0)))))</f>
        <v>3</v>
      </c>
      <c r="AF4">
        <f t="shared" ref="AF4:AF34" si="21">AF3</f>
        <v>2</v>
      </c>
      <c r="AG4">
        <f t="shared" ref="AG4" si="22">IF(AF4=1,ROUND($G4*AG$2,0),IF(AF4=2,ROUND($H4*AG$2,0),IF(AF4=3,ROUND($I4*AG$2,0),IF(AF4=4,ROUND($J4*AG$2,0)))))</f>
        <v>5</v>
      </c>
      <c r="AH4">
        <f t="shared" ref="AH4:AH34" si="23">AH3</f>
        <v>1</v>
      </c>
      <c r="AI4">
        <f t="shared" ref="AI4" si="24">IF(AH4=1,ROUND($G4*AI$2,0),IF(AH4=2,ROUND($H4*AI$2,0),IF(AH4=3,ROUND($I4*AI$2,0),IF(AH4=4,ROUND($J4*AI$2,0)))))</f>
        <v>14</v>
      </c>
      <c r="AJ4">
        <f t="shared" ref="AJ4:AJ34" si="25">AJ3</f>
        <v>2</v>
      </c>
      <c r="AK4">
        <f t="shared" ref="AK4" si="26">IF(AJ4=1,ROUND($G4*AK$2,0),IF(AJ4=2,ROUND($H4*AK$2,0),IF(AJ4=3,ROUND($I4*AK$2,0),IF(AJ4=4,ROUND($J4*AK$2,0)))))</f>
        <v>5</v>
      </c>
      <c r="AL4">
        <f t="shared" ref="AL4:AL34" si="27">AL3</f>
        <v>1</v>
      </c>
      <c r="AM4">
        <f t="shared" ref="AM4" si="28">IF(AL4=1,ROUND($G4*AM$2,0),IF(AL4=2,ROUND($H4*AM$2,0),IF(AL4=3,ROUND($I4*AM$2,0),IF(AL4=4,ROUND($J4*AM$2,0)))))</f>
        <v>14</v>
      </c>
      <c r="AN4">
        <f t="shared" ref="AN4:AN34" si="29">AN3</f>
        <v>3</v>
      </c>
      <c r="AO4">
        <f t="shared" ref="AO4" si="30">IF(AN4=1,ROUND($G4*AO$2,0),IF(AN4=2,ROUND($H4*AO$2,0),IF(AN4=3,ROUND($I4*AO$2,0),IF(AN4=4,ROUND($J4*AO$2,0)))))</f>
        <v>45</v>
      </c>
      <c r="AP4">
        <f t="shared" ref="AP4:AP34" si="31">AP3</f>
        <v>2</v>
      </c>
      <c r="AQ4">
        <f t="shared" ref="AQ4" si="32">IF(AP4=1,ROUND($G4*AQ$2,0),IF(AP4=2,ROUND($H4*AQ$2,0),IF(AP4=3,ROUND($I4*AQ$2,0),IF(AP4=4,ROUND($J4*AQ$2,0)))))</f>
        <v>6</v>
      </c>
      <c r="AR4">
        <f t="shared" ref="AR4:AR34" si="33">AR3</f>
        <v>1</v>
      </c>
      <c r="AS4">
        <f t="shared" ref="AS4" si="34">IF(AR4=1,ROUND($G4*AS$2,0),IF(AR4=2,ROUND($H4*AS$2,0),IF(AR4=3,ROUND($I4*AS$2,0),IF(AR4=4,ROUND($J4*AS$2,0)))))</f>
        <v>15</v>
      </c>
      <c r="AT4">
        <f t="shared" ref="AT4:AT34" si="35">AT3</f>
        <v>2</v>
      </c>
      <c r="AU4">
        <f t="shared" ref="AU4" si="36">IF(AT4=1,ROUND($G4*AU$2,0),IF(AT4=2,ROUND($H4*AU$2,0),IF(AT4=3,ROUND($I4*AU$2,0),IF(AT4=4,ROUND($J4*AU$2,0)))))</f>
        <v>6</v>
      </c>
      <c r="AV4">
        <f t="shared" ref="AV4:AV34" si="37">AV3</f>
        <v>1</v>
      </c>
      <c r="AW4">
        <f t="shared" ref="AW4" si="38">IF(AV4=1,ROUND($G4*AW$2,0),IF(AV4=2,ROUND($H4*AW$2,0),IF(AV4=3,ROUND($I4*AW$2,0),IF(AV4=4,ROUND($J4*AW$2,0)))))</f>
        <v>15</v>
      </c>
      <c r="AX4">
        <f t="shared" ref="AX4:AX34" si="39">AX3</f>
        <v>4</v>
      </c>
      <c r="AY4">
        <f t="shared" ref="AY4" si="40">IF(AX4=1,ROUND($G4*AY$2,0),IF(AX4=2,ROUND($H4*AY$2,0),IF(AX4=3,ROUND($I4*AY$2,0),IF(AX4=4,ROUND($J4*AY$2,0)))))</f>
        <v>3</v>
      </c>
      <c r="AZ4">
        <f t="shared" ref="AZ4:BR20" si="41">AZ3</f>
        <v>2</v>
      </c>
      <c r="BA4">
        <f t="shared" ref="BA4" si="42">IF(AZ4=1,ROUND($G4*BA$2,0),IF(AZ4=2,ROUND($H4*BA$2,0),IF(AZ4=3,ROUND($I4*BA$2,0),IF(AZ4=4,ROUND($J4*BA$2,0)))))</f>
        <v>6</v>
      </c>
      <c r="BB4">
        <f t="shared" si="41"/>
        <v>1</v>
      </c>
      <c r="BC4">
        <f t="shared" ref="BC4" si="43">IF(BB4=1,ROUND($G4*BC$2,0),IF(BB4=2,ROUND($H4*BC$2,0),IF(BB4=3,ROUND($I4*BC$2,0),IF(BB4=4,ROUND($J4*BC$2,0)))))</f>
        <v>16</v>
      </c>
      <c r="BD4">
        <f t="shared" si="41"/>
        <v>1</v>
      </c>
      <c r="BE4">
        <f t="shared" ref="BE4" si="44">IF(BD4=1,ROUND($G4*BE$2,0),IF(BD4=2,ROUND($H4*BE$2,0),IF(BD4=3,ROUND($I4*BE$2,0),IF(BD4=4,ROUND($J4*BE$2,0)))))</f>
        <v>16</v>
      </c>
      <c r="BF4">
        <f t="shared" si="41"/>
        <v>2</v>
      </c>
      <c r="BG4">
        <f t="shared" ref="BG4" si="45">IF(BF4=1,ROUND($G4*BG$2,0),IF(BF4=2,ROUND($H4*BG$2,0),IF(BF4=3,ROUND($I4*BG$2,0),IF(BF4=4,ROUND($J4*BG$2,0)))))</f>
        <v>6</v>
      </c>
      <c r="BH4">
        <f t="shared" si="41"/>
        <v>4</v>
      </c>
      <c r="BI4">
        <f t="shared" ref="BI4" si="46">IF(BH4=1,ROUND($G4*BI$2,0),IF(BH4=2,ROUND($H4*BI$2,0),IF(BH4=3,ROUND($I4*BI$2,0),IF(BH4=4,ROUND($J4*BI$2,0)))))</f>
        <v>4</v>
      </c>
      <c r="BJ4">
        <f t="shared" si="41"/>
        <v>2</v>
      </c>
      <c r="BK4">
        <f t="shared" ref="BK4" si="47">IF(BJ4=1,ROUND($G4*BK$2,0),IF(BJ4=2,ROUND($H4*BK$2,0),IF(BJ4=3,ROUND($I4*BK$2,0),IF(BJ4=4,ROUND($J4*BK$2,0)))))</f>
        <v>6</v>
      </c>
      <c r="BL4">
        <f t="shared" si="41"/>
        <v>1</v>
      </c>
      <c r="BM4">
        <f t="shared" ref="BM4" si="48">IF(BL4=1,ROUND($G4*BM$2,0),IF(BL4=2,ROUND($H4*BM$2,0),IF(BL4=3,ROUND($I4*BM$2,0),IF(BL4=4,ROUND($J4*BM$2,0)))))</f>
        <v>17</v>
      </c>
      <c r="BN4">
        <f t="shared" si="41"/>
        <v>2</v>
      </c>
      <c r="BO4">
        <f t="shared" ref="BO4" si="49">IF(BN4=1,ROUND($G4*BO$2,0),IF(BN4=2,ROUND($H4*BO$2,0),IF(BN4=3,ROUND($I4*BO$2,0),IF(BN4=4,ROUND($J4*BO$2,0)))))</f>
        <v>6</v>
      </c>
      <c r="BP4">
        <f t="shared" si="41"/>
        <v>1</v>
      </c>
      <c r="BQ4">
        <f t="shared" ref="BQ4" si="50">IF(BP4=1,ROUND($G4*BQ$2,0),IF(BP4=2,ROUND($H4*BQ$2,0),IF(BP4=3,ROUND($I4*BQ$2,0),IF(BP4=4,ROUND($J4*BQ$2,0)))))</f>
        <v>17</v>
      </c>
      <c r="BR4">
        <f t="shared" si="41"/>
        <v>3</v>
      </c>
      <c r="BS4">
        <f t="shared" ref="BS4" si="51">IF(BR4=1,ROUND($G4*BS$2,0),IF(BR4=2,ROUND($H4*BS$2,0),IF(BR4=3,ROUND($I4*BS$2,0),IF(BR4=4,ROUND($J4*BS$2,0)))))</f>
        <v>60</v>
      </c>
    </row>
    <row r="5" spans="1:71" x14ac:dyDescent="0.15">
      <c r="A5">
        <f>[2]static_hero!A5</f>
        <v>10003</v>
      </c>
      <c r="B5">
        <f>[2]static_hero!D5</f>
        <v>40</v>
      </c>
      <c r="C5">
        <f>[2]static_hero!E5</f>
        <v>20</v>
      </c>
      <c r="D5">
        <f>[2]static_hero!F5</f>
        <v>100</v>
      </c>
      <c r="E5">
        <f>[2]static_hero!I5</f>
        <v>20</v>
      </c>
      <c r="G5">
        <f t="shared" si="0"/>
        <v>160</v>
      </c>
      <c r="H5">
        <f t="shared" si="1"/>
        <v>60</v>
      </c>
      <c r="I5">
        <f t="shared" si="2"/>
        <v>100</v>
      </c>
      <c r="J5">
        <f t="shared" si="3"/>
        <v>20</v>
      </c>
      <c r="L5">
        <f t="shared" si="4"/>
        <v>1</v>
      </c>
      <c r="M5">
        <f t="shared" si="5"/>
        <v>10</v>
      </c>
      <c r="N5">
        <f t="shared" si="6"/>
        <v>1</v>
      </c>
      <c r="O5">
        <f t="shared" si="5"/>
        <v>10</v>
      </c>
      <c r="P5">
        <f t="shared" si="6"/>
        <v>2</v>
      </c>
      <c r="Q5">
        <f t="shared" ref="Q5" si="52">IF(P5=1,ROUND($G5*Q$2,0),IF(P5=2,ROUND($H5*Q$2,0),IF(P5=3,ROUND($I5*Q$2,0),IF(P5=4,ROUND($J5*Q$2,0)))))</f>
        <v>4</v>
      </c>
      <c r="R5">
        <f t="shared" si="8"/>
        <v>2</v>
      </c>
      <c r="S5">
        <f t="shared" ref="S5" si="53">IF(R5=1,ROUND($G5*S$2,0),IF(R5=2,ROUND($H5*S$2,0),IF(R5=3,ROUND($I5*S$2,0),IF(R5=4,ROUND($J5*S$2,0)))))</f>
        <v>4</v>
      </c>
      <c r="T5">
        <f t="shared" si="10"/>
        <v>3</v>
      </c>
      <c r="U5">
        <f t="shared" ref="U5:W5" si="54">IF(T5=1,ROUND($G5*U$2,0),IF(T5=2,ROUND($H5*U$2,0),IF(T5=3,ROUND($I5*U$2,0),IF(T5=4,ROUND($J5*U$2,0)))))</f>
        <v>30</v>
      </c>
      <c r="V5">
        <f t="shared" si="12"/>
        <v>1</v>
      </c>
      <c r="W5">
        <f t="shared" si="54"/>
        <v>10</v>
      </c>
      <c r="X5">
        <f t="shared" si="13"/>
        <v>1</v>
      </c>
      <c r="Y5">
        <f t="shared" ref="Y5" si="55">IF(X5=1,ROUND($G5*Y$2,0),IF(X5=2,ROUND($H5*Y$2,0),IF(X5=3,ROUND($I5*Y$2,0),IF(X5=4,ROUND($J5*Y$2,0)))))</f>
        <v>10</v>
      </c>
      <c r="Z5">
        <f t="shared" si="15"/>
        <v>2</v>
      </c>
      <c r="AA5">
        <f t="shared" ref="AA5" si="56">IF(Z5=1,ROUND($G5*AA$2,0),IF(Z5=2,ROUND($H5*AA$2,0),IF(Z5=3,ROUND($I5*AA$2,0),IF(Z5=4,ROUND($J5*AA$2,0)))))</f>
        <v>4</v>
      </c>
      <c r="AB5">
        <f t="shared" si="17"/>
        <v>2</v>
      </c>
      <c r="AC5">
        <f t="shared" ref="AC5" si="57">IF(AB5=1,ROUND($G5*AC$2,0),IF(AB5=2,ROUND($H5*AC$2,0),IF(AB5=3,ROUND($I5*AC$2,0),IF(AB5=4,ROUND($J5*AC$2,0)))))</f>
        <v>4</v>
      </c>
      <c r="AD5">
        <f t="shared" si="19"/>
        <v>4</v>
      </c>
      <c r="AE5">
        <f t="shared" ref="AE5" si="58">IF(AD5=1,ROUND($G5*AE$2,0),IF(AD5=2,ROUND($H5*AE$2,0),IF(AD5=3,ROUND($I5*AE$2,0),IF(AD5=4,ROUND($J5*AE$2,0)))))</f>
        <v>6</v>
      </c>
      <c r="AF5">
        <f t="shared" si="21"/>
        <v>2</v>
      </c>
      <c r="AG5">
        <f t="shared" ref="AG5" si="59">IF(AF5=1,ROUND($G5*AG$2,0),IF(AF5=2,ROUND($H5*AG$2,0),IF(AF5=3,ROUND($I5*AG$2,0),IF(AF5=4,ROUND($J5*AG$2,0)))))</f>
        <v>4</v>
      </c>
      <c r="AH5">
        <f t="shared" si="23"/>
        <v>1</v>
      </c>
      <c r="AI5">
        <f t="shared" ref="AI5" si="60">IF(AH5=1,ROUND($G5*AI$2,0),IF(AH5=2,ROUND($H5*AI$2,0),IF(AH5=3,ROUND($I5*AI$2,0),IF(AH5=4,ROUND($J5*AI$2,0)))))</f>
        <v>11</v>
      </c>
      <c r="AJ5">
        <f t="shared" si="25"/>
        <v>2</v>
      </c>
      <c r="AK5">
        <f t="shared" ref="AK5" si="61">IF(AJ5=1,ROUND($G5*AK$2,0),IF(AJ5=2,ROUND($H5*AK$2,0),IF(AJ5=3,ROUND($I5*AK$2,0),IF(AJ5=4,ROUND($J5*AK$2,0)))))</f>
        <v>4</v>
      </c>
      <c r="AL5">
        <f t="shared" si="27"/>
        <v>1</v>
      </c>
      <c r="AM5">
        <f t="shared" ref="AM5" si="62">IF(AL5=1,ROUND($G5*AM$2,0),IF(AL5=2,ROUND($H5*AM$2,0),IF(AL5=3,ROUND($I5*AM$2,0),IF(AL5=4,ROUND($J5*AM$2,0)))))</f>
        <v>11</v>
      </c>
      <c r="AN5">
        <f t="shared" si="29"/>
        <v>3</v>
      </c>
      <c r="AO5">
        <f t="shared" ref="AO5" si="63">IF(AN5=1,ROUND($G5*AO$2,0),IF(AN5=2,ROUND($H5*AO$2,0),IF(AN5=3,ROUND($I5*AO$2,0),IF(AN5=4,ROUND($J5*AO$2,0)))))</f>
        <v>30</v>
      </c>
      <c r="AP5">
        <f t="shared" si="31"/>
        <v>2</v>
      </c>
      <c r="AQ5">
        <f t="shared" ref="AQ5" si="64">IF(AP5=1,ROUND($G5*AQ$2,0),IF(AP5=2,ROUND($H5*AQ$2,0),IF(AP5=3,ROUND($I5*AQ$2,0),IF(AP5=4,ROUND($J5*AQ$2,0)))))</f>
        <v>5</v>
      </c>
      <c r="AR5">
        <f t="shared" si="33"/>
        <v>1</v>
      </c>
      <c r="AS5">
        <f t="shared" ref="AS5" si="65">IF(AR5=1,ROUND($G5*AS$2,0),IF(AR5=2,ROUND($H5*AS$2,0),IF(AR5=3,ROUND($I5*AS$2,0),IF(AR5=4,ROUND($J5*AS$2,0)))))</f>
        <v>12</v>
      </c>
      <c r="AT5">
        <f t="shared" si="35"/>
        <v>2</v>
      </c>
      <c r="AU5">
        <f t="shared" ref="AU5" si="66">IF(AT5=1,ROUND($G5*AU$2,0),IF(AT5=2,ROUND($H5*AU$2,0),IF(AT5=3,ROUND($I5*AU$2,0),IF(AT5=4,ROUND($J5*AU$2,0)))))</f>
        <v>5</v>
      </c>
      <c r="AV5">
        <f t="shared" si="37"/>
        <v>1</v>
      </c>
      <c r="AW5">
        <f t="shared" ref="AW5" si="67">IF(AV5=1,ROUND($G5*AW$2,0),IF(AV5=2,ROUND($H5*AW$2,0),IF(AV5=3,ROUND($I5*AW$2,0),IF(AV5=4,ROUND($J5*AW$2,0)))))</f>
        <v>12</v>
      </c>
      <c r="AX5">
        <f t="shared" si="39"/>
        <v>4</v>
      </c>
      <c r="AY5">
        <f t="shared" ref="AY5" si="68">IF(AX5=1,ROUND($G5*AY$2,0),IF(AX5=2,ROUND($H5*AY$2,0),IF(AX5=3,ROUND($I5*AY$2,0),IF(AX5=4,ROUND($J5*AY$2,0)))))</f>
        <v>6</v>
      </c>
      <c r="AZ5">
        <f t="shared" si="41"/>
        <v>2</v>
      </c>
      <c r="BA5">
        <f t="shared" ref="BA5" si="69">IF(AZ5=1,ROUND($G5*BA$2,0),IF(AZ5=2,ROUND($H5*BA$2,0),IF(AZ5=3,ROUND($I5*BA$2,0),IF(AZ5=4,ROUND($J5*BA$2,0)))))</f>
        <v>5</v>
      </c>
      <c r="BB5">
        <f t="shared" si="41"/>
        <v>1</v>
      </c>
      <c r="BC5">
        <f t="shared" ref="BC5" si="70">IF(BB5=1,ROUND($G5*BC$2,0),IF(BB5=2,ROUND($H5*BC$2,0),IF(BB5=3,ROUND($I5*BC$2,0),IF(BB5=4,ROUND($J5*BC$2,0)))))</f>
        <v>13</v>
      </c>
      <c r="BD5">
        <f t="shared" si="41"/>
        <v>1</v>
      </c>
      <c r="BE5">
        <f t="shared" ref="BE5" si="71">IF(BD5=1,ROUND($G5*BE$2,0),IF(BD5=2,ROUND($H5*BE$2,0),IF(BD5=3,ROUND($I5*BE$2,0),IF(BD5=4,ROUND($J5*BE$2,0)))))</f>
        <v>13</v>
      </c>
      <c r="BF5">
        <f t="shared" si="41"/>
        <v>2</v>
      </c>
      <c r="BG5">
        <f t="shared" ref="BG5" si="72">IF(BF5=1,ROUND($G5*BG$2,0),IF(BF5=2,ROUND($H5*BG$2,0),IF(BF5=3,ROUND($I5*BG$2,0),IF(BF5=4,ROUND($J5*BG$2,0)))))</f>
        <v>5</v>
      </c>
      <c r="BH5">
        <f t="shared" si="41"/>
        <v>4</v>
      </c>
      <c r="BI5">
        <f t="shared" ref="BI5" si="73">IF(BH5=1,ROUND($G5*BI$2,0),IF(BH5=2,ROUND($H5*BI$2,0),IF(BH5=3,ROUND($I5*BI$2,0),IF(BH5=4,ROUND($J5*BI$2,0)))))</f>
        <v>8</v>
      </c>
      <c r="BJ5">
        <f t="shared" si="41"/>
        <v>2</v>
      </c>
      <c r="BK5">
        <f t="shared" ref="BK5" si="74">IF(BJ5=1,ROUND($G5*BK$2,0),IF(BJ5=2,ROUND($H5*BK$2,0),IF(BJ5=3,ROUND($I5*BK$2,0),IF(BJ5=4,ROUND($J5*BK$2,0)))))</f>
        <v>5</v>
      </c>
      <c r="BL5">
        <f t="shared" si="41"/>
        <v>1</v>
      </c>
      <c r="BM5">
        <f t="shared" ref="BM5" si="75">IF(BL5=1,ROUND($G5*BM$2,0),IF(BL5=2,ROUND($H5*BM$2,0),IF(BL5=3,ROUND($I5*BM$2,0),IF(BL5=4,ROUND($J5*BM$2,0)))))</f>
        <v>14</v>
      </c>
      <c r="BN5">
        <f t="shared" si="41"/>
        <v>2</v>
      </c>
      <c r="BO5">
        <f t="shared" ref="BO5" si="76">IF(BN5=1,ROUND($G5*BO$2,0),IF(BN5=2,ROUND($H5*BO$2,0),IF(BN5=3,ROUND($I5*BO$2,0),IF(BN5=4,ROUND($J5*BO$2,0)))))</f>
        <v>5</v>
      </c>
      <c r="BP5">
        <f t="shared" si="41"/>
        <v>1</v>
      </c>
      <c r="BQ5">
        <f t="shared" ref="BQ5" si="77">IF(BP5=1,ROUND($G5*BQ$2,0),IF(BP5=2,ROUND($H5*BQ$2,0),IF(BP5=3,ROUND($I5*BQ$2,0),IF(BP5=4,ROUND($J5*BQ$2,0)))))</f>
        <v>14</v>
      </c>
      <c r="BR5">
        <f t="shared" si="41"/>
        <v>3</v>
      </c>
      <c r="BS5">
        <f t="shared" ref="BS5" si="78">IF(BR5=1,ROUND($G5*BS$2,0),IF(BR5=2,ROUND($H5*BS$2,0),IF(BR5=3,ROUND($I5*BS$2,0),IF(BR5=4,ROUND($J5*BS$2,0)))))</f>
        <v>40</v>
      </c>
    </row>
    <row r="6" spans="1:71" x14ac:dyDescent="0.15">
      <c r="A6">
        <f>[2]static_hero!A6</f>
        <v>10004</v>
      </c>
      <c r="B6">
        <f>[2]static_hero!D6</f>
        <v>50</v>
      </c>
      <c r="C6">
        <f>[2]static_hero!E6</f>
        <v>25</v>
      </c>
      <c r="D6">
        <f>[2]static_hero!F6</f>
        <v>150</v>
      </c>
      <c r="E6">
        <f>[2]static_hero!I6</f>
        <v>10</v>
      </c>
      <c r="G6">
        <f t="shared" si="0"/>
        <v>200</v>
      </c>
      <c r="H6">
        <f t="shared" si="1"/>
        <v>75</v>
      </c>
      <c r="I6">
        <f t="shared" si="2"/>
        <v>150</v>
      </c>
      <c r="J6">
        <f t="shared" si="3"/>
        <v>10</v>
      </c>
      <c r="L6">
        <f t="shared" si="4"/>
        <v>1</v>
      </c>
      <c r="M6">
        <f t="shared" si="5"/>
        <v>12</v>
      </c>
      <c r="N6">
        <f t="shared" si="6"/>
        <v>1</v>
      </c>
      <c r="O6">
        <f t="shared" si="5"/>
        <v>12</v>
      </c>
      <c r="P6">
        <f t="shared" si="6"/>
        <v>2</v>
      </c>
      <c r="Q6">
        <f t="shared" ref="Q6" si="79">IF(P6=1,ROUND($G6*Q$2,0),IF(P6=2,ROUND($H6*Q$2,0),IF(P6=3,ROUND($I6*Q$2,0),IF(P6=4,ROUND($J6*Q$2,0)))))</f>
        <v>5</v>
      </c>
      <c r="R6">
        <f t="shared" si="8"/>
        <v>2</v>
      </c>
      <c r="S6">
        <f t="shared" ref="S6" si="80">IF(R6=1,ROUND($G6*S$2,0),IF(R6=2,ROUND($H6*S$2,0),IF(R6=3,ROUND($I6*S$2,0),IF(R6=4,ROUND($J6*S$2,0)))))</f>
        <v>5</v>
      </c>
      <c r="T6">
        <f t="shared" si="10"/>
        <v>3</v>
      </c>
      <c r="U6">
        <f t="shared" ref="U6:W6" si="81">IF(T6=1,ROUND($G6*U$2,0),IF(T6=2,ROUND($H6*U$2,0),IF(T6=3,ROUND($I6*U$2,0),IF(T6=4,ROUND($J6*U$2,0)))))</f>
        <v>45</v>
      </c>
      <c r="V6">
        <f t="shared" si="12"/>
        <v>1</v>
      </c>
      <c r="W6">
        <f t="shared" si="81"/>
        <v>13</v>
      </c>
      <c r="X6">
        <f t="shared" si="13"/>
        <v>1</v>
      </c>
      <c r="Y6">
        <f t="shared" ref="Y6" si="82">IF(X6=1,ROUND($G6*Y$2,0),IF(X6=2,ROUND($H6*Y$2,0),IF(X6=3,ROUND($I6*Y$2,0),IF(X6=4,ROUND($J6*Y$2,0)))))</f>
        <v>13</v>
      </c>
      <c r="Z6">
        <f t="shared" si="15"/>
        <v>2</v>
      </c>
      <c r="AA6">
        <f t="shared" ref="AA6" si="83">IF(Z6=1,ROUND($G6*AA$2,0),IF(Z6=2,ROUND($H6*AA$2,0),IF(Z6=3,ROUND($I6*AA$2,0),IF(Z6=4,ROUND($J6*AA$2,0)))))</f>
        <v>5</v>
      </c>
      <c r="AB6">
        <f t="shared" si="17"/>
        <v>2</v>
      </c>
      <c r="AC6">
        <f t="shared" ref="AC6" si="84">IF(AB6=1,ROUND($G6*AC$2,0),IF(AB6=2,ROUND($H6*AC$2,0),IF(AB6=3,ROUND($I6*AC$2,0),IF(AB6=4,ROUND($J6*AC$2,0)))))</f>
        <v>5</v>
      </c>
      <c r="AD6">
        <f t="shared" si="19"/>
        <v>4</v>
      </c>
      <c r="AE6">
        <f t="shared" ref="AE6" si="85">IF(AD6=1,ROUND($G6*AE$2,0),IF(AD6=2,ROUND($H6*AE$2,0),IF(AD6=3,ROUND($I6*AE$2,0),IF(AD6=4,ROUND($J6*AE$2,0)))))</f>
        <v>3</v>
      </c>
      <c r="AF6">
        <f t="shared" si="21"/>
        <v>2</v>
      </c>
      <c r="AG6">
        <f t="shared" ref="AG6" si="86">IF(AF6=1,ROUND($G6*AG$2,0),IF(AF6=2,ROUND($H6*AG$2,0),IF(AF6=3,ROUND($I6*AG$2,0),IF(AF6=4,ROUND($J6*AG$2,0)))))</f>
        <v>5</v>
      </c>
      <c r="AH6">
        <f t="shared" si="23"/>
        <v>1</v>
      </c>
      <c r="AI6">
        <f t="shared" ref="AI6" si="87">IF(AH6=1,ROUND($G6*AI$2,0),IF(AH6=2,ROUND($H6*AI$2,0),IF(AH6=3,ROUND($I6*AI$2,0),IF(AH6=4,ROUND($J6*AI$2,0)))))</f>
        <v>14</v>
      </c>
      <c r="AJ6">
        <f t="shared" si="25"/>
        <v>2</v>
      </c>
      <c r="AK6">
        <f t="shared" ref="AK6" si="88">IF(AJ6=1,ROUND($G6*AK$2,0),IF(AJ6=2,ROUND($H6*AK$2,0),IF(AJ6=3,ROUND($I6*AK$2,0),IF(AJ6=4,ROUND($J6*AK$2,0)))))</f>
        <v>5</v>
      </c>
      <c r="AL6">
        <f t="shared" si="27"/>
        <v>1</v>
      </c>
      <c r="AM6">
        <f t="shared" ref="AM6" si="89">IF(AL6=1,ROUND($G6*AM$2,0),IF(AL6=2,ROUND($H6*AM$2,0),IF(AL6=3,ROUND($I6*AM$2,0),IF(AL6=4,ROUND($J6*AM$2,0)))))</f>
        <v>14</v>
      </c>
      <c r="AN6">
        <f t="shared" si="29"/>
        <v>3</v>
      </c>
      <c r="AO6">
        <f t="shared" ref="AO6" si="90">IF(AN6=1,ROUND($G6*AO$2,0),IF(AN6=2,ROUND($H6*AO$2,0),IF(AN6=3,ROUND($I6*AO$2,0),IF(AN6=4,ROUND($J6*AO$2,0)))))</f>
        <v>45</v>
      </c>
      <c r="AP6">
        <f t="shared" si="31"/>
        <v>2</v>
      </c>
      <c r="AQ6">
        <f t="shared" ref="AQ6" si="91">IF(AP6=1,ROUND($G6*AQ$2,0),IF(AP6=2,ROUND($H6*AQ$2,0),IF(AP6=3,ROUND($I6*AQ$2,0),IF(AP6=4,ROUND($J6*AQ$2,0)))))</f>
        <v>6</v>
      </c>
      <c r="AR6">
        <f t="shared" si="33"/>
        <v>1</v>
      </c>
      <c r="AS6">
        <f t="shared" ref="AS6" si="92">IF(AR6=1,ROUND($G6*AS$2,0),IF(AR6=2,ROUND($H6*AS$2,0),IF(AR6=3,ROUND($I6*AS$2,0),IF(AR6=4,ROUND($J6*AS$2,0)))))</f>
        <v>15</v>
      </c>
      <c r="AT6">
        <f t="shared" si="35"/>
        <v>2</v>
      </c>
      <c r="AU6">
        <f t="shared" ref="AU6" si="93">IF(AT6=1,ROUND($G6*AU$2,0),IF(AT6=2,ROUND($H6*AU$2,0),IF(AT6=3,ROUND($I6*AU$2,0),IF(AT6=4,ROUND($J6*AU$2,0)))))</f>
        <v>6</v>
      </c>
      <c r="AV6">
        <f t="shared" si="37"/>
        <v>1</v>
      </c>
      <c r="AW6">
        <f t="shared" ref="AW6" si="94">IF(AV6=1,ROUND($G6*AW$2,0),IF(AV6=2,ROUND($H6*AW$2,0),IF(AV6=3,ROUND($I6*AW$2,0),IF(AV6=4,ROUND($J6*AW$2,0)))))</f>
        <v>15</v>
      </c>
      <c r="AX6">
        <f t="shared" si="39"/>
        <v>4</v>
      </c>
      <c r="AY6">
        <f t="shared" ref="AY6" si="95">IF(AX6=1,ROUND($G6*AY$2,0),IF(AX6=2,ROUND($H6*AY$2,0),IF(AX6=3,ROUND($I6*AY$2,0),IF(AX6=4,ROUND($J6*AY$2,0)))))</f>
        <v>3</v>
      </c>
      <c r="AZ6">
        <f t="shared" si="41"/>
        <v>2</v>
      </c>
      <c r="BA6">
        <f t="shared" ref="BA6" si="96">IF(AZ6=1,ROUND($G6*BA$2,0),IF(AZ6=2,ROUND($H6*BA$2,0),IF(AZ6=3,ROUND($I6*BA$2,0),IF(AZ6=4,ROUND($J6*BA$2,0)))))</f>
        <v>6</v>
      </c>
      <c r="BB6">
        <f t="shared" si="41"/>
        <v>1</v>
      </c>
      <c r="BC6">
        <f t="shared" ref="BC6" si="97">IF(BB6=1,ROUND($G6*BC$2,0),IF(BB6=2,ROUND($H6*BC$2,0),IF(BB6=3,ROUND($I6*BC$2,0),IF(BB6=4,ROUND($J6*BC$2,0)))))</f>
        <v>16</v>
      </c>
      <c r="BD6">
        <f t="shared" si="41"/>
        <v>1</v>
      </c>
      <c r="BE6">
        <f t="shared" ref="BE6" si="98">IF(BD6=1,ROUND($G6*BE$2,0),IF(BD6=2,ROUND($H6*BE$2,0),IF(BD6=3,ROUND($I6*BE$2,0),IF(BD6=4,ROUND($J6*BE$2,0)))))</f>
        <v>16</v>
      </c>
      <c r="BF6">
        <f t="shared" si="41"/>
        <v>2</v>
      </c>
      <c r="BG6">
        <f t="shared" ref="BG6" si="99">IF(BF6=1,ROUND($G6*BG$2,0),IF(BF6=2,ROUND($H6*BG$2,0),IF(BF6=3,ROUND($I6*BG$2,0),IF(BF6=4,ROUND($J6*BG$2,0)))))</f>
        <v>6</v>
      </c>
      <c r="BH6">
        <f t="shared" si="41"/>
        <v>4</v>
      </c>
      <c r="BI6">
        <f t="shared" ref="BI6" si="100">IF(BH6=1,ROUND($G6*BI$2,0),IF(BH6=2,ROUND($H6*BI$2,0),IF(BH6=3,ROUND($I6*BI$2,0),IF(BH6=4,ROUND($J6*BI$2,0)))))</f>
        <v>4</v>
      </c>
      <c r="BJ6">
        <f t="shared" si="41"/>
        <v>2</v>
      </c>
      <c r="BK6">
        <f t="shared" ref="BK6" si="101">IF(BJ6=1,ROUND($G6*BK$2,0),IF(BJ6=2,ROUND($H6*BK$2,0),IF(BJ6=3,ROUND($I6*BK$2,0),IF(BJ6=4,ROUND($J6*BK$2,0)))))</f>
        <v>6</v>
      </c>
      <c r="BL6">
        <f t="shared" si="41"/>
        <v>1</v>
      </c>
      <c r="BM6">
        <f t="shared" ref="BM6" si="102">IF(BL6=1,ROUND($G6*BM$2,0),IF(BL6=2,ROUND($H6*BM$2,0),IF(BL6=3,ROUND($I6*BM$2,0),IF(BL6=4,ROUND($J6*BM$2,0)))))</f>
        <v>17</v>
      </c>
      <c r="BN6">
        <f t="shared" si="41"/>
        <v>2</v>
      </c>
      <c r="BO6">
        <f t="shared" ref="BO6" si="103">IF(BN6=1,ROUND($G6*BO$2,0),IF(BN6=2,ROUND($H6*BO$2,0),IF(BN6=3,ROUND($I6*BO$2,0),IF(BN6=4,ROUND($J6*BO$2,0)))))</f>
        <v>6</v>
      </c>
      <c r="BP6">
        <f t="shared" si="41"/>
        <v>1</v>
      </c>
      <c r="BQ6">
        <f t="shared" ref="BQ6" si="104">IF(BP6=1,ROUND($G6*BQ$2,0),IF(BP6=2,ROUND($H6*BQ$2,0),IF(BP6=3,ROUND($I6*BQ$2,0),IF(BP6=4,ROUND($J6*BQ$2,0)))))</f>
        <v>17</v>
      </c>
      <c r="BR6">
        <f t="shared" si="41"/>
        <v>3</v>
      </c>
      <c r="BS6">
        <f t="shared" ref="BS6" si="105">IF(BR6=1,ROUND($G6*BS$2,0),IF(BR6=2,ROUND($H6*BS$2,0),IF(BR6=3,ROUND($I6*BS$2,0),IF(BR6=4,ROUND($J6*BS$2,0)))))</f>
        <v>60</v>
      </c>
    </row>
    <row r="7" spans="1:71" x14ac:dyDescent="0.15">
      <c r="A7">
        <f>[2]static_hero!A7</f>
        <v>10005</v>
      </c>
      <c r="B7">
        <f>[2]static_hero!D7</f>
        <v>50</v>
      </c>
      <c r="C7">
        <f>[2]static_hero!E7</f>
        <v>25</v>
      </c>
      <c r="D7">
        <f>[2]static_hero!F7</f>
        <v>100</v>
      </c>
      <c r="E7">
        <f>[2]static_hero!I7</f>
        <v>10</v>
      </c>
      <c r="G7">
        <f t="shared" si="0"/>
        <v>200</v>
      </c>
      <c r="H7">
        <f t="shared" si="1"/>
        <v>75</v>
      </c>
      <c r="I7">
        <f t="shared" si="2"/>
        <v>100</v>
      </c>
      <c r="J7">
        <f t="shared" si="3"/>
        <v>10</v>
      </c>
      <c r="L7">
        <f t="shared" si="4"/>
        <v>1</v>
      </c>
      <c r="M7">
        <f t="shared" si="5"/>
        <v>12</v>
      </c>
      <c r="N7">
        <f t="shared" si="6"/>
        <v>1</v>
      </c>
      <c r="O7">
        <f t="shared" si="5"/>
        <v>12</v>
      </c>
      <c r="P7">
        <f t="shared" si="6"/>
        <v>2</v>
      </c>
      <c r="Q7">
        <f t="shared" ref="Q7" si="106">IF(P7=1,ROUND($G7*Q$2,0),IF(P7=2,ROUND($H7*Q$2,0),IF(P7=3,ROUND($I7*Q$2,0),IF(P7=4,ROUND($J7*Q$2,0)))))</f>
        <v>5</v>
      </c>
      <c r="R7">
        <f t="shared" si="8"/>
        <v>2</v>
      </c>
      <c r="S7">
        <f t="shared" ref="S7" si="107">IF(R7=1,ROUND($G7*S$2,0),IF(R7=2,ROUND($H7*S$2,0),IF(R7=3,ROUND($I7*S$2,0),IF(R7=4,ROUND($J7*S$2,0)))))</f>
        <v>5</v>
      </c>
      <c r="T7">
        <f t="shared" si="10"/>
        <v>3</v>
      </c>
      <c r="U7">
        <f t="shared" ref="U7:W7" si="108">IF(T7=1,ROUND($G7*U$2,0),IF(T7=2,ROUND($H7*U$2,0),IF(T7=3,ROUND($I7*U$2,0),IF(T7=4,ROUND($J7*U$2,0)))))</f>
        <v>30</v>
      </c>
      <c r="V7">
        <f t="shared" si="12"/>
        <v>1</v>
      </c>
      <c r="W7">
        <f t="shared" si="108"/>
        <v>13</v>
      </c>
      <c r="X7">
        <f t="shared" si="13"/>
        <v>1</v>
      </c>
      <c r="Y7">
        <f t="shared" ref="Y7" si="109">IF(X7=1,ROUND($G7*Y$2,0),IF(X7=2,ROUND($H7*Y$2,0),IF(X7=3,ROUND($I7*Y$2,0),IF(X7=4,ROUND($J7*Y$2,0)))))</f>
        <v>13</v>
      </c>
      <c r="Z7">
        <f t="shared" si="15"/>
        <v>2</v>
      </c>
      <c r="AA7">
        <f t="shared" ref="AA7" si="110">IF(Z7=1,ROUND($G7*AA$2,0),IF(Z7=2,ROUND($H7*AA$2,0),IF(Z7=3,ROUND($I7*AA$2,0),IF(Z7=4,ROUND($J7*AA$2,0)))))</f>
        <v>5</v>
      </c>
      <c r="AB7">
        <f t="shared" si="17"/>
        <v>2</v>
      </c>
      <c r="AC7">
        <f t="shared" ref="AC7" si="111">IF(AB7=1,ROUND($G7*AC$2,0),IF(AB7=2,ROUND($H7*AC$2,0),IF(AB7=3,ROUND($I7*AC$2,0),IF(AB7=4,ROUND($J7*AC$2,0)))))</f>
        <v>5</v>
      </c>
      <c r="AD7">
        <f t="shared" si="19"/>
        <v>4</v>
      </c>
      <c r="AE7">
        <f t="shared" ref="AE7" si="112">IF(AD7=1,ROUND($G7*AE$2,0),IF(AD7=2,ROUND($H7*AE$2,0),IF(AD7=3,ROUND($I7*AE$2,0),IF(AD7=4,ROUND($J7*AE$2,0)))))</f>
        <v>3</v>
      </c>
      <c r="AF7">
        <f t="shared" si="21"/>
        <v>2</v>
      </c>
      <c r="AG7">
        <f t="shared" ref="AG7" si="113">IF(AF7=1,ROUND($G7*AG$2,0),IF(AF7=2,ROUND($H7*AG$2,0),IF(AF7=3,ROUND($I7*AG$2,0),IF(AF7=4,ROUND($J7*AG$2,0)))))</f>
        <v>5</v>
      </c>
      <c r="AH7">
        <f t="shared" si="23"/>
        <v>1</v>
      </c>
      <c r="AI7">
        <f t="shared" ref="AI7" si="114">IF(AH7=1,ROUND($G7*AI$2,0),IF(AH7=2,ROUND($H7*AI$2,0),IF(AH7=3,ROUND($I7*AI$2,0),IF(AH7=4,ROUND($J7*AI$2,0)))))</f>
        <v>14</v>
      </c>
      <c r="AJ7">
        <f t="shared" si="25"/>
        <v>2</v>
      </c>
      <c r="AK7">
        <f t="shared" ref="AK7" si="115">IF(AJ7=1,ROUND($G7*AK$2,0),IF(AJ7=2,ROUND($H7*AK$2,0),IF(AJ7=3,ROUND($I7*AK$2,0),IF(AJ7=4,ROUND($J7*AK$2,0)))))</f>
        <v>5</v>
      </c>
      <c r="AL7">
        <f t="shared" si="27"/>
        <v>1</v>
      </c>
      <c r="AM7">
        <f t="shared" ref="AM7" si="116">IF(AL7=1,ROUND($G7*AM$2,0),IF(AL7=2,ROUND($H7*AM$2,0),IF(AL7=3,ROUND($I7*AM$2,0),IF(AL7=4,ROUND($J7*AM$2,0)))))</f>
        <v>14</v>
      </c>
      <c r="AN7">
        <f t="shared" si="29"/>
        <v>3</v>
      </c>
      <c r="AO7">
        <f t="shared" ref="AO7" si="117">IF(AN7=1,ROUND($G7*AO$2,0),IF(AN7=2,ROUND($H7*AO$2,0),IF(AN7=3,ROUND($I7*AO$2,0),IF(AN7=4,ROUND($J7*AO$2,0)))))</f>
        <v>30</v>
      </c>
      <c r="AP7">
        <f t="shared" si="31"/>
        <v>2</v>
      </c>
      <c r="AQ7">
        <f t="shared" ref="AQ7" si="118">IF(AP7=1,ROUND($G7*AQ$2,0),IF(AP7=2,ROUND($H7*AQ$2,0),IF(AP7=3,ROUND($I7*AQ$2,0),IF(AP7=4,ROUND($J7*AQ$2,0)))))</f>
        <v>6</v>
      </c>
      <c r="AR7">
        <f t="shared" si="33"/>
        <v>1</v>
      </c>
      <c r="AS7">
        <f t="shared" ref="AS7" si="119">IF(AR7=1,ROUND($G7*AS$2,0),IF(AR7=2,ROUND($H7*AS$2,0),IF(AR7=3,ROUND($I7*AS$2,0),IF(AR7=4,ROUND($J7*AS$2,0)))))</f>
        <v>15</v>
      </c>
      <c r="AT7">
        <f t="shared" si="35"/>
        <v>2</v>
      </c>
      <c r="AU7">
        <f t="shared" ref="AU7" si="120">IF(AT7=1,ROUND($G7*AU$2,0),IF(AT7=2,ROUND($H7*AU$2,0),IF(AT7=3,ROUND($I7*AU$2,0),IF(AT7=4,ROUND($J7*AU$2,0)))))</f>
        <v>6</v>
      </c>
      <c r="AV7">
        <f t="shared" si="37"/>
        <v>1</v>
      </c>
      <c r="AW7">
        <f t="shared" ref="AW7" si="121">IF(AV7=1,ROUND($G7*AW$2,0),IF(AV7=2,ROUND($H7*AW$2,0),IF(AV7=3,ROUND($I7*AW$2,0),IF(AV7=4,ROUND($J7*AW$2,0)))))</f>
        <v>15</v>
      </c>
      <c r="AX7">
        <f t="shared" si="39"/>
        <v>4</v>
      </c>
      <c r="AY7">
        <f t="shared" ref="AY7" si="122">IF(AX7=1,ROUND($G7*AY$2,0),IF(AX7=2,ROUND($H7*AY$2,0),IF(AX7=3,ROUND($I7*AY$2,0),IF(AX7=4,ROUND($J7*AY$2,0)))))</f>
        <v>3</v>
      </c>
      <c r="AZ7">
        <f t="shared" si="41"/>
        <v>2</v>
      </c>
      <c r="BA7">
        <f t="shared" ref="BA7" si="123">IF(AZ7=1,ROUND($G7*BA$2,0),IF(AZ7=2,ROUND($H7*BA$2,0),IF(AZ7=3,ROUND($I7*BA$2,0),IF(AZ7=4,ROUND($J7*BA$2,0)))))</f>
        <v>6</v>
      </c>
      <c r="BB7">
        <f t="shared" si="41"/>
        <v>1</v>
      </c>
      <c r="BC7">
        <f t="shared" ref="BC7" si="124">IF(BB7=1,ROUND($G7*BC$2,0),IF(BB7=2,ROUND($H7*BC$2,0),IF(BB7=3,ROUND($I7*BC$2,0),IF(BB7=4,ROUND($J7*BC$2,0)))))</f>
        <v>16</v>
      </c>
      <c r="BD7">
        <f t="shared" si="41"/>
        <v>1</v>
      </c>
      <c r="BE7">
        <f t="shared" ref="BE7" si="125">IF(BD7=1,ROUND($G7*BE$2,0),IF(BD7=2,ROUND($H7*BE$2,0),IF(BD7=3,ROUND($I7*BE$2,0),IF(BD7=4,ROUND($J7*BE$2,0)))))</f>
        <v>16</v>
      </c>
      <c r="BF7">
        <f t="shared" si="41"/>
        <v>2</v>
      </c>
      <c r="BG7">
        <f t="shared" ref="BG7" si="126">IF(BF7=1,ROUND($G7*BG$2,0),IF(BF7=2,ROUND($H7*BG$2,0),IF(BF7=3,ROUND($I7*BG$2,0),IF(BF7=4,ROUND($J7*BG$2,0)))))</f>
        <v>6</v>
      </c>
      <c r="BH7">
        <f t="shared" si="41"/>
        <v>4</v>
      </c>
      <c r="BI7">
        <f t="shared" ref="BI7" si="127">IF(BH7=1,ROUND($G7*BI$2,0),IF(BH7=2,ROUND($H7*BI$2,0),IF(BH7=3,ROUND($I7*BI$2,0),IF(BH7=4,ROUND($J7*BI$2,0)))))</f>
        <v>4</v>
      </c>
      <c r="BJ7">
        <f t="shared" si="41"/>
        <v>2</v>
      </c>
      <c r="BK7">
        <f t="shared" ref="BK7" si="128">IF(BJ7=1,ROUND($G7*BK$2,0),IF(BJ7=2,ROUND($H7*BK$2,0),IF(BJ7=3,ROUND($I7*BK$2,0),IF(BJ7=4,ROUND($J7*BK$2,0)))))</f>
        <v>6</v>
      </c>
      <c r="BL7">
        <f t="shared" si="41"/>
        <v>1</v>
      </c>
      <c r="BM7">
        <f t="shared" ref="BM7" si="129">IF(BL7=1,ROUND($G7*BM$2,0),IF(BL7=2,ROUND($H7*BM$2,0),IF(BL7=3,ROUND($I7*BM$2,0),IF(BL7=4,ROUND($J7*BM$2,0)))))</f>
        <v>17</v>
      </c>
      <c r="BN7">
        <f t="shared" si="41"/>
        <v>2</v>
      </c>
      <c r="BO7">
        <f t="shared" ref="BO7" si="130">IF(BN7=1,ROUND($G7*BO$2,0),IF(BN7=2,ROUND($H7*BO$2,0),IF(BN7=3,ROUND($I7*BO$2,0),IF(BN7=4,ROUND($J7*BO$2,0)))))</f>
        <v>6</v>
      </c>
      <c r="BP7">
        <f t="shared" si="41"/>
        <v>1</v>
      </c>
      <c r="BQ7">
        <f t="shared" ref="BQ7" si="131">IF(BP7=1,ROUND($G7*BQ$2,0),IF(BP7=2,ROUND($H7*BQ$2,0),IF(BP7=3,ROUND($I7*BQ$2,0),IF(BP7=4,ROUND($J7*BQ$2,0)))))</f>
        <v>17</v>
      </c>
      <c r="BR7">
        <f t="shared" si="41"/>
        <v>3</v>
      </c>
      <c r="BS7">
        <f t="shared" ref="BS7" si="132">IF(BR7=1,ROUND($G7*BS$2,0),IF(BR7=2,ROUND($H7*BS$2,0),IF(BR7=3,ROUND($I7*BS$2,0),IF(BR7=4,ROUND($J7*BS$2,0)))))</f>
        <v>40</v>
      </c>
    </row>
    <row r="8" spans="1:71" x14ac:dyDescent="0.15">
      <c r="A8">
        <f>[2]static_hero!A8</f>
        <v>10006</v>
      </c>
      <c r="B8">
        <f>[2]static_hero!D8</f>
        <v>50</v>
      </c>
      <c r="C8">
        <f>[2]static_hero!E8</f>
        <v>25</v>
      </c>
      <c r="D8">
        <f>[2]static_hero!F8</f>
        <v>150</v>
      </c>
      <c r="E8">
        <f>[2]static_hero!I8</f>
        <v>10</v>
      </c>
      <c r="G8">
        <f t="shared" si="0"/>
        <v>200</v>
      </c>
      <c r="H8">
        <f t="shared" si="1"/>
        <v>75</v>
      </c>
      <c r="I8">
        <f t="shared" si="2"/>
        <v>150</v>
      </c>
      <c r="J8">
        <f t="shared" si="3"/>
        <v>10</v>
      </c>
      <c r="L8">
        <f t="shared" si="4"/>
        <v>1</v>
      </c>
      <c r="M8">
        <f t="shared" si="5"/>
        <v>12</v>
      </c>
      <c r="N8">
        <f t="shared" si="6"/>
        <v>1</v>
      </c>
      <c r="O8">
        <f t="shared" si="5"/>
        <v>12</v>
      </c>
      <c r="P8">
        <f t="shared" si="6"/>
        <v>2</v>
      </c>
      <c r="Q8">
        <f t="shared" ref="Q8" si="133">IF(P8=1,ROUND($G8*Q$2,0),IF(P8=2,ROUND($H8*Q$2,0),IF(P8=3,ROUND($I8*Q$2,0),IF(P8=4,ROUND($J8*Q$2,0)))))</f>
        <v>5</v>
      </c>
      <c r="R8">
        <f t="shared" si="8"/>
        <v>2</v>
      </c>
      <c r="S8">
        <f t="shared" ref="S8" si="134">IF(R8=1,ROUND($G8*S$2,0),IF(R8=2,ROUND($H8*S$2,0),IF(R8=3,ROUND($I8*S$2,0),IF(R8=4,ROUND($J8*S$2,0)))))</f>
        <v>5</v>
      </c>
      <c r="T8">
        <f t="shared" si="10"/>
        <v>3</v>
      </c>
      <c r="U8">
        <f t="shared" ref="U8:W8" si="135">IF(T8=1,ROUND($G8*U$2,0),IF(T8=2,ROUND($H8*U$2,0),IF(T8=3,ROUND($I8*U$2,0),IF(T8=4,ROUND($J8*U$2,0)))))</f>
        <v>45</v>
      </c>
      <c r="V8">
        <f t="shared" si="12"/>
        <v>1</v>
      </c>
      <c r="W8">
        <f t="shared" si="135"/>
        <v>13</v>
      </c>
      <c r="X8">
        <f t="shared" si="13"/>
        <v>1</v>
      </c>
      <c r="Y8">
        <f t="shared" ref="Y8" si="136">IF(X8=1,ROUND($G8*Y$2,0),IF(X8=2,ROUND($H8*Y$2,0),IF(X8=3,ROUND($I8*Y$2,0),IF(X8=4,ROUND($J8*Y$2,0)))))</f>
        <v>13</v>
      </c>
      <c r="Z8">
        <f t="shared" si="15"/>
        <v>2</v>
      </c>
      <c r="AA8">
        <f t="shared" ref="AA8" si="137">IF(Z8=1,ROUND($G8*AA$2,0),IF(Z8=2,ROUND($H8*AA$2,0),IF(Z8=3,ROUND($I8*AA$2,0),IF(Z8=4,ROUND($J8*AA$2,0)))))</f>
        <v>5</v>
      </c>
      <c r="AB8">
        <f t="shared" si="17"/>
        <v>2</v>
      </c>
      <c r="AC8">
        <f t="shared" ref="AC8" si="138">IF(AB8=1,ROUND($G8*AC$2,0),IF(AB8=2,ROUND($H8*AC$2,0),IF(AB8=3,ROUND($I8*AC$2,0),IF(AB8=4,ROUND($J8*AC$2,0)))))</f>
        <v>5</v>
      </c>
      <c r="AD8">
        <f t="shared" si="19"/>
        <v>4</v>
      </c>
      <c r="AE8">
        <f t="shared" ref="AE8" si="139">IF(AD8=1,ROUND($G8*AE$2,0),IF(AD8=2,ROUND($H8*AE$2,0),IF(AD8=3,ROUND($I8*AE$2,0),IF(AD8=4,ROUND($J8*AE$2,0)))))</f>
        <v>3</v>
      </c>
      <c r="AF8">
        <f t="shared" si="21"/>
        <v>2</v>
      </c>
      <c r="AG8">
        <f t="shared" ref="AG8" si="140">IF(AF8=1,ROUND($G8*AG$2,0),IF(AF8=2,ROUND($H8*AG$2,0),IF(AF8=3,ROUND($I8*AG$2,0),IF(AF8=4,ROUND($J8*AG$2,0)))))</f>
        <v>5</v>
      </c>
      <c r="AH8">
        <f t="shared" si="23"/>
        <v>1</v>
      </c>
      <c r="AI8">
        <f t="shared" ref="AI8" si="141">IF(AH8=1,ROUND($G8*AI$2,0),IF(AH8=2,ROUND($H8*AI$2,0),IF(AH8=3,ROUND($I8*AI$2,0),IF(AH8=4,ROUND($J8*AI$2,0)))))</f>
        <v>14</v>
      </c>
      <c r="AJ8">
        <f t="shared" si="25"/>
        <v>2</v>
      </c>
      <c r="AK8">
        <f t="shared" ref="AK8" si="142">IF(AJ8=1,ROUND($G8*AK$2,0),IF(AJ8=2,ROUND($H8*AK$2,0),IF(AJ8=3,ROUND($I8*AK$2,0),IF(AJ8=4,ROUND($J8*AK$2,0)))))</f>
        <v>5</v>
      </c>
      <c r="AL8">
        <f t="shared" si="27"/>
        <v>1</v>
      </c>
      <c r="AM8">
        <f t="shared" ref="AM8" si="143">IF(AL8=1,ROUND($G8*AM$2,0),IF(AL8=2,ROUND($H8*AM$2,0),IF(AL8=3,ROUND($I8*AM$2,0),IF(AL8=4,ROUND($J8*AM$2,0)))))</f>
        <v>14</v>
      </c>
      <c r="AN8">
        <f t="shared" si="29"/>
        <v>3</v>
      </c>
      <c r="AO8">
        <f t="shared" ref="AO8" si="144">IF(AN8=1,ROUND($G8*AO$2,0),IF(AN8=2,ROUND($H8*AO$2,0),IF(AN8=3,ROUND($I8*AO$2,0),IF(AN8=4,ROUND($J8*AO$2,0)))))</f>
        <v>45</v>
      </c>
      <c r="AP8">
        <f t="shared" si="31"/>
        <v>2</v>
      </c>
      <c r="AQ8">
        <f t="shared" ref="AQ8" si="145">IF(AP8=1,ROUND($G8*AQ$2,0),IF(AP8=2,ROUND($H8*AQ$2,0),IF(AP8=3,ROUND($I8*AQ$2,0),IF(AP8=4,ROUND($J8*AQ$2,0)))))</f>
        <v>6</v>
      </c>
      <c r="AR8">
        <f t="shared" si="33"/>
        <v>1</v>
      </c>
      <c r="AS8">
        <f t="shared" ref="AS8" si="146">IF(AR8=1,ROUND($G8*AS$2,0),IF(AR8=2,ROUND($H8*AS$2,0),IF(AR8=3,ROUND($I8*AS$2,0),IF(AR8=4,ROUND($J8*AS$2,0)))))</f>
        <v>15</v>
      </c>
      <c r="AT8">
        <f t="shared" si="35"/>
        <v>2</v>
      </c>
      <c r="AU8">
        <f t="shared" ref="AU8" si="147">IF(AT8=1,ROUND($G8*AU$2,0),IF(AT8=2,ROUND($H8*AU$2,0),IF(AT8=3,ROUND($I8*AU$2,0),IF(AT8=4,ROUND($J8*AU$2,0)))))</f>
        <v>6</v>
      </c>
      <c r="AV8">
        <f t="shared" si="37"/>
        <v>1</v>
      </c>
      <c r="AW8">
        <f t="shared" ref="AW8" si="148">IF(AV8=1,ROUND($G8*AW$2,0),IF(AV8=2,ROUND($H8*AW$2,0),IF(AV8=3,ROUND($I8*AW$2,0),IF(AV8=4,ROUND($J8*AW$2,0)))))</f>
        <v>15</v>
      </c>
      <c r="AX8">
        <f t="shared" si="39"/>
        <v>4</v>
      </c>
      <c r="AY8">
        <f t="shared" ref="AY8" si="149">IF(AX8=1,ROUND($G8*AY$2,0),IF(AX8=2,ROUND($H8*AY$2,0),IF(AX8=3,ROUND($I8*AY$2,0),IF(AX8=4,ROUND($J8*AY$2,0)))))</f>
        <v>3</v>
      </c>
      <c r="AZ8">
        <f t="shared" si="41"/>
        <v>2</v>
      </c>
      <c r="BA8">
        <f t="shared" ref="BA8" si="150">IF(AZ8=1,ROUND($G8*BA$2,0),IF(AZ8=2,ROUND($H8*BA$2,0),IF(AZ8=3,ROUND($I8*BA$2,0),IF(AZ8=4,ROUND($J8*BA$2,0)))))</f>
        <v>6</v>
      </c>
      <c r="BB8">
        <f t="shared" si="41"/>
        <v>1</v>
      </c>
      <c r="BC8">
        <f t="shared" ref="BC8" si="151">IF(BB8=1,ROUND($G8*BC$2,0),IF(BB8=2,ROUND($H8*BC$2,0),IF(BB8=3,ROUND($I8*BC$2,0),IF(BB8=4,ROUND($J8*BC$2,0)))))</f>
        <v>16</v>
      </c>
      <c r="BD8">
        <f t="shared" si="41"/>
        <v>1</v>
      </c>
      <c r="BE8">
        <f t="shared" ref="BE8" si="152">IF(BD8=1,ROUND($G8*BE$2,0),IF(BD8=2,ROUND($H8*BE$2,0),IF(BD8=3,ROUND($I8*BE$2,0),IF(BD8=4,ROUND($J8*BE$2,0)))))</f>
        <v>16</v>
      </c>
      <c r="BF8">
        <f t="shared" si="41"/>
        <v>2</v>
      </c>
      <c r="BG8">
        <f t="shared" ref="BG8" si="153">IF(BF8=1,ROUND($G8*BG$2,0),IF(BF8=2,ROUND($H8*BG$2,0),IF(BF8=3,ROUND($I8*BG$2,0),IF(BF8=4,ROUND($J8*BG$2,0)))))</f>
        <v>6</v>
      </c>
      <c r="BH8">
        <f t="shared" si="41"/>
        <v>4</v>
      </c>
      <c r="BI8">
        <f t="shared" ref="BI8" si="154">IF(BH8=1,ROUND($G8*BI$2,0),IF(BH8=2,ROUND($H8*BI$2,0),IF(BH8=3,ROUND($I8*BI$2,0),IF(BH8=4,ROUND($J8*BI$2,0)))))</f>
        <v>4</v>
      </c>
      <c r="BJ8">
        <f t="shared" si="41"/>
        <v>2</v>
      </c>
      <c r="BK8">
        <f t="shared" ref="BK8" si="155">IF(BJ8=1,ROUND($G8*BK$2,0),IF(BJ8=2,ROUND($H8*BK$2,0),IF(BJ8=3,ROUND($I8*BK$2,0),IF(BJ8=4,ROUND($J8*BK$2,0)))))</f>
        <v>6</v>
      </c>
      <c r="BL8">
        <f t="shared" si="41"/>
        <v>1</v>
      </c>
      <c r="BM8">
        <f t="shared" ref="BM8" si="156">IF(BL8=1,ROUND($G8*BM$2,0),IF(BL8=2,ROUND($H8*BM$2,0),IF(BL8=3,ROUND($I8*BM$2,0),IF(BL8=4,ROUND($J8*BM$2,0)))))</f>
        <v>17</v>
      </c>
      <c r="BN8">
        <f t="shared" si="41"/>
        <v>2</v>
      </c>
      <c r="BO8">
        <f t="shared" ref="BO8" si="157">IF(BN8=1,ROUND($G8*BO$2,0),IF(BN8=2,ROUND($H8*BO$2,0),IF(BN8=3,ROUND($I8*BO$2,0),IF(BN8=4,ROUND($J8*BO$2,0)))))</f>
        <v>6</v>
      </c>
      <c r="BP8">
        <f t="shared" si="41"/>
        <v>1</v>
      </c>
      <c r="BQ8">
        <f t="shared" ref="BQ8" si="158">IF(BP8=1,ROUND($G8*BQ$2,0),IF(BP8=2,ROUND($H8*BQ$2,0),IF(BP8=3,ROUND($I8*BQ$2,0),IF(BP8=4,ROUND($J8*BQ$2,0)))))</f>
        <v>17</v>
      </c>
      <c r="BR8">
        <f t="shared" si="41"/>
        <v>3</v>
      </c>
      <c r="BS8">
        <f t="shared" ref="BS8" si="159">IF(BR8=1,ROUND($G8*BS$2,0),IF(BR8=2,ROUND($H8*BS$2,0),IF(BR8=3,ROUND($I8*BS$2,0),IF(BR8=4,ROUND($J8*BS$2,0)))))</f>
        <v>60</v>
      </c>
    </row>
    <row r="9" spans="1:71" x14ac:dyDescent="0.15">
      <c r="A9">
        <f>[2]static_hero!A9</f>
        <v>10007</v>
      </c>
      <c r="B9">
        <f>[2]static_hero!D9</f>
        <v>50</v>
      </c>
      <c r="C9">
        <f>[2]static_hero!E9</f>
        <v>25</v>
      </c>
      <c r="D9">
        <f>[2]static_hero!F9</f>
        <v>150</v>
      </c>
      <c r="E9">
        <f>[2]static_hero!I9</f>
        <v>10</v>
      </c>
      <c r="G9">
        <f t="shared" si="0"/>
        <v>200</v>
      </c>
      <c r="H9">
        <f t="shared" si="1"/>
        <v>75</v>
      </c>
      <c r="I9">
        <f t="shared" si="2"/>
        <v>150</v>
      </c>
      <c r="J9">
        <f t="shared" si="3"/>
        <v>10</v>
      </c>
      <c r="L9">
        <f t="shared" si="4"/>
        <v>1</v>
      </c>
      <c r="M9">
        <f t="shared" si="5"/>
        <v>12</v>
      </c>
      <c r="N9">
        <f t="shared" si="6"/>
        <v>1</v>
      </c>
      <c r="O9">
        <f t="shared" si="5"/>
        <v>12</v>
      </c>
      <c r="P9">
        <f t="shared" si="6"/>
        <v>2</v>
      </c>
      <c r="Q9">
        <f t="shared" ref="Q9" si="160">IF(P9=1,ROUND($G9*Q$2,0),IF(P9=2,ROUND($H9*Q$2,0),IF(P9=3,ROUND($I9*Q$2,0),IF(P9=4,ROUND($J9*Q$2,0)))))</f>
        <v>5</v>
      </c>
      <c r="R9">
        <f t="shared" si="8"/>
        <v>2</v>
      </c>
      <c r="S9">
        <f t="shared" ref="S9" si="161">IF(R9=1,ROUND($G9*S$2,0),IF(R9=2,ROUND($H9*S$2,0),IF(R9=3,ROUND($I9*S$2,0),IF(R9=4,ROUND($J9*S$2,0)))))</f>
        <v>5</v>
      </c>
      <c r="T9">
        <f t="shared" si="10"/>
        <v>3</v>
      </c>
      <c r="U9">
        <f t="shared" ref="U9:W9" si="162">IF(T9=1,ROUND($G9*U$2,0),IF(T9=2,ROUND($H9*U$2,0),IF(T9=3,ROUND($I9*U$2,0),IF(T9=4,ROUND($J9*U$2,0)))))</f>
        <v>45</v>
      </c>
      <c r="V9">
        <f t="shared" si="12"/>
        <v>1</v>
      </c>
      <c r="W9">
        <f t="shared" si="162"/>
        <v>13</v>
      </c>
      <c r="X9">
        <f t="shared" si="13"/>
        <v>1</v>
      </c>
      <c r="Y9">
        <f t="shared" ref="Y9" si="163">IF(X9=1,ROUND($G9*Y$2,0),IF(X9=2,ROUND($H9*Y$2,0),IF(X9=3,ROUND($I9*Y$2,0),IF(X9=4,ROUND($J9*Y$2,0)))))</f>
        <v>13</v>
      </c>
      <c r="Z9">
        <f t="shared" si="15"/>
        <v>2</v>
      </c>
      <c r="AA9">
        <f t="shared" ref="AA9" si="164">IF(Z9=1,ROUND($G9*AA$2,0),IF(Z9=2,ROUND($H9*AA$2,0),IF(Z9=3,ROUND($I9*AA$2,0),IF(Z9=4,ROUND($J9*AA$2,0)))))</f>
        <v>5</v>
      </c>
      <c r="AB9">
        <f t="shared" si="17"/>
        <v>2</v>
      </c>
      <c r="AC9">
        <f t="shared" ref="AC9" si="165">IF(AB9=1,ROUND($G9*AC$2,0),IF(AB9=2,ROUND($H9*AC$2,0),IF(AB9=3,ROUND($I9*AC$2,0),IF(AB9=4,ROUND($J9*AC$2,0)))))</f>
        <v>5</v>
      </c>
      <c r="AD9">
        <f t="shared" si="19"/>
        <v>4</v>
      </c>
      <c r="AE9">
        <f t="shared" ref="AE9" si="166">IF(AD9=1,ROUND($G9*AE$2,0),IF(AD9=2,ROUND($H9*AE$2,0),IF(AD9=3,ROUND($I9*AE$2,0),IF(AD9=4,ROUND($J9*AE$2,0)))))</f>
        <v>3</v>
      </c>
      <c r="AF9">
        <f t="shared" si="21"/>
        <v>2</v>
      </c>
      <c r="AG9">
        <f t="shared" ref="AG9" si="167">IF(AF9=1,ROUND($G9*AG$2,0),IF(AF9=2,ROUND($H9*AG$2,0),IF(AF9=3,ROUND($I9*AG$2,0),IF(AF9=4,ROUND($J9*AG$2,0)))))</f>
        <v>5</v>
      </c>
      <c r="AH9">
        <f t="shared" si="23"/>
        <v>1</v>
      </c>
      <c r="AI9">
        <f t="shared" ref="AI9" si="168">IF(AH9=1,ROUND($G9*AI$2,0),IF(AH9=2,ROUND($H9*AI$2,0),IF(AH9=3,ROUND($I9*AI$2,0),IF(AH9=4,ROUND($J9*AI$2,0)))))</f>
        <v>14</v>
      </c>
      <c r="AJ9">
        <f t="shared" si="25"/>
        <v>2</v>
      </c>
      <c r="AK9">
        <f t="shared" ref="AK9" si="169">IF(AJ9=1,ROUND($G9*AK$2,0),IF(AJ9=2,ROUND($H9*AK$2,0),IF(AJ9=3,ROUND($I9*AK$2,0),IF(AJ9=4,ROUND($J9*AK$2,0)))))</f>
        <v>5</v>
      </c>
      <c r="AL9">
        <f t="shared" si="27"/>
        <v>1</v>
      </c>
      <c r="AM9">
        <f t="shared" ref="AM9" si="170">IF(AL9=1,ROUND($G9*AM$2,0),IF(AL9=2,ROUND($H9*AM$2,0),IF(AL9=3,ROUND($I9*AM$2,0),IF(AL9=4,ROUND($J9*AM$2,0)))))</f>
        <v>14</v>
      </c>
      <c r="AN9">
        <f t="shared" si="29"/>
        <v>3</v>
      </c>
      <c r="AO9">
        <f t="shared" ref="AO9" si="171">IF(AN9=1,ROUND($G9*AO$2,0),IF(AN9=2,ROUND($H9*AO$2,0),IF(AN9=3,ROUND($I9*AO$2,0),IF(AN9=4,ROUND($J9*AO$2,0)))))</f>
        <v>45</v>
      </c>
      <c r="AP9">
        <f t="shared" si="31"/>
        <v>2</v>
      </c>
      <c r="AQ9">
        <f t="shared" ref="AQ9" si="172">IF(AP9=1,ROUND($G9*AQ$2,0),IF(AP9=2,ROUND($H9*AQ$2,0),IF(AP9=3,ROUND($I9*AQ$2,0),IF(AP9=4,ROUND($J9*AQ$2,0)))))</f>
        <v>6</v>
      </c>
      <c r="AR9">
        <f t="shared" si="33"/>
        <v>1</v>
      </c>
      <c r="AS9">
        <f t="shared" ref="AS9" si="173">IF(AR9=1,ROUND($G9*AS$2,0),IF(AR9=2,ROUND($H9*AS$2,0),IF(AR9=3,ROUND($I9*AS$2,0),IF(AR9=4,ROUND($J9*AS$2,0)))))</f>
        <v>15</v>
      </c>
      <c r="AT9">
        <f t="shared" si="35"/>
        <v>2</v>
      </c>
      <c r="AU9">
        <f t="shared" ref="AU9" si="174">IF(AT9=1,ROUND($G9*AU$2,0),IF(AT9=2,ROUND($H9*AU$2,0),IF(AT9=3,ROUND($I9*AU$2,0),IF(AT9=4,ROUND($J9*AU$2,0)))))</f>
        <v>6</v>
      </c>
      <c r="AV9">
        <f t="shared" si="37"/>
        <v>1</v>
      </c>
      <c r="AW9">
        <f t="shared" ref="AW9" si="175">IF(AV9=1,ROUND($G9*AW$2,0),IF(AV9=2,ROUND($H9*AW$2,0),IF(AV9=3,ROUND($I9*AW$2,0),IF(AV9=4,ROUND($J9*AW$2,0)))))</f>
        <v>15</v>
      </c>
      <c r="AX9">
        <f t="shared" si="39"/>
        <v>4</v>
      </c>
      <c r="AY9">
        <f t="shared" ref="AY9" si="176">IF(AX9=1,ROUND($G9*AY$2,0),IF(AX9=2,ROUND($H9*AY$2,0),IF(AX9=3,ROUND($I9*AY$2,0),IF(AX9=4,ROUND($J9*AY$2,0)))))</f>
        <v>3</v>
      </c>
      <c r="AZ9">
        <f t="shared" si="41"/>
        <v>2</v>
      </c>
      <c r="BA9">
        <f t="shared" ref="BA9" si="177">IF(AZ9=1,ROUND($G9*BA$2,0),IF(AZ9=2,ROUND($H9*BA$2,0),IF(AZ9=3,ROUND($I9*BA$2,0),IF(AZ9=4,ROUND($J9*BA$2,0)))))</f>
        <v>6</v>
      </c>
      <c r="BB9">
        <f t="shared" si="41"/>
        <v>1</v>
      </c>
      <c r="BC9">
        <f t="shared" ref="BC9" si="178">IF(BB9=1,ROUND($G9*BC$2,0),IF(BB9=2,ROUND($H9*BC$2,0),IF(BB9=3,ROUND($I9*BC$2,0),IF(BB9=4,ROUND($J9*BC$2,0)))))</f>
        <v>16</v>
      </c>
      <c r="BD9">
        <f t="shared" si="41"/>
        <v>1</v>
      </c>
      <c r="BE9">
        <f t="shared" ref="BE9" si="179">IF(BD9=1,ROUND($G9*BE$2,0),IF(BD9=2,ROUND($H9*BE$2,0),IF(BD9=3,ROUND($I9*BE$2,0),IF(BD9=4,ROUND($J9*BE$2,0)))))</f>
        <v>16</v>
      </c>
      <c r="BF9">
        <f t="shared" si="41"/>
        <v>2</v>
      </c>
      <c r="BG9">
        <f t="shared" ref="BG9" si="180">IF(BF9=1,ROUND($G9*BG$2,0),IF(BF9=2,ROUND($H9*BG$2,0),IF(BF9=3,ROUND($I9*BG$2,0),IF(BF9=4,ROUND($J9*BG$2,0)))))</f>
        <v>6</v>
      </c>
      <c r="BH9">
        <f t="shared" si="41"/>
        <v>4</v>
      </c>
      <c r="BI9">
        <f t="shared" ref="BI9" si="181">IF(BH9=1,ROUND($G9*BI$2,0),IF(BH9=2,ROUND($H9*BI$2,0),IF(BH9=3,ROUND($I9*BI$2,0),IF(BH9=4,ROUND($J9*BI$2,0)))))</f>
        <v>4</v>
      </c>
      <c r="BJ9">
        <f t="shared" si="41"/>
        <v>2</v>
      </c>
      <c r="BK9">
        <f t="shared" ref="BK9" si="182">IF(BJ9=1,ROUND($G9*BK$2,0),IF(BJ9=2,ROUND($H9*BK$2,0),IF(BJ9=3,ROUND($I9*BK$2,0),IF(BJ9=4,ROUND($J9*BK$2,0)))))</f>
        <v>6</v>
      </c>
      <c r="BL9">
        <f t="shared" si="41"/>
        <v>1</v>
      </c>
      <c r="BM9">
        <f t="shared" ref="BM9" si="183">IF(BL9=1,ROUND($G9*BM$2,0),IF(BL9=2,ROUND($H9*BM$2,0),IF(BL9=3,ROUND($I9*BM$2,0),IF(BL9=4,ROUND($J9*BM$2,0)))))</f>
        <v>17</v>
      </c>
      <c r="BN9">
        <f t="shared" si="41"/>
        <v>2</v>
      </c>
      <c r="BO9">
        <f t="shared" ref="BO9" si="184">IF(BN9=1,ROUND($G9*BO$2,0),IF(BN9=2,ROUND($H9*BO$2,0),IF(BN9=3,ROUND($I9*BO$2,0),IF(BN9=4,ROUND($J9*BO$2,0)))))</f>
        <v>6</v>
      </c>
      <c r="BP9">
        <f t="shared" si="41"/>
        <v>1</v>
      </c>
      <c r="BQ9">
        <f t="shared" ref="BQ9" si="185">IF(BP9=1,ROUND($G9*BQ$2,0),IF(BP9=2,ROUND($H9*BQ$2,0),IF(BP9=3,ROUND($I9*BQ$2,0),IF(BP9=4,ROUND($J9*BQ$2,0)))))</f>
        <v>17</v>
      </c>
      <c r="BR9">
        <f t="shared" si="41"/>
        <v>3</v>
      </c>
      <c r="BS9">
        <f t="shared" ref="BS9" si="186">IF(BR9=1,ROUND($G9*BS$2,0),IF(BR9=2,ROUND($H9*BS$2,0),IF(BR9=3,ROUND($I9*BS$2,0),IF(BR9=4,ROUND($J9*BS$2,0)))))</f>
        <v>60</v>
      </c>
    </row>
    <row r="10" spans="1:71" x14ac:dyDescent="0.15">
      <c r="A10">
        <f>[2]static_hero!A10</f>
        <v>10008</v>
      </c>
      <c r="B10">
        <f>[2]static_hero!D10</f>
        <v>50</v>
      </c>
      <c r="C10">
        <f>[2]static_hero!E10</f>
        <v>25</v>
      </c>
      <c r="D10">
        <f>[2]static_hero!F10</f>
        <v>0</v>
      </c>
      <c r="E10">
        <f>[2]static_hero!I10</f>
        <v>10</v>
      </c>
      <c r="G10">
        <f t="shared" si="0"/>
        <v>200</v>
      </c>
      <c r="H10">
        <f t="shared" si="1"/>
        <v>75</v>
      </c>
      <c r="I10">
        <f t="shared" si="2"/>
        <v>0</v>
      </c>
      <c r="J10">
        <f t="shared" si="3"/>
        <v>10</v>
      </c>
      <c r="L10">
        <f t="shared" si="4"/>
        <v>1</v>
      </c>
      <c r="M10">
        <f t="shared" si="5"/>
        <v>12</v>
      </c>
      <c r="N10">
        <f t="shared" si="6"/>
        <v>1</v>
      </c>
      <c r="O10">
        <f t="shared" si="5"/>
        <v>12</v>
      </c>
      <c r="P10">
        <f t="shared" si="6"/>
        <v>2</v>
      </c>
      <c r="Q10">
        <f t="shared" ref="Q10" si="187">IF(P10=1,ROUND($G10*Q$2,0),IF(P10=2,ROUND($H10*Q$2,0),IF(P10=3,ROUND($I10*Q$2,0),IF(P10=4,ROUND($J10*Q$2,0)))))</f>
        <v>5</v>
      </c>
      <c r="R10">
        <f t="shared" si="8"/>
        <v>2</v>
      </c>
      <c r="S10">
        <f t="shared" ref="S10" si="188">IF(R10=1,ROUND($G10*S$2,0),IF(R10=2,ROUND($H10*S$2,0),IF(R10=3,ROUND($I10*S$2,0),IF(R10=4,ROUND($J10*S$2,0)))))</f>
        <v>5</v>
      </c>
      <c r="T10">
        <f t="shared" si="10"/>
        <v>3</v>
      </c>
      <c r="U10">
        <f t="shared" ref="U10:W10" si="189">IF(T10=1,ROUND($G10*U$2,0),IF(T10=2,ROUND($H10*U$2,0),IF(T10=3,ROUND($I10*U$2,0),IF(T10=4,ROUND($J10*U$2,0)))))</f>
        <v>0</v>
      </c>
      <c r="V10">
        <f t="shared" si="12"/>
        <v>1</v>
      </c>
      <c r="W10">
        <f t="shared" si="189"/>
        <v>13</v>
      </c>
      <c r="X10">
        <f t="shared" si="13"/>
        <v>1</v>
      </c>
      <c r="Y10">
        <f t="shared" ref="Y10" si="190">IF(X10=1,ROUND($G10*Y$2,0),IF(X10=2,ROUND($H10*Y$2,0),IF(X10=3,ROUND($I10*Y$2,0),IF(X10=4,ROUND($J10*Y$2,0)))))</f>
        <v>13</v>
      </c>
      <c r="Z10">
        <f t="shared" si="15"/>
        <v>2</v>
      </c>
      <c r="AA10">
        <f t="shared" ref="AA10" si="191">IF(Z10=1,ROUND($G10*AA$2,0),IF(Z10=2,ROUND($H10*AA$2,0),IF(Z10=3,ROUND($I10*AA$2,0),IF(Z10=4,ROUND($J10*AA$2,0)))))</f>
        <v>5</v>
      </c>
      <c r="AB10">
        <f t="shared" si="17"/>
        <v>2</v>
      </c>
      <c r="AC10">
        <f t="shared" ref="AC10" si="192">IF(AB10=1,ROUND($G10*AC$2,0),IF(AB10=2,ROUND($H10*AC$2,0),IF(AB10=3,ROUND($I10*AC$2,0),IF(AB10=4,ROUND($J10*AC$2,0)))))</f>
        <v>5</v>
      </c>
      <c r="AD10">
        <f t="shared" si="19"/>
        <v>4</v>
      </c>
      <c r="AE10">
        <f t="shared" ref="AE10" si="193">IF(AD10=1,ROUND($G10*AE$2,0),IF(AD10=2,ROUND($H10*AE$2,0),IF(AD10=3,ROUND($I10*AE$2,0),IF(AD10=4,ROUND($J10*AE$2,0)))))</f>
        <v>3</v>
      </c>
      <c r="AF10">
        <f t="shared" si="21"/>
        <v>2</v>
      </c>
      <c r="AG10">
        <f t="shared" ref="AG10" si="194">IF(AF10=1,ROUND($G10*AG$2,0),IF(AF10=2,ROUND($H10*AG$2,0),IF(AF10=3,ROUND($I10*AG$2,0),IF(AF10=4,ROUND($J10*AG$2,0)))))</f>
        <v>5</v>
      </c>
      <c r="AH10">
        <f t="shared" si="23"/>
        <v>1</v>
      </c>
      <c r="AI10">
        <f t="shared" ref="AI10" si="195">IF(AH10=1,ROUND($G10*AI$2,0),IF(AH10=2,ROUND($H10*AI$2,0),IF(AH10=3,ROUND($I10*AI$2,0),IF(AH10=4,ROUND($J10*AI$2,0)))))</f>
        <v>14</v>
      </c>
      <c r="AJ10">
        <f t="shared" si="25"/>
        <v>2</v>
      </c>
      <c r="AK10">
        <f t="shared" ref="AK10" si="196">IF(AJ10=1,ROUND($G10*AK$2,0),IF(AJ10=2,ROUND($H10*AK$2,0),IF(AJ10=3,ROUND($I10*AK$2,0),IF(AJ10=4,ROUND($J10*AK$2,0)))))</f>
        <v>5</v>
      </c>
      <c r="AL10">
        <f t="shared" si="27"/>
        <v>1</v>
      </c>
      <c r="AM10">
        <f t="shared" ref="AM10" si="197">IF(AL10=1,ROUND($G10*AM$2,0),IF(AL10=2,ROUND($H10*AM$2,0),IF(AL10=3,ROUND($I10*AM$2,0),IF(AL10=4,ROUND($J10*AM$2,0)))))</f>
        <v>14</v>
      </c>
      <c r="AN10">
        <f t="shared" si="29"/>
        <v>3</v>
      </c>
      <c r="AO10">
        <f t="shared" ref="AO10" si="198">IF(AN10=1,ROUND($G10*AO$2,0),IF(AN10=2,ROUND($H10*AO$2,0),IF(AN10=3,ROUND($I10*AO$2,0),IF(AN10=4,ROUND($J10*AO$2,0)))))</f>
        <v>0</v>
      </c>
      <c r="AP10">
        <f t="shared" si="31"/>
        <v>2</v>
      </c>
      <c r="AQ10">
        <f t="shared" ref="AQ10" si="199">IF(AP10=1,ROUND($G10*AQ$2,0),IF(AP10=2,ROUND($H10*AQ$2,0),IF(AP10=3,ROUND($I10*AQ$2,0),IF(AP10=4,ROUND($J10*AQ$2,0)))))</f>
        <v>6</v>
      </c>
      <c r="AR10">
        <f t="shared" si="33"/>
        <v>1</v>
      </c>
      <c r="AS10">
        <f t="shared" ref="AS10" si="200">IF(AR10=1,ROUND($G10*AS$2,0),IF(AR10=2,ROUND($H10*AS$2,0),IF(AR10=3,ROUND($I10*AS$2,0),IF(AR10=4,ROUND($J10*AS$2,0)))))</f>
        <v>15</v>
      </c>
      <c r="AT10">
        <f t="shared" si="35"/>
        <v>2</v>
      </c>
      <c r="AU10">
        <f t="shared" ref="AU10" si="201">IF(AT10=1,ROUND($G10*AU$2,0),IF(AT10=2,ROUND($H10*AU$2,0),IF(AT10=3,ROUND($I10*AU$2,0),IF(AT10=4,ROUND($J10*AU$2,0)))))</f>
        <v>6</v>
      </c>
      <c r="AV10">
        <f t="shared" si="37"/>
        <v>1</v>
      </c>
      <c r="AW10">
        <f t="shared" ref="AW10" si="202">IF(AV10=1,ROUND($G10*AW$2,0),IF(AV10=2,ROUND($H10*AW$2,0),IF(AV10=3,ROUND($I10*AW$2,0),IF(AV10=4,ROUND($J10*AW$2,0)))))</f>
        <v>15</v>
      </c>
      <c r="AX10">
        <f t="shared" si="39"/>
        <v>4</v>
      </c>
      <c r="AY10">
        <f t="shared" ref="AY10" si="203">IF(AX10=1,ROUND($G10*AY$2,0),IF(AX10=2,ROUND($H10*AY$2,0),IF(AX10=3,ROUND($I10*AY$2,0),IF(AX10=4,ROUND($J10*AY$2,0)))))</f>
        <v>3</v>
      </c>
      <c r="AZ10">
        <f t="shared" si="41"/>
        <v>2</v>
      </c>
      <c r="BA10">
        <f t="shared" ref="BA10" si="204">IF(AZ10=1,ROUND($G10*BA$2,0),IF(AZ10=2,ROUND($H10*BA$2,0),IF(AZ10=3,ROUND($I10*BA$2,0),IF(AZ10=4,ROUND($J10*BA$2,0)))))</f>
        <v>6</v>
      </c>
      <c r="BB10">
        <f t="shared" si="41"/>
        <v>1</v>
      </c>
      <c r="BC10">
        <f t="shared" ref="BC10" si="205">IF(BB10=1,ROUND($G10*BC$2,0),IF(BB10=2,ROUND($H10*BC$2,0),IF(BB10=3,ROUND($I10*BC$2,0),IF(BB10=4,ROUND($J10*BC$2,0)))))</f>
        <v>16</v>
      </c>
      <c r="BD10">
        <f t="shared" si="41"/>
        <v>1</v>
      </c>
      <c r="BE10">
        <f t="shared" ref="BE10" si="206">IF(BD10=1,ROUND($G10*BE$2,0),IF(BD10=2,ROUND($H10*BE$2,0),IF(BD10=3,ROUND($I10*BE$2,0),IF(BD10=4,ROUND($J10*BE$2,0)))))</f>
        <v>16</v>
      </c>
      <c r="BF10">
        <f t="shared" si="41"/>
        <v>2</v>
      </c>
      <c r="BG10">
        <f t="shared" ref="BG10" si="207">IF(BF10=1,ROUND($G10*BG$2,0),IF(BF10=2,ROUND($H10*BG$2,0),IF(BF10=3,ROUND($I10*BG$2,0),IF(BF10=4,ROUND($J10*BG$2,0)))))</f>
        <v>6</v>
      </c>
      <c r="BH10">
        <f t="shared" si="41"/>
        <v>4</v>
      </c>
      <c r="BI10">
        <f t="shared" ref="BI10" si="208">IF(BH10=1,ROUND($G10*BI$2,0),IF(BH10=2,ROUND($H10*BI$2,0),IF(BH10=3,ROUND($I10*BI$2,0),IF(BH10=4,ROUND($J10*BI$2,0)))))</f>
        <v>4</v>
      </c>
      <c r="BJ10">
        <f t="shared" si="41"/>
        <v>2</v>
      </c>
      <c r="BK10">
        <f t="shared" ref="BK10" si="209">IF(BJ10=1,ROUND($G10*BK$2,0),IF(BJ10=2,ROUND($H10*BK$2,0),IF(BJ10=3,ROUND($I10*BK$2,0),IF(BJ10=4,ROUND($J10*BK$2,0)))))</f>
        <v>6</v>
      </c>
      <c r="BL10">
        <f t="shared" si="41"/>
        <v>1</v>
      </c>
      <c r="BM10">
        <f t="shared" ref="BM10" si="210">IF(BL10=1,ROUND($G10*BM$2,0),IF(BL10=2,ROUND($H10*BM$2,0),IF(BL10=3,ROUND($I10*BM$2,0),IF(BL10=4,ROUND($J10*BM$2,0)))))</f>
        <v>17</v>
      </c>
      <c r="BN10">
        <f t="shared" si="41"/>
        <v>2</v>
      </c>
      <c r="BO10">
        <f t="shared" ref="BO10" si="211">IF(BN10=1,ROUND($G10*BO$2,0),IF(BN10=2,ROUND($H10*BO$2,0),IF(BN10=3,ROUND($I10*BO$2,0),IF(BN10=4,ROUND($J10*BO$2,0)))))</f>
        <v>6</v>
      </c>
      <c r="BP10">
        <f t="shared" si="41"/>
        <v>1</v>
      </c>
      <c r="BQ10">
        <f t="shared" ref="BQ10" si="212">IF(BP10=1,ROUND($G10*BQ$2,0),IF(BP10=2,ROUND($H10*BQ$2,0),IF(BP10=3,ROUND($I10*BQ$2,0),IF(BP10=4,ROUND($J10*BQ$2,0)))))</f>
        <v>17</v>
      </c>
      <c r="BR10">
        <f t="shared" si="41"/>
        <v>3</v>
      </c>
      <c r="BS10">
        <f t="shared" ref="BS10" si="213">IF(BR10=1,ROUND($G10*BS$2,0),IF(BR10=2,ROUND($H10*BS$2,0),IF(BR10=3,ROUND($I10*BS$2,0),IF(BR10=4,ROUND($J10*BS$2,0)))))</f>
        <v>0</v>
      </c>
    </row>
    <row r="11" spans="1:71" x14ac:dyDescent="0.15">
      <c r="A11">
        <f>[2]static_hero!A11</f>
        <v>10009</v>
      </c>
      <c r="B11">
        <f>[2]static_hero!D11</f>
        <v>100</v>
      </c>
      <c r="C11">
        <f>[2]static_hero!E11</f>
        <v>40</v>
      </c>
      <c r="D11">
        <f>[2]static_hero!F11</f>
        <v>100</v>
      </c>
      <c r="E11">
        <f>[2]static_hero!I11</f>
        <v>10</v>
      </c>
      <c r="G11">
        <f t="shared" si="0"/>
        <v>400</v>
      </c>
      <c r="H11">
        <f t="shared" si="1"/>
        <v>120</v>
      </c>
      <c r="I11">
        <f t="shared" si="2"/>
        <v>100</v>
      </c>
      <c r="J11">
        <f t="shared" si="3"/>
        <v>10</v>
      </c>
      <c r="L11">
        <f t="shared" si="4"/>
        <v>1</v>
      </c>
      <c r="M11">
        <f t="shared" si="5"/>
        <v>24</v>
      </c>
      <c r="N11">
        <f t="shared" si="6"/>
        <v>1</v>
      </c>
      <c r="O11">
        <f t="shared" si="5"/>
        <v>24</v>
      </c>
      <c r="P11">
        <f t="shared" si="6"/>
        <v>2</v>
      </c>
      <c r="Q11">
        <f t="shared" ref="Q11" si="214">IF(P11=1,ROUND($G11*Q$2,0),IF(P11=2,ROUND($H11*Q$2,0),IF(P11=3,ROUND($I11*Q$2,0),IF(P11=4,ROUND($J11*Q$2,0)))))</f>
        <v>7</v>
      </c>
      <c r="R11">
        <f t="shared" si="8"/>
        <v>2</v>
      </c>
      <c r="S11">
        <f t="shared" ref="S11" si="215">IF(R11=1,ROUND($G11*S$2,0),IF(R11=2,ROUND($H11*S$2,0),IF(R11=3,ROUND($I11*S$2,0),IF(R11=4,ROUND($J11*S$2,0)))))</f>
        <v>7</v>
      </c>
      <c r="T11">
        <f t="shared" si="10"/>
        <v>3</v>
      </c>
      <c r="U11">
        <f t="shared" ref="U11:W11" si="216">IF(T11=1,ROUND($G11*U$2,0),IF(T11=2,ROUND($H11*U$2,0),IF(T11=3,ROUND($I11*U$2,0),IF(T11=4,ROUND($J11*U$2,0)))))</f>
        <v>30</v>
      </c>
      <c r="V11">
        <f t="shared" si="12"/>
        <v>1</v>
      </c>
      <c r="W11">
        <f t="shared" si="216"/>
        <v>26</v>
      </c>
      <c r="X11">
        <f t="shared" si="13"/>
        <v>1</v>
      </c>
      <c r="Y11">
        <f t="shared" ref="Y11" si="217">IF(X11=1,ROUND($G11*Y$2,0),IF(X11=2,ROUND($H11*Y$2,0),IF(X11=3,ROUND($I11*Y$2,0),IF(X11=4,ROUND($J11*Y$2,0)))))</f>
        <v>26</v>
      </c>
      <c r="Z11">
        <f t="shared" si="15"/>
        <v>2</v>
      </c>
      <c r="AA11">
        <f t="shared" ref="AA11" si="218">IF(Z11=1,ROUND($G11*AA$2,0),IF(Z11=2,ROUND($H11*AA$2,0),IF(Z11=3,ROUND($I11*AA$2,0),IF(Z11=4,ROUND($J11*AA$2,0)))))</f>
        <v>8</v>
      </c>
      <c r="AB11">
        <f t="shared" si="17"/>
        <v>2</v>
      </c>
      <c r="AC11">
        <f t="shared" ref="AC11" si="219">IF(AB11=1,ROUND($G11*AC$2,0),IF(AB11=2,ROUND($H11*AC$2,0),IF(AB11=3,ROUND($I11*AC$2,0),IF(AB11=4,ROUND($J11*AC$2,0)))))</f>
        <v>8</v>
      </c>
      <c r="AD11">
        <f t="shared" si="19"/>
        <v>4</v>
      </c>
      <c r="AE11">
        <f t="shared" ref="AE11" si="220">IF(AD11=1,ROUND($G11*AE$2,0),IF(AD11=2,ROUND($H11*AE$2,0),IF(AD11=3,ROUND($I11*AE$2,0),IF(AD11=4,ROUND($J11*AE$2,0)))))</f>
        <v>3</v>
      </c>
      <c r="AF11">
        <f t="shared" si="21"/>
        <v>2</v>
      </c>
      <c r="AG11">
        <f t="shared" ref="AG11" si="221">IF(AF11=1,ROUND($G11*AG$2,0),IF(AF11=2,ROUND($H11*AG$2,0),IF(AF11=3,ROUND($I11*AG$2,0),IF(AF11=4,ROUND($J11*AG$2,0)))))</f>
        <v>8</v>
      </c>
      <c r="AH11">
        <f t="shared" si="23"/>
        <v>1</v>
      </c>
      <c r="AI11">
        <f t="shared" ref="AI11" si="222">IF(AH11=1,ROUND($G11*AI$2,0),IF(AH11=2,ROUND($H11*AI$2,0),IF(AH11=3,ROUND($I11*AI$2,0),IF(AH11=4,ROUND($J11*AI$2,0)))))</f>
        <v>28</v>
      </c>
      <c r="AJ11">
        <f t="shared" si="25"/>
        <v>2</v>
      </c>
      <c r="AK11">
        <f t="shared" ref="AK11" si="223">IF(AJ11=1,ROUND($G11*AK$2,0),IF(AJ11=2,ROUND($H11*AK$2,0),IF(AJ11=3,ROUND($I11*AK$2,0),IF(AJ11=4,ROUND($J11*AK$2,0)))))</f>
        <v>8</v>
      </c>
      <c r="AL11">
        <f t="shared" si="27"/>
        <v>1</v>
      </c>
      <c r="AM11">
        <f t="shared" ref="AM11" si="224">IF(AL11=1,ROUND($G11*AM$2,0),IF(AL11=2,ROUND($H11*AM$2,0),IF(AL11=3,ROUND($I11*AM$2,0),IF(AL11=4,ROUND($J11*AM$2,0)))))</f>
        <v>28</v>
      </c>
      <c r="AN11">
        <f t="shared" si="29"/>
        <v>3</v>
      </c>
      <c r="AO11">
        <f t="shared" ref="AO11" si="225">IF(AN11=1,ROUND($G11*AO$2,0),IF(AN11=2,ROUND($H11*AO$2,0),IF(AN11=3,ROUND($I11*AO$2,0),IF(AN11=4,ROUND($J11*AO$2,0)))))</f>
        <v>30</v>
      </c>
      <c r="AP11">
        <f t="shared" si="31"/>
        <v>2</v>
      </c>
      <c r="AQ11">
        <f t="shared" ref="AQ11" si="226">IF(AP11=1,ROUND($G11*AQ$2,0),IF(AP11=2,ROUND($H11*AQ$2,0),IF(AP11=3,ROUND($I11*AQ$2,0),IF(AP11=4,ROUND($J11*AQ$2,0)))))</f>
        <v>9</v>
      </c>
      <c r="AR11">
        <f t="shared" si="33"/>
        <v>1</v>
      </c>
      <c r="AS11">
        <f t="shared" ref="AS11" si="227">IF(AR11=1,ROUND($G11*AS$2,0),IF(AR11=2,ROUND($H11*AS$2,0),IF(AR11=3,ROUND($I11*AS$2,0),IF(AR11=4,ROUND($J11*AS$2,0)))))</f>
        <v>30</v>
      </c>
      <c r="AT11">
        <f t="shared" si="35"/>
        <v>2</v>
      </c>
      <c r="AU11">
        <f t="shared" ref="AU11" si="228">IF(AT11=1,ROUND($G11*AU$2,0),IF(AT11=2,ROUND($H11*AU$2,0),IF(AT11=3,ROUND($I11*AU$2,0),IF(AT11=4,ROUND($J11*AU$2,0)))))</f>
        <v>9</v>
      </c>
      <c r="AV11">
        <f t="shared" si="37"/>
        <v>1</v>
      </c>
      <c r="AW11">
        <f t="shared" ref="AW11" si="229">IF(AV11=1,ROUND($G11*AW$2,0),IF(AV11=2,ROUND($H11*AW$2,0),IF(AV11=3,ROUND($I11*AW$2,0),IF(AV11=4,ROUND($J11*AW$2,0)))))</f>
        <v>30</v>
      </c>
      <c r="AX11">
        <f t="shared" si="39"/>
        <v>4</v>
      </c>
      <c r="AY11">
        <f t="shared" ref="AY11" si="230">IF(AX11=1,ROUND($G11*AY$2,0),IF(AX11=2,ROUND($H11*AY$2,0),IF(AX11=3,ROUND($I11*AY$2,0),IF(AX11=4,ROUND($J11*AY$2,0)))))</f>
        <v>3</v>
      </c>
      <c r="AZ11">
        <f t="shared" si="41"/>
        <v>2</v>
      </c>
      <c r="BA11">
        <f t="shared" ref="BA11" si="231">IF(AZ11=1,ROUND($G11*BA$2,0),IF(AZ11=2,ROUND($H11*BA$2,0),IF(AZ11=3,ROUND($I11*BA$2,0),IF(AZ11=4,ROUND($J11*BA$2,0)))))</f>
        <v>10</v>
      </c>
      <c r="BB11">
        <f t="shared" si="41"/>
        <v>1</v>
      </c>
      <c r="BC11">
        <f t="shared" ref="BC11" si="232">IF(BB11=1,ROUND($G11*BC$2,0),IF(BB11=2,ROUND($H11*BC$2,0),IF(BB11=3,ROUND($I11*BC$2,0),IF(BB11=4,ROUND($J11*BC$2,0)))))</f>
        <v>32</v>
      </c>
      <c r="BD11">
        <f t="shared" si="41"/>
        <v>1</v>
      </c>
      <c r="BE11">
        <f t="shared" ref="BE11" si="233">IF(BD11=1,ROUND($G11*BE$2,0),IF(BD11=2,ROUND($H11*BE$2,0),IF(BD11=3,ROUND($I11*BE$2,0),IF(BD11=4,ROUND($J11*BE$2,0)))))</f>
        <v>32</v>
      </c>
      <c r="BF11">
        <f t="shared" si="41"/>
        <v>2</v>
      </c>
      <c r="BG11">
        <f t="shared" ref="BG11" si="234">IF(BF11=1,ROUND($G11*BG$2,0),IF(BF11=2,ROUND($H11*BG$2,0),IF(BF11=3,ROUND($I11*BG$2,0),IF(BF11=4,ROUND($J11*BG$2,0)))))</f>
        <v>10</v>
      </c>
      <c r="BH11">
        <f t="shared" si="41"/>
        <v>4</v>
      </c>
      <c r="BI11">
        <f t="shared" ref="BI11" si="235">IF(BH11=1,ROUND($G11*BI$2,0),IF(BH11=2,ROUND($H11*BI$2,0),IF(BH11=3,ROUND($I11*BI$2,0),IF(BH11=4,ROUND($J11*BI$2,0)))))</f>
        <v>4</v>
      </c>
      <c r="BJ11">
        <f t="shared" si="41"/>
        <v>2</v>
      </c>
      <c r="BK11">
        <f t="shared" ref="BK11" si="236">IF(BJ11=1,ROUND($G11*BK$2,0),IF(BJ11=2,ROUND($H11*BK$2,0),IF(BJ11=3,ROUND($I11*BK$2,0),IF(BJ11=4,ROUND($J11*BK$2,0)))))</f>
        <v>10</v>
      </c>
      <c r="BL11">
        <f t="shared" si="41"/>
        <v>1</v>
      </c>
      <c r="BM11">
        <f t="shared" ref="BM11" si="237">IF(BL11=1,ROUND($G11*BM$2,0),IF(BL11=2,ROUND($H11*BM$2,0),IF(BL11=3,ROUND($I11*BM$2,0),IF(BL11=4,ROUND($J11*BM$2,0)))))</f>
        <v>34</v>
      </c>
      <c r="BN11">
        <f t="shared" si="41"/>
        <v>2</v>
      </c>
      <c r="BO11">
        <f t="shared" ref="BO11" si="238">IF(BN11=1,ROUND($G11*BO$2,0),IF(BN11=2,ROUND($H11*BO$2,0),IF(BN11=3,ROUND($I11*BO$2,0),IF(BN11=4,ROUND($J11*BO$2,0)))))</f>
        <v>10</v>
      </c>
      <c r="BP11">
        <f t="shared" si="41"/>
        <v>1</v>
      </c>
      <c r="BQ11">
        <f t="shared" ref="BQ11" si="239">IF(BP11=1,ROUND($G11*BQ$2,0),IF(BP11=2,ROUND($H11*BQ$2,0),IF(BP11=3,ROUND($I11*BQ$2,0),IF(BP11=4,ROUND($J11*BQ$2,0)))))</f>
        <v>34</v>
      </c>
      <c r="BR11">
        <f t="shared" si="41"/>
        <v>3</v>
      </c>
      <c r="BS11">
        <f t="shared" ref="BS11" si="240">IF(BR11=1,ROUND($G11*BS$2,0),IF(BR11=2,ROUND($H11*BS$2,0),IF(BR11=3,ROUND($I11*BS$2,0),IF(BR11=4,ROUND($J11*BS$2,0)))))</f>
        <v>40</v>
      </c>
    </row>
    <row r="12" spans="1:71" x14ac:dyDescent="0.15">
      <c r="A12">
        <f>[2]static_hero!A12</f>
        <v>10010</v>
      </c>
      <c r="B12">
        <f>[2]static_hero!D12</f>
        <v>50</v>
      </c>
      <c r="C12">
        <f>[2]static_hero!E12</f>
        <v>20</v>
      </c>
      <c r="D12">
        <f>[2]static_hero!F12</f>
        <v>120</v>
      </c>
      <c r="E12">
        <f>[2]static_hero!I12</f>
        <v>10</v>
      </c>
      <c r="G12">
        <f t="shared" si="0"/>
        <v>200</v>
      </c>
      <c r="H12">
        <f t="shared" si="1"/>
        <v>60</v>
      </c>
      <c r="I12">
        <f t="shared" si="2"/>
        <v>120</v>
      </c>
      <c r="J12">
        <f t="shared" si="3"/>
        <v>10</v>
      </c>
      <c r="L12">
        <f t="shared" si="4"/>
        <v>1</v>
      </c>
      <c r="M12">
        <f t="shared" si="5"/>
        <v>12</v>
      </c>
      <c r="N12">
        <f t="shared" si="6"/>
        <v>1</v>
      </c>
      <c r="O12">
        <f t="shared" si="5"/>
        <v>12</v>
      </c>
      <c r="P12">
        <f t="shared" si="6"/>
        <v>2</v>
      </c>
      <c r="Q12">
        <f t="shared" ref="Q12" si="241">IF(P12=1,ROUND($G12*Q$2,0),IF(P12=2,ROUND($H12*Q$2,0),IF(P12=3,ROUND($I12*Q$2,0),IF(P12=4,ROUND($J12*Q$2,0)))))</f>
        <v>4</v>
      </c>
      <c r="R12">
        <f t="shared" si="8"/>
        <v>2</v>
      </c>
      <c r="S12">
        <f t="shared" ref="S12" si="242">IF(R12=1,ROUND($G12*S$2,0),IF(R12=2,ROUND($H12*S$2,0),IF(R12=3,ROUND($I12*S$2,0),IF(R12=4,ROUND($J12*S$2,0)))))</f>
        <v>4</v>
      </c>
      <c r="T12">
        <f t="shared" si="10"/>
        <v>3</v>
      </c>
      <c r="U12">
        <f t="shared" ref="U12:W12" si="243">IF(T12=1,ROUND($G12*U$2,0),IF(T12=2,ROUND($H12*U$2,0),IF(T12=3,ROUND($I12*U$2,0),IF(T12=4,ROUND($J12*U$2,0)))))</f>
        <v>36</v>
      </c>
      <c r="V12">
        <f t="shared" si="12"/>
        <v>1</v>
      </c>
      <c r="W12">
        <f t="shared" si="243"/>
        <v>13</v>
      </c>
      <c r="X12">
        <f t="shared" si="13"/>
        <v>1</v>
      </c>
      <c r="Y12">
        <f t="shared" ref="Y12" si="244">IF(X12=1,ROUND($G12*Y$2,0),IF(X12=2,ROUND($H12*Y$2,0),IF(X12=3,ROUND($I12*Y$2,0),IF(X12=4,ROUND($J12*Y$2,0)))))</f>
        <v>13</v>
      </c>
      <c r="Z12">
        <f t="shared" si="15"/>
        <v>2</v>
      </c>
      <c r="AA12">
        <f t="shared" ref="AA12" si="245">IF(Z12=1,ROUND($G12*AA$2,0),IF(Z12=2,ROUND($H12*AA$2,0),IF(Z12=3,ROUND($I12*AA$2,0),IF(Z12=4,ROUND($J12*AA$2,0)))))</f>
        <v>4</v>
      </c>
      <c r="AB12">
        <f t="shared" si="17"/>
        <v>2</v>
      </c>
      <c r="AC12">
        <f t="shared" ref="AC12" si="246">IF(AB12=1,ROUND($G12*AC$2,0),IF(AB12=2,ROUND($H12*AC$2,0),IF(AB12=3,ROUND($I12*AC$2,0),IF(AB12=4,ROUND($J12*AC$2,0)))))</f>
        <v>4</v>
      </c>
      <c r="AD12">
        <f t="shared" si="19"/>
        <v>4</v>
      </c>
      <c r="AE12">
        <f t="shared" ref="AE12" si="247">IF(AD12=1,ROUND($G12*AE$2,0),IF(AD12=2,ROUND($H12*AE$2,0),IF(AD12=3,ROUND($I12*AE$2,0),IF(AD12=4,ROUND($J12*AE$2,0)))))</f>
        <v>3</v>
      </c>
      <c r="AF12">
        <f t="shared" si="21"/>
        <v>2</v>
      </c>
      <c r="AG12">
        <f t="shared" ref="AG12" si="248">IF(AF12=1,ROUND($G12*AG$2,0),IF(AF12=2,ROUND($H12*AG$2,0),IF(AF12=3,ROUND($I12*AG$2,0),IF(AF12=4,ROUND($J12*AG$2,0)))))</f>
        <v>4</v>
      </c>
      <c r="AH12">
        <f t="shared" si="23"/>
        <v>1</v>
      </c>
      <c r="AI12">
        <f t="shared" ref="AI12" si="249">IF(AH12=1,ROUND($G12*AI$2,0),IF(AH12=2,ROUND($H12*AI$2,0),IF(AH12=3,ROUND($I12*AI$2,0),IF(AH12=4,ROUND($J12*AI$2,0)))))</f>
        <v>14</v>
      </c>
      <c r="AJ12">
        <f t="shared" si="25"/>
        <v>2</v>
      </c>
      <c r="AK12">
        <f t="shared" ref="AK12" si="250">IF(AJ12=1,ROUND($G12*AK$2,0),IF(AJ12=2,ROUND($H12*AK$2,0),IF(AJ12=3,ROUND($I12*AK$2,0),IF(AJ12=4,ROUND($J12*AK$2,0)))))</f>
        <v>4</v>
      </c>
      <c r="AL12">
        <f t="shared" si="27"/>
        <v>1</v>
      </c>
      <c r="AM12">
        <f t="shared" ref="AM12" si="251">IF(AL12=1,ROUND($G12*AM$2,0),IF(AL12=2,ROUND($H12*AM$2,0),IF(AL12=3,ROUND($I12*AM$2,0),IF(AL12=4,ROUND($J12*AM$2,0)))))</f>
        <v>14</v>
      </c>
      <c r="AN12">
        <f t="shared" si="29"/>
        <v>3</v>
      </c>
      <c r="AO12">
        <f t="shared" ref="AO12" si="252">IF(AN12=1,ROUND($G12*AO$2,0),IF(AN12=2,ROUND($H12*AO$2,0),IF(AN12=3,ROUND($I12*AO$2,0),IF(AN12=4,ROUND($J12*AO$2,0)))))</f>
        <v>36</v>
      </c>
      <c r="AP12">
        <f t="shared" si="31"/>
        <v>2</v>
      </c>
      <c r="AQ12">
        <f t="shared" ref="AQ12" si="253">IF(AP12=1,ROUND($G12*AQ$2,0),IF(AP12=2,ROUND($H12*AQ$2,0),IF(AP12=3,ROUND($I12*AQ$2,0),IF(AP12=4,ROUND($J12*AQ$2,0)))))</f>
        <v>5</v>
      </c>
      <c r="AR12">
        <f t="shared" si="33"/>
        <v>1</v>
      </c>
      <c r="AS12">
        <f t="shared" ref="AS12" si="254">IF(AR12=1,ROUND($G12*AS$2,0),IF(AR12=2,ROUND($H12*AS$2,0),IF(AR12=3,ROUND($I12*AS$2,0),IF(AR12=4,ROUND($J12*AS$2,0)))))</f>
        <v>15</v>
      </c>
      <c r="AT12">
        <f t="shared" si="35"/>
        <v>2</v>
      </c>
      <c r="AU12">
        <f t="shared" ref="AU12" si="255">IF(AT12=1,ROUND($G12*AU$2,0),IF(AT12=2,ROUND($H12*AU$2,0),IF(AT12=3,ROUND($I12*AU$2,0),IF(AT12=4,ROUND($J12*AU$2,0)))))</f>
        <v>5</v>
      </c>
      <c r="AV12">
        <f t="shared" si="37"/>
        <v>1</v>
      </c>
      <c r="AW12">
        <f t="shared" ref="AW12" si="256">IF(AV12=1,ROUND($G12*AW$2,0),IF(AV12=2,ROUND($H12*AW$2,0),IF(AV12=3,ROUND($I12*AW$2,0),IF(AV12=4,ROUND($J12*AW$2,0)))))</f>
        <v>15</v>
      </c>
      <c r="AX12">
        <f t="shared" si="39"/>
        <v>4</v>
      </c>
      <c r="AY12">
        <f t="shared" ref="AY12" si="257">IF(AX12=1,ROUND($G12*AY$2,0),IF(AX12=2,ROUND($H12*AY$2,0),IF(AX12=3,ROUND($I12*AY$2,0),IF(AX12=4,ROUND($J12*AY$2,0)))))</f>
        <v>3</v>
      </c>
      <c r="AZ12">
        <f t="shared" si="41"/>
        <v>2</v>
      </c>
      <c r="BA12">
        <f t="shared" ref="BA12" si="258">IF(AZ12=1,ROUND($G12*BA$2,0),IF(AZ12=2,ROUND($H12*BA$2,0),IF(AZ12=3,ROUND($I12*BA$2,0),IF(AZ12=4,ROUND($J12*BA$2,0)))))</f>
        <v>5</v>
      </c>
      <c r="BB12">
        <f t="shared" si="41"/>
        <v>1</v>
      </c>
      <c r="BC12">
        <f t="shared" ref="BC12" si="259">IF(BB12=1,ROUND($G12*BC$2,0),IF(BB12=2,ROUND($H12*BC$2,0),IF(BB12=3,ROUND($I12*BC$2,0),IF(BB12=4,ROUND($J12*BC$2,0)))))</f>
        <v>16</v>
      </c>
      <c r="BD12">
        <f t="shared" si="41"/>
        <v>1</v>
      </c>
      <c r="BE12">
        <f t="shared" ref="BE12" si="260">IF(BD12=1,ROUND($G12*BE$2,0),IF(BD12=2,ROUND($H12*BE$2,0),IF(BD12=3,ROUND($I12*BE$2,0),IF(BD12=4,ROUND($J12*BE$2,0)))))</f>
        <v>16</v>
      </c>
      <c r="BF12">
        <f t="shared" si="41"/>
        <v>2</v>
      </c>
      <c r="BG12">
        <f t="shared" ref="BG12" si="261">IF(BF12=1,ROUND($G12*BG$2,0),IF(BF12=2,ROUND($H12*BG$2,0),IF(BF12=3,ROUND($I12*BG$2,0),IF(BF12=4,ROUND($J12*BG$2,0)))))</f>
        <v>5</v>
      </c>
      <c r="BH12">
        <f t="shared" si="41"/>
        <v>4</v>
      </c>
      <c r="BI12">
        <f t="shared" ref="BI12" si="262">IF(BH12=1,ROUND($G12*BI$2,0),IF(BH12=2,ROUND($H12*BI$2,0),IF(BH12=3,ROUND($I12*BI$2,0),IF(BH12=4,ROUND($J12*BI$2,0)))))</f>
        <v>4</v>
      </c>
      <c r="BJ12">
        <f t="shared" si="41"/>
        <v>2</v>
      </c>
      <c r="BK12">
        <f t="shared" ref="BK12" si="263">IF(BJ12=1,ROUND($G12*BK$2,0),IF(BJ12=2,ROUND($H12*BK$2,0),IF(BJ12=3,ROUND($I12*BK$2,0),IF(BJ12=4,ROUND($J12*BK$2,0)))))</f>
        <v>5</v>
      </c>
      <c r="BL12">
        <f t="shared" si="41"/>
        <v>1</v>
      </c>
      <c r="BM12">
        <f t="shared" ref="BM12" si="264">IF(BL12=1,ROUND($G12*BM$2,0),IF(BL12=2,ROUND($H12*BM$2,0),IF(BL12=3,ROUND($I12*BM$2,0),IF(BL12=4,ROUND($J12*BM$2,0)))))</f>
        <v>17</v>
      </c>
      <c r="BN12">
        <f t="shared" si="41"/>
        <v>2</v>
      </c>
      <c r="BO12">
        <f t="shared" ref="BO12" si="265">IF(BN12=1,ROUND($G12*BO$2,0),IF(BN12=2,ROUND($H12*BO$2,0),IF(BN12=3,ROUND($I12*BO$2,0),IF(BN12=4,ROUND($J12*BO$2,0)))))</f>
        <v>5</v>
      </c>
      <c r="BP12">
        <f t="shared" si="41"/>
        <v>1</v>
      </c>
      <c r="BQ12">
        <f t="shared" ref="BQ12" si="266">IF(BP12=1,ROUND($G12*BQ$2,0),IF(BP12=2,ROUND($H12*BQ$2,0),IF(BP12=3,ROUND($I12*BQ$2,0),IF(BP12=4,ROUND($J12*BQ$2,0)))))</f>
        <v>17</v>
      </c>
      <c r="BR12">
        <f t="shared" si="41"/>
        <v>3</v>
      </c>
      <c r="BS12">
        <f t="shared" ref="BS12" si="267">IF(BR12=1,ROUND($G12*BS$2,0),IF(BR12=2,ROUND($H12*BS$2,0),IF(BR12=3,ROUND($I12*BS$2,0),IF(BR12=4,ROUND($J12*BS$2,0)))))</f>
        <v>48</v>
      </c>
    </row>
    <row r="13" spans="1:71" x14ac:dyDescent="0.15">
      <c r="A13">
        <f>[2]static_hero!A13</f>
        <v>10011</v>
      </c>
      <c r="B13">
        <f>[2]static_hero!D13</f>
        <v>40</v>
      </c>
      <c r="C13">
        <f>[2]static_hero!E13</f>
        <v>20</v>
      </c>
      <c r="D13">
        <f>[2]static_hero!F13</f>
        <v>100</v>
      </c>
      <c r="E13">
        <f>[2]static_hero!I13</f>
        <v>8</v>
      </c>
      <c r="G13">
        <f t="shared" si="0"/>
        <v>160</v>
      </c>
      <c r="H13">
        <f t="shared" si="1"/>
        <v>60</v>
      </c>
      <c r="I13">
        <f t="shared" si="2"/>
        <v>100</v>
      </c>
      <c r="J13">
        <f t="shared" si="3"/>
        <v>8</v>
      </c>
      <c r="L13">
        <f t="shared" si="4"/>
        <v>1</v>
      </c>
      <c r="M13">
        <f t="shared" si="5"/>
        <v>10</v>
      </c>
      <c r="N13">
        <f t="shared" si="6"/>
        <v>1</v>
      </c>
      <c r="O13">
        <f t="shared" si="5"/>
        <v>10</v>
      </c>
      <c r="P13">
        <f t="shared" si="6"/>
        <v>2</v>
      </c>
      <c r="Q13">
        <f t="shared" ref="Q13" si="268">IF(P13=1,ROUND($G13*Q$2,0),IF(P13=2,ROUND($H13*Q$2,0),IF(P13=3,ROUND($I13*Q$2,0),IF(P13=4,ROUND($J13*Q$2,0)))))</f>
        <v>4</v>
      </c>
      <c r="R13">
        <f t="shared" si="8"/>
        <v>2</v>
      </c>
      <c r="S13">
        <f t="shared" ref="S13" si="269">IF(R13=1,ROUND($G13*S$2,0),IF(R13=2,ROUND($H13*S$2,0),IF(R13=3,ROUND($I13*S$2,0),IF(R13=4,ROUND($J13*S$2,0)))))</f>
        <v>4</v>
      </c>
      <c r="T13">
        <f t="shared" si="10"/>
        <v>3</v>
      </c>
      <c r="U13">
        <f t="shared" ref="U13:W13" si="270">IF(T13=1,ROUND($G13*U$2,0),IF(T13=2,ROUND($H13*U$2,0),IF(T13=3,ROUND($I13*U$2,0),IF(T13=4,ROUND($J13*U$2,0)))))</f>
        <v>30</v>
      </c>
      <c r="V13">
        <f t="shared" si="12"/>
        <v>1</v>
      </c>
      <c r="W13">
        <f t="shared" si="270"/>
        <v>10</v>
      </c>
      <c r="X13">
        <f t="shared" si="13"/>
        <v>1</v>
      </c>
      <c r="Y13">
        <f t="shared" ref="Y13" si="271">IF(X13=1,ROUND($G13*Y$2,0),IF(X13=2,ROUND($H13*Y$2,0),IF(X13=3,ROUND($I13*Y$2,0),IF(X13=4,ROUND($J13*Y$2,0)))))</f>
        <v>10</v>
      </c>
      <c r="Z13">
        <f t="shared" si="15"/>
        <v>2</v>
      </c>
      <c r="AA13">
        <f t="shared" ref="AA13" si="272">IF(Z13=1,ROUND($G13*AA$2,0),IF(Z13=2,ROUND($H13*AA$2,0),IF(Z13=3,ROUND($I13*AA$2,0),IF(Z13=4,ROUND($J13*AA$2,0)))))</f>
        <v>4</v>
      </c>
      <c r="AB13">
        <f t="shared" si="17"/>
        <v>2</v>
      </c>
      <c r="AC13">
        <f t="shared" ref="AC13" si="273">IF(AB13=1,ROUND($G13*AC$2,0),IF(AB13=2,ROUND($H13*AC$2,0),IF(AB13=3,ROUND($I13*AC$2,0),IF(AB13=4,ROUND($J13*AC$2,0)))))</f>
        <v>4</v>
      </c>
      <c r="AD13">
        <f t="shared" si="19"/>
        <v>4</v>
      </c>
      <c r="AE13">
        <f t="shared" ref="AE13" si="274">IF(AD13=1,ROUND($G13*AE$2,0),IF(AD13=2,ROUND($H13*AE$2,0),IF(AD13=3,ROUND($I13*AE$2,0),IF(AD13=4,ROUND($J13*AE$2,0)))))</f>
        <v>2</v>
      </c>
      <c r="AF13">
        <f t="shared" si="21"/>
        <v>2</v>
      </c>
      <c r="AG13">
        <f t="shared" ref="AG13" si="275">IF(AF13=1,ROUND($G13*AG$2,0),IF(AF13=2,ROUND($H13*AG$2,0),IF(AF13=3,ROUND($I13*AG$2,0),IF(AF13=4,ROUND($J13*AG$2,0)))))</f>
        <v>4</v>
      </c>
      <c r="AH13">
        <f t="shared" si="23"/>
        <v>1</v>
      </c>
      <c r="AI13">
        <f t="shared" ref="AI13" si="276">IF(AH13=1,ROUND($G13*AI$2,0),IF(AH13=2,ROUND($H13*AI$2,0),IF(AH13=3,ROUND($I13*AI$2,0),IF(AH13=4,ROUND($J13*AI$2,0)))))</f>
        <v>11</v>
      </c>
      <c r="AJ13">
        <f t="shared" si="25"/>
        <v>2</v>
      </c>
      <c r="AK13">
        <f t="shared" ref="AK13" si="277">IF(AJ13=1,ROUND($G13*AK$2,0),IF(AJ13=2,ROUND($H13*AK$2,0),IF(AJ13=3,ROUND($I13*AK$2,0),IF(AJ13=4,ROUND($J13*AK$2,0)))))</f>
        <v>4</v>
      </c>
      <c r="AL13">
        <f t="shared" si="27"/>
        <v>1</v>
      </c>
      <c r="AM13">
        <f t="shared" ref="AM13" si="278">IF(AL13=1,ROUND($G13*AM$2,0),IF(AL13=2,ROUND($H13*AM$2,0),IF(AL13=3,ROUND($I13*AM$2,0),IF(AL13=4,ROUND($J13*AM$2,0)))))</f>
        <v>11</v>
      </c>
      <c r="AN13">
        <f t="shared" si="29"/>
        <v>3</v>
      </c>
      <c r="AO13">
        <f t="shared" ref="AO13" si="279">IF(AN13=1,ROUND($G13*AO$2,0),IF(AN13=2,ROUND($H13*AO$2,0),IF(AN13=3,ROUND($I13*AO$2,0),IF(AN13=4,ROUND($J13*AO$2,0)))))</f>
        <v>30</v>
      </c>
      <c r="AP13">
        <f t="shared" si="31"/>
        <v>2</v>
      </c>
      <c r="AQ13">
        <f t="shared" ref="AQ13" si="280">IF(AP13=1,ROUND($G13*AQ$2,0),IF(AP13=2,ROUND($H13*AQ$2,0),IF(AP13=3,ROUND($I13*AQ$2,0),IF(AP13=4,ROUND($J13*AQ$2,0)))))</f>
        <v>5</v>
      </c>
      <c r="AR13">
        <f t="shared" si="33"/>
        <v>1</v>
      </c>
      <c r="AS13">
        <f t="shared" ref="AS13" si="281">IF(AR13=1,ROUND($G13*AS$2,0),IF(AR13=2,ROUND($H13*AS$2,0),IF(AR13=3,ROUND($I13*AS$2,0),IF(AR13=4,ROUND($J13*AS$2,0)))))</f>
        <v>12</v>
      </c>
      <c r="AT13">
        <f t="shared" si="35"/>
        <v>2</v>
      </c>
      <c r="AU13">
        <f t="shared" ref="AU13" si="282">IF(AT13=1,ROUND($G13*AU$2,0),IF(AT13=2,ROUND($H13*AU$2,0),IF(AT13=3,ROUND($I13*AU$2,0),IF(AT13=4,ROUND($J13*AU$2,0)))))</f>
        <v>5</v>
      </c>
      <c r="AV13">
        <f t="shared" si="37"/>
        <v>1</v>
      </c>
      <c r="AW13">
        <f t="shared" ref="AW13" si="283">IF(AV13=1,ROUND($G13*AW$2,0),IF(AV13=2,ROUND($H13*AW$2,0),IF(AV13=3,ROUND($I13*AW$2,0),IF(AV13=4,ROUND($J13*AW$2,0)))))</f>
        <v>12</v>
      </c>
      <c r="AX13">
        <f t="shared" si="39"/>
        <v>4</v>
      </c>
      <c r="AY13">
        <f t="shared" ref="AY13" si="284">IF(AX13=1,ROUND($G13*AY$2,0),IF(AX13=2,ROUND($H13*AY$2,0),IF(AX13=3,ROUND($I13*AY$2,0),IF(AX13=4,ROUND($J13*AY$2,0)))))</f>
        <v>2</v>
      </c>
      <c r="AZ13">
        <f t="shared" si="41"/>
        <v>2</v>
      </c>
      <c r="BA13">
        <f t="shared" ref="BA13" si="285">IF(AZ13=1,ROUND($G13*BA$2,0),IF(AZ13=2,ROUND($H13*BA$2,0),IF(AZ13=3,ROUND($I13*BA$2,0),IF(AZ13=4,ROUND($J13*BA$2,0)))))</f>
        <v>5</v>
      </c>
      <c r="BB13">
        <f t="shared" si="41"/>
        <v>1</v>
      </c>
      <c r="BC13">
        <f t="shared" ref="BC13" si="286">IF(BB13=1,ROUND($G13*BC$2,0),IF(BB13=2,ROUND($H13*BC$2,0),IF(BB13=3,ROUND($I13*BC$2,0),IF(BB13=4,ROUND($J13*BC$2,0)))))</f>
        <v>13</v>
      </c>
      <c r="BD13">
        <f t="shared" si="41"/>
        <v>1</v>
      </c>
      <c r="BE13">
        <f t="shared" ref="BE13" si="287">IF(BD13=1,ROUND($G13*BE$2,0),IF(BD13=2,ROUND($H13*BE$2,0),IF(BD13=3,ROUND($I13*BE$2,0),IF(BD13=4,ROUND($J13*BE$2,0)))))</f>
        <v>13</v>
      </c>
      <c r="BF13">
        <f t="shared" si="41"/>
        <v>2</v>
      </c>
      <c r="BG13">
        <f t="shared" ref="BG13" si="288">IF(BF13=1,ROUND($G13*BG$2,0),IF(BF13=2,ROUND($H13*BG$2,0),IF(BF13=3,ROUND($I13*BG$2,0),IF(BF13=4,ROUND($J13*BG$2,0)))))</f>
        <v>5</v>
      </c>
      <c r="BH13">
        <f t="shared" si="41"/>
        <v>4</v>
      </c>
      <c r="BI13">
        <f t="shared" ref="BI13" si="289">IF(BH13=1,ROUND($G13*BI$2,0),IF(BH13=2,ROUND($H13*BI$2,0),IF(BH13=3,ROUND($I13*BI$2,0),IF(BH13=4,ROUND($J13*BI$2,0)))))</f>
        <v>3</v>
      </c>
      <c r="BJ13">
        <f t="shared" si="41"/>
        <v>2</v>
      </c>
      <c r="BK13">
        <f t="shared" ref="BK13" si="290">IF(BJ13=1,ROUND($G13*BK$2,0),IF(BJ13=2,ROUND($H13*BK$2,0),IF(BJ13=3,ROUND($I13*BK$2,0),IF(BJ13=4,ROUND($J13*BK$2,0)))))</f>
        <v>5</v>
      </c>
      <c r="BL13">
        <f t="shared" si="41"/>
        <v>1</v>
      </c>
      <c r="BM13">
        <f t="shared" ref="BM13" si="291">IF(BL13=1,ROUND($G13*BM$2,0),IF(BL13=2,ROUND($H13*BM$2,0),IF(BL13=3,ROUND($I13*BM$2,0),IF(BL13=4,ROUND($J13*BM$2,0)))))</f>
        <v>14</v>
      </c>
      <c r="BN13">
        <f t="shared" si="41"/>
        <v>2</v>
      </c>
      <c r="BO13">
        <f t="shared" ref="BO13" si="292">IF(BN13=1,ROUND($G13*BO$2,0),IF(BN13=2,ROUND($H13*BO$2,0),IF(BN13=3,ROUND($I13*BO$2,0),IF(BN13=4,ROUND($J13*BO$2,0)))))</f>
        <v>5</v>
      </c>
      <c r="BP13">
        <f t="shared" si="41"/>
        <v>1</v>
      </c>
      <c r="BQ13">
        <f t="shared" ref="BQ13" si="293">IF(BP13=1,ROUND($G13*BQ$2,0),IF(BP13=2,ROUND($H13*BQ$2,0),IF(BP13=3,ROUND($I13*BQ$2,0),IF(BP13=4,ROUND($J13*BQ$2,0)))))</f>
        <v>14</v>
      </c>
      <c r="BR13">
        <f t="shared" si="41"/>
        <v>3</v>
      </c>
      <c r="BS13">
        <f t="shared" ref="BS13" si="294">IF(BR13=1,ROUND($G13*BS$2,0),IF(BR13=2,ROUND($H13*BS$2,0),IF(BR13=3,ROUND($I13*BS$2,0),IF(BR13=4,ROUND($J13*BS$2,0)))))</f>
        <v>40</v>
      </c>
    </row>
    <row r="14" spans="1:71" x14ac:dyDescent="0.15">
      <c r="A14">
        <f>[2]static_hero!A14</f>
        <v>10012</v>
      </c>
      <c r="B14">
        <f>[2]static_hero!D14</f>
        <v>50</v>
      </c>
      <c r="C14">
        <f>[2]static_hero!E14</f>
        <v>25</v>
      </c>
      <c r="D14">
        <f>[2]static_hero!F14</f>
        <v>300</v>
      </c>
      <c r="E14">
        <f>[2]static_hero!I14</f>
        <v>10</v>
      </c>
      <c r="G14">
        <f t="shared" si="0"/>
        <v>200</v>
      </c>
      <c r="H14">
        <f t="shared" si="1"/>
        <v>75</v>
      </c>
      <c r="I14">
        <f t="shared" si="2"/>
        <v>300</v>
      </c>
      <c r="J14">
        <f t="shared" si="3"/>
        <v>10</v>
      </c>
      <c r="L14">
        <f t="shared" si="4"/>
        <v>1</v>
      </c>
      <c r="M14">
        <f t="shared" si="5"/>
        <v>12</v>
      </c>
      <c r="N14">
        <f t="shared" si="6"/>
        <v>1</v>
      </c>
      <c r="O14">
        <f t="shared" si="5"/>
        <v>12</v>
      </c>
      <c r="P14">
        <f t="shared" si="6"/>
        <v>2</v>
      </c>
      <c r="Q14">
        <f t="shared" ref="Q14" si="295">IF(P14=1,ROUND($G14*Q$2,0),IF(P14=2,ROUND($H14*Q$2,0),IF(P14=3,ROUND($I14*Q$2,0),IF(P14=4,ROUND($J14*Q$2,0)))))</f>
        <v>5</v>
      </c>
      <c r="R14">
        <f t="shared" si="8"/>
        <v>2</v>
      </c>
      <c r="S14">
        <f t="shared" ref="S14" si="296">IF(R14=1,ROUND($G14*S$2,0),IF(R14=2,ROUND($H14*S$2,0),IF(R14=3,ROUND($I14*S$2,0),IF(R14=4,ROUND($J14*S$2,0)))))</f>
        <v>5</v>
      </c>
      <c r="T14">
        <f t="shared" si="10"/>
        <v>3</v>
      </c>
      <c r="U14">
        <f t="shared" ref="U14:W14" si="297">IF(T14=1,ROUND($G14*U$2,0),IF(T14=2,ROUND($H14*U$2,0),IF(T14=3,ROUND($I14*U$2,0),IF(T14=4,ROUND($J14*U$2,0)))))</f>
        <v>90</v>
      </c>
      <c r="V14">
        <f t="shared" si="12"/>
        <v>1</v>
      </c>
      <c r="W14">
        <f t="shared" si="297"/>
        <v>13</v>
      </c>
      <c r="X14">
        <f t="shared" si="13"/>
        <v>1</v>
      </c>
      <c r="Y14">
        <f t="shared" ref="Y14" si="298">IF(X14=1,ROUND($G14*Y$2,0),IF(X14=2,ROUND($H14*Y$2,0),IF(X14=3,ROUND($I14*Y$2,0),IF(X14=4,ROUND($J14*Y$2,0)))))</f>
        <v>13</v>
      </c>
      <c r="Z14">
        <f t="shared" si="15"/>
        <v>2</v>
      </c>
      <c r="AA14">
        <f t="shared" ref="AA14" si="299">IF(Z14=1,ROUND($G14*AA$2,0),IF(Z14=2,ROUND($H14*AA$2,0),IF(Z14=3,ROUND($I14*AA$2,0),IF(Z14=4,ROUND($J14*AA$2,0)))))</f>
        <v>5</v>
      </c>
      <c r="AB14">
        <f t="shared" si="17"/>
        <v>2</v>
      </c>
      <c r="AC14">
        <f t="shared" ref="AC14" si="300">IF(AB14=1,ROUND($G14*AC$2,0),IF(AB14=2,ROUND($H14*AC$2,0),IF(AB14=3,ROUND($I14*AC$2,0),IF(AB14=4,ROUND($J14*AC$2,0)))))</f>
        <v>5</v>
      </c>
      <c r="AD14">
        <f t="shared" si="19"/>
        <v>4</v>
      </c>
      <c r="AE14">
        <f t="shared" ref="AE14" si="301">IF(AD14=1,ROUND($G14*AE$2,0),IF(AD14=2,ROUND($H14*AE$2,0),IF(AD14=3,ROUND($I14*AE$2,0),IF(AD14=4,ROUND($J14*AE$2,0)))))</f>
        <v>3</v>
      </c>
      <c r="AF14">
        <f t="shared" si="21"/>
        <v>2</v>
      </c>
      <c r="AG14">
        <f t="shared" ref="AG14" si="302">IF(AF14=1,ROUND($G14*AG$2,0),IF(AF14=2,ROUND($H14*AG$2,0),IF(AF14=3,ROUND($I14*AG$2,0),IF(AF14=4,ROUND($J14*AG$2,0)))))</f>
        <v>5</v>
      </c>
      <c r="AH14">
        <f t="shared" si="23"/>
        <v>1</v>
      </c>
      <c r="AI14">
        <f t="shared" ref="AI14" si="303">IF(AH14=1,ROUND($G14*AI$2,0),IF(AH14=2,ROUND($H14*AI$2,0),IF(AH14=3,ROUND($I14*AI$2,0),IF(AH14=4,ROUND($J14*AI$2,0)))))</f>
        <v>14</v>
      </c>
      <c r="AJ14">
        <f t="shared" si="25"/>
        <v>2</v>
      </c>
      <c r="AK14">
        <f t="shared" ref="AK14" si="304">IF(AJ14=1,ROUND($G14*AK$2,0),IF(AJ14=2,ROUND($H14*AK$2,0),IF(AJ14=3,ROUND($I14*AK$2,0),IF(AJ14=4,ROUND($J14*AK$2,0)))))</f>
        <v>5</v>
      </c>
      <c r="AL14">
        <f t="shared" si="27"/>
        <v>1</v>
      </c>
      <c r="AM14">
        <f t="shared" ref="AM14" si="305">IF(AL14=1,ROUND($G14*AM$2,0),IF(AL14=2,ROUND($H14*AM$2,0),IF(AL14=3,ROUND($I14*AM$2,0),IF(AL14=4,ROUND($J14*AM$2,0)))))</f>
        <v>14</v>
      </c>
      <c r="AN14">
        <f t="shared" si="29"/>
        <v>3</v>
      </c>
      <c r="AO14">
        <f t="shared" ref="AO14" si="306">IF(AN14=1,ROUND($G14*AO$2,0),IF(AN14=2,ROUND($H14*AO$2,0),IF(AN14=3,ROUND($I14*AO$2,0),IF(AN14=4,ROUND($J14*AO$2,0)))))</f>
        <v>90</v>
      </c>
      <c r="AP14">
        <f t="shared" si="31"/>
        <v>2</v>
      </c>
      <c r="AQ14">
        <f t="shared" ref="AQ14" si="307">IF(AP14=1,ROUND($G14*AQ$2,0),IF(AP14=2,ROUND($H14*AQ$2,0),IF(AP14=3,ROUND($I14*AQ$2,0),IF(AP14=4,ROUND($J14*AQ$2,0)))))</f>
        <v>6</v>
      </c>
      <c r="AR14">
        <f t="shared" si="33"/>
        <v>1</v>
      </c>
      <c r="AS14">
        <f t="shared" ref="AS14" si="308">IF(AR14=1,ROUND($G14*AS$2,0),IF(AR14=2,ROUND($H14*AS$2,0),IF(AR14=3,ROUND($I14*AS$2,0),IF(AR14=4,ROUND($J14*AS$2,0)))))</f>
        <v>15</v>
      </c>
      <c r="AT14">
        <f t="shared" si="35"/>
        <v>2</v>
      </c>
      <c r="AU14">
        <f t="shared" ref="AU14" si="309">IF(AT14=1,ROUND($G14*AU$2,0),IF(AT14=2,ROUND($H14*AU$2,0),IF(AT14=3,ROUND($I14*AU$2,0),IF(AT14=4,ROUND($J14*AU$2,0)))))</f>
        <v>6</v>
      </c>
      <c r="AV14">
        <f t="shared" si="37"/>
        <v>1</v>
      </c>
      <c r="AW14">
        <f t="shared" ref="AW14" si="310">IF(AV14=1,ROUND($G14*AW$2,0),IF(AV14=2,ROUND($H14*AW$2,0),IF(AV14=3,ROUND($I14*AW$2,0),IF(AV14=4,ROUND($J14*AW$2,0)))))</f>
        <v>15</v>
      </c>
      <c r="AX14">
        <f t="shared" si="39"/>
        <v>4</v>
      </c>
      <c r="AY14">
        <f t="shared" ref="AY14" si="311">IF(AX14=1,ROUND($G14*AY$2,0),IF(AX14=2,ROUND($H14*AY$2,0),IF(AX14=3,ROUND($I14*AY$2,0),IF(AX14=4,ROUND($J14*AY$2,0)))))</f>
        <v>3</v>
      </c>
      <c r="AZ14">
        <f t="shared" si="41"/>
        <v>2</v>
      </c>
      <c r="BA14">
        <f t="shared" ref="BA14" si="312">IF(AZ14=1,ROUND($G14*BA$2,0),IF(AZ14=2,ROUND($H14*BA$2,0),IF(AZ14=3,ROUND($I14*BA$2,0),IF(AZ14=4,ROUND($J14*BA$2,0)))))</f>
        <v>6</v>
      </c>
      <c r="BB14">
        <f t="shared" si="41"/>
        <v>1</v>
      </c>
      <c r="BC14">
        <f t="shared" ref="BC14" si="313">IF(BB14=1,ROUND($G14*BC$2,0),IF(BB14=2,ROUND($H14*BC$2,0),IF(BB14=3,ROUND($I14*BC$2,0),IF(BB14=4,ROUND($J14*BC$2,0)))))</f>
        <v>16</v>
      </c>
      <c r="BD14">
        <f t="shared" si="41"/>
        <v>1</v>
      </c>
      <c r="BE14">
        <f t="shared" ref="BE14" si="314">IF(BD14=1,ROUND($G14*BE$2,0),IF(BD14=2,ROUND($H14*BE$2,0),IF(BD14=3,ROUND($I14*BE$2,0),IF(BD14=4,ROUND($J14*BE$2,0)))))</f>
        <v>16</v>
      </c>
      <c r="BF14">
        <f t="shared" si="41"/>
        <v>2</v>
      </c>
      <c r="BG14">
        <f t="shared" ref="BG14" si="315">IF(BF14=1,ROUND($G14*BG$2,0),IF(BF14=2,ROUND($H14*BG$2,0),IF(BF14=3,ROUND($I14*BG$2,0),IF(BF14=4,ROUND($J14*BG$2,0)))))</f>
        <v>6</v>
      </c>
      <c r="BH14">
        <f t="shared" si="41"/>
        <v>4</v>
      </c>
      <c r="BI14">
        <f t="shared" ref="BI14" si="316">IF(BH14=1,ROUND($G14*BI$2,0),IF(BH14=2,ROUND($H14*BI$2,0),IF(BH14=3,ROUND($I14*BI$2,0),IF(BH14=4,ROUND($J14*BI$2,0)))))</f>
        <v>4</v>
      </c>
      <c r="BJ14">
        <f t="shared" si="41"/>
        <v>2</v>
      </c>
      <c r="BK14">
        <f t="shared" ref="BK14" si="317">IF(BJ14=1,ROUND($G14*BK$2,0),IF(BJ14=2,ROUND($H14*BK$2,0),IF(BJ14=3,ROUND($I14*BK$2,0),IF(BJ14=4,ROUND($J14*BK$2,0)))))</f>
        <v>6</v>
      </c>
      <c r="BL14">
        <f t="shared" si="41"/>
        <v>1</v>
      </c>
      <c r="BM14">
        <f t="shared" ref="BM14" si="318">IF(BL14=1,ROUND($G14*BM$2,0),IF(BL14=2,ROUND($H14*BM$2,0),IF(BL14=3,ROUND($I14*BM$2,0),IF(BL14=4,ROUND($J14*BM$2,0)))))</f>
        <v>17</v>
      </c>
      <c r="BN14">
        <f t="shared" si="41"/>
        <v>2</v>
      </c>
      <c r="BO14">
        <f t="shared" ref="BO14" si="319">IF(BN14=1,ROUND($G14*BO$2,0),IF(BN14=2,ROUND($H14*BO$2,0),IF(BN14=3,ROUND($I14*BO$2,0),IF(BN14=4,ROUND($J14*BO$2,0)))))</f>
        <v>6</v>
      </c>
      <c r="BP14">
        <f t="shared" si="41"/>
        <v>1</v>
      </c>
      <c r="BQ14">
        <f t="shared" ref="BQ14" si="320">IF(BP14=1,ROUND($G14*BQ$2,0),IF(BP14=2,ROUND($H14*BQ$2,0),IF(BP14=3,ROUND($I14*BQ$2,0),IF(BP14=4,ROUND($J14*BQ$2,0)))))</f>
        <v>17</v>
      </c>
      <c r="BR14">
        <f t="shared" si="41"/>
        <v>3</v>
      </c>
      <c r="BS14">
        <f t="shared" ref="BS14" si="321">IF(BR14=1,ROUND($G14*BS$2,0),IF(BR14=2,ROUND($H14*BS$2,0),IF(BR14=3,ROUND($I14*BS$2,0),IF(BR14=4,ROUND($J14*BS$2,0)))))</f>
        <v>120</v>
      </c>
    </row>
    <row r="15" spans="1:71" x14ac:dyDescent="0.15">
      <c r="A15">
        <f>[2]static_hero!A15</f>
        <v>10013</v>
      </c>
      <c r="B15">
        <f>[2]static_hero!D15</f>
        <v>50</v>
      </c>
      <c r="C15">
        <f>[2]static_hero!E15</f>
        <v>40</v>
      </c>
      <c r="D15">
        <f>[2]static_hero!F15</f>
        <v>125</v>
      </c>
      <c r="E15">
        <f>[2]static_hero!I15</f>
        <v>10</v>
      </c>
      <c r="G15">
        <f t="shared" si="0"/>
        <v>200</v>
      </c>
      <c r="H15">
        <f t="shared" si="1"/>
        <v>120</v>
      </c>
      <c r="I15">
        <f t="shared" si="2"/>
        <v>125</v>
      </c>
      <c r="J15">
        <f t="shared" si="3"/>
        <v>10</v>
      </c>
      <c r="L15">
        <f t="shared" si="4"/>
        <v>1</v>
      </c>
      <c r="M15">
        <f t="shared" si="5"/>
        <v>12</v>
      </c>
      <c r="N15">
        <f t="shared" si="6"/>
        <v>1</v>
      </c>
      <c r="O15">
        <f t="shared" si="5"/>
        <v>12</v>
      </c>
      <c r="P15">
        <f t="shared" si="6"/>
        <v>2</v>
      </c>
      <c r="Q15">
        <f t="shared" ref="Q15" si="322">IF(P15=1,ROUND($G15*Q$2,0),IF(P15=2,ROUND($H15*Q$2,0),IF(P15=3,ROUND($I15*Q$2,0),IF(P15=4,ROUND($J15*Q$2,0)))))</f>
        <v>7</v>
      </c>
      <c r="R15">
        <f t="shared" si="8"/>
        <v>2</v>
      </c>
      <c r="S15">
        <f t="shared" ref="S15" si="323">IF(R15=1,ROUND($G15*S$2,0),IF(R15=2,ROUND($H15*S$2,0),IF(R15=3,ROUND($I15*S$2,0),IF(R15=4,ROUND($J15*S$2,0)))))</f>
        <v>7</v>
      </c>
      <c r="T15">
        <f t="shared" si="10"/>
        <v>3</v>
      </c>
      <c r="U15">
        <f t="shared" ref="U15:W15" si="324">IF(T15=1,ROUND($G15*U$2,0),IF(T15=2,ROUND($H15*U$2,0),IF(T15=3,ROUND($I15*U$2,0),IF(T15=4,ROUND($J15*U$2,0)))))</f>
        <v>38</v>
      </c>
      <c r="V15">
        <f t="shared" si="12"/>
        <v>1</v>
      </c>
      <c r="W15">
        <f t="shared" si="324"/>
        <v>13</v>
      </c>
      <c r="X15">
        <f t="shared" si="13"/>
        <v>1</v>
      </c>
      <c r="Y15">
        <f t="shared" ref="Y15" si="325">IF(X15=1,ROUND($G15*Y$2,0),IF(X15=2,ROUND($H15*Y$2,0),IF(X15=3,ROUND($I15*Y$2,0),IF(X15=4,ROUND($J15*Y$2,0)))))</f>
        <v>13</v>
      </c>
      <c r="Z15">
        <f t="shared" si="15"/>
        <v>2</v>
      </c>
      <c r="AA15">
        <f t="shared" ref="AA15" si="326">IF(Z15=1,ROUND($G15*AA$2,0),IF(Z15=2,ROUND($H15*AA$2,0),IF(Z15=3,ROUND($I15*AA$2,0),IF(Z15=4,ROUND($J15*AA$2,0)))))</f>
        <v>8</v>
      </c>
      <c r="AB15">
        <f t="shared" si="17"/>
        <v>2</v>
      </c>
      <c r="AC15">
        <f t="shared" ref="AC15" si="327">IF(AB15=1,ROUND($G15*AC$2,0),IF(AB15=2,ROUND($H15*AC$2,0),IF(AB15=3,ROUND($I15*AC$2,0),IF(AB15=4,ROUND($J15*AC$2,0)))))</f>
        <v>8</v>
      </c>
      <c r="AD15">
        <f t="shared" si="19"/>
        <v>4</v>
      </c>
      <c r="AE15">
        <f t="shared" ref="AE15" si="328">IF(AD15=1,ROUND($G15*AE$2,0),IF(AD15=2,ROUND($H15*AE$2,0),IF(AD15=3,ROUND($I15*AE$2,0),IF(AD15=4,ROUND($J15*AE$2,0)))))</f>
        <v>3</v>
      </c>
      <c r="AF15">
        <f t="shared" si="21"/>
        <v>2</v>
      </c>
      <c r="AG15">
        <f t="shared" ref="AG15" si="329">IF(AF15=1,ROUND($G15*AG$2,0),IF(AF15=2,ROUND($H15*AG$2,0),IF(AF15=3,ROUND($I15*AG$2,0),IF(AF15=4,ROUND($J15*AG$2,0)))))</f>
        <v>8</v>
      </c>
      <c r="AH15">
        <f t="shared" si="23"/>
        <v>1</v>
      </c>
      <c r="AI15">
        <f t="shared" ref="AI15" si="330">IF(AH15=1,ROUND($G15*AI$2,0),IF(AH15=2,ROUND($H15*AI$2,0),IF(AH15=3,ROUND($I15*AI$2,0),IF(AH15=4,ROUND($J15*AI$2,0)))))</f>
        <v>14</v>
      </c>
      <c r="AJ15">
        <f t="shared" si="25"/>
        <v>2</v>
      </c>
      <c r="AK15">
        <f t="shared" ref="AK15" si="331">IF(AJ15=1,ROUND($G15*AK$2,0),IF(AJ15=2,ROUND($H15*AK$2,0),IF(AJ15=3,ROUND($I15*AK$2,0),IF(AJ15=4,ROUND($J15*AK$2,0)))))</f>
        <v>8</v>
      </c>
      <c r="AL15">
        <f t="shared" si="27"/>
        <v>1</v>
      </c>
      <c r="AM15">
        <f t="shared" ref="AM15" si="332">IF(AL15=1,ROUND($G15*AM$2,0),IF(AL15=2,ROUND($H15*AM$2,0),IF(AL15=3,ROUND($I15*AM$2,0),IF(AL15=4,ROUND($J15*AM$2,0)))))</f>
        <v>14</v>
      </c>
      <c r="AN15">
        <f t="shared" si="29"/>
        <v>3</v>
      </c>
      <c r="AO15">
        <f t="shared" ref="AO15" si="333">IF(AN15=1,ROUND($G15*AO$2,0),IF(AN15=2,ROUND($H15*AO$2,0),IF(AN15=3,ROUND($I15*AO$2,0),IF(AN15=4,ROUND($J15*AO$2,0)))))</f>
        <v>38</v>
      </c>
      <c r="AP15">
        <f t="shared" si="31"/>
        <v>2</v>
      </c>
      <c r="AQ15">
        <f t="shared" ref="AQ15" si="334">IF(AP15=1,ROUND($G15*AQ$2,0),IF(AP15=2,ROUND($H15*AQ$2,0),IF(AP15=3,ROUND($I15*AQ$2,0),IF(AP15=4,ROUND($J15*AQ$2,0)))))</f>
        <v>9</v>
      </c>
      <c r="AR15">
        <f t="shared" si="33"/>
        <v>1</v>
      </c>
      <c r="AS15">
        <f t="shared" ref="AS15" si="335">IF(AR15=1,ROUND($G15*AS$2,0),IF(AR15=2,ROUND($H15*AS$2,0),IF(AR15=3,ROUND($I15*AS$2,0),IF(AR15=4,ROUND($J15*AS$2,0)))))</f>
        <v>15</v>
      </c>
      <c r="AT15">
        <f t="shared" si="35"/>
        <v>2</v>
      </c>
      <c r="AU15">
        <f t="shared" ref="AU15" si="336">IF(AT15=1,ROUND($G15*AU$2,0),IF(AT15=2,ROUND($H15*AU$2,0),IF(AT15=3,ROUND($I15*AU$2,0),IF(AT15=4,ROUND($J15*AU$2,0)))))</f>
        <v>9</v>
      </c>
      <c r="AV15">
        <f t="shared" si="37"/>
        <v>1</v>
      </c>
      <c r="AW15">
        <f t="shared" ref="AW15" si="337">IF(AV15=1,ROUND($G15*AW$2,0),IF(AV15=2,ROUND($H15*AW$2,0),IF(AV15=3,ROUND($I15*AW$2,0),IF(AV15=4,ROUND($J15*AW$2,0)))))</f>
        <v>15</v>
      </c>
      <c r="AX15">
        <f t="shared" si="39"/>
        <v>4</v>
      </c>
      <c r="AY15">
        <f t="shared" ref="AY15" si="338">IF(AX15=1,ROUND($G15*AY$2,0),IF(AX15=2,ROUND($H15*AY$2,0),IF(AX15=3,ROUND($I15*AY$2,0),IF(AX15=4,ROUND($J15*AY$2,0)))))</f>
        <v>3</v>
      </c>
      <c r="AZ15">
        <f t="shared" si="41"/>
        <v>2</v>
      </c>
      <c r="BA15">
        <f t="shared" ref="BA15" si="339">IF(AZ15=1,ROUND($G15*BA$2,0),IF(AZ15=2,ROUND($H15*BA$2,0),IF(AZ15=3,ROUND($I15*BA$2,0),IF(AZ15=4,ROUND($J15*BA$2,0)))))</f>
        <v>10</v>
      </c>
      <c r="BB15">
        <f t="shared" si="41"/>
        <v>1</v>
      </c>
      <c r="BC15">
        <f t="shared" ref="BC15" si="340">IF(BB15=1,ROUND($G15*BC$2,0),IF(BB15=2,ROUND($H15*BC$2,0),IF(BB15=3,ROUND($I15*BC$2,0),IF(BB15=4,ROUND($J15*BC$2,0)))))</f>
        <v>16</v>
      </c>
      <c r="BD15">
        <f t="shared" si="41"/>
        <v>1</v>
      </c>
      <c r="BE15">
        <f t="shared" ref="BE15" si="341">IF(BD15=1,ROUND($G15*BE$2,0),IF(BD15=2,ROUND($H15*BE$2,0),IF(BD15=3,ROUND($I15*BE$2,0),IF(BD15=4,ROUND($J15*BE$2,0)))))</f>
        <v>16</v>
      </c>
      <c r="BF15">
        <f t="shared" si="41"/>
        <v>2</v>
      </c>
      <c r="BG15">
        <f t="shared" ref="BG15" si="342">IF(BF15=1,ROUND($G15*BG$2,0),IF(BF15=2,ROUND($H15*BG$2,0),IF(BF15=3,ROUND($I15*BG$2,0),IF(BF15=4,ROUND($J15*BG$2,0)))))</f>
        <v>10</v>
      </c>
      <c r="BH15">
        <f t="shared" si="41"/>
        <v>4</v>
      </c>
      <c r="BI15">
        <f t="shared" ref="BI15" si="343">IF(BH15=1,ROUND($G15*BI$2,0),IF(BH15=2,ROUND($H15*BI$2,0),IF(BH15=3,ROUND($I15*BI$2,0),IF(BH15=4,ROUND($J15*BI$2,0)))))</f>
        <v>4</v>
      </c>
      <c r="BJ15">
        <f t="shared" si="41"/>
        <v>2</v>
      </c>
      <c r="BK15">
        <f t="shared" ref="BK15" si="344">IF(BJ15=1,ROUND($G15*BK$2,0),IF(BJ15=2,ROUND($H15*BK$2,0),IF(BJ15=3,ROUND($I15*BK$2,0),IF(BJ15=4,ROUND($J15*BK$2,0)))))</f>
        <v>10</v>
      </c>
      <c r="BL15">
        <f t="shared" si="41"/>
        <v>1</v>
      </c>
      <c r="BM15">
        <f t="shared" ref="BM15" si="345">IF(BL15=1,ROUND($G15*BM$2,0),IF(BL15=2,ROUND($H15*BM$2,0),IF(BL15=3,ROUND($I15*BM$2,0),IF(BL15=4,ROUND($J15*BM$2,0)))))</f>
        <v>17</v>
      </c>
      <c r="BN15">
        <f t="shared" si="41"/>
        <v>2</v>
      </c>
      <c r="BO15">
        <f t="shared" ref="BO15" si="346">IF(BN15=1,ROUND($G15*BO$2,0),IF(BN15=2,ROUND($H15*BO$2,0),IF(BN15=3,ROUND($I15*BO$2,0),IF(BN15=4,ROUND($J15*BO$2,0)))))</f>
        <v>10</v>
      </c>
      <c r="BP15">
        <f t="shared" si="41"/>
        <v>1</v>
      </c>
      <c r="BQ15">
        <f t="shared" ref="BQ15" si="347">IF(BP15=1,ROUND($G15*BQ$2,0),IF(BP15=2,ROUND($H15*BQ$2,0),IF(BP15=3,ROUND($I15*BQ$2,0),IF(BP15=4,ROUND($J15*BQ$2,0)))))</f>
        <v>17</v>
      </c>
      <c r="BR15">
        <f t="shared" si="41"/>
        <v>3</v>
      </c>
      <c r="BS15">
        <f t="shared" ref="BS15" si="348">IF(BR15=1,ROUND($G15*BS$2,0),IF(BR15=2,ROUND($H15*BS$2,0),IF(BR15=3,ROUND($I15*BS$2,0),IF(BR15=4,ROUND($J15*BS$2,0)))))</f>
        <v>50</v>
      </c>
    </row>
    <row r="16" spans="1:71" x14ac:dyDescent="0.15">
      <c r="A16">
        <f>[2]static_hero!A16</f>
        <v>10015</v>
      </c>
      <c r="B16">
        <f>[2]static_hero!D16</f>
        <v>40</v>
      </c>
      <c r="C16">
        <f>[2]static_hero!E16</f>
        <v>25</v>
      </c>
      <c r="D16">
        <f>[2]static_hero!F16</f>
        <v>100</v>
      </c>
      <c r="E16">
        <f>[2]static_hero!I16</f>
        <v>10</v>
      </c>
      <c r="G16">
        <f t="shared" si="0"/>
        <v>160</v>
      </c>
      <c r="H16">
        <f t="shared" si="1"/>
        <v>75</v>
      </c>
      <c r="I16">
        <f t="shared" si="2"/>
        <v>100</v>
      </c>
      <c r="J16">
        <f t="shared" si="3"/>
        <v>10</v>
      </c>
      <c r="L16">
        <f t="shared" si="4"/>
        <v>1</v>
      </c>
      <c r="M16">
        <f t="shared" si="5"/>
        <v>10</v>
      </c>
      <c r="N16">
        <f t="shared" si="6"/>
        <v>1</v>
      </c>
      <c r="O16">
        <f t="shared" si="5"/>
        <v>10</v>
      </c>
      <c r="P16">
        <f t="shared" si="6"/>
        <v>2</v>
      </c>
      <c r="Q16">
        <f t="shared" ref="Q16" si="349">IF(P16=1,ROUND($G16*Q$2,0),IF(P16=2,ROUND($H16*Q$2,0),IF(P16=3,ROUND($I16*Q$2,0),IF(P16=4,ROUND($J16*Q$2,0)))))</f>
        <v>5</v>
      </c>
      <c r="R16">
        <f t="shared" si="8"/>
        <v>2</v>
      </c>
      <c r="S16">
        <f t="shared" ref="S16" si="350">IF(R16=1,ROUND($G16*S$2,0),IF(R16=2,ROUND($H16*S$2,0),IF(R16=3,ROUND($I16*S$2,0),IF(R16=4,ROUND($J16*S$2,0)))))</f>
        <v>5</v>
      </c>
      <c r="T16">
        <f t="shared" si="10"/>
        <v>3</v>
      </c>
      <c r="U16">
        <f t="shared" ref="U16:W16" si="351">IF(T16=1,ROUND($G16*U$2,0),IF(T16=2,ROUND($H16*U$2,0),IF(T16=3,ROUND($I16*U$2,0),IF(T16=4,ROUND($J16*U$2,0)))))</f>
        <v>30</v>
      </c>
      <c r="V16">
        <f t="shared" si="12"/>
        <v>1</v>
      </c>
      <c r="W16">
        <f t="shared" si="351"/>
        <v>10</v>
      </c>
      <c r="X16">
        <f t="shared" si="13"/>
        <v>1</v>
      </c>
      <c r="Y16">
        <f t="shared" ref="Y16" si="352">IF(X16=1,ROUND($G16*Y$2,0),IF(X16=2,ROUND($H16*Y$2,0),IF(X16=3,ROUND($I16*Y$2,0),IF(X16=4,ROUND($J16*Y$2,0)))))</f>
        <v>10</v>
      </c>
      <c r="Z16">
        <f t="shared" si="15"/>
        <v>2</v>
      </c>
      <c r="AA16">
        <f t="shared" ref="AA16" si="353">IF(Z16=1,ROUND($G16*AA$2,0),IF(Z16=2,ROUND($H16*AA$2,0),IF(Z16=3,ROUND($I16*AA$2,0),IF(Z16=4,ROUND($J16*AA$2,0)))))</f>
        <v>5</v>
      </c>
      <c r="AB16">
        <f t="shared" si="17"/>
        <v>2</v>
      </c>
      <c r="AC16">
        <f t="shared" ref="AC16" si="354">IF(AB16=1,ROUND($G16*AC$2,0),IF(AB16=2,ROUND($H16*AC$2,0),IF(AB16=3,ROUND($I16*AC$2,0),IF(AB16=4,ROUND($J16*AC$2,0)))))</f>
        <v>5</v>
      </c>
      <c r="AD16">
        <f t="shared" si="19"/>
        <v>4</v>
      </c>
      <c r="AE16">
        <f t="shared" ref="AE16" si="355">IF(AD16=1,ROUND($G16*AE$2,0),IF(AD16=2,ROUND($H16*AE$2,0),IF(AD16=3,ROUND($I16*AE$2,0),IF(AD16=4,ROUND($J16*AE$2,0)))))</f>
        <v>3</v>
      </c>
      <c r="AF16">
        <f t="shared" si="21"/>
        <v>2</v>
      </c>
      <c r="AG16">
        <f t="shared" ref="AG16" si="356">IF(AF16=1,ROUND($G16*AG$2,0),IF(AF16=2,ROUND($H16*AG$2,0),IF(AF16=3,ROUND($I16*AG$2,0),IF(AF16=4,ROUND($J16*AG$2,0)))))</f>
        <v>5</v>
      </c>
      <c r="AH16">
        <f t="shared" si="23"/>
        <v>1</v>
      </c>
      <c r="AI16">
        <f t="shared" ref="AI16" si="357">IF(AH16=1,ROUND($G16*AI$2,0),IF(AH16=2,ROUND($H16*AI$2,0),IF(AH16=3,ROUND($I16*AI$2,0),IF(AH16=4,ROUND($J16*AI$2,0)))))</f>
        <v>11</v>
      </c>
      <c r="AJ16">
        <f t="shared" si="25"/>
        <v>2</v>
      </c>
      <c r="AK16">
        <f t="shared" ref="AK16" si="358">IF(AJ16=1,ROUND($G16*AK$2,0),IF(AJ16=2,ROUND($H16*AK$2,0),IF(AJ16=3,ROUND($I16*AK$2,0),IF(AJ16=4,ROUND($J16*AK$2,0)))))</f>
        <v>5</v>
      </c>
      <c r="AL16">
        <f t="shared" si="27"/>
        <v>1</v>
      </c>
      <c r="AM16">
        <f t="shared" ref="AM16" si="359">IF(AL16=1,ROUND($G16*AM$2,0),IF(AL16=2,ROUND($H16*AM$2,0),IF(AL16=3,ROUND($I16*AM$2,0),IF(AL16=4,ROUND($J16*AM$2,0)))))</f>
        <v>11</v>
      </c>
      <c r="AN16">
        <f t="shared" si="29"/>
        <v>3</v>
      </c>
      <c r="AO16">
        <f t="shared" ref="AO16" si="360">IF(AN16=1,ROUND($G16*AO$2,0),IF(AN16=2,ROUND($H16*AO$2,0),IF(AN16=3,ROUND($I16*AO$2,0),IF(AN16=4,ROUND($J16*AO$2,0)))))</f>
        <v>30</v>
      </c>
      <c r="AP16">
        <f t="shared" si="31"/>
        <v>2</v>
      </c>
      <c r="AQ16">
        <f t="shared" ref="AQ16" si="361">IF(AP16=1,ROUND($G16*AQ$2,0),IF(AP16=2,ROUND($H16*AQ$2,0),IF(AP16=3,ROUND($I16*AQ$2,0),IF(AP16=4,ROUND($J16*AQ$2,0)))))</f>
        <v>6</v>
      </c>
      <c r="AR16">
        <f t="shared" si="33"/>
        <v>1</v>
      </c>
      <c r="AS16">
        <f t="shared" ref="AS16" si="362">IF(AR16=1,ROUND($G16*AS$2,0),IF(AR16=2,ROUND($H16*AS$2,0),IF(AR16=3,ROUND($I16*AS$2,0),IF(AR16=4,ROUND($J16*AS$2,0)))))</f>
        <v>12</v>
      </c>
      <c r="AT16">
        <f t="shared" si="35"/>
        <v>2</v>
      </c>
      <c r="AU16">
        <f t="shared" ref="AU16" si="363">IF(AT16=1,ROUND($G16*AU$2,0),IF(AT16=2,ROUND($H16*AU$2,0),IF(AT16=3,ROUND($I16*AU$2,0),IF(AT16=4,ROUND($J16*AU$2,0)))))</f>
        <v>6</v>
      </c>
      <c r="AV16">
        <f t="shared" si="37"/>
        <v>1</v>
      </c>
      <c r="AW16">
        <f t="shared" ref="AW16" si="364">IF(AV16=1,ROUND($G16*AW$2,0),IF(AV16=2,ROUND($H16*AW$2,0),IF(AV16=3,ROUND($I16*AW$2,0),IF(AV16=4,ROUND($J16*AW$2,0)))))</f>
        <v>12</v>
      </c>
      <c r="AX16">
        <f t="shared" si="39"/>
        <v>4</v>
      </c>
      <c r="AY16">
        <f t="shared" ref="AY16" si="365">IF(AX16=1,ROUND($G16*AY$2,0),IF(AX16=2,ROUND($H16*AY$2,0),IF(AX16=3,ROUND($I16*AY$2,0),IF(AX16=4,ROUND($J16*AY$2,0)))))</f>
        <v>3</v>
      </c>
      <c r="AZ16">
        <f t="shared" si="41"/>
        <v>2</v>
      </c>
      <c r="BA16">
        <f t="shared" ref="BA16" si="366">IF(AZ16=1,ROUND($G16*BA$2,0),IF(AZ16=2,ROUND($H16*BA$2,0),IF(AZ16=3,ROUND($I16*BA$2,0),IF(AZ16=4,ROUND($J16*BA$2,0)))))</f>
        <v>6</v>
      </c>
      <c r="BB16">
        <f t="shared" si="41"/>
        <v>1</v>
      </c>
      <c r="BC16">
        <f t="shared" ref="BC16" si="367">IF(BB16=1,ROUND($G16*BC$2,0),IF(BB16=2,ROUND($H16*BC$2,0),IF(BB16=3,ROUND($I16*BC$2,0),IF(BB16=4,ROUND($J16*BC$2,0)))))</f>
        <v>13</v>
      </c>
      <c r="BD16">
        <f t="shared" si="41"/>
        <v>1</v>
      </c>
      <c r="BE16">
        <f t="shared" ref="BE16" si="368">IF(BD16=1,ROUND($G16*BE$2,0),IF(BD16=2,ROUND($H16*BE$2,0),IF(BD16=3,ROUND($I16*BE$2,0),IF(BD16=4,ROUND($J16*BE$2,0)))))</f>
        <v>13</v>
      </c>
      <c r="BF16">
        <f t="shared" si="41"/>
        <v>2</v>
      </c>
      <c r="BG16">
        <f t="shared" ref="BG16" si="369">IF(BF16=1,ROUND($G16*BG$2,0),IF(BF16=2,ROUND($H16*BG$2,0),IF(BF16=3,ROUND($I16*BG$2,0),IF(BF16=4,ROUND($J16*BG$2,0)))))</f>
        <v>6</v>
      </c>
      <c r="BH16">
        <f t="shared" si="41"/>
        <v>4</v>
      </c>
      <c r="BI16">
        <f t="shared" ref="BI16" si="370">IF(BH16=1,ROUND($G16*BI$2,0),IF(BH16=2,ROUND($H16*BI$2,0),IF(BH16=3,ROUND($I16*BI$2,0),IF(BH16=4,ROUND($J16*BI$2,0)))))</f>
        <v>4</v>
      </c>
      <c r="BJ16">
        <f t="shared" si="41"/>
        <v>2</v>
      </c>
      <c r="BK16">
        <f t="shared" ref="BK16" si="371">IF(BJ16=1,ROUND($G16*BK$2,0),IF(BJ16=2,ROUND($H16*BK$2,0),IF(BJ16=3,ROUND($I16*BK$2,0),IF(BJ16=4,ROUND($J16*BK$2,0)))))</f>
        <v>6</v>
      </c>
      <c r="BL16">
        <f t="shared" si="41"/>
        <v>1</v>
      </c>
      <c r="BM16">
        <f t="shared" ref="BM16" si="372">IF(BL16=1,ROUND($G16*BM$2,0),IF(BL16=2,ROUND($H16*BM$2,0),IF(BL16=3,ROUND($I16*BM$2,0),IF(BL16=4,ROUND($J16*BM$2,0)))))</f>
        <v>14</v>
      </c>
      <c r="BN16">
        <f t="shared" si="41"/>
        <v>2</v>
      </c>
      <c r="BO16">
        <f t="shared" ref="BO16" si="373">IF(BN16=1,ROUND($G16*BO$2,0),IF(BN16=2,ROUND($H16*BO$2,0),IF(BN16=3,ROUND($I16*BO$2,0),IF(BN16=4,ROUND($J16*BO$2,0)))))</f>
        <v>6</v>
      </c>
      <c r="BP16">
        <f t="shared" si="41"/>
        <v>1</v>
      </c>
      <c r="BQ16">
        <f t="shared" ref="BQ16" si="374">IF(BP16=1,ROUND($G16*BQ$2,0),IF(BP16=2,ROUND($H16*BQ$2,0),IF(BP16=3,ROUND($I16*BQ$2,0),IF(BP16=4,ROUND($J16*BQ$2,0)))))</f>
        <v>14</v>
      </c>
      <c r="BR16">
        <f t="shared" si="41"/>
        <v>3</v>
      </c>
      <c r="BS16">
        <f t="shared" ref="BS16" si="375">IF(BR16=1,ROUND($G16*BS$2,0),IF(BR16=2,ROUND($H16*BS$2,0),IF(BR16=3,ROUND($I16*BS$2,0),IF(BR16=4,ROUND($J16*BS$2,0)))))</f>
        <v>40</v>
      </c>
    </row>
    <row r="17" spans="1:71" x14ac:dyDescent="0.15">
      <c r="A17">
        <f>[2]static_hero!A17</f>
        <v>10016</v>
      </c>
      <c r="B17">
        <f>[2]static_hero!D17</f>
        <v>30</v>
      </c>
      <c r="C17">
        <f>[2]static_hero!E17</f>
        <v>10</v>
      </c>
      <c r="D17">
        <f>[2]static_hero!F17</f>
        <v>200</v>
      </c>
      <c r="E17">
        <f>[2]static_hero!I17</f>
        <v>10</v>
      </c>
      <c r="G17">
        <f t="shared" si="0"/>
        <v>120</v>
      </c>
      <c r="H17">
        <f t="shared" si="1"/>
        <v>30</v>
      </c>
      <c r="I17">
        <f t="shared" si="2"/>
        <v>200</v>
      </c>
      <c r="J17">
        <f t="shared" si="3"/>
        <v>10</v>
      </c>
      <c r="L17">
        <f t="shared" si="4"/>
        <v>1</v>
      </c>
      <c r="M17">
        <f t="shared" si="5"/>
        <v>7</v>
      </c>
      <c r="N17">
        <f t="shared" si="6"/>
        <v>1</v>
      </c>
      <c r="O17">
        <f t="shared" si="5"/>
        <v>7</v>
      </c>
      <c r="P17">
        <f t="shared" si="6"/>
        <v>2</v>
      </c>
      <c r="Q17">
        <f t="shared" ref="Q17" si="376">IF(P17=1,ROUND($G17*Q$2,0),IF(P17=2,ROUND($H17*Q$2,0),IF(P17=3,ROUND($I17*Q$2,0),IF(P17=4,ROUND($J17*Q$2,0)))))</f>
        <v>2</v>
      </c>
      <c r="R17">
        <f t="shared" si="8"/>
        <v>2</v>
      </c>
      <c r="S17">
        <f t="shared" ref="S17" si="377">IF(R17=1,ROUND($G17*S$2,0),IF(R17=2,ROUND($H17*S$2,0),IF(R17=3,ROUND($I17*S$2,0),IF(R17=4,ROUND($J17*S$2,0)))))</f>
        <v>2</v>
      </c>
      <c r="T17">
        <f t="shared" si="10"/>
        <v>3</v>
      </c>
      <c r="U17">
        <f t="shared" ref="U17:W17" si="378">IF(T17=1,ROUND($G17*U$2,0),IF(T17=2,ROUND($H17*U$2,0),IF(T17=3,ROUND($I17*U$2,0),IF(T17=4,ROUND($J17*U$2,0)))))</f>
        <v>60</v>
      </c>
      <c r="V17">
        <f t="shared" si="12"/>
        <v>1</v>
      </c>
      <c r="W17">
        <f t="shared" si="378"/>
        <v>8</v>
      </c>
      <c r="X17">
        <f t="shared" si="13"/>
        <v>1</v>
      </c>
      <c r="Y17">
        <f t="shared" ref="Y17" si="379">IF(X17=1,ROUND($G17*Y$2,0),IF(X17=2,ROUND($H17*Y$2,0),IF(X17=3,ROUND($I17*Y$2,0),IF(X17=4,ROUND($J17*Y$2,0)))))</f>
        <v>8</v>
      </c>
      <c r="Z17">
        <f t="shared" si="15"/>
        <v>2</v>
      </c>
      <c r="AA17">
        <f t="shared" ref="AA17" si="380">IF(Z17=1,ROUND($G17*AA$2,0),IF(Z17=2,ROUND($H17*AA$2,0),IF(Z17=3,ROUND($I17*AA$2,0),IF(Z17=4,ROUND($J17*AA$2,0)))))</f>
        <v>2</v>
      </c>
      <c r="AB17">
        <f t="shared" si="17"/>
        <v>2</v>
      </c>
      <c r="AC17">
        <f t="shared" ref="AC17" si="381">IF(AB17=1,ROUND($G17*AC$2,0),IF(AB17=2,ROUND($H17*AC$2,0),IF(AB17=3,ROUND($I17*AC$2,0),IF(AB17=4,ROUND($J17*AC$2,0)))))</f>
        <v>2</v>
      </c>
      <c r="AD17">
        <f t="shared" si="19"/>
        <v>4</v>
      </c>
      <c r="AE17">
        <f t="shared" ref="AE17" si="382">IF(AD17=1,ROUND($G17*AE$2,0),IF(AD17=2,ROUND($H17*AE$2,0),IF(AD17=3,ROUND($I17*AE$2,0),IF(AD17=4,ROUND($J17*AE$2,0)))))</f>
        <v>3</v>
      </c>
      <c r="AF17">
        <f t="shared" si="21"/>
        <v>2</v>
      </c>
      <c r="AG17">
        <f t="shared" ref="AG17" si="383">IF(AF17=1,ROUND($G17*AG$2,0),IF(AF17=2,ROUND($H17*AG$2,0),IF(AF17=3,ROUND($I17*AG$2,0),IF(AF17=4,ROUND($J17*AG$2,0)))))</f>
        <v>2</v>
      </c>
      <c r="AH17">
        <f t="shared" si="23"/>
        <v>1</v>
      </c>
      <c r="AI17">
        <f t="shared" ref="AI17" si="384">IF(AH17=1,ROUND($G17*AI$2,0),IF(AH17=2,ROUND($H17*AI$2,0),IF(AH17=3,ROUND($I17*AI$2,0),IF(AH17=4,ROUND($J17*AI$2,0)))))</f>
        <v>8</v>
      </c>
      <c r="AJ17">
        <f t="shared" si="25"/>
        <v>2</v>
      </c>
      <c r="AK17">
        <f t="shared" ref="AK17" si="385">IF(AJ17=1,ROUND($G17*AK$2,0),IF(AJ17=2,ROUND($H17*AK$2,0),IF(AJ17=3,ROUND($I17*AK$2,0),IF(AJ17=4,ROUND($J17*AK$2,0)))))</f>
        <v>2</v>
      </c>
      <c r="AL17">
        <f t="shared" si="27"/>
        <v>1</v>
      </c>
      <c r="AM17">
        <f t="shared" ref="AM17" si="386">IF(AL17=1,ROUND($G17*AM$2,0),IF(AL17=2,ROUND($H17*AM$2,0),IF(AL17=3,ROUND($I17*AM$2,0),IF(AL17=4,ROUND($J17*AM$2,0)))))</f>
        <v>8</v>
      </c>
      <c r="AN17">
        <f t="shared" si="29"/>
        <v>3</v>
      </c>
      <c r="AO17">
        <f t="shared" ref="AO17" si="387">IF(AN17=1,ROUND($G17*AO$2,0),IF(AN17=2,ROUND($H17*AO$2,0),IF(AN17=3,ROUND($I17*AO$2,0),IF(AN17=4,ROUND($J17*AO$2,0)))))</f>
        <v>60</v>
      </c>
      <c r="AP17">
        <f t="shared" si="31"/>
        <v>2</v>
      </c>
      <c r="AQ17">
        <f t="shared" ref="AQ17" si="388">IF(AP17=1,ROUND($G17*AQ$2,0),IF(AP17=2,ROUND($H17*AQ$2,0),IF(AP17=3,ROUND($I17*AQ$2,0),IF(AP17=4,ROUND($J17*AQ$2,0)))))</f>
        <v>2</v>
      </c>
      <c r="AR17">
        <f t="shared" si="33"/>
        <v>1</v>
      </c>
      <c r="AS17">
        <f t="shared" ref="AS17" si="389">IF(AR17=1,ROUND($G17*AS$2,0),IF(AR17=2,ROUND($H17*AS$2,0),IF(AR17=3,ROUND($I17*AS$2,0),IF(AR17=4,ROUND($J17*AS$2,0)))))</f>
        <v>9</v>
      </c>
      <c r="AT17">
        <f t="shared" si="35"/>
        <v>2</v>
      </c>
      <c r="AU17">
        <f t="shared" ref="AU17" si="390">IF(AT17=1,ROUND($G17*AU$2,0),IF(AT17=2,ROUND($H17*AU$2,0),IF(AT17=3,ROUND($I17*AU$2,0),IF(AT17=4,ROUND($J17*AU$2,0)))))</f>
        <v>2</v>
      </c>
      <c r="AV17">
        <f t="shared" si="37"/>
        <v>1</v>
      </c>
      <c r="AW17">
        <f t="shared" ref="AW17" si="391">IF(AV17=1,ROUND($G17*AW$2,0),IF(AV17=2,ROUND($H17*AW$2,0),IF(AV17=3,ROUND($I17*AW$2,0),IF(AV17=4,ROUND($J17*AW$2,0)))))</f>
        <v>9</v>
      </c>
      <c r="AX17">
        <f t="shared" si="39"/>
        <v>4</v>
      </c>
      <c r="AY17">
        <f t="shared" ref="AY17" si="392">IF(AX17=1,ROUND($G17*AY$2,0),IF(AX17=2,ROUND($H17*AY$2,0),IF(AX17=3,ROUND($I17*AY$2,0),IF(AX17=4,ROUND($J17*AY$2,0)))))</f>
        <v>3</v>
      </c>
      <c r="AZ17">
        <f t="shared" si="41"/>
        <v>2</v>
      </c>
      <c r="BA17">
        <f t="shared" ref="BA17" si="393">IF(AZ17=1,ROUND($G17*BA$2,0),IF(AZ17=2,ROUND($H17*BA$2,0),IF(AZ17=3,ROUND($I17*BA$2,0),IF(AZ17=4,ROUND($J17*BA$2,0)))))</f>
        <v>2</v>
      </c>
      <c r="BB17">
        <f t="shared" si="41"/>
        <v>1</v>
      </c>
      <c r="BC17">
        <f t="shared" ref="BC17" si="394">IF(BB17=1,ROUND($G17*BC$2,0),IF(BB17=2,ROUND($H17*BC$2,0),IF(BB17=3,ROUND($I17*BC$2,0),IF(BB17=4,ROUND($J17*BC$2,0)))))</f>
        <v>10</v>
      </c>
      <c r="BD17">
        <f t="shared" si="41"/>
        <v>1</v>
      </c>
      <c r="BE17">
        <f t="shared" ref="BE17" si="395">IF(BD17=1,ROUND($G17*BE$2,0),IF(BD17=2,ROUND($H17*BE$2,0),IF(BD17=3,ROUND($I17*BE$2,0),IF(BD17=4,ROUND($J17*BE$2,0)))))</f>
        <v>10</v>
      </c>
      <c r="BF17">
        <f t="shared" si="41"/>
        <v>2</v>
      </c>
      <c r="BG17">
        <f t="shared" ref="BG17" si="396">IF(BF17=1,ROUND($G17*BG$2,0),IF(BF17=2,ROUND($H17*BG$2,0),IF(BF17=3,ROUND($I17*BG$2,0),IF(BF17=4,ROUND($J17*BG$2,0)))))</f>
        <v>2</v>
      </c>
      <c r="BH17">
        <f t="shared" si="41"/>
        <v>4</v>
      </c>
      <c r="BI17">
        <f t="shared" ref="BI17" si="397">IF(BH17=1,ROUND($G17*BI$2,0),IF(BH17=2,ROUND($H17*BI$2,0),IF(BH17=3,ROUND($I17*BI$2,0),IF(BH17=4,ROUND($J17*BI$2,0)))))</f>
        <v>4</v>
      </c>
      <c r="BJ17">
        <f t="shared" si="41"/>
        <v>2</v>
      </c>
      <c r="BK17">
        <f t="shared" ref="BK17" si="398">IF(BJ17=1,ROUND($G17*BK$2,0),IF(BJ17=2,ROUND($H17*BK$2,0),IF(BJ17=3,ROUND($I17*BK$2,0),IF(BJ17=4,ROUND($J17*BK$2,0)))))</f>
        <v>3</v>
      </c>
      <c r="BL17">
        <f t="shared" si="41"/>
        <v>1</v>
      </c>
      <c r="BM17">
        <f t="shared" ref="BM17" si="399">IF(BL17=1,ROUND($G17*BM$2,0),IF(BL17=2,ROUND($H17*BM$2,0),IF(BL17=3,ROUND($I17*BM$2,0),IF(BL17=4,ROUND($J17*BM$2,0)))))</f>
        <v>10</v>
      </c>
      <c r="BN17">
        <f t="shared" si="41"/>
        <v>2</v>
      </c>
      <c r="BO17">
        <f t="shared" ref="BO17" si="400">IF(BN17=1,ROUND($G17*BO$2,0),IF(BN17=2,ROUND($H17*BO$2,0),IF(BN17=3,ROUND($I17*BO$2,0),IF(BN17=4,ROUND($J17*BO$2,0)))))</f>
        <v>3</v>
      </c>
      <c r="BP17">
        <f t="shared" si="41"/>
        <v>1</v>
      </c>
      <c r="BQ17">
        <f t="shared" ref="BQ17" si="401">IF(BP17=1,ROUND($G17*BQ$2,0),IF(BP17=2,ROUND($H17*BQ$2,0),IF(BP17=3,ROUND($I17*BQ$2,0),IF(BP17=4,ROUND($J17*BQ$2,0)))))</f>
        <v>10</v>
      </c>
      <c r="BR17">
        <f t="shared" si="41"/>
        <v>3</v>
      </c>
      <c r="BS17">
        <f t="shared" ref="BS17" si="402">IF(BR17=1,ROUND($G17*BS$2,0),IF(BR17=2,ROUND($H17*BS$2,0),IF(BR17=3,ROUND($I17*BS$2,0),IF(BR17=4,ROUND($J17*BS$2,0)))))</f>
        <v>80</v>
      </c>
    </row>
    <row r="18" spans="1:71" x14ac:dyDescent="0.15">
      <c r="A18">
        <f>[2]static_hero!A18</f>
        <v>10017</v>
      </c>
      <c r="B18">
        <f>[2]static_hero!D18</f>
        <v>50</v>
      </c>
      <c r="C18">
        <f>[2]static_hero!E18</f>
        <v>25</v>
      </c>
      <c r="D18">
        <f>[2]static_hero!F18</f>
        <v>150</v>
      </c>
      <c r="E18">
        <f>[2]static_hero!I18</f>
        <v>10</v>
      </c>
      <c r="G18">
        <f t="shared" si="0"/>
        <v>200</v>
      </c>
      <c r="H18">
        <f t="shared" si="1"/>
        <v>75</v>
      </c>
      <c r="I18">
        <f t="shared" si="2"/>
        <v>150</v>
      </c>
      <c r="J18">
        <f t="shared" si="3"/>
        <v>10</v>
      </c>
      <c r="L18">
        <f t="shared" si="4"/>
        <v>1</v>
      </c>
      <c r="M18">
        <f t="shared" si="5"/>
        <v>12</v>
      </c>
      <c r="N18">
        <f t="shared" si="6"/>
        <v>1</v>
      </c>
      <c r="O18">
        <f t="shared" si="5"/>
        <v>12</v>
      </c>
      <c r="P18">
        <f t="shared" si="6"/>
        <v>2</v>
      </c>
      <c r="Q18">
        <f t="shared" ref="Q18" si="403">IF(P18=1,ROUND($G18*Q$2,0),IF(P18=2,ROUND($H18*Q$2,0),IF(P18=3,ROUND($I18*Q$2,0),IF(P18=4,ROUND($J18*Q$2,0)))))</f>
        <v>5</v>
      </c>
      <c r="R18">
        <f t="shared" si="8"/>
        <v>2</v>
      </c>
      <c r="S18">
        <f t="shared" ref="S18" si="404">IF(R18=1,ROUND($G18*S$2,0),IF(R18=2,ROUND($H18*S$2,0),IF(R18=3,ROUND($I18*S$2,0),IF(R18=4,ROUND($J18*S$2,0)))))</f>
        <v>5</v>
      </c>
      <c r="T18">
        <f t="shared" si="10"/>
        <v>3</v>
      </c>
      <c r="U18">
        <f t="shared" ref="U18:W18" si="405">IF(T18=1,ROUND($G18*U$2,0),IF(T18=2,ROUND($H18*U$2,0),IF(T18=3,ROUND($I18*U$2,0),IF(T18=4,ROUND($J18*U$2,0)))))</f>
        <v>45</v>
      </c>
      <c r="V18">
        <f t="shared" si="12"/>
        <v>1</v>
      </c>
      <c r="W18">
        <f t="shared" si="405"/>
        <v>13</v>
      </c>
      <c r="X18">
        <f t="shared" si="13"/>
        <v>1</v>
      </c>
      <c r="Y18">
        <f t="shared" ref="Y18" si="406">IF(X18=1,ROUND($G18*Y$2,0),IF(X18=2,ROUND($H18*Y$2,0),IF(X18=3,ROUND($I18*Y$2,0),IF(X18=4,ROUND($J18*Y$2,0)))))</f>
        <v>13</v>
      </c>
      <c r="Z18">
        <f t="shared" si="15"/>
        <v>2</v>
      </c>
      <c r="AA18">
        <f t="shared" ref="AA18" si="407">IF(Z18=1,ROUND($G18*AA$2,0),IF(Z18=2,ROUND($H18*AA$2,0),IF(Z18=3,ROUND($I18*AA$2,0),IF(Z18=4,ROUND($J18*AA$2,0)))))</f>
        <v>5</v>
      </c>
      <c r="AB18">
        <f t="shared" si="17"/>
        <v>2</v>
      </c>
      <c r="AC18">
        <f t="shared" ref="AC18" si="408">IF(AB18=1,ROUND($G18*AC$2,0),IF(AB18=2,ROUND($H18*AC$2,0),IF(AB18=3,ROUND($I18*AC$2,0),IF(AB18=4,ROUND($J18*AC$2,0)))))</f>
        <v>5</v>
      </c>
      <c r="AD18">
        <f t="shared" si="19"/>
        <v>4</v>
      </c>
      <c r="AE18">
        <f t="shared" ref="AE18" si="409">IF(AD18=1,ROUND($G18*AE$2,0),IF(AD18=2,ROUND($H18*AE$2,0),IF(AD18=3,ROUND($I18*AE$2,0),IF(AD18=4,ROUND($J18*AE$2,0)))))</f>
        <v>3</v>
      </c>
      <c r="AF18">
        <f t="shared" si="21"/>
        <v>2</v>
      </c>
      <c r="AG18">
        <f t="shared" ref="AG18" si="410">IF(AF18=1,ROUND($G18*AG$2,0),IF(AF18=2,ROUND($H18*AG$2,0),IF(AF18=3,ROUND($I18*AG$2,0),IF(AF18=4,ROUND($J18*AG$2,0)))))</f>
        <v>5</v>
      </c>
      <c r="AH18">
        <f t="shared" si="23"/>
        <v>1</v>
      </c>
      <c r="AI18">
        <f t="shared" ref="AI18" si="411">IF(AH18=1,ROUND($G18*AI$2,0),IF(AH18=2,ROUND($H18*AI$2,0),IF(AH18=3,ROUND($I18*AI$2,0),IF(AH18=4,ROUND($J18*AI$2,0)))))</f>
        <v>14</v>
      </c>
      <c r="AJ18">
        <f t="shared" si="25"/>
        <v>2</v>
      </c>
      <c r="AK18">
        <f t="shared" ref="AK18" si="412">IF(AJ18=1,ROUND($G18*AK$2,0),IF(AJ18=2,ROUND($H18*AK$2,0),IF(AJ18=3,ROUND($I18*AK$2,0),IF(AJ18=4,ROUND($J18*AK$2,0)))))</f>
        <v>5</v>
      </c>
      <c r="AL18">
        <f t="shared" si="27"/>
        <v>1</v>
      </c>
      <c r="AM18">
        <f t="shared" ref="AM18" si="413">IF(AL18=1,ROUND($G18*AM$2,0),IF(AL18=2,ROUND($H18*AM$2,0),IF(AL18=3,ROUND($I18*AM$2,0),IF(AL18=4,ROUND($J18*AM$2,0)))))</f>
        <v>14</v>
      </c>
      <c r="AN18">
        <f t="shared" si="29"/>
        <v>3</v>
      </c>
      <c r="AO18">
        <f t="shared" ref="AO18" si="414">IF(AN18=1,ROUND($G18*AO$2,0),IF(AN18=2,ROUND($H18*AO$2,0),IF(AN18=3,ROUND($I18*AO$2,0),IF(AN18=4,ROUND($J18*AO$2,0)))))</f>
        <v>45</v>
      </c>
      <c r="AP18">
        <f t="shared" si="31"/>
        <v>2</v>
      </c>
      <c r="AQ18">
        <f t="shared" ref="AQ18" si="415">IF(AP18=1,ROUND($G18*AQ$2,0),IF(AP18=2,ROUND($H18*AQ$2,0),IF(AP18=3,ROUND($I18*AQ$2,0),IF(AP18=4,ROUND($J18*AQ$2,0)))))</f>
        <v>6</v>
      </c>
      <c r="AR18">
        <f t="shared" si="33"/>
        <v>1</v>
      </c>
      <c r="AS18">
        <f t="shared" ref="AS18" si="416">IF(AR18=1,ROUND($G18*AS$2,0),IF(AR18=2,ROUND($H18*AS$2,0),IF(AR18=3,ROUND($I18*AS$2,0),IF(AR18=4,ROUND($J18*AS$2,0)))))</f>
        <v>15</v>
      </c>
      <c r="AT18">
        <f t="shared" si="35"/>
        <v>2</v>
      </c>
      <c r="AU18">
        <f t="shared" ref="AU18" si="417">IF(AT18=1,ROUND($G18*AU$2,0),IF(AT18=2,ROUND($H18*AU$2,0),IF(AT18=3,ROUND($I18*AU$2,0),IF(AT18=4,ROUND($J18*AU$2,0)))))</f>
        <v>6</v>
      </c>
      <c r="AV18">
        <f t="shared" si="37"/>
        <v>1</v>
      </c>
      <c r="AW18">
        <f t="shared" ref="AW18" si="418">IF(AV18=1,ROUND($G18*AW$2,0),IF(AV18=2,ROUND($H18*AW$2,0),IF(AV18=3,ROUND($I18*AW$2,0),IF(AV18=4,ROUND($J18*AW$2,0)))))</f>
        <v>15</v>
      </c>
      <c r="AX18">
        <f t="shared" si="39"/>
        <v>4</v>
      </c>
      <c r="AY18">
        <f t="shared" ref="AY18" si="419">IF(AX18=1,ROUND($G18*AY$2,0),IF(AX18=2,ROUND($H18*AY$2,0),IF(AX18=3,ROUND($I18*AY$2,0),IF(AX18=4,ROUND($J18*AY$2,0)))))</f>
        <v>3</v>
      </c>
      <c r="AZ18">
        <f t="shared" si="41"/>
        <v>2</v>
      </c>
      <c r="BA18">
        <f t="shared" ref="BA18" si="420">IF(AZ18=1,ROUND($G18*BA$2,0),IF(AZ18=2,ROUND($H18*BA$2,0),IF(AZ18=3,ROUND($I18*BA$2,0),IF(AZ18=4,ROUND($J18*BA$2,0)))))</f>
        <v>6</v>
      </c>
      <c r="BB18">
        <f t="shared" si="41"/>
        <v>1</v>
      </c>
      <c r="BC18">
        <f t="shared" ref="BC18" si="421">IF(BB18=1,ROUND($G18*BC$2,0),IF(BB18=2,ROUND($H18*BC$2,0),IF(BB18=3,ROUND($I18*BC$2,0),IF(BB18=4,ROUND($J18*BC$2,0)))))</f>
        <v>16</v>
      </c>
      <c r="BD18">
        <f t="shared" si="41"/>
        <v>1</v>
      </c>
      <c r="BE18">
        <f t="shared" ref="BE18" si="422">IF(BD18=1,ROUND($G18*BE$2,0),IF(BD18=2,ROUND($H18*BE$2,0),IF(BD18=3,ROUND($I18*BE$2,0),IF(BD18=4,ROUND($J18*BE$2,0)))))</f>
        <v>16</v>
      </c>
      <c r="BF18">
        <f t="shared" si="41"/>
        <v>2</v>
      </c>
      <c r="BG18">
        <f t="shared" ref="BG18" si="423">IF(BF18=1,ROUND($G18*BG$2,0),IF(BF18=2,ROUND($H18*BG$2,0),IF(BF18=3,ROUND($I18*BG$2,0),IF(BF18=4,ROUND($J18*BG$2,0)))))</f>
        <v>6</v>
      </c>
      <c r="BH18">
        <f t="shared" si="41"/>
        <v>4</v>
      </c>
      <c r="BI18">
        <f t="shared" ref="BI18" si="424">IF(BH18=1,ROUND($G18*BI$2,0),IF(BH18=2,ROUND($H18*BI$2,0),IF(BH18=3,ROUND($I18*BI$2,0),IF(BH18=4,ROUND($J18*BI$2,0)))))</f>
        <v>4</v>
      </c>
      <c r="BJ18">
        <f t="shared" si="41"/>
        <v>2</v>
      </c>
      <c r="BK18">
        <f t="shared" ref="BK18" si="425">IF(BJ18=1,ROUND($G18*BK$2,0),IF(BJ18=2,ROUND($H18*BK$2,0),IF(BJ18=3,ROUND($I18*BK$2,0),IF(BJ18=4,ROUND($J18*BK$2,0)))))</f>
        <v>6</v>
      </c>
      <c r="BL18">
        <f t="shared" si="41"/>
        <v>1</v>
      </c>
      <c r="BM18">
        <f t="shared" ref="BM18" si="426">IF(BL18=1,ROUND($G18*BM$2,0),IF(BL18=2,ROUND($H18*BM$2,0),IF(BL18=3,ROUND($I18*BM$2,0),IF(BL18=4,ROUND($J18*BM$2,0)))))</f>
        <v>17</v>
      </c>
      <c r="BN18">
        <f t="shared" si="41"/>
        <v>2</v>
      </c>
      <c r="BO18">
        <f t="shared" ref="BO18" si="427">IF(BN18=1,ROUND($G18*BO$2,0),IF(BN18=2,ROUND($H18*BO$2,0),IF(BN18=3,ROUND($I18*BO$2,0),IF(BN18=4,ROUND($J18*BO$2,0)))))</f>
        <v>6</v>
      </c>
      <c r="BP18">
        <f t="shared" si="41"/>
        <v>1</v>
      </c>
      <c r="BQ18">
        <f t="shared" ref="BQ18" si="428">IF(BP18=1,ROUND($G18*BQ$2,0),IF(BP18=2,ROUND($H18*BQ$2,0),IF(BP18=3,ROUND($I18*BQ$2,0),IF(BP18=4,ROUND($J18*BQ$2,0)))))</f>
        <v>17</v>
      </c>
      <c r="BR18">
        <f t="shared" si="41"/>
        <v>3</v>
      </c>
      <c r="BS18">
        <f t="shared" ref="BS18" si="429">IF(BR18=1,ROUND($G18*BS$2,0),IF(BR18=2,ROUND($H18*BS$2,0),IF(BR18=3,ROUND($I18*BS$2,0),IF(BR18=4,ROUND($J18*BS$2,0)))))</f>
        <v>60</v>
      </c>
    </row>
    <row r="19" spans="1:71" x14ac:dyDescent="0.15">
      <c r="A19">
        <f>[2]static_hero!A19</f>
        <v>10018</v>
      </c>
      <c r="B19">
        <f>[2]static_hero!D19</f>
        <v>50</v>
      </c>
      <c r="C19">
        <f>[2]static_hero!E19</f>
        <v>25</v>
      </c>
      <c r="D19">
        <f>[2]static_hero!F19</f>
        <v>200</v>
      </c>
      <c r="E19">
        <f>[2]static_hero!I19</f>
        <v>0</v>
      </c>
      <c r="G19">
        <f t="shared" si="0"/>
        <v>200</v>
      </c>
      <c r="H19">
        <f t="shared" si="1"/>
        <v>75</v>
      </c>
      <c r="I19">
        <f t="shared" si="2"/>
        <v>200</v>
      </c>
      <c r="J19">
        <f t="shared" si="3"/>
        <v>0</v>
      </c>
      <c r="L19">
        <f t="shared" si="4"/>
        <v>1</v>
      </c>
      <c r="M19">
        <f t="shared" si="5"/>
        <v>12</v>
      </c>
      <c r="N19">
        <f t="shared" si="6"/>
        <v>1</v>
      </c>
      <c r="O19">
        <f t="shared" si="5"/>
        <v>12</v>
      </c>
      <c r="P19">
        <f t="shared" si="6"/>
        <v>2</v>
      </c>
      <c r="Q19">
        <f t="shared" ref="Q19" si="430">IF(P19=1,ROUND($G19*Q$2,0),IF(P19=2,ROUND($H19*Q$2,0),IF(P19=3,ROUND($I19*Q$2,0),IF(P19=4,ROUND($J19*Q$2,0)))))</f>
        <v>5</v>
      </c>
      <c r="R19">
        <f t="shared" si="8"/>
        <v>2</v>
      </c>
      <c r="S19">
        <f t="shared" ref="S19" si="431">IF(R19=1,ROUND($G19*S$2,0),IF(R19=2,ROUND($H19*S$2,0),IF(R19=3,ROUND($I19*S$2,0),IF(R19=4,ROUND($J19*S$2,0)))))</f>
        <v>5</v>
      </c>
      <c r="T19">
        <f t="shared" si="10"/>
        <v>3</v>
      </c>
      <c r="U19">
        <f t="shared" ref="U19:W19" si="432">IF(T19=1,ROUND($G19*U$2,0),IF(T19=2,ROUND($H19*U$2,0),IF(T19=3,ROUND($I19*U$2,0),IF(T19=4,ROUND($J19*U$2,0)))))</f>
        <v>60</v>
      </c>
      <c r="V19">
        <f t="shared" si="12"/>
        <v>1</v>
      </c>
      <c r="W19">
        <f t="shared" si="432"/>
        <v>13</v>
      </c>
      <c r="X19">
        <f t="shared" si="13"/>
        <v>1</v>
      </c>
      <c r="Y19">
        <f t="shared" ref="Y19" si="433">IF(X19=1,ROUND($G19*Y$2,0),IF(X19=2,ROUND($H19*Y$2,0),IF(X19=3,ROUND($I19*Y$2,0),IF(X19=4,ROUND($J19*Y$2,0)))))</f>
        <v>13</v>
      </c>
      <c r="Z19">
        <f t="shared" si="15"/>
        <v>2</v>
      </c>
      <c r="AA19">
        <f t="shared" ref="AA19" si="434">IF(Z19=1,ROUND($G19*AA$2,0),IF(Z19=2,ROUND($H19*AA$2,0),IF(Z19=3,ROUND($I19*AA$2,0),IF(Z19=4,ROUND($J19*AA$2,0)))))</f>
        <v>5</v>
      </c>
      <c r="AB19">
        <f t="shared" si="17"/>
        <v>2</v>
      </c>
      <c r="AC19">
        <f t="shared" ref="AC19" si="435">IF(AB19=1,ROUND($G19*AC$2,0),IF(AB19=2,ROUND($H19*AC$2,0),IF(AB19=3,ROUND($I19*AC$2,0),IF(AB19=4,ROUND($J19*AC$2,0)))))</f>
        <v>5</v>
      </c>
      <c r="AD19">
        <f t="shared" si="19"/>
        <v>4</v>
      </c>
      <c r="AE19">
        <f t="shared" ref="AE19" si="436">IF(AD19=1,ROUND($G19*AE$2,0),IF(AD19=2,ROUND($H19*AE$2,0),IF(AD19=3,ROUND($I19*AE$2,0),IF(AD19=4,ROUND($J19*AE$2,0)))))</f>
        <v>0</v>
      </c>
      <c r="AF19">
        <f t="shared" si="21"/>
        <v>2</v>
      </c>
      <c r="AG19">
        <f t="shared" ref="AG19" si="437">IF(AF19=1,ROUND($G19*AG$2,0),IF(AF19=2,ROUND($H19*AG$2,0),IF(AF19=3,ROUND($I19*AG$2,0),IF(AF19=4,ROUND($J19*AG$2,0)))))</f>
        <v>5</v>
      </c>
      <c r="AH19">
        <f t="shared" si="23"/>
        <v>1</v>
      </c>
      <c r="AI19">
        <f t="shared" ref="AI19" si="438">IF(AH19=1,ROUND($G19*AI$2,0),IF(AH19=2,ROUND($H19*AI$2,0),IF(AH19=3,ROUND($I19*AI$2,0),IF(AH19=4,ROUND($J19*AI$2,0)))))</f>
        <v>14</v>
      </c>
      <c r="AJ19">
        <f t="shared" si="25"/>
        <v>2</v>
      </c>
      <c r="AK19">
        <f t="shared" ref="AK19" si="439">IF(AJ19=1,ROUND($G19*AK$2,0),IF(AJ19=2,ROUND($H19*AK$2,0),IF(AJ19=3,ROUND($I19*AK$2,0),IF(AJ19=4,ROUND($J19*AK$2,0)))))</f>
        <v>5</v>
      </c>
      <c r="AL19">
        <f t="shared" si="27"/>
        <v>1</v>
      </c>
      <c r="AM19">
        <f t="shared" ref="AM19" si="440">IF(AL19=1,ROUND($G19*AM$2,0),IF(AL19=2,ROUND($H19*AM$2,0),IF(AL19=3,ROUND($I19*AM$2,0),IF(AL19=4,ROUND($J19*AM$2,0)))))</f>
        <v>14</v>
      </c>
      <c r="AN19">
        <f t="shared" si="29"/>
        <v>3</v>
      </c>
      <c r="AO19">
        <f t="shared" ref="AO19" si="441">IF(AN19=1,ROUND($G19*AO$2,0),IF(AN19=2,ROUND($H19*AO$2,0),IF(AN19=3,ROUND($I19*AO$2,0),IF(AN19=4,ROUND($J19*AO$2,0)))))</f>
        <v>60</v>
      </c>
      <c r="AP19">
        <f t="shared" si="31"/>
        <v>2</v>
      </c>
      <c r="AQ19">
        <f t="shared" ref="AQ19" si="442">IF(AP19=1,ROUND($G19*AQ$2,0),IF(AP19=2,ROUND($H19*AQ$2,0),IF(AP19=3,ROUND($I19*AQ$2,0),IF(AP19=4,ROUND($J19*AQ$2,0)))))</f>
        <v>6</v>
      </c>
      <c r="AR19">
        <f t="shared" si="33"/>
        <v>1</v>
      </c>
      <c r="AS19">
        <f t="shared" ref="AS19" si="443">IF(AR19=1,ROUND($G19*AS$2,0),IF(AR19=2,ROUND($H19*AS$2,0),IF(AR19=3,ROUND($I19*AS$2,0),IF(AR19=4,ROUND($J19*AS$2,0)))))</f>
        <v>15</v>
      </c>
      <c r="AT19">
        <f t="shared" si="35"/>
        <v>2</v>
      </c>
      <c r="AU19">
        <f t="shared" ref="AU19" si="444">IF(AT19=1,ROUND($G19*AU$2,0),IF(AT19=2,ROUND($H19*AU$2,0),IF(AT19=3,ROUND($I19*AU$2,0),IF(AT19=4,ROUND($J19*AU$2,0)))))</f>
        <v>6</v>
      </c>
      <c r="AV19">
        <f t="shared" si="37"/>
        <v>1</v>
      </c>
      <c r="AW19">
        <f t="shared" ref="AW19" si="445">IF(AV19=1,ROUND($G19*AW$2,0),IF(AV19=2,ROUND($H19*AW$2,0),IF(AV19=3,ROUND($I19*AW$2,0),IF(AV19=4,ROUND($J19*AW$2,0)))))</f>
        <v>15</v>
      </c>
      <c r="AX19">
        <f t="shared" si="39"/>
        <v>4</v>
      </c>
      <c r="AY19">
        <f t="shared" ref="AY19" si="446">IF(AX19=1,ROUND($G19*AY$2,0),IF(AX19=2,ROUND($H19*AY$2,0),IF(AX19=3,ROUND($I19*AY$2,0),IF(AX19=4,ROUND($J19*AY$2,0)))))</f>
        <v>0</v>
      </c>
      <c r="AZ19">
        <f t="shared" si="41"/>
        <v>2</v>
      </c>
      <c r="BA19">
        <f t="shared" ref="BA19" si="447">IF(AZ19=1,ROUND($G19*BA$2,0),IF(AZ19=2,ROUND($H19*BA$2,0),IF(AZ19=3,ROUND($I19*BA$2,0),IF(AZ19=4,ROUND($J19*BA$2,0)))))</f>
        <v>6</v>
      </c>
      <c r="BB19">
        <f t="shared" si="41"/>
        <v>1</v>
      </c>
      <c r="BC19">
        <f t="shared" ref="BC19" si="448">IF(BB19=1,ROUND($G19*BC$2,0),IF(BB19=2,ROUND($H19*BC$2,0),IF(BB19=3,ROUND($I19*BC$2,0),IF(BB19=4,ROUND($J19*BC$2,0)))))</f>
        <v>16</v>
      </c>
      <c r="BD19">
        <f t="shared" si="41"/>
        <v>1</v>
      </c>
      <c r="BE19">
        <f t="shared" ref="BE19" si="449">IF(BD19=1,ROUND($G19*BE$2,0),IF(BD19=2,ROUND($H19*BE$2,0),IF(BD19=3,ROUND($I19*BE$2,0),IF(BD19=4,ROUND($J19*BE$2,0)))))</f>
        <v>16</v>
      </c>
      <c r="BF19">
        <f t="shared" si="41"/>
        <v>2</v>
      </c>
      <c r="BG19">
        <f t="shared" ref="BG19" si="450">IF(BF19=1,ROUND($G19*BG$2,0),IF(BF19=2,ROUND($H19*BG$2,0),IF(BF19=3,ROUND($I19*BG$2,0),IF(BF19=4,ROUND($J19*BG$2,0)))))</f>
        <v>6</v>
      </c>
      <c r="BH19">
        <f t="shared" si="41"/>
        <v>4</v>
      </c>
      <c r="BI19">
        <f t="shared" ref="BI19" si="451">IF(BH19=1,ROUND($G19*BI$2,0),IF(BH19=2,ROUND($H19*BI$2,0),IF(BH19=3,ROUND($I19*BI$2,0),IF(BH19=4,ROUND($J19*BI$2,0)))))</f>
        <v>0</v>
      </c>
      <c r="BJ19">
        <f t="shared" si="41"/>
        <v>2</v>
      </c>
      <c r="BK19">
        <f t="shared" ref="BK19" si="452">IF(BJ19=1,ROUND($G19*BK$2,0),IF(BJ19=2,ROUND($H19*BK$2,0),IF(BJ19=3,ROUND($I19*BK$2,0),IF(BJ19=4,ROUND($J19*BK$2,0)))))</f>
        <v>6</v>
      </c>
      <c r="BL19">
        <f t="shared" si="41"/>
        <v>1</v>
      </c>
      <c r="BM19">
        <f t="shared" ref="BM19" si="453">IF(BL19=1,ROUND($G19*BM$2,0),IF(BL19=2,ROUND($H19*BM$2,0),IF(BL19=3,ROUND($I19*BM$2,0),IF(BL19=4,ROUND($J19*BM$2,0)))))</f>
        <v>17</v>
      </c>
      <c r="BN19">
        <f t="shared" si="41"/>
        <v>2</v>
      </c>
      <c r="BO19">
        <f t="shared" ref="BO19" si="454">IF(BN19=1,ROUND($G19*BO$2,0),IF(BN19=2,ROUND($H19*BO$2,0),IF(BN19=3,ROUND($I19*BO$2,0),IF(BN19=4,ROUND($J19*BO$2,0)))))</f>
        <v>6</v>
      </c>
      <c r="BP19">
        <f t="shared" si="41"/>
        <v>1</v>
      </c>
      <c r="BQ19">
        <f t="shared" ref="BQ19" si="455">IF(BP19=1,ROUND($G19*BQ$2,0),IF(BP19=2,ROUND($H19*BQ$2,0),IF(BP19=3,ROUND($I19*BQ$2,0),IF(BP19=4,ROUND($J19*BQ$2,0)))))</f>
        <v>17</v>
      </c>
      <c r="BR19">
        <f t="shared" si="41"/>
        <v>3</v>
      </c>
      <c r="BS19">
        <f t="shared" ref="BS19" si="456">IF(BR19=1,ROUND($G19*BS$2,0),IF(BR19=2,ROUND($H19*BS$2,0),IF(BR19=3,ROUND($I19*BS$2,0),IF(BR19=4,ROUND($J19*BS$2,0)))))</f>
        <v>80</v>
      </c>
    </row>
    <row r="20" spans="1:71" x14ac:dyDescent="0.15">
      <c r="A20">
        <f>[2]static_hero!A20</f>
        <v>10019</v>
      </c>
      <c r="B20">
        <f>[2]static_hero!D20</f>
        <v>50</v>
      </c>
      <c r="C20">
        <f>[2]static_hero!E20</f>
        <v>25</v>
      </c>
      <c r="D20">
        <f>[2]static_hero!F20</f>
        <v>150</v>
      </c>
      <c r="E20">
        <f>[2]static_hero!I20</f>
        <v>10</v>
      </c>
      <c r="G20">
        <f t="shared" ref="G20" si="457">B20/0.5*3-B20/0.5</f>
        <v>200</v>
      </c>
      <c r="H20">
        <f t="shared" ref="H20" si="458">C20*3</f>
        <v>75</v>
      </c>
      <c r="I20">
        <f t="shared" ref="I20" si="459">ROUND(D20*2,0)-D20</f>
        <v>150</v>
      </c>
      <c r="J20">
        <f t="shared" ref="J20" si="460">E20</f>
        <v>10</v>
      </c>
      <c r="L20">
        <f t="shared" si="4"/>
        <v>1</v>
      </c>
      <c r="M20">
        <f t="shared" si="5"/>
        <v>12</v>
      </c>
      <c r="N20">
        <f t="shared" si="6"/>
        <v>1</v>
      </c>
      <c r="O20">
        <f t="shared" si="5"/>
        <v>12</v>
      </c>
      <c r="P20">
        <f t="shared" si="6"/>
        <v>2</v>
      </c>
      <c r="Q20">
        <f t="shared" ref="Q20" si="461">IF(P20=1,ROUND($G20*Q$2,0),IF(P20=2,ROUND($H20*Q$2,0),IF(P20=3,ROUND($I20*Q$2,0),IF(P20=4,ROUND($J20*Q$2,0)))))</f>
        <v>5</v>
      </c>
      <c r="R20">
        <f t="shared" si="8"/>
        <v>2</v>
      </c>
      <c r="S20">
        <f t="shared" ref="S20" si="462">IF(R20=1,ROUND($G20*S$2,0),IF(R20=2,ROUND($H20*S$2,0),IF(R20=3,ROUND($I20*S$2,0),IF(R20=4,ROUND($J20*S$2,0)))))</f>
        <v>5</v>
      </c>
      <c r="T20">
        <f t="shared" si="10"/>
        <v>3</v>
      </c>
      <c r="U20">
        <f t="shared" ref="U20:W20" si="463">IF(T20=1,ROUND($G20*U$2,0),IF(T20=2,ROUND($H20*U$2,0),IF(T20=3,ROUND($I20*U$2,0),IF(T20=4,ROUND($J20*U$2,0)))))</f>
        <v>45</v>
      </c>
      <c r="V20">
        <f t="shared" si="12"/>
        <v>1</v>
      </c>
      <c r="W20">
        <f t="shared" si="463"/>
        <v>13</v>
      </c>
      <c r="X20">
        <f t="shared" si="13"/>
        <v>1</v>
      </c>
      <c r="Y20">
        <f t="shared" ref="Y20" si="464">IF(X20=1,ROUND($G20*Y$2,0),IF(X20=2,ROUND($H20*Y$2,0),IF(X20=3,ROUND($I20*Y$2,0),IF(X20=4,ROUND($J20*Y$2,0)))))</f>
        <v>13</v>
      </c>
      <c r="Z20">
        <f t="shared" si="15"/>
        <v>2</v>
      </c>
      <c r="AA20">
        <f t="shared" ref="AA20" si="465">IF(Z20=1,ROUND($G20*AA$2,0),IF(Z20=2,ROUND($H20*AA$2,0),IF(Z20=3,ROUND($I20*AA$2,0),IF(Z20=4,ROUND($J20*AA$2,0)))))</f>
        <v>5</v>
      </c>
      <c r="AB20">
        <f t="shared" si="17"/>
        <v>2</v>
      </c>
      <c r="AC20">
        <f t="shared" ref="AC20" si="466">IF(AB20=1,ROUND($G20*AC$2,0),IF(AB20=2,ROUND($H20*AC$2,0),IF(AB20=3,ROUND($I20*AC$2,0),IF(AB20=4,ROUND($J20*AC$2,0)))))</f>
        <v>5</v>
      </c>
      <c r="AD20">
        <f t="shared" si="19"/>
        <v>4</v>
      </c>
      <c r="AE20">
        <f t="shared" ref="AE20" si="467">IF(AD20=1,ROUND($G20*AE$2,0),IF(AD20=2,ROUND($H20*AE$2,0),IF(AD20=3,ROUND($I20*AE$2,0),IF(AD20=4,ROUND($J20*AE$2,0)))))</f>
        <v>3</v>
      </c>
      <c r="AF20">
        <f t="shared" si="21"/>
        <v>2</v>
      </c>
      <c r="AG20">
        <f t="shared" ref="AG20" si="468">IF(AF20=1,ROUND($G20*AG$2,0),IF(AF20=2,ROUND($H20*AG$2,0),IF(AF20=3,ROUND($I20*AG$2,0),IF(AF20=4,ROUND($J20*AG$2,0)))))</f>
        <v>5</v>
      </c>
      <c r="AH20">
        <f t="shared" si="23"/>
        <v>1</v>
      </c>
      <c r="AI20">
        <f t="shared" ref="AI20" si="469">IF(AH20=1,ROUND($G20*AI$2,0),IF(AH20=2,ROUND($H20*AI$2,0),IF(AH20=3,ROUND($I20*AI$2,0),IF(AH20=4,ROUND($J20*AI$2,0)))))</f>
        <v>14</v>
      </c>
      <c r="AJ20">
        <f t="shared" si="25"/>
        <v>2</v>
      </c>
      <c r="AK20">
        <f t="shared" ref="AK20" si="470">IF(AJ20=1,ROUND($G20*AK$2,0),IF(AJ20=2,ROUND($H20*AK$2,0),IF(AJ20=3,ROUND($I20*AK$2,0),IF(AJ20=4,ROUND($J20*AK$2,0)))))</f>
        <v>5</v>
      </c>
      <c r="AL20">
        <f t="shared" si="27"/>
        <v>1</v>
      </c>
      <c r="AM20">
        <f t="shared" ref="AM20" si="471">IF(AL20=1,ROUND($G20*AM$2,0),IF(AL20=2,ROUND($H20*AM$2,0),IF(AL20=3,ROUND($I20*AM$2,0),IF(AL20=4,ROUND($J20*AM$2,0)))))</f>
        <v>14</v>
      </c>
      <c r="AN20">
        <f t="shared" si="29"/>
        <v>3</v>
      </c>
      <c r="AO20">
        <f t="shared" ref="AO20" si="472">IF(AN20=1,ROUND($G20*AO$2,0),IF(AN20=2,ROUND($H20*AO$2,0),IF(AN20=3,ROUND($I20*AO$2,0),IF(AN20=4,ROUND($J20*AO$2,0)))))</f>
        <v>45</v>
      </c>
      <c r="AP20">
        <f t="shared" si="31"/>
        <v>2</v>
      </c>
      <c r="AQ20">
        <f t="shared" ref="AQ20" si="473">IF(AP20=1,ROUND($G20*AQ$2,0),IF(AP20=2,ROUND($H20*AQ$2,0),IF(AP20=3,ROUND($I20*AQ$2,0),IF(AP20=4,ROUND($J20*AQ$2,0)))))</f>
        <v>6</v>
      </c>
      <c r="AR20">
        <f t="shared" si="33"/>
        <v>1</v>
      </c>
      <c r="AS20">
        <f t="shared" ref="AS20" si="474">IF(AR20=1,ROUND($G20*AS$2,0),IF(AR20=2,ROUND($H20*AS$2,0),IF(AR20=3,ROUND($I20*AS$2,0),IF(AR20=4,ROUND($J20*AS$2,0)))))</f>
        <v>15</v>
      </c>
      <c r="AT20">
        <f t="shared" si="35"/>
        <v>2</v>
      </c>
      <c r="AU20">
        <f t="shared" ref="AU20" si="475">IF(AT20=1,ROUND($G20*AU$2,0),IF(AT20=2,ROUND($H20*AU$2,0),IF(AT20=3,ROUND($I20*AU$2,0),IF(AT20=4,ROUND($J20*AU$2,0)))))</f>
        <v>6</v>
      </c>
      <c r="AV20">
        <f t="shared" si="37"/>
        <v>1</v>
      </c>
      <c r="AW20">
        <f t="shared" ref="AW20" si="476">IF(AV20=1,ROUND($G20*AW$2,0),IF(AV20=2,ROUND($H20*AW$2,0),IF(AV20=3,ROUND($I20*AW$2,0),IF(AV20=4,ROUND($J20*AW$2,0)))))</f>
        <v>15</v>
      </c>
      <c r="AX20">
        <f t="shared" si="39"/>
        <v>4</v>
      </c>
      <c r="AY20">
        <f t="shared" ref="AY20" si="477">IF(AX20=1,ROUND($G20*AY$2,0),IF(AX20=2,ROUND($H20*AY$2,0),IF(AX20=3,ROUND($I20*AY$2,0),IF(AX20=4,ROUND($J20*AY$2,0)))))</f>
        <v>3</v>
      </c>
      <c r="AZ20">
        <f t="shared" si="41"/>
        <v>2</v>
      </c>
      <c r="BA20">
        <f t="shared" ref="BA20" si="478">IF(AZ20=1,ROUND($G20*BA$2,0),IF(AZ20=2,ROUND($H20*BA$2,0),IF(AZ20=3,ROUND($I20*BA$2,0),IF(AZ20=4,ROUND($J20*BA$2,0)))))</f>
        <v>6</v>
      </c>
      <c r="BB20">
        <f t="shared" si="41"/>
        <v>1</v>
      </c>
      <c r="BC20">
        <f t="shared" ref="BC20" si="479">IF(BB20=1,ROUND($G20*BC$2,0),IF(BB20=2,ROUND($H20*BC$2,0),IF(BB20=3,ROUND($I20*BC$2,0),IF(BB20=4,ROUND($J20*BC$2,0)))))</f>
        <v>16</v>
      </c>
      <c r="BD20">
        <f t="shared" si="41"/>
        <v>1</v>
      </c>
      <c r="BE20">
        <f t="shared" ref="BE20" si="480">IF(BD20=1,ROUND($G20*BE$2,0),IF(BD20=2,ROUND($H20*BE$2,0),IF(BD20=3,ROUND($I20*BE$2,0),IF(BD20=4,ROUND($J20*BE$2,0)))))</f>
        <v>16</v>
      </c>
      <c r="BF20">
        <f t="shared" si="41"/>
        <v>2</v>
      </c>
      <c r="BG20">
        <f t="shared" ref="BG20" si="481">IF(BF20=1,ROUND($G20*BG$2,0),IF(BF20=2,ROUND($H20*BG$2,0),IF(BF20=3,ROUND($I20*BG$2,0),IF(BF20=4,ROUND($J20*BG$2,0)))))</f>
        <v>6</v>
      </c>
      <c r="BH20">
        <f t="shared" si="41"/>
        <v>4</v>
      </c>
      <c r="BI20">
        <f t="shared" ref="BI20" si="482">IF(BH20=1,ROUND($G20*BI$2,0),IF(BH20=2,ROUND($H20*BI$2,0),IF(BH20=3,ROUND($I20*BI$2,0),IF(BH20=4,ROUND($J20*BI$2,0)))))</f>
        <v>4</v>
      </c>
      <c r="BJ20">
        <f t="shared" si="41"/>
        <v>2</v>
      </c>
      <c r="BK20">
        <f t="shared" ref="BK20" si="483">IF(BJ20=1,ROUND($G20*BK$2,0),IF(BJ20=2,ROUND($H20*BK$2,0),IF(BJ20=3,ROUND($I20*BK$2,0),IF(BJ20=4,ROUND($J20*BK$2,0)))))</f>
        <v>6</v>
      </c>
      <c r="BL20">
        <f t="shared" si="41"/>
        <v>1</v>
      </c>
      <c r="BM20">
        <f t="shared" ref="BM20" si="484">IF(BL20=1,ROUND($G20*BM$2,0),IF(BL20=2,ROUND($H20*BM$2,0),IF(BL20=3,ROUND($I20*BM$2,0),IF(BL20=4,ROUND($J20*BM$2,0)))))</f>
        <v>17</v>
      </c>
      <c r="BN20">
        <f t="shared" si="41"/>
        <v>2</v>
      </c>
      <c r="BO20">
        <f t="shared" ref="BO20" si="485">IF(BN20=1,ROUND($G20*BO$2,0),IF(BN20=2,ROUND($H20*BO$2,0),IF(BN20=3,ROUND($I20*BO$2,0),IF(BN20=4,ROUND($J20*BO$2,0)))))</f>
        <v>6</v>
      </c>
      <c r="BP20">
        <f t="shared" si="41"/>
        <v>1</v>
      </c>
      <c r="BQ20">
        <f t="shared" ref="BQ20" si="486">IF(BP20=1,ROUND($G20*BQ$2,0),IF(BP20=2,ROUND($H20*BQ$2,0),IF(BP20=3,ROUND($I20*BQ$2,0),IF(BP20=4,ROUND($J20*BQ$2,0)))))</f>
        <v>17</v>
      </c>
      <c r="BR20">
        <f t="shared" si="41"/>
        <v>3</v>
      </c>
      <c r="BS20">
        <f t="shared" ref="BS20" si="487">IF(BR20=1,ROUND($G20*BS$2,0),IF(BR20=2,ROUND($H20*BS$2,0),IF(BR20=3,ROUND($I20*BS$2,0),IF(BR20=4,ROUND($J20*BS$2,0)))))</f>
        <v>60</v>
      </c>
    </row>
    <row r="21" spans="1:71" x14ac:dyDescent="0.15">
      <c r="A21">
        <f>[2]static_hero!A21</f>
        <v>10020</v>
      </c>
      <c r="B21">
        <f>[2]static_hero!D21</f>
        <v>50</v>
      </c>
      <c r="C21">
        <f>[2]static_hero!E21</f>
        <v>25</v>
      </c>
      <c r="D21">
        <f>[2]static_hero!F21</f>
        <v>150</v>
      </c>
      <c r="E21">
        <f>[2]static_hero!I21</f>
        <v>10</v>
      </c>
      <c r="G21">
        <f t="shared" ref="G21:G22" si="488">B21/0.5*3-B21/0.5</f>
        <v>200</v>
      </c>
      <c r="H21">
        <f t="shared" ref="H21:H22" si="489">C21*3</f>
        <v>75</v>
      </c>
      <c r="I21">
        <f t="shared" ref="I21:I22" si="490">ROUND(D21*2,0)-D21</f>
        <v>150</v>
      </c>
      <c r="J21">
        <f t="shared" ref="J21:J22" si="491">E21</f>
        <v>10</v>
      </c>
      <c r="L21">
        <f t="shared" si="4"/>
        <v>1</v>
      </c>
      <c r="M21">
        <f t="shared" ref="M21:M22" si="492">IF(L21=1,ROUND($G21*M$2,0),IF(L21=2,ROUND($H21*M$2,0),IF(L21=3,ROUND($I21*M$2,0),IF(L21=4,ROUND($J21*M$2,0)))))</f>
        <v>12</v>
      </c>
      <c r="N21">
        <f t="shared" ref="N21" si="493">N20</f>
        <v>1</v>
      </c>
      <c r="O21">
        <f t="shared" ref="O21:O22" si="494">IF(N21=1,ROUND($G21*O$2,0),IF(N21=2,ROUND($H21*O$2,0),IF(N21=3,ROUND($I21*O$2,0),IF(N21=4,ROUND($J21*O$2,0)))))</f>
        <v>12</v>
      </c>
      <c r="P21">
        <f t="shared" ref="P21" si="495">P20</f>
        <v>2</v>
      </c>
      <c r="Q21">
        <f t="shared" ref="Q21:Q22" si="496">IF(P21=1,ROUND($G21*Q$2,0),IF(P21=2,ROUND($H21*Q$2,0),IF(P21=3,ROUND($I21*Q$2,0),IF(P21=4,ROUND($J21*Q$2,0)))))</f>
        <v>5</v>
      </c>
      <c r="R21">
        <f t="shared" si="8"/>
        <v>2</v>
      </c>
      <c r="S21">
        <f t="shared" ref="S21:S22" si="497">IF(R21=1,ROUND($G21*S$2,0),IF(R21=2,ROUND($H21*S$2,0),IF(R21=3,ROUND($I21*S$2,0),IF(R21=4,ROUND($J21*S$2,0)))))</f>
        <v>5</v>
      </c>
      <c r="T21">
        <f t="shared" si="10"/>
        <v>3</v>
      </c>
      <c r="U21">
        <f t="shared" ref="U21:U22" si="498">IF(T21=1,ROUND($G21*U$2,0),IF(T21=2,ROUND($H21*U$2,0),IF(T21=3,ROUND($I21*U$2,0),IF(T21=4,ROUND($J21*U$2,0)))))</f>
        <v>45</v>
      </c>
      <c r="V21">
        <f t="shared" si="12"/>
        <v>1</v>
      </c>
      <c r="W21">
        <f t="shared" ref="W21:W22" si="499">IF(V21=1,ROUND($G21*W$2,0),IF(V21=2,ROUND($H21*W$2,0),IF(V21=3,ROUND($I21*W$2,0),IF(V21=4,ROUND($J21*W$2,0)))))</f>
        <v>13</v>
      </c>
      <c r="X21">
        <f t="shared" si="13"/>
        <v>1</v>
      </c>
      <c r="Y21">
        <f t="shared" ref="Y21:Y22" si="500">IF(X21=1,ROUND($G21*Y$2,0),IF(X21=2,ROUND($H21*Y$2,0),IF(X21=3,ROUND($I21*Y$2,0),IF(X21=4,ROUND($J21*Y$2,0)))))</f>
        <v>13</v>
      </c>
      <c r="Z21">
        <f t="shared" si="15"/>
        <v>2</v>
      </c>
      <c r="AA21">
        <f t="shared" ref="AA21:AA22" si="501">IF(Z21=1,ROUND($G21*AA$2,0),IF(Z21=2,ROUND($H21*AA$2,0),IF(Z21=3,ROUND($I21*AA$2,0),IF(Z21=4,ROUND($J21*AA$2,0)))))</f>
        <v>5</v>
      </c>
      <c r="AB21">
        <f t="shared" si="17"/>
        <v>2</v>
      </c>
      <c r="AC21">
        <f t="shared" ref="AC21:AC22" si="502">IF(AB21=1,ROUND($G21*AC$2,0),IF(AB21=2,ROUND($H21*AC$2,0),IF(AB21=3,ROUND($I21*AC$2,0),IF(AB21=4,ROUND($J21*AC$2,0)))))</f>
        <v>5</v>
      </c>
      <c r="AD21">
        <f t="shared" si="19"/>
        <v>4</v>
      </c>
      <c r="AE21">
        <f t="shared" ref="AE21:AE22" si="503">IF(AD21=1,ROUND($G21*AE$2,0),IF(AD21=2,ROUND($H21*AE$2,0),IF(AD21=3,ROUND($I21*AE$2,0),IF(AD21=4,ROUND($J21*AE$2,0)))))</f>
        <v>3</v>
      </c>
      <c r="AF21">
        <f t="shared" si="21"/>
        <v>2</v>
      </c>
      <c r="AG21">
        <f t="shared" ref="AG21:AG22" si="504">IF(AF21=1,ROUND($G21*AG$2,0),IF(AF21=2,ROUND($H21*AG$2,0),IF(AF21=3,ROUND($I21*AG$2,0),IF(AF21=4,ROUND($J21*AG$2,0)))))</f>
        <v>5</v>
      </c>
      <c r="AH21">
        <f t="shared" si="23"/>
        <v>1</v>
      </c>
      <c r="AI21">
        <f t="shared" ref="AI21:AI22" si="505">IF(AH21=1,ROUND($G21*AI$2,0),IF(AH21=2,ROUND($H21*AI$2,0),IF(AH21=3,ROUND($I21*AI$2,0),IF(AH21=4,ROUND($J21*AI$2,0)))))</f>
        <v>14</v>
      </c>
      <c r="AJ21">
        <f t="shared" si="25"/>
        <v>2</v>
      </c>
      <c r="AK21">
        <f t="shared" ref="AK21:AK22" si="506">IF(AJ21=1,ROUND($G21*AK$2,0),IF(AJ21=2,ROUND($H21*AK$2,0),IF(AJ21=3,ROUND($I21*AK$2,0),IF(AJ21=4,ROUND($J21*AK$2,0)))))</f>
        <v>5</v>
      </c>
      <c r="AL21">
        <f t="shared" si="27"/>
        <v>1</v>
      </c>
      <c r="AM21">
        <f t="shared" ref="AM21:AM22" si="507">IF(AL21=1,ROUND($G21*AM$2,0),IF(AL21=2,ROUND($H21*AM$2,0),IF(AL21=3,ROUND($I21*AM$2,0),IF(AL21=4,ROUND($J21*AM$2,0)))))</f>
        <v>14</v>
      </c>
      <c r="AN21">
        <f t="shared" si="29"/>
        <v>3</v>
      </c>
      <c r="AO21">
        <f t="shared" ref="AO21:AO22" si="508">IF(AN21=1,ROUND($G21*AO$2,0),IF(AN21=2,ROUND($H21*AO$2,0),IF(AN21=3,ROUND($I21*AO$2,0),IF(AN21=4,ROUND($J21*AO$2,0)))))</f>
        <v>45</v>
      </c>
      <c r="AP21">
        <f t="shared" si="31"/>
        <v>2</v>
      </c>
      <c r="AQ21">
        <f t="shared" ref="AQ21:AQ22" si="509">IF(AP21=1,ROUND($G21*AQ$2,0),IF(AP21=2,ROUND($H21*AQ$2,0),IF(AP21=3,ROUND($I21*AQ$2,0),IF(AP21=4,ROUND($J21*AQ$2,0)))))</f>
        <v>6</v>
      </c>
      <c r="AR21">
        <f t="shared" si="33"/>
        <v>1</v>
      </c>
      <c r="AS21">
        <f t="shared" ref="AS21:AS22" si="510">IF(AR21=1,ROUND($G21*AS$2,0),IF(AR21=2,ROUND($H21*AS$2,0),IF(AR21=3,ROUND($I21*AS$2,0),IF(AR21=4,ROUND($J21*AS$2,0)))))</f>
        <v>15</v>
      </c>
      <c r="AT21">
        <f t="shared" si="35"/>
        <v>2</v>
      </c>
      <c r="AU21">
        <f t="shared" ref="AU21:AU22" si="511">IF(AT21=1,ROUND($G21*AU$2,0),IF(AT21=2,ROUND($H21*AU$2,0),IF(AT21=3,ROUND($I21*AU$2,0),IF(AT21=4,ROUND($J21*AU$2,0)))))</f>
        <v>6</v>
      </c>
      <c r="AV21">
        <f t="shared" si="37"/>
        <v>1</v>
      </c>
      <c r="AW21">
        <f t="shared" ref="AW21:AW22" si="512">IF(AV21=1,ROUND($G21*AW$2,0),IF(AV21=2,ROUND($H21*AW$2,0),IF(AV21=3,ROUND($I21*AW$2,0),IF(AV21=4,ROUND($J21*AW$2,0)))))</f>
        <v>15</v>
      </c>
      <c r="AX21">
        <f t="shared" si="39"/>
        <v>4</v>
      </c>
      <c r="AY21">
        <f t="shared" ref="AY21:AY22" si="513">IF(AX21=1,ROUND($G21*AY$2,0),IF(AX21=2,ROUND($H21*AY$2,0),IF(AX21=3,ROUND($I21*AY$2,0),IF(AX21=4,ROUND($J21*AY$2,0)))))</f>
        <v>3</v>
      </c>
      <c r="AZ21">
        <f t="shared" ref="AZ21" si="514">AZ20</f>
        <v>2</v>
      </c>
      <c r="BA21">
        <f t="shared" ref="BA21:BA22" si="515">IF(AZ21=1,ROUND($G21*BA$2,0),IF(AZ21=2,ROUND($H21*BA$2,0),IF(AZ21=3,ROUND($I21*BA$2,0),IF(AZ21=4,ROUND($J21*BA$2,0)))))</f>
        <v>6</v>
      </c>
      <c r="BB21">
        <f t="shared" ref="BB21" si="516">BB20</f>
        <v>1</v>
      </c>
      <c r="BC21">
        <f t="shared" ref="BC21:BC22" si="517">IF(BB21=1,ROUND($G21*BC$2,0),IF(BB21=2,ROUND($H21*BC$2,0),IF(BB21=3,ROUND($I21*BC$2,0),IF(BB21=4,ROUND($J21*BC$2,0)))))</f>
        <v>16</v>
      </c>
      <c r="BD21">
        <f t="shared" ref="BD21" si="518">BD20</f>
        <v>1</v>
      </c>
      <c r="BE21">
        <f t="shared" ref="BE21:BE22" si="519">IF(BD21=1,ROUND($G21*BE$2,0),IF(BD21=2,ROUND($H21*BE$2,0),IF(BD21=3,ROUND($I21*BE$2,0),IF(BD21=4,ROUND($J21*BE$2,0)))))</f>
        <v>16</v>
      </c>
      <c r="BF21">
        <f t="shared" ref="BF21" si="520">BF20</f>
        <v>2</v>
      </c>
      <c r="BG21">
        <f t="shared" ref="BG21:BG22" si="521">IF(BF21=1,ROUND($G21*BG$2,0),IF(BF21=2,ROUND($H21*BG$2,0),IF(BF21=3,ROUND($I21*BG$2,0),IF(BF21=4,ROUND($J21*BG$2,0)))))</f>
        <v>6</v>
      </c>
      <c r="BH21">
        <f t="shared" ref="BH21" si="522">BH20</f>
        <v>4</v>
      </c>
      <c r="BI21">
        <f t="shared" ref="BI21:BI22" si="523">IF(BH21=1,ROUND($G21*BI$2,0),IF(BH21=2,ROUND($H21*BI$2,0),IF(BH21=3,ROUND($I21*BI$2,0),IF(BH21=4,ROUND($J21*BI$2,0)))))</f>
        <v>4</v>
      </c>
      <c r="BJ21">
        <f t="shared" ref="BJ21" si="524">BJ20</f>
        <v>2</v>
      </c>
      <c r="BK21">
        <f t="shared" ref="BK21:BK22" si="525">IF(BJ21=1,ROUND($G21*BK$2,0),IF(BJ21=2,ROUND($H21*BK$2,0),IF(BJ21=3,ROUND($I21*BK$2,0),IF(BJ21=4,ROUND($J21*BK$2,0)))))</f>
        <v>6</v>
      </c>
      <c r="BL21">
        <f t="shared" ref="BL21" si="526">BL20</f>
        <v>1</v>
      </c>
      <c r="BM21">
        <f t="shared" ref="BM21:BM22" si="527">IF(BL21=1,ROUND($G21*BM$2,0),IF(BL21=2,ROUND($H21*BM$2,0),IF(BL21=3,ROUND($I21*BM$2,0),IF(BL21=4,ROUND($J21*BM$2,0)))))</f>
        <v>17</v>
      </c>
      <c r="BN21">
        <f t="shared" ref="BN21" si="528">BN20</f>
        <v>2</v>
      </c>
      <c r="BO21">
        <f t="shared" ref="BO21:BO22" si="529">IF(BN21=1,ROUND($G21*BO$2,0),IF(BN21=2,ROUND($H21*BO$2,0),IF(BN21=3,ROUND($I21*BO$2,0),IF(BN21=4,ROUND($J21*BO$2,0)))))</f>
        <v>6</v>
      </c>
      <c r="BP21">
        <f t="shared" ref="BP21" si="530">BP20</f>
        <v>1</v>
      </c>
      <c r="BQ21">
        <f t="shared" ref="BQ21:BQ22" si="531">IF(BP21=1,ROUND($G21*BQ$2,0),IF(BP21=2,ROUND($H21*BQ$2,0),IF(BP21=3,ROUND($I21*BQ$2,0),IF(BP21=4,ROUND($J21*BQ$2,0)))))</f>
        <v>17</v>
      </c>
      <c r="BR21">
        <f t="shared" ref="BR21" si="532">BR20</f>
        <v>3</v>
      </c>
      <c r="BS21">
        <f t="shared" ref="BS21:BS22" si="533">IF(BR21=1,ROUND($G21*BS$2,0),IF(BR21=2,ROUND($H21*BS$2,0),IF(BR21=3,ROUND($I21*BS$2,0),IF(BR21=4,ROUND($J21*BS$2,0)))))</f>
        <v>60</v>
      </c>
    </row>
    <row r="22" spans="1:71" x14ac:dyDescent="0.15">
      <c r="A22">
        <f>[2]static_hero!A22</f>
        <v>10021</v>
      </c>
      <c r="B22">
        <f>[2]static_hero!D22</f>
        <v>50</v>
      </c>
      <c r="C22">
        <f>[2]static_hero!E22</f>
        <v>25</v>
      </c>
      <c r="D22">
        <f>[2]static_hero!F22</f>
        <v>0</v>
      </c>
      <c r="E22">
        <f>[2]static_hero!I22</f>
        <v>10</v>
      </c>
      <c r="G22">
        <f t="shared" si="488"/>
        <v>200</v>
      </c>
      <c r="H22">
        <f t="shared" si="489"/>
        <v>75</v>
      </c>
      <c r="I22">
        <f t="shared" si="490"/>
        <v>0</v>
      </c>
      <c r="J22">
        <f t="shared" si="491"/>
        <v>10</v>
      </c>
      <c r="L22">
        <f t="shared" si="4"/>
        <v>1</v>
      </c>
      <c r="M22">
        <f t="shared" si="492"/>
        <v>12</v>
      </c>
      <c r="N22">
        <f t="shared" ref="N22:N34" si="534">N21</f>
        <v>1</v>
      </c>
      <c r="O22">
        <f t="shared" si="494"/>
        <v>12</v>
      </c>
      <c r="P22">
        <f t="shared" ref="P22:P34" si="535">P21</f>
        <v>2</v>
      </c>
      <c r="Q22">
        <f t="shared" si="496"/>
        <v>5</v>
      </c>
      <c r="R22">
        <f t="shared" si="8"/>
        <v>2</v>
      </c>
      <c r="S22">
        <f t="shared" si="497"/>
        <v>5</v>
      </c>
      <c r="T22">
        <f t="shared" si="10"/>
        <v>3</v>
      </c>
      <c r="U22">
        <f t="shared" si="498"/>
        <v>0</v>
      </c>
      <c r="V22">
        <f t="shared" si="12"/>
        <v>1</v>
      </c>
      <c r="W22">
        <f t="shared" si="499"/>
        <v>13</v>
      </c>
      <c r="X22">
        <f t="shared" si="13"/>
        <v>1</v>
      </c>
      <c r="Y22">
        <f t="shared" si="500"/>
        <v>13</v>
      </c>
      <c r="Z22">
        <f t="shared" si="15"/>
        <v>2</v>
      </c>
      <c r="AA22">
        <f t="shared" si="501"/>
        <v>5</v>
      </c>
      <c r="AB22">
        <f t="shared" si="17"/>
        <v>2</v>
      </c>
      <c r="AC22">
        <f t="shared" si="502"/>
        <v>5</v>
      </c>
      <c r="AD22">
        <f t="shared" si="19"/>
        <v>4</v>
      </c>
      <c r="AE22">
        <f t="shared" si="503"/>
        <v>3</v>
      </c>
      <c r="AF22">
        <f t="shared" si="21"/>
        <v>2</v>
      </c>
      <c r="AG22">
        <f t="shared" si="504"/>
        <v>5</v>
      </c>
      <c r="AH22">
        <f t="shared" si="23"/>
        <v>1</v>
      </c>
      <c r="AI22">
        <f t="shared" si="505"/>
        <v>14</v>
      </c>
      <c r="AJ22">
        <f t="shared" si="25"/>
        <v>2</v>
      </c>
      <c r="AK22">
        <f t="shared" si="506"/>
        <v>5</v>
      </c>
      <c r="AL22">
        <f t="shared" si="27"/>
        <v>1</v>
      </c>
      <c r="AM22">
        <f t="shared" si="507"/>
        <v>14</v>
      </c>
      <c r="AN22">
        <f t="shared" si="29"/>
        <v>3</v>
      </c>
      <c r="AO22">
        <f t="shared" si="508"/>
        <v>0</v>
      </c>
      <c r="AP22">
        <f t="shared" si="31"/>
        <v>2</v>
      </c>
      <c r="AQ22">
        <f t="shared" si="509"/>
        <v>6</v>
      </c>
      <c r="AR22">
        <f t="shared" si="33"/>
        <v>1</v>
      </c>
      <c r="AS22">
        <f t="shared" si="510"/>
        <v>15</v>
      </c>
      <c r="AT22">
        <f t="shared" si="35"/>
        <v>2</v>
      </c>
      <c r="AU22">
        <f t="shared" si="511"/>
        <v>6</v>
      </c>
      <c r="AV22">
        <f t="shared" si="37"/>
        <v>1</v>
      </c>
      <c r="AW22">
        <f t="shared" si="512"/>
        <v>15</v>
      </c>
      <c r="AX22">
        <f t="shared" si="39"/>
        <v>4</v>
      </c>
      <c r="AY22">
        <f t="shared" si="513"/>
        <v>3</v>
      </c>
      <c r="AZ22">
        <f t="shared" ref="AZ22:AZ34" si="536">AZ21</f>
        <v>2</v>
      </c>
      <c r="BA22">
        <f t="shared" si="515"/>
        <v>6</v>
      </c>
      <c r="BB22">
        <f t="shared" ref="BB22:BB34" si="537">BB21</f>
        <v>1</v>
      </c>
      <c r="BC22">
        <f t="shared" si="517"/>
        <v>16</v>
      </c>
      <c r="BD22">
        <f t="shared" ref="BD22:BD34" si="538">BD21</f>
        <v>1</v>
      </c>
      <c r="BE22">
        <f t="shared" si="519"/>
        <v>16</v>
      </c>
      <c r="BF22">
        <f t="shared" ref="BF22:BF34" si="539">BF21</f>
        <v>2</v>
      </c>
      <c r="BG22">
        <f t="shared" si="521"/>
        <v>6</v>
      </c>
      <c r="BH22">
        <f t="shared" ref="BH22:BH34" si="540">BH21</f>
        <v>4</v>
      </c>
      <c r="BI22">
        <f t="shared" si="523"/>
        <v>4</v>
      </c>
      <c r="BJ22">
        <f t="shared" ref="BJ22:BJ34" si="541">BJ21</f>
        <v>2</v>
      </c>
      <c r="BK22">
        <f t="shared" si="525"/>
        <v>6</v>
      </c>
      <c r="BL22">
        <f t="shared" ref="BL22:BL34" si="542">BL21</f>
        <v>1</v>
      </c>
      <c r="BM22">
        <f t="shared" si="527"/>
        <v>17</v>
      </c>
      <c r="BN22">
        <f t="shared" ref="BN22:BN34" si="543">BN21</f>
        <v>2</v>
      </c>
      <c r="BO22">
        <f t="shared" si="529"/>
        <v>6</v>
      </c>
      <c r="BP22">
        <f t="shared" ref="BP22:BP34" si="544">BP21</f>
        <v>1</v>
      </c>
      <c r="BQ22">
        <f t="shared" si="531"/>
        <v>17</v>
      </c>
      <c r="BR22">
        <f t="shared" ref="BR22:BR34" si="545">BR21</f>
        <v>3</v>
      </c>
      <c r="BS22">
        <f t="shared" si="533"/>
        <v>0</v>
      </c>
    </row>
    <row r="23" spans="1:71" x14ac:dyDescent="0.15">
      <c r="A23">
        <f>[2]static_hero!A23</f>
        <v>10022</v>
      </c>
      <c r="B23">
        <f>[2]static_hero!D23</f>
        <v>40</v>
      </c>
      <c r="C23">
        <f>[2]static_hero!E23</f>
        <v>20</v>
      </c>
      <c r="D23">
        <f>[2]static_hero!F23</f>
        <v>0</v>
      </c>
      <c r="E23">
        <f>[2]static_hero!I23</f>
        <v>10</v>
      </c>
      <c r="G23">
        <f t="shared" ref="G23" si="546">B23/0.5*3-B23/0.5</f>
        <v>160</v>
      </c>
      <c r="H23">
        <f t="shared" ref="H23" si="547">C23*3</f>
        <v>60</v>
      </c>
      <c r="I23">
        <f t="shared" ref="I23" si="548">ROUND(D23*2,0)-D23</f>
        <v>0</v>
      </c>
      <c r="J23">
        <f t="shared" ref="J23" si="549">E23</f>
        <v>10</v>
      </c>
      <c r="L23">
        <f t="shared" si="4"/>
        <v>1</v>
      </c>
      <c r="M23">
        <f t="shared" ref="M23" si="550">IF(L23=1,ROUND($G23*M$2,0),IF(L23=2,ROUND($H23*M$2,0),IF(L23=3,ROUND($I23*M$2,0),IF(L23=4,ROUND($J23*M$2,0)))))</f>
        <v>10</v>
      </c>
      <c r="N23">
        <f t="shared" si="534"/>
        <v>1</v>
      </c>
      <c r="O23">
        <f t="shared" ref="O23" si="551">IF(N23=1,ROUND($G23*O$2,0),IF(N23=2,ROUND($H23*O$2,0),IF(N23=3,ROUND($I23*O$2,0),IF(N23=4,ROUND($J23*O$2,0)))))</f>
        <v>10</v>
      </c>
      <c r="P23">
        <f t="shared" si="535"/>
        <v>2</v>
      </c>
      <c r="Q23">
        <f t="shared" ref="Q23" si="552">IF(P23=1,ROUND($G23*Q$2,0),IF(P23=2,ROUND($H23*Q$2,0),IF(P23=3,ROUND($I23*Q$2,0),IF(P23=4,ROUND($J23*Q$2,0)))))</f>
        <v>4</v>
      </c>
      <c r="R23">
        <f t="shared" si="8"/>
        <v>2</v>
      </c>
      <c r="S23">
        <f t="shared" ref="S23" si="553">IF(R23=1,ROUND($G23*S$2,0),IF(R23=2,ROUND($H23*S$2,0),IF(R23=3,ROUND($I23*S$2,0),IF(R23=4,ROUND($J23*S$2,0)))))</f>
        <v>4</v>
      </c>
      <c r="T23">
        <f t="shared" si="10"/>
        <v>3</v>
      </c>
      <c r="U23">
        <f t="shared" ref="U23" si="554">IF(T23=1,ROUND($G23*U$2,0),IF(T23=2,ROUND($H23*U$2,0),IF(T23=3,ROUND($I23*U$2,0),IF(T23=4,ROUND($J23*U$2,0)))))</f>
        <v>0</v>
      </c>
      <c r="V23">
        <f t="shared" si="12"/>
        <v>1</v>
      </c>
      <c r="W23">
        <f t="shared" ref="W23" si="555">IF(V23=1,ROUND($G23*W$2,0),IF(V23=2,ROUND($H23*W$2,0),IF(V23=3,ROUND($I23*W$2,0),IF(V23=4,ROUND($J23*W$2,0)))))</f>
        <v>10</v>
      </c>
      <c r="X23">
        <f t="shared" si="13"/>
        <v>1</v>
      </c>
      <c r="Y23">
        <f t="shared" ref="Y23" si="556">IF(X23=1,ROUND($G23*Y$2,0),IF(X23=2,ROUND($H23*Y$2,0),IF(X23=3,ROUND($I23*Y$2,0),IF(X23=4,ROUND($J23*Y$2,0)))))</f>
        <v>10</v>
      </c>
      <c r="Z23">
        <f t="shared" si="15"/>
        <v>2</v>
      </c>
      <c r="AA23">
        <f t="shared" ref="AA23" si="557">IF(Z23=1,ROUND($G23*AA$2,0),IF(Z23=2,ROUND($H23*AA$2,0),IF(Z23=3,ROUND($I23*AA$2,0),IF(Z23=4,ROUND($J23*AA$2,0)))))</f>
        <v>4</v>
      </c>
      <c r="AB23">
        <f t="shared" si="17"/>
        <v>2</v>
      </c>
      <c r="AC23">
        <f t="shared" ref="AC23" si="558">IF(AB23=1,ROUND($G23*AC$2,0),IF(AB23=2,ROUND($H23*AC$2,0),IF(AB23=3,ROUND($I23*AC$2,0),IF(AB23=4,ROUND($J23*AC$2,0)))))</f>
        <v>4</v>
      </c>
      <c r="AD23">
        <f t="shared" si="19"/>
        <v>4</v>
      </c>
      <c r="AE23">
        <f t="shared" ref="AE23" si="559">IF(AD23=1,ROUND($G23*AE$2,0),IF(AD23=2,ROUND($H23*AE$2,0),IF(AD23=3,ROUND($I23*AE$2,0),IF(AD23=4,ROUND($J23*AE$2,0)))))</f>
        <v>3</v>
      </c>
      <c r="AF23">
        <f t="shared" si="21"/>
        <v>2</v>
      </c>
      <c r="AG23">
        <f t="shared" ref="AG23" si="560">IF(AF23=1,ROUND($G23*AG$2,0),IF(AF23=2,ROUND($H23*AG$2,0),IF(AF23=3,ROUND($I23*AG$2,0),IF(AF23=4,ROUND($J23*AG$2,0)))))</f>
        <v>4</v>
      </c>
      <c r="AH23">
        <f t="shared" si="23"/>
        <v>1</v>
      </c>
      <c r="AI23">
        <f t="shared" ref="AI23" si="561">IF(AH23=1,ROUND($G23*AI$2,0),IF(AH23=2,ROUND($H23*AI$2,0),IF(AH23=3,ROUND($I23*AI$2,0),IF(AH23=4,ROUND($J23*AI$2,0)))))</f>
        <v>11</v>
      </c>
      <c r="AJ23">
        <f t="shared" si="25"/>
        <v>2</v>
      </c>
      <c r="AK23">
        <f t="shared" ref="AK23" si="562">IF(AJ23=1,ROUND($G23*AK$2,0),IF(AJ23=2,ROUND($H23*AK$2,0),IF(AJ23=3,ROUND($I23*AK$2,0),IF(AJ23=4,ROUND($J23*AK$2,0)))))</f>
        <v>4</v>
      </c>
      <c r="AL23">
        <f t="shared" si="27"/>
        <v>1</v>
      </c>
      <c r="AM23">
        <f t="shared" ref="AM23" si="563">IF(AL23=1,ROUND($G23*AM$2,0),IF(AL23=2,ROUND($H23*AM$2,0),IF(AL23=3,ROUND($I23*AM$2,0),IF(AL23=4,ROUND($J23*AM$2,0)))))</f>
        <v>11</v>
      </c>
      <c r="AN23">
        <f t="shared" si="29"/>
        <v>3</v>
      </c>
      <c r="AO23">
        <f t="shared" ref="AO23" si="564">IF(AN23=1,ROUND($G23*AO$2,0),IF(AN23=2,ROUND($H23*AO$2,0),IF(AN23=3,ROUND($I23*AO$2,0),IF(AN23=4,ROUND($J23*AO$2,0)))))</f>
        <v>0</v>
      </c>
      <c r="AP23">
        <f t="shared" si="31"/>
        <v>2</v>
      </c>
      <c r="AQ23">
        <f t="shared" ref="AQ23" si="565">IF(AP23=1,ROUND($G23*AQ$2,0),IF(AP23=2,ROUND($H23*AQ$2,0),IF(AP23=3,ROUND($I23*AQ$2,0),IF(AP23=4,ROUND($J23*AQ$2,0)))))</f>
        <v>5</v>
      </c>
      <c r="AR23">
        <f t="shared" si="33"/>
        <v>1</v>
      </c>
      <c r="AS23">
        <f t="shared" ref="AS23" si="566">IF(AR23=1,ROUND($G23*AS$2,0),IF(AR23=2,ROUND($H23*AS$2,0),IF(AR23=3,ROUND($I23*AS$2,0),IF(AR23=4,ROUND($J23*AS$2,0)))))</f>
        <v>12</v>
      </c>
      <c r="AT23">
        <f t="shared" si="35"/>
        <v>2</v>
      </c>
      <c r="AU23">
        <f t="shared" ref="AU23" si="567">IF(AT23=1,ROUND($G23*AU$2,0),IF(AT23=2,ROUND($H23*AU$2,0),IF(AT23=3,ROUND($I23*AU$2,0),IF(AT23=4,ROUND($J23*AU$2,0)))))</f>
        <v>5</v>
      </c>
      <c r="AV23">
        <f t="shared" si="37"/>
        <v>1</v>
      </c>
      <c r="AW23">
        <f t="shared" ref="AW23" si="568">IF(AV23=1,ROUND($G23*AW$2,0),IF(AV23=2,ROUND($H23*AW$2,0),IF(AV23=3,ROUND($I23*AW$2,0),IF(AV23=4,ROUND($J23*AW$2,0)))))</f>
        <v>12</v>
      </c>
      <c r="AX23">
        <f t="shared" si="39"/>
        <v>4</v>
      </c>
      <c r="AY23">
        <f t="shared" ref="AY23" si="569">IF(AX23=1,ROUND($G23*AY$2,0),IF(AX23=2,ROUND($H23*AY$2,0),IF(AX23=3,ROUND($I23*AY$2,0),IF(AX23=4,ROUND($J23*AY$2,0)))))</f>
        <v>3</v>
      </c>
      <c r="AZ23">
        <f t="shared" si="536"/>
        <v>2</v>
      </c>
      <c r="BA23">
        <f t="shared" ref="BA23" si="570">IF(AZ23=1,ROUND($G23*BA$2,0),IF(AZ23=2,ROUND($H23*BA$2,0),IF(AZ23=3,ROUND($I23*BA$2,0),IF(AZ23=4,ROUND($J23*BA$2,0)))))</f>
        <v>5</v>
      </c>
      <c r="BB23">
        <f t="shared" si="537"/>
        <v>1</v>
      </c>
      <c r="BC23">
        <f t="shared" ref="BC23" si="571">IF(BB23=1,ROUND($G23*BC$2,0),IF(BB23=2,ROUND($H23*BC$2,0),IF(BB23=3,ROUND($I23*BC$2,0),IF(BB23=4,ROUND($J23*BC$2,0)))))</f>
        <v>13</v>
      </c>
      <c r="BD23">
        <f t="shared" si="538"/>
        <v>1</v>
      </c>
      <c r="BE23">
        <f t="shared" ref="BE23" si="572">IF(BD23=1,ROUND($G23*BE$2,0),IF(BD23=2,ROUND($H23*BE$2,0),IF(BD23=3,ROUND($I23*BE$2,0),IF(BD23=4,ROUND($J23*BE$2,0)))))</f>
        <v>13</v>
      </c>
      <c r="BF23">
        <f t="shared" si="539"/>
        <v>2</v>
      </c>
      <c r="BG23">
        <f t="shared" ref="BG23" si="573">IF(BF23=1,ROUND($G23*BG$2,0),IF(BF23=2,ROUND($H23*BG$2,0),IF(BF23=3,ROUND($I23*BG$2,0),IF(BF23=4,ROUND($J23*BG$2,0)))))</f>
        <v>5</v>
      </c>
      <c r="BH23">
        <f t="shared" si="540"/>
        <v>4</v>
      </c>
      <c r="BI23">
        <f t="shared" ref="BI23" si="574">IF(BH23=1,ROUND($G23*BI$2,0),IF(BH23=2,ROUND($H23*BI$2,0),IF(BH23=3,ROUND($I23*BI$2,0),IF(BH23=4,ROUND($J23*BI$2,0)))))</f>
        <v>4</v>
      </c>
      <c r="BJ23">
        <f t="shared" si="541"/>
        <v>2</v>
      </c>
      <c r="BK23">
        <f t="shared" ref="BK23" si="575">IF(BJ23=1,ROUND($G23*BK$2,0),IF(BJ23=2,ROUND($H23*BK$2,0),IF(BJ23=3,ROUND($I23*BK$2,0),IF(BJ23=4,ROUND($J23*BK$2,0)))))</f>
        <v>5</v>
      </c>
      <c r="BL23">
        <f t="shared" si="542"/>
        <v>1</v>
      </c>
      <c r="BM23">
        <f t="shared" ref="BM23" si="576">IF(BL23=1,ROUND($G23*BM$2,0),IF(BL23=2,ROUND($H23*BM$2,0),IF(BL23=3,ROUND($I23*BM$2,0),IF(BL23=4,ROUND($J23*BM$2,0)))))</f>
        <v>14</v>
      </c>
      <c r="BN23">
        <f t="shared" si="543"/>
        <v>2</v>
      </c>
      <c r="BO23">
        <f t="shared" ref="BO23" si="577">IF(BN23=1,ROUND($G23*BO$2,0),IF(BN23=2,ROUND($H23*BO$2,0),IF(BN23=3,ROUND($I23*BO$2,0),IF(BN23=4,ROUND($J23*BO$2,0)))))</f>
        <v>5</v>
      </c>
      <c r="BP23">
        <f t="shared" si="544"/>
        <v>1</v>
      </c>
      <c r="BQ23">
        <f t="shared" ref="BQ23" si="578">IF(BP23=1,ROUND($G23*BQ$2,0),IF(BP23=2,ROUND($H23*BQ$2,0),IF(BP23=3,ROUND($I23*BQ$2,0),IF(BP23=4,ROUND($J23*BQ$2,0)))))</f>
        <v>14</v>
      </c>
      <c r="BR23">
        <f t="shared" si="545"/>
        <v>3</v>
      </c>
      <c r="BS23">
        <f t="shared" ref="BS23" si="579">IF(BR23=1,ROUND($G23*BS$2,0),IF(BR23=2,ROUND($H23*BS$2,0),IF(BR23=3,ROUND($I23*BS$2,0),IF(BR23=4,ROUND($J23*BS$2,0)))))</f>
        <v>0</v>
      </c>
    </row>
    <row r="24" spans="1:71" x14ac:dyDescent="0.15">
      <c r="A24">
        <f>[2]static_hero!A24</f>
        <v>10023</v>
      </c>
      <c r="B24">
        <f>[2]static_hero!D24</f>
        <v>50</v>
      </c>
      <c r="C24">
        <f>[2]static_hero!E24</f>
        <v>25</v>
      </c>
      <c r="D24">
        <f>[2]static_hero!F24</f>
        <v>150</v>
      </c>
      <c r="E24">
        <f>[2]static_hero!I24</f>
        <v>10</v>
      </c>
      <c r="G24">
        <f t="shared" ref="G24" si="580">B24/0.5*3-B24/0.5</f>
        <v>200</v>
      </c>
      <c r="H24">
        <f t="shared" ref="H24" si="581">C24*3</f>
        <v>75</v>
      </c>
      <c r="I24">
        <f t="shared" ref="I24" si="582">ROUND(D24*2,0)-D24</f>
        <v>150</v>
      </c>
      <c r="J24">
        <f t="shared" ref="J24" si="583">E24</f>
        <v>10</v>
      </c>
      <c r="L24">
        <f t="shared" si="4"/>
        <v>1</v>
      </c>
      <c r="M24">
        <f t="shared" ref="M24" si="584">IF(L24=1,ROUND($G24*M$2,0),IF(L24=2,ROUND($H24*M$2,0),IF(L24=3,ROUND($I24*M$2,0),IF(L24=4,ROUND($J24*M$2,0)))))</f>
        <v>12</v>
      </c>
      <c r="N24">
        <f t="shared" si="534"/>
        <v>1</v>
      </c>
      <c r="O24">
        <f t="shared" ref="O24" si="585">IF(N24=1,ROUND($G24*O$2,0),IF(N24=2,ROUND($H24*O$2,0),IF(N24=3,ROUND($I24*O$2,0),IF(N24=4,ROUND($J24*O$2,0)))))</f>
        <v>12</v>
      </c>
      <c r="P24">
        <f t="shared" si="535"/>
        <v>2</v>
      </c>
      <c r="Q24">
        <f t="shared" ref="Q24" si="586">IF(P24=1,ROUND($G24*Q$2,0),IF(P24=2,ROUND($H24*Q$2,0),IF(P24=3,ROUND($I24*Q$2,0),IF(P24=4,ROUND($J24*Q$2,0)))))</f>
        <v>5</v>
      </c>
      <c r="R24">
        <f t="shared" si="8"/>
        <v>2</v>
      </c>
      <c r="S24">
        <f t="shared" ref="S24" si="587">IF(R24=1,ROUND($G24*S$2,0),IF(R24=2,ROUND($H24*S$2,0),IF(R24=3,ROUND($I24*S$2,0),IF(R24=4,ROUND($J24*S$2,0)))))</f>
        <v>5</v>
      </c>
      <c r="T24">
        <f t="shared" si="10"/>
        <v>3</v>
      </c>
      <c r="U24">
        <f t="shared" ref="U24" si="588">IF(T24=1,ROUND($G24*U$2,0),IF(T24=2,ROUND($H24*U$2,0),IF(T24=3,ROUND($I24*U$2,0),IF(T24=4,ROUND($J24*U$2,0)))))</f>
        <v>45</v>
      </c>
      <c r="V24">
        <f t="shared" si="12"/>
        <v>1</v>
      </c>
      <c r="W24">
        <f t="shared" ref="W24" si="589">IF(V24=1,ROUND($G24*W$2,0),IF(V24=2,ROUND($H24*W$2,0),IF(V24=3,ROUND($I24*W$2,0),IF(V24=4,ROUND($J24*W$2,0)))))</f>
        <v>13</v>
      </c>
      <c r="X24">
        <f t="shared" si="13"/>
        <v>1</v>
      </c>
      <c r="Y24">
        <f t="shared" ref="Y24" si="590">IF(X24=1,ROUND($G24*Y$2,0),IF(X24=2,ROUND($H24*Y$2,0),IF(X24=3,ROUND($I24*Y$2,0),IF(X24=4,ROUND($J24*Y$2,0)))))</f>
        <v>13</v>
      </c>
      <c r="Z24">
        <f t="shared" si="15"/>
        <v>2</v>
      </c>
      <c r="AA24">
        <f t="shared" ref="AA24" si="591">IF(Z24=1,ROUND($G24*AA$2,0),IF(Z24=2,ROUND($H24*AA$2,0),IF(Z24=3,ROUND($I24*AA$2,0),IF(Z24=4,ROUND($J24*AA$2,0)))))</f>
        <v>5</v>
      </c>
      <c r="AB24">
        <f t="shared" si="17"/>
        <v>2</v>
      </c>
      <c r="AC24">
        <f t="shared" ref="AC24" si="592">IF(AB24=1,ROUND($G24*AC$2,0),IF(AB24=2,ROUND($H24*AC$2,0),IF(AB24=3,ROUND($I24*AC$2,0),IF(AB24=4,ROUND($J24*AC$2,0)))))</f>
        <v>5</v>
      </c>
      <c r="AD24">
        <f t="shared" si="19"/>
        <v>4</v>
      </c>
      <c r="AE24">
        <f t="shared" ref="AE24" si="593">IF(AD24=1,ROUND($G24*AE$2,0),IF(AD24=2,ROUND($H24*AE$2,0),IF(AD24=3,ROUND($I24*AE$2,0),IF(AD24=4,ROUND($J24*AE$2,0)))))</f>
        <v>3</v>
      </c>
      <c r="AF24">
        <f t="shared" si="21"/>
        <v>2</v>
      </c>
      <c r="AG24">
        <f t="shared" ref="AG24" si="594">IF(AF24=1,ROUND($G24*AG$2,0),IF(AF24=2,ROUND($H24*AG$2,0),IF(AF24=3,ROUND($I24*AG$2,0),IF(AF24=4,ROUND($J24*AG$2,0)))))</f>
        <v>5</v>
      </c>
      <c r="AH24">
        <f t="shared" si="23"/>
        <v>1</v>
      </c>
      <c r="AI24">
        <f t="shared" ref="AI24" si="595">IF(AH24=1,ROUND($G24*AI$2,0),IF(AH24=2,ROUND($H24*AI$2,0),IF(AH24=3,ROUND($I24*AI$2,0),IF(AH24=4,ROUND($J24*AI$2,0)))))</f>
        <v>14</v>
      </c>
      <c r="AJ24">
        <f t="shared" si="25"/>
        <v>2</v>
      </c>
      <c r="AK24">
        <f t="shared" ref="AK24" si="596">IF(AJ24=1,ROUND($G24*AK$2,0),IF(AJ24=2,ROUND($H24*AK$2,0),IF(AJ24=3,ROUND($I24*AK$2,0),IF(AJ24=4,ROUND($J24*AK$2,0)))))</f>
        <v>5</v>
      </c>
      <c r="AL24">
        <f t="shared" si="27"/>
        <v>1</v>
      </c>
      <c r="AM24">
        <f t="shared" ref="AM24" si="597">IF(AL24=1,ROUND($G24*AM$2,0),IF(AL24=2,ROUND($H24*AM$2,0),IF(AL24=3,ROUND($I24*AM$2,0),IF(AL24=4,ROUND($J24*AM$2,0)))))</f>
        <v>14</v>
      </c>
      <c r="AN24">
        <f t="shared" si="29"/>
        <v>3</v>
      </c>
      <c r="AO24">
        <f t="shared" ref="AO24" si="598">IF(AN24=1,ROUND($G24*AO$2,0),IF(AN24=2,ROUND($H24*AO$2,0),IF(AN24=3,ROUND($I24*AO$2,0),IF(AN24=4,ROUND($J24*AO$2,0)))))</f>
        <v>45</v>
      </c>
      <c r="AP24">
        <f t="shared" si="31"/>
        <v>2</v>
      </c>
      <c r="AQ24">
        <f t="shared" ref="AQ24" si="599">IF(AP24=1,ROUND($G24*AQ$2,0),IF(AP24=2,ROUND($H24*AQ$2,0),IF(AP24=3,ROUND($I24*AQ$2,0),IF(AP24=4,ROUND($J24*AQ$2,0)))))</f>
        <v>6</v>
      </c>
      <c r="AR24">
        <f t="shared" si="33"/>
        <v>1</v>
      </c>
      <c r="AS24">
        <f t="shared" ref="AS24" si="600">IF(AR24=1,ROUND($G24*AS$2,0),IF(AR24=2,ROUND($H24*AS$2,0),IF(AR24=3,ROUND($I24*AS$2,0),IF(AR24=4,ROUND($J24*AS$2,0)))))</f>
        <v>15</v>
      </c>
      <c r="AT24">
        <f t="shared" si="35"/>
        <v>2</v>
      </c>
      <c r="AU24">
        <f t="shared" ref="AU24" si="601">IF(AT24=1,ROUND($G24*AU$2,0),IF(AT24=2,ROUND($H24*AU$2,0),IF(AT24=3,ROUND($I24*AU$2,0),IF(AT24=4,ROUND($J24*AU$2,0)))))</f>
        <v>6</v>
      </c>
      <c r="AV24">
        <f t="shared" si="37"/>
        <v>1</v>
      </c>
      <c r="AW24">
        <f t="shared" ref="AW24" si="602">IF(AV24=1,ROUND($G24*AW$2,0),IF(AV24=2,ROUND($H24*AW$2,0),IF(AV24=3,ROUND($I24*AW$2,0),IF(AV24=4,ROUND($J24*AW$2,0)))))</f>
        <v>15</v>
      </c>
      <c r="AX24">
        <f t="shared" si="39"/>
        <v>4</v>
      </c>
      <c r="AY24">
        <f t="shared" ref="AY24" si="603">IF(AX24=1,ROUND($G24*AY$2,0),IF(AX24=2,ROUND($H24*AY$2,0),IF(AX24=3,ROUND($I24*AY$2,0),IF(AX24=4,ROUND($J24*AY$2,0)))))</f>
        <v>3</v>
      </c>
      <c r="AZ24">
        <f t="shared" si="536"/>
        <v>2</v>
      </c>
      <c r="BA24">
        <f t="shared" ref="BA24" si="604">IF(AZ24=1,ROUND($G24*BA$2,0),IF(AZ24=2,ROUND($H24*BA$2,0),IF(AZ24=3,ROUND($I24*BA$2,0),IF(AZ24=4,ROUND($J24*BA$2,0)))))</f>
        <v>6</v>
      </c>
      <c r="BB24">
        <f t="shared" si="537"/>
        <v>1</v>
      </c>
      <c r="BC24">
        <f t="shared" ref="BC24" si="605">IF(BB24=1,ROUND($G24*BC$2,0),IF(BB24=2,ROUND($H24*BC$2,0),IF(BB24=3,ROUND($I24*BC$2,0),IF(BB24=4,ROUND($J24*BC$2,0)))))</f>
        <v>16</v>
      </c>
      <c r="BD24">
        <f t="shared" si="538"/>
        <v>1</v>
      </c>
      <c r="BE24">
        <f t="shared" ref="BE24" si="606">IF(BD24=1,ROUND($G24*BE$2,0),IF(BD24=2,ROUND($H24*BE$2,0),IF(BD24=3,ROUND($I24*BE$2,0),IF(BD24=4,ROUND($J24*BE$2,0)))))</f>
        <v>16</v>
      </c>
      <c r="BF24">
        <f t="shared" si="539"/>
        <v>2</v>
      </c>
      <c r="BG24">
        <f t="shared" ref="BG24" si="607">IF(BF24=1,ROUND($G24*BG$2,0),IF(BF24=2,ROUND($H24*BG$2,0),IF(BF24=3,ROUND($I24*BG$2,0),IF(BF24=4,ROUND($J24*BG$2,0)))))</f>
        <v>6</v>
      </c>
      <c r="BH24">
        <f t="shared" si="540"/>
        <v>4</v>
      </c>
      <c r="BI24">
        <f t="shared" ref="BI24" si="608">IF(BH24=1,ROUND($G24*BI$2,0),IF(BH24=2,ROUND($H24*BI$2,0),IF(BH24=3,ROUND($I24*BI$2,0),IF(BH24=4,ROUND($J24*BI$2,0)))))</f>
        <v>4</v>
      </c>
      <c r="BJ24">
        <f t="shared" si="541"/>
        <v>2</v>
      </c>
      <c r="BK24">
        <f t="shared" ref="BK24" si="609">IF(BJ24=1,ROUND($G24*BK$2,0),IF(BJ24=2,ROUND($H24*BK$2,0),IF(BJ24=3,ROUND($I24*BK$2,0),IF(BJ24=4,ROUND($J24*BK$2,0)))))</f>
        <v>6</v>
      </c>
      <c r="BL24">
        <f t="shared" si="542"/>
        <v>1</v>
      </c>
      <c r="BM24">
        <f t="shared" ref="BM24" si="610">IF(BL24=1,ROUND($G24*BM$2,0),IF(BL24=2,ROUND($H24*BM$2,0),IF(BL24=3,ROUND($I24*BM$2,0),IF(BL24=4,ROUND($J24*BM$2,0)))))</f>
        <v>17</v>
      </c>
      <c r="BN24">
        <f t="shared" si="543"/>
        <v>2</v>
      </c>
      <c r="BO24">
        <f t="shared" ref="BO24" si="611">IF(BN24=1,ROUND($G24*BO$2,0),IF(BN24=2,ROUND($H24*BO$2,0),IF(BN24=3,ROUND($I24*BO$2,0),IF(BN24=4,ROUND($J24*BO$2,0)))))</f>
        <v>6</v>
      </c>
      <c r="BP24">
        <f t="shared" si="544"/>
        <v>1</v>
      </c>
      <c r="BQ24">
        <f t="shared" ref="BQ24" si="612">IF(BP24=1,ROUND($G24*BQ$2,0),IF(BP24=2,ROUND($H24*BQ$2,0),IF(BP24=3,ROUND($I24*BQ$2,0),IF(BP24=4,ROUND($J24*BQ$2,0)))))</f>
        <v>17</v>
      </c>
      <c r="BR24">
        <f t="shared" si="545"/>
        <v>3</v>
      </c>
      <c r="BS24">
        <f t="shared" ref="BS24" si="613">IF(BR24=1,ROUND($G24*BS$2,0),IF(BR24=2,ROUND($H24*BS$2,0),IF(BR24=3,ROUND($I24*BS$2,0),IF(BR24=4,ROUND($J24*BS$2,0)))))</f>
        <v>60</v>
      </c>
    </row>
    <row r="25" spans="1:71" x14ac:dyDescent="0.15">
      <c r="A25">
        <f>[2]static_hero!A25</f>
        <v>10024</v>
      </c>
      <c r="B25">
        <f>[2]static_hero!D25</f>
        <v>40</v>
      </c>
      <c r="C25">
        <f>[2]static_hero!E25</f>
        <v>20</v>
      </c>
      <c r="D25">
        <f>[2]static_hero!F25</f>
        <v>150</v>
      </c>
      <c r="E25">
        <f>[2]static_hero!I25</f>
        <v>10</v>
      </c>
      <c r="G25">
        <f t="shared" ref="G25" si="614">B25/0.5*3-B25/0.5</f>
        <v>160</v>
      </c>
      <c r="H25">
        <f t="shared" ref="H25" si="615">C25*3</f>
        <v>60</v>
      </c>
      <c r="I25">
        <f t="shared" ref="I25" si="616">ROUND(D25*2,0)-D25</f>
        <v>150</v>
      </c>
      <c r="J25">
        <f t="shared" ref="J25" si="617">E25</f>
        <v>10</v>
      </c>
      <c r="L25">
        <f t="shared" si="4"/>
        <v>1</v>
      </c>
      <c r="M25">
        <f t="shared" ref="M25" si="618">IF(L25=1,ROUND($G25*M$2,0),IF(L25=2,ROUND($H25*M$2,0),IF(L25=3,ROUND($I25*M$2,0),IF(L25=4,ROUND($J25*M$2,0)))))</f>
        <v>10</v>
      </c>
      <c r="N25">
        <f t="shared" si="534"/>
        <v>1</v>
      </c>
      <c r="O25">
        <f t="shared" ref="O25" si="619">IF(N25=1,ROUND($G25*O$2,0),IF(N25=2,ROUND($H25*O$2,0),IF(N25=3,ROUND($I25*O$2,0),IF(N25=4,ROUND($J25*O$2,0)))))</f>
        <v>10</v>
      </c>
      <c r="P25">
        <f t="shared" si="535"/>
        <v>2</v>
      </c>
      <c r="Q25">
        <f t="shared" ref="Q25" si="620">IF(P25=1,ROUND($G25*Q$2,0),IF(P25=2,ROUND($H25*Q$2,0),IF(P25=3,ROUND($I25*Q$2,0),IF(P25=4,ROUND($J25*Q$2,0)))))</f>
        <v>4</v>
      </c>
      <c r="R25">
        <f t="shared" si="8"/>
        <v>2</v>
      </c>
      <c r="S25">
        <f t="shared" ref="S25" si="621">IF(R25=1,ROUND($G25*S$2,0),IF(R25=2,ROUND($H25*S$2,0),IF(R25=3,ROUND($I25*S$2,0),IF(R25=4,ROUND($J25*S$2,0)))))</f>
        <v>4</v>
      </c>
      <c r="T25">
        <f t="shared" si="10"/>
        <v>3</v>
      </c>
      <c r="U25">
        <f t="shared" ref="U25" si="622">IF(T25=1,ROUND($G25*U$2,0),IF(T25=2,ROUND($H25*U$2,0),IF(T25=3,ROUND($I25*U$2,0),IF(T25=4,ROUND($J25*U$2,0)))))</f>
        <v>45</v>
      </c>
      <c r="V25">
        <f t="shared" si="12"/>
        <v>1</v>
      </c>
      <c r="W25">
        <f t="shared" ref="W25" si="623">IF(V25=1,ROUND($G25*W$2,0),IF(V25=2,ROUND($H25*W$2,0),IF(V25=3,ROUND($I25*W$2,0),IF(V25=4,ROUND($J25*W$2,0)))))</f>
        <v>10</v>
      </c>
      <c r="X25">
        <f t="shared" si="13"/>
        <v>1</v>
      </c>
      <c r="Y25">
        <f t="shared" ref="Y25" si="624">IF(X25=1,ROUND($G25*Y$2,0),IF(X25=2,ROUND($H25*Y$2,0),IF(X25=3,ROUND($I25*Y$2,0),IF(X25=4,ROUND($J25*Y$2,0)))))</f>
        <v>10</v>
      </c>
      <c r="Z25">
        <f t="shared" si="15"/>
        <v>2</v>
      </c>
      <c r="AA25">
        <f t="shared" ref="AA25" si="625">IF(Z25=1,ROUND($G25*AA$2,0),IF(Z25=2,ROUND($H25*AA$2,0),IF(Z25=3,ROUND($I25*AA$2,0),IF(Z25=4,ROUND($J25*AA$2,0)))))</f>
        <v>4</v>
      </c>
      <c r="AB25">
        <f t="shared" si="17"/>
        <v>2</v>
      </c>
      <c r="AC25">
        <f t="shared" ref="AC25" si="626">IF(AB25=1,ROUND($G25*AC$2,0),IF(AB25=2,ROUND($H25*AC$2,0),IF(AB25=3,ROUND($I25*AC$2,0),IF(AB25=4,ROUND($J25*AC$2,0)))))</f>
        <v>4</v>
      </c>
      <c r="AD25">
        <f t="shared" si="19"/>
        <v>4</v>
      </c>
      <c r="AE25">
        <f t="shared" ref="AE25" si="627">IF(AD25=1,ROUND($G25*AE$2,0),IF(AD25=2,ROUND($H25*AE$2,0),IF(AD25=3,ROUND($I25*AE$2,0),IF(AD25=4,ROUND($J25*AE$2,0)))))</f>
        <v>3</v>
      </c>
      <c r="AF25">
        <f t="shared" si="21"/>
        <v>2</v>
      </c>
      <c r="AG25">
        <f t="shared" ref="AG25" si="628">IF(AF25=1,ROUND($G25*AG$2,0),IF(AF25=2,ROUND($H25*AG$2,0),IF(AF25=3,ROUND($I25*AG$2,0),IF(AF25=4,ROUND($J25*AG$2,0)))))</f>
        <v>4</v>
      </c>
      <c r="AH25">
        <f t="shared" si="23"/>
        <v>1</v>
      </c>
      <c r="AI25">
        <f t="shared" ref="AI25" si="629">IF(AH25=1,ROUND($G25*AI$2,0),IF(AH25=2,ROUND($H25*AI$2,0),IF(AH25=3,ROUND($I25*AI$2,0),IF(AH25=4,ROUND($J25*AI$2,0)))))</f>
        <v>11</v>
      </c>
      <c r="AJ25">
        <f t="shared" si="25"/>
        <v>2</v>
      </c>
      <c r="AK25">
        <f t="shared" ref="AK25" si="630">IF(AJ25=1,ROUND($G25*AK$2,0),IF(AJ25=2,ROUND($H25*AK$2,0),IF(AJ25=3,ROUND($I25*AK$2,0),IF(AJ25=4,ROUND($J25*AK$2,0)))))</f>
        <v>4</v>
      </c>
      <c r="AL25">
        <f t="shared" si="27"/>
        <v>1</v>
      </c>
      <c r="AM25">
        <f t="shared" ref="AM25" si="631">IF(AL25=1,ROUND($G25*AM$2,0),IF(AL25=2,ROUND($H25*AM$2,0),IF(AL25=3,ROUND($I25*AM$2,0),IF(AL25=4,ROUND($J25*AM$2,0)))))</f>
        <v>11</v>
      </c>
      <c r="AN25">
        <f t="shared" si="29"/>
        <v>3</v>
      </c>
      <c r="AO25">
        <f t="shared" ref="AO25" si="632">IF(AN25=1,ROUND($G25*AO$2,0),IF(AN25=2,ROUND($H25*AO$2,0),IF(AN25=3,ROUND($I25*AO$2,0),IF(AN25=4,ROUND($J25*AO$2,0)))))</f>
        <v>45</v>
      </c>
      <c r="AP25">
        <f t="shared" si="31"/>
        <v>2</v>
      </c>
      <c r="AQ25">
        <f t="shared" ref="AQ25" si="633">IF(AP25=1,ROUND($G25*AQ$2,0),IF(AP25=2,ROUND($H25*AQ$2,0),IF(AP25=3,ROUND($I25*AQ$2,0),IF(AP25=4,ROUND($J25*AQ$2,0)))))</f>
        <v>5</v>
      </c>
      <c r="AR25">
        <f t="shared" si="33"/>
        <v>1</v>
      </c>
      <c r="AS25">
        <f t="shared" ref="AS25" si="634">IF(AR25=1,ROUND($G25*AS$2,0),IF(AR25=2,ROUND($H25*AS$2,0),IF(AR25=3,ROUND($I25*AS$2,0),IF(AR25=4,ROUND($J25*AS$2,0)))))</f>
        <v>12</v>
      </c>
      <c r="AT25">
        <f t="shared" si="35"/>
        <v>2</v>
      </c>
      <c r="AU25">
        <f t="shared" ref="AU25" si="635">IF(AT25=1,ROUND($G25*AU$2,0),IF(AT25=2,ROUND($H25*AU$2,0),IF(AT25=3,ROUND($I25*AU$2,0),IF(AT25=4,ROUND($J25*AU$2,0)))))</f>
        <v>5</v>
      </c>
      <c r="AV25">
        <f t="shared" si="37"/>
        <v>1</v>
      </c>
      <c r="AW25">
        <f t="shared" ref="AW25" si="636">IF(AV25=1,ROUND($G25*AW$2,0),IF(AV25=2,ROUND($H25*AW$2,0),IF(AV25=3,ROUND($I25*AW$2,0),IF(AV25=4,ROUND($J25*AW$2,0)))))</f>
        <v>12</v>
      </c>
      <c r="AX25">
        <f t="shared" si="39"/>
        <v>4</v>
      </c>
      <c r="AY25">
        <f t="shared" ref="AY25" si="637">IF(AX25=1,ROUND($G25*AY$2,0),IF(AX25=2,ROUND($H25*AY$2,0),IF(AX25=3,ROUND($I25*AY$2,0),IF(AX25=4,ROUND($J25*AY$2,0)))))</f>
        <v>3</v>
      </c>
      <c r="AZ25">
        <f t="shared" si="536"/>
        <v>2</v>
      </c>
      <c r="BA25">
        <f t="shared" ref="BA25" si="638">IF(AZ25=1,ROUND($G25*BA$2,0),IF(AZ25=2,ROUND($H25*BA$2,0),IF(AZ25=3,ROUND($I25*BA$2,0),IF(AZ25=4,ROUND($J25*BA$2,0)))))</f>
        <v>5</v>
      </c>
      <c r="BB25">
        <f t="shared" si="537"/>
        <v>1</v>
      </c>
      <c r="BC25">
        <f t="shared" ref="BC25" si="639">IF(BB25=1,ROUND($G25*BC$2,0),IF(BB25=2,ROUND($H25*BC$2,0),IF(BB25=3,ROUND($I25*BC$2,0),IF(BB25=4,ROUND($J25*BC$2,0)))))</f>
        <v>13</v>
      </c>
      <c r="BD25">
        <f t="shared" si="538"/>
        <v>1</v>
      </c>
      <c r="BE25">
        <f t="shared" ref="BE25" si="640">IF(BD25=1,ROUND($G25*BE$2,0),IF(BD25=2,ROUND($H25*BE$2,0),IF(BD25=3,ROUND($I25*BE$2,0),IF(BD25=4,ROUND($J25*BE$2,0)))))</f>
        <v>13</v>
      </c>
      <c r="BF25">
        <f t="shared" si="539"/>
        <v>2</v>
      </c>
      <c r="BG25">
        <f t="shared" ref="BG25" si="641">IF(BF25=1,ROUND($G25*BG$2,0),IF(BF25=2,ROUND($H25*BG$2,0),IF(BF25=3,ROUND($I25*BG$2,0),IF(BF25=4,ROUND($J25*BG$2,0)))))</f>
        <v>5</v>
      </c>
      <c r="BH25">
        <f t="shared" si="540"/>
        <v>4</v>
      </c>
      <c r="BI25">
        <f t="shared" ref="BI25" si="642">IF(BH25=1,ROUND($G25*BI$2,0),IF(BH25=2,ROUND($H25*BI$2,0),IF(BH25=3,ROUND($I25*BI$2,0),IF(BH25=4,ROUND($J25*BI$2,0)))))</f>
        <v>4</v>
      </c>
      <c r="BJ25">
        <f t="shared" si="541"/>
        <v>2</v>
      </c>
      <c r="BK25">
        <f t="shared" ref="BK25" si="643">IF(BJ25=1,ROUND($G25*BK$2,0),IF(BJ25=2,ROUND($H25*BK$2,0),IF(BJ25=3,ROUND($I25*BK$2,0),IF(BJ25=4,ROUND($J25*BK$2,0)))))</f>
        <v>5</v>
      </c>
      <c r="BL25">
        <f t="shared" si="542"/>
        <v>1</v>
      </c>
      <c r="BM25">
        <f t="shared" ref="BM25" si="644">IF(BL25=1,ROUND($G25*BM$2,0),IF(BL25=2,ROUND($H25*BM$2,0),IF(BL25=3,ROUND($I25*BM$2,0),IF(BL25=4,ROUND($J25*BM$2,0)))))</f>
        <v>14</v>
      </c>
      <c r="BN25">
        <f t="shared" si="543"/>
        <v>2</v>
      </c>
      <c r="BO25">
        <f t="shared" ref="BO25" si="645">IF(BN25=1,ROUND($G25*BO$2,0),IF(BN25=2,ROUND($H25*BO$2,0),IF(BN25=3,ROUND($I25*BO$2,0),IF(BN25=4,ROUND($J25*BO$2,0)))))</f>
        <v>5</v>
      </c>
      <c r="BP25">
        <f t="shared" si="544"/>
        <v>1</v>
      </c>
      <c r="BQ25">
        <f t="shared" ref="BQ25" si="646">IF(BP25=1,ROUND($G25*BQ$2,0),IF(BP25=2,ROUND($H25*BQ$2,0),IF(BP25=3,ROUND($I25*BQ$2,0),IF(BP25=4,ROUND($J25*BQ$2,0)))))</f>
        <v>14</v>
      </c>
      <c r="BR25">
        <f t="shared" si="545"/>
        <v>3</v>
      </c>
      <c r="BS25">
        <f t="shared" ref="BS25" si="647">IF(BR25=1,ROUND($G25*BS$2,0),IF(BR25=2,ROUND($H25*BS$2,0),IF(BR25=3,ROUND($I25*BS$2,0),IF(BR25=4,ROUND($J25*BS$2,0)))))</f>
        <v>60</v>
      </c>
    </row>
    <row r="26" spans="1:71" x14ac:dyDescent="0.15">
      <c r="A26">
        <f>[2]static_hero!A26</f>
        <v>10025</v>
      </c>
      <c r="B26">
        <f>[2]static_hero!D26</f>
        <v>0</v>
      </c>
      <c r="C26">
        <f>[2]static_hero!E26</f>
        <v>0</v>
      </c>
      <c r="D26">
        <f>[2]static_hero!F26</f>
        <v>0</v>
      </c>
      <c r="E26">
        <f>[2]static_hero!I26</f>
        <v>10</v>
      </c>
      <c r="G26">
        <f t="shared" ref="G26:G27" si="648">B26/0.5*3-B26/0.5</f>
        <v>0</v>
      </c>
      <c r="H26">
        <f t="shared" ref="H26:H27" si="649">C26*3</f>
        <v>0</v>
      </c>
      <c r="I26">
        <f t="shared" ref="I26:I27" si="650">ROUND(D26*2,0)-D26</f>
        <v>0</v>
      </c>
      <c r="J26">
        <f t="shared" ref="J26:J27" si="651">E26</f>
        <v>10</v>
      </c>
      <c r="L26">
        <f t="shared" si="4"/>
        <v>1</v>
      </c>
      <c r="M26">
        <f t="shared" ref="M26:M27" si="652">IF(L26=1,ROUND($G26*M$2,0),IF(L26=2,ROUND($H26*M$2,0),IF(L26=3,ROUND($I26*M$2,0),IF(L26=4,ROUND($J26*M$2,0)))))</f>
        <v>0</v>
      </c>
      <c r="N26">
        <f t="shared" si="534"/>
        <v>1</v>
      </c>
      <c r="O26">
        <f t="shared" ref="O26:O27" si="653">IF(N26=1,ROUND($G26*O$2,0),IF(N26=2,ROUND($H26*O$2,0),IF(N26=3,ROUND($I26*O$2,0),IF(N26=4,ROUND($J26*O$2,0)))))</f>
        <v>0</v>
      </c>
      <c r="P26">
        <f t="shared" si="535"/>
        <v>2</v>
      </c>
      <c r="Q26">
        <f t="shared" ref="Q26:Q27" si="654">IF(P26=1,ROUND($G26*Q$2,0),IF(P26=2,ROUND($H26*Q$2,0),IF(P26=3,ROUND($I26*Q$2,0),IF(P26=4,ROUND($J26*Q$2,0)))))</f>
        <v>0</v>
      </c>
      <c r="R26">
        <f t="shared" si="8"/>
        <v>2</v>
      </c>
      <c r="S26">
        <f t="shared" ref="S26:S27" si="655">IF(R26=1,ROUND($G26*S$2,0),IF(R26=2,ROUND($H26*S$2,0),IF(R26=3,ROUND($I26*S$2,0),IF(R26=4,ROUND($J26*S$2,0)))))</f>
        <v>0</v>
      </c>
      <c r="T26">
        <f t="shared" si="10"/>
        <v>3</v>
      </c>
      <c r="U26">
        <f t="shared" ref="U26:U27" si="656">IF(T26=1,ROUND($G26*U$2,0),IF(T26=2,ROUND($H26*U$2,0),IF(T26=3,ROUND($I26*U$2,0),IF(T26=4,ROUND($J26*U$2,0)))))</f>
        <v>0</v>
      </c>
      <c r="V26">
        <f t="shared" si="12"/>
        <v>1</v>
      </c>
      <c r="W26">
        <f t="shared" ref="W26:W27" si="657">IF(V26=1,ROUND($G26*W$2,0),IF(V26=2,ROUND($H26*W$2,0),IF(V26=3,ROUND($I26*W$2,0),IF(V26=4,ROUND($J26*W$2,0)))))</f>
        <v>0</v>
      </c>
      <c r="X26">
        <f t="shared" si="13"/>
        <v>1</v>
      </c>
      <c r="Y26">
        <f t="shared" ref="Y26:Y27" si="658">IF(X26=1,ROUND($G26*Y$2,0),IF(X26=2,ROUND($H26*Y$2,0),IF(X26=3,ROUND($I26*Y$2,0),IF(X26=4,ROUND($J26*Y$2,0)))))</f>
        <v>0</v>
      </c>
      <c r="Z26">
        <f t="shared" si="15"/>
        <v>2</v>
      </c>
      <c r="AA26">
        <f t="shared" ref="AA26:AA27" si="659">IF(Z26=1,ROUND($G26*AA$2,0),IF(Z26=2,ROUND($H26*AA$2,0),IF(Z26=3,ROUND($I26*AA$2,0),IF(Z26=4,ROUND($J26*AA$2,0)))))</f>
        <v>0</v>
      </c>
      <c r="AB26">
        <f t="shared" si="17"/>
        <v>2</v>
      </c>
      <c r="AC26">
        <f t="shared" ref="AC26:AC27" si="660">IF(AB26=1,ROUND($G26*AC$2,0),IF(AB26=2,ROUND($H26*AC$2,0),IF(AB26=3,ROUND($I26*AC$2,0),IF(AB26=4,ROUND($J26*AC$2,0)))))</f>
        <v>0</v>
      </c>
      <c r="AD26">
        <f t="shared" si="19"/>
        <v>4</v>
      </c>
      <c r="AE26">
        <f t="shared" ref="AE26:AE27" si="661">IF(AD26=1,ROUND($G26*AE$2,0),IF(AD26=2,ROUND($H26*AE$2,0),IF(AD26=3,ROUND($I26*AE$2,0),IF(AD26=4,ROUND($J26*AE$2,0)))))</f>
        <v>3</v>
      </c>
      <c r="AF26">
        <f t="shared" si="21"/>
        <v>2</v>
      </c>
      <c r="AG26">
        <f t="shared" ref="AG26:AG27" si="662">IF(AF26=1,ROUND($G26*AG$2,0),IF(AF26=2,ROUND($H26*AG$2,0),IF(AF26=3,ROUND($I26*AG$2,0),IF(AF26=4,ROUND($J26*AG$2,0)))))</f>
        <v>0</v>
      </c>
      <c r="AH26">
        <f t="shared" si="23"/>
        <v>1</v>
      </c>
      <c r="AI26">
        <f t="shared" ref="AI26:AI27" si="663">IF(AH26=1,ROUND($G26*AI$2,0),IF(AH26=2,ROUND($H26*AI$2,0),IF(AH26=3,ROUND($I26*AI$2,0),IF(AH26=4,ROUND($J26*AI$2,0)))))</f>
        <v>0</v>
      </c>
      <c r="AJ26">
        <f t="shared" si="25"/>
        <v>2</v>
      </c>
      <c r="AK26">
        <f t="shared" ref="AK26:AK27" si="664">IF(AJ26=1,ROUND($G26*AK$2,0),IF(AJ26=2,ROUND($H26*AK$2,0),IF(AJ26=3,ROUND($I26*AK$2,0),IF(AJ26=4,ROUND($J26*AK$2,0)))))</f>
        <v>0</v>
      </c>
      <c r="AL26">
        <f t="shared" si="27"/>
        <v>1</v>
      </c>
      <c r="AM26">
        <f t="shared" ref="AM26:AM27" si="665">IF(AL26=1,ROUND($G26*AM$2,0),IF(AL26=2,ROUND($H26*AM$2,0),IF(AL26=3,ROUND($I26*AM$2,0),IF(AL26=4,ROUND($J26*AM$2,0)))))</f>
        <v>0</v>
      </c>
      <c r="AN26">
        <f t="shared" si="29"/>
        <v>3</v>
      </c>
      <c r="AO26">
        <f t="shared" ref="AO26:AO27" si="666">IF(AN26=1,ROUND($G26*AO$2,0),IF(AN26=2,ROUND($H26*AO$2,0),IF(AN26=3,ROUND($I26*AO$2,0),IF(AN26=4,ROUND($J26*AO$2,0)))))</f>
        <v>0</v>
      </c>
      <c r="AP26">
        <f t="shared" si="31"/>
        <v>2</v>
      </c>
      <c r="AQ26">
        <f t="shared" ref="AQ26:AQ27" si="667">IF(AP26=1,ROUND($G26*AQ$2,0),IF(AP26=2,ROUND($H26*AQ$2,0),IF(AP26=3,ROUND($I26*AQ$2,0),IF(AP26=4,ROUND($J26*AQ$2,0)))))</f>
        <v>0</v>
      </c>
      <c r="AR26">
        <f t="shared" si="33"/>
        <v>1</v>
      </c>
      <c r="AS26">
        <f t="shared" ref="AS26:AS27" si="668">IF(AR26=1,ROUND($G26*AS$2,0),IF(AR26=2,ROUND($H26*AS$2,0),IF(AR26=3,ROUND($I26*AS$2,0),IF(AR26=4,ROUND($J26*AS$2,0)))))</f>
        <v>0</v>
      </c>
      <c r="AT26">
        <f t="shared" si="35"/>
        <v>2</v>
      </c>
      <c r="AU26">
        <f t="shared" ref="AU26:AU27" si="669">IF(AT26=1,ROUND($G26*AU$2,0),IF(AT26=2,ROUND($H26*AU$2,0),IF(AT26=3,ROUND($I26*AU$2,0),IF(AT26=4,ROUND($J26*AU$2,0)))))</f>
        <v>0</v>
      </c>
      <c r="AV26">
        <f t="shared" si="37"/>
        <v>1</v>
      </c>
      <c r="AW26">
        <f t="shared" ref="AW26:AW27" si="670">IF(AV26=1,ROUND($G26*AW$2,0),IF(AV26=2,ROUND($H26*AW$2,0),IF(AV26=3,ROUND($I26*AW$2,0),IF(AV26=4,ROUND($J26*AW$2,0)))))</f>
        <v>0</v>
      </c>
      <c r="AX26">
        <f t="shared" si="39"/>
        <v>4</v>
      </c>
      <c r="AY26">
        <f t="shared" ref="AY26:AY27" si="671">IF(AX26=1,ROUND($G26*AY$2,0),IF(AX26=2,ROUND($H26*AY$2,0),IF(AX26=3,ROUND($I26*AY$2,0),IF(AX26=4,ROUND($J26*AY$2,0)))))</f>
        <v>3</v>
      </c>
      <c r="AZ26">
        <f t="shared" si="536"/>
        <v>2</v>
      </c>
      <c r="BA26">
        <f t="shared" ref="BA26:BA27" si="672">IF(AZ26=1,ROUND($G26*BA$2,0),IF(AZ26=2,ROUND($H26*BA$2,0),IF(AZ26=3,ROUND($I26*BA$2,0),IF(AZ26=4,ROUND($J26*BA$2,0)))))</f>
        <v>0</v>
      </c>
      <c r="BB26">
        <f t="shared" si="537"/>
        <v>1</v>
      </c>
      <c r="BC26">
        <f t="shared" ref="BC26:BC27" si="673">IF(BB26=1,ROUND($G26*BC$2,0),IF(BB26=2,ROUND($H26*BC$2,0),IF(BB26=3,ROUND($I26*BC$2,0),IF(BB26=4,ROUND($J26*BC$2,0)))))</f>
        <v>0</v>
      </c>
      <c r="BD26">
        <f t="shared" si="538"/>
        <v>1</v>
      </c>
      <c r="BE26">
        <f t="shared" ref="BE26:BE27" si="674">IF(BD26=1,ROUND($G26*BE$2,0),IF(BD26=2,ROUND($H26*BE$2,0),IF(BD26=3,ROUND($I26*BE$2,0),IF(BD26=4,ROUND($J26*BE$2,0)))))</f>
        <v>0</v>
      </c>
      <c r="BF26">
        <f t="shared" si="539"/>
        <v>2</v>
      </c>
      <c r="BG26">
        <f t="shared" ref="BG26:BG27" si="675">IF(BF26=1,ROUND($G26*BG$2,0),IF(BF26=2,ROUND($H26*BG$2,0),IF(BF26=3,ROUND($I26*BG$2,0),IF(BF26=4,ROUND($J26*BG$2,0)))))</f>
        <v>0</v>
      </c>
      <c r="BH26">
        <f t="shared" si="540"/>
        <v>4</v>
      </c>
      <c r="BI26">
        <f t="shared" ref="BI26:BI27" si="676">IF(BH26=1,ROUND($G26*BI$2,0),IF(BH26=2,ROUND($H26*BI$2,0),IF(BH26=3,ROUND($I26*BI$2,0),IF(BH26=4,ROUND($J26*BI$2,0)))))</f>
        <v>4</v>
      </c>
      <c r="BJ26">
        <f t="shared" si="541"/>
        <v>2</v>
      </c>
      <c r="BK26">
        <f t="shared" ref="BK26:BK27" si="677">IF(BJ26=1,ROUND($G26*BK$2,0),IF(BJ26=2,ROUND($H26*BK$2,0),IF(BJ26=3,ROUND($I26*BK$2,0),IF(BJ26=4,ROUND($J26*BK$2,0)))))</f>
        <v>0</v>
      </c>
      <c r="BL26">
        <f t="shared" si="542"/>
        <v>1</v>
      </c>
      <c r="BM26">
        <f t="shared" ref="BM26:BM27" si="678">IF(BL26=1,ROUND($G26*BM$2,0),IF(BL26=2,ROUND($H26*BM$2,0),IF(BL26=3,ROUND($I26*BM$2,0),IF(BL26=4,ROUND($J26*BM$2,0)))))</f>
        <v>0</v>
      </c>
      <c r="BN26">
        <f t="shared" si="543"/>
        <v>2</v>
      </c>
      <c r="BO26">
        <f t="shared" ref="BO26:BO27" si="679">IF(BN26=1,ROUND($G26*BO$2,0),IF(BN26=2,ROUND($H26*BO$2,0),IF(BN26=3,ROUND($I26*BO$2,0),IF(BN26=4,ROUND($J26*BO$2,0)))))</f>
        <v>0</v>
      </c>
      <c r="BP26">
        <f t="shared" si="544"/>
        <v>1</v>
      </c>
      <c r="BQ26">
        <f t="shared" ref="BQ26:BQ27" si="680">IF(BP26=1,ROUND($G26*BQ$2,0),IF(BP26=2,ROUND($H26*BQ$2,0),IF(BP26=3,ROUND($I26*BQ$2,0),IF(BP26=4,ROUND($J26*BQ$2,0)))))</f>
        <v>0</v>
      </c>
      <c r="BR26">
        <f t="shared" si="545"/>
        <v>3</v>
      </c>
      <c r="BS26">
        <f t="shared" ref="BS26:BS27" si="681">IF(BR26=1,ROUND($G26*BS$2,0),IF(BR26=2,ROUND($H26*BS$2,0),IF(BR26=3,ROUND($I26*BS$2,0),IF(BR26=4,ROUND($J26*BS$2,0)))))</f>
        <v>0</v>
      </c>
    </row>
    <row r="27" spans="1:71" x14ac:dyDescent="0.15">
      <c r="A27">
        <f>[2]static_hero!A27</f>
        <v>10026</v>
      </c>
      <c r="B27">
        <f>[2]static_hero!D27</f>
        <v>50</v>
      </c>
      <c r="C27">
        <f>[2]static_hero!E27</f>
        <v>25</v>
      </c>
      <c r="D27">
        <f>[2]static_hero!F27</f>
        <v>150</v>
      </c>
      <c r="E27">
        <f>[2]static_hero!I27</f>
        <v>10</v>
      </c>
      <c r="G27">
        <f t="shared" si="648"/>
        <v>200</v>
      </c>
      <c r="H27">
        <f t="shared" si="649"/>
        <v>75</v>
      </c>
      <c r="I27">
        <f t="shared" si="650"/>
        <v>150</v>
      </c>
      <c r="J27">
        <f t="shared" si="651"/>
        <v>10</v>
      </c>
      <c r="L27">
        <f t="shared" si="4"/>
        <v>1</v>
      </c>
      <c r="M27">
        <f t="shared" si="652"/>
        <v>12</v>
      </c>
      <c r="N27">
        <f t="shared" si="534"/>
        <v>1</v>
      </c>
      <c r="O27">
        <f t="shared" si="653"/>
        <v>12</v>
      </c>
      <c r="P27">
        <f t="shared" si="535"/>
        <v>2</v>
      </c>
      <c r="Q27">
        <f t="shared" si="654"/>
        <v>5</v>
      </c>
      <c r="R27">
        <f t="shared" si="8"/>
        <v>2</v>
      </c>
      <c r="S27">
        <f t="shared" si="655"/>
        <v>5</v>
      </c>
      <c r="T27">
        <f t="shared" si="10"/>
        <v>3</v>
      </c>
      <c r="U27">
        <f t="shared" si="656"/>
        <v>45</v>
      </c>
      <c r="V27">
        <f t="shared" si="12"/>
        <v>1</v>
      </c>
      <c r="W27">
        <f t="shared" si="657"/>
        <v>13</v>
      </c>
      <c r="X27">
        <f t="shared" si="13"/>
        <v>1</v>
      </c>
      <c r="Y27">
        <f t="shared" si="658"/>
        <v>13</v>
      </c>
      <c r="Z27">
        <f t="shared" si="15"/>
        <v>2</v>
      </c>
      <c r="AA27">
        <f t="shared" si="659"/>
        <v>5</v>
      </c>
      <c r="AB27">
        <f t="shared" si="17"/>
        <v>2</v>
      </c>
      <c r="AC27">
        <f t="shared" si="660"/>
        <v>5</v>
      </c>
      <c r="AD27">
        <f t="shared" si="19"/>
        <v>4</v>
      </c>
      <c r="AE27">
        <f t="shared" si="661"/>
        <v>3</v>
      </c>
      <c r="AF27">
        <f t="shared" si="21"/>
        <v>2</v>
      </c>
      <c r="AG27">
        <f t="shared" si="662"/>
        <v>5</v>
      </c>
      <c r="AH27">
        <f t="shared" si="23"/>
        <v>1</v>
      </c>
      <c r="AI27">
        <f t="shared" si="663"/>
        <v>14</v>
      </c>
      <c r="AJ27">
        <f t="shared" si="25"/>
        <v>2</v>
      </c>
      <c r="AK27">
        <f t="shared" si="664"/>
        <v>5</v>
      </c>
      <c r="AL27">
        <f t="shared" si="27"/>
        <v>1</v>
      </c>
      <c r="AM27">
        <f t="shared" si="665"/>
        <v>14</v>
      </c>
      <c r="AN27">
        <f t="shared" si="29"/>
        <v>3</v>
      </c>
      <c r="AO27">
        <f t="shared" si="666"/>
        <v>45</v>
      </c>
      <c r="AP27">
        <f t="shared" si="31"/>
        <v>2</v>
      </c>
      <c r="AQ27">
        <f t="shared" si="667"/>
        <v>6</v>
      </c>
      <c r="AR27">
        <f t="shared" si="33"/>
        <v>1</v>
      </c>
      <c r="AS27">
        <f t="shared" si="668"/>
        <v>15</v>
      </c>
      <c r="AT27">
        <f t="shared" si="35"/>
        <v>2</v>
      </c>
      <c r="AU27">
        <f t="shared" si="669"/>
        <v>6</v>
      </c>
      <c r="AV27">
        <f t="shared" si="37"/>
        <v>1</v>
      </c>
      <c r="AW27">
        <f t="shared" si="670"/>
        <v>15</v>
      </c>
      <c r="AX27">
        <f t="shared" si="39"/>
        <v>4</v>
      </c>
      <c r="AY27">
        <f t="shared" si="671"/>
        <v>3</v>
      </c>
      <c r="AZ27">
        <f t="shared" si="536"/>
        <v>2</v>
      </c>
      <c r="BA27">
        <f t="shared" si="672"/>
        <v>6</v>
      </c>
      <c r="BB27">
        <f t="shared" si="537"/>
        <v>1</v>
      </c>
      <c r="BC27">
        <f t="shared" si="673"/>
        <v>16</v>
      </c>
      <c r="BD27">
        <f t="shared" si="538"/>
        <v>1</v>
      </c>
      <c r="BE27">
        <f t="shared" si="674"/>
        <v>16</v>
      </c>
      <c r="BF27">
        <f t="shared" si="539"/>
        <v>2</v>
      </c>
      <c r="BG27">
        <f t="shared" si="675"/>
        <v>6</v>
      </c>
      <c r="BH27">
        <f t="shared" si="540"/>
        <v>4</v>
      </c>
      <c r="BI27">
        <f t="shared" si="676"/>
        <v>4</v>
      </c>
      <c r="BJ27">
        <f t="shared" si="541"/>
        <v>2</v>
      </c>
      <c r="BK27">
        <f t="shared" si="677"/>
        <v>6</v>
      </c>
      <c r="BL27">
        <f t="shared" si="542"/>
        <v>1</v>
      </c>
      <c r="BM27">
        <f t="shared" si="678"/>
        <v>17</v>
      </c>
      <c r="BN27">
        <f t="shared" si="543"/>
        <v>2</v>
      </c>
      <c r="BO27">
        <f t="shared" si="679"/>
        <v>6</v>
      </c>
      <c r="BP27">
        <f t="shared" si="544"/>
        <v>1</v>
      </c>
      <c r="BQ27">
        <f t="shared" si="680"/>
        <v>17</v>
      </c>
      <c r="BR27">
        <f t="shared" si="545"/>
        <v>3</v>
      </c>
      <c r="BS27">
        <f t="shared" si="681"/>
        <v>60</v>
      </c>
    </row>
    <row r="28" spans="1:71" x14ac:dyDescent="0.15">
      <c r="A28">
        <f>[2]static_hero!A28</f>
        <v>10027</v>
      </c>
      <c r="B28">
        <f>[2]static_hero!D28</f>
        <v>50</v>
      </c>
      <c r="C28">
        <f>[2]static_hero!E28</f>
        <v>25</v>
      </c>
      <c r="D28">
        <f>[2]static_hero!F28</f>
        <v>150</v>
      </c>
      <c r="E28">
        <f>[2]static_hero!I28</f>
        <v>10</v>
      </c>
      <c r="G28">
        <f t="shared" ref="G28" si="682">B28/0.5*3-B28/0.5</f>
        <v>200</v>
      </c>
      <c r="H28">
        <f t="shared" ref="H28" si="683">C28*3</f>
        <v>75</v>
      </c>
      <c r="I28">
        <f t="shared" ref="I28" si="684">ROUND(D28*2,0)-D28</f>
        <v>150</v>
      </c>
      <c r="J28">
        <f t="shared" ref="J28" si="685">E28</f>
        <v>10</v>
      </c>
      <c r="L28">
        <f t="shared" si="4"/>
        <v>1</v>
      </c>
      <c r="M28">
        <f t="shared" ref="M28" si="686">IF(L28=1,ROUND($G28*M$2,0),IF(L28=2,ROUND($H28*M$2,0),IF(L28=3,ROUND($I28*M$2,0),IF(L28=4,ROUND($J28*M$2,0)))))</f>
        <v>12</v>
      </c>
      <c r="N28">
        <f t="shared" si="534"/>
        <v>1</v>
      </c>
      <c r="O28">
        <f t="shared" ref="O28" si="687">IF(N28=1,ROUND($G28*O$2,0),IF(N28=2,ROUND($H28*O$2,0),IF(N28=3,ROUND($I28*O$2,0),IF(N28=4,ROUND($J28*O$2,0)))))</f>
        <v>12</v>
      </c>
      <c r="P28">
        <f t="shared" si="535"/>
        <v>2</v>
      </c>
      <c r="Q28">
        <f t="shared" ref="Q28" si="688">IF(P28=1,ROUND($G28*Q$2,0),IF(P28=2,ROUND($H28*Q$2,0),IF(P28=3,ROUND($I28*Q$2,0),IF(P28=4,ROUND($J28*Q$2,0)))))</f>
        <v>5</v>
      </c>
      <c r="R28">
        <f t="shared" si="8"/>
        <v>2</v>
      </c>
      <c r="S28">
        <f t="shared" ref="S28" si="689">IF(R28=1,ROUND($G28*S$2,0),IF(R28=2,ROUND($H28*S$2,0),IF(R28=3,ROUND($I28*S$2,0),IF(R28=4,ROUND($J28*S$2,0)))))</f>
        <v>5</v>
      </c>
      <c r="T28">
        <f t="shared" si="10"/>
        <v>3</v>
      </c>
      <c r="U28">
        <f t="shared" ref="U28" si="690">IF(T28=1,ROUND($G28*U$2,0),IF(T28=2,ROUND($H28*U$2,0),IF(T28=3,ROUND($I28*U$2,0),IF(T28=4,ROUND($J28*U$2,0)))))</f>
        <v>45</v>
      </c>
      <c r="V28">
        <f t="shared" si="12"/>
        <v>1</v>
      </c>
      <c r="W28">
        <f t="shared" ref="W28" si="691">IF(V28=1,ROUND($G28*W$2,0),IF(V28=2,ROUND($H28*W$2,0),IF(V28=3,ROUND($I28*W$2,0),IF(V28=4,ROUND($J28*W$2,0)))))</f>
        <v>13</v>
      </c>
      <c r="X28">
        <f t="shared" si="13"/>
        <v>1</v>
      </c>
      <c r="Y28">
        <f t="shared" ref="Y28" si="692">IF(X28=1,ROUND($G28*Y$2,0),IF(X28=2,ROUND($H28*Y$2,0),IF(X28=3,ROUND($I28*Y$2,0),IF(X28=4,ROUND($J28*Y$2,0)))))</f>
        <v>13</v>
      </c>
      <c r="Z28">
        <f t="shared" si="15"/>
        <v>2</v>
      </c>
      <c r="AA28">
        <f t="shared" ref="AA28" si="693">IF(Z28=1,ROUND($G28*AA$2,0),IF(Z28=2,ROUND($H28*AA$2,0),IF(Z28=3,ROUND($I28*AA$2,0),IF(Z28=4,ROUND($J28*AA$2,0)))))</f>
        <v>5</v>
      </c>
      <c r="AB28">
        <f t="shared" si="17"/>
        <v>2</v>
      </c>
      <c r="AC28">
        <f t="shared" ref="AC28" si="694">IF(AB28=1,ROUND($G28*AC$2,0),IF(AB28=2,ROUND($H28*AC$2,0),IF(AB28=3,ROUND($I28*AC$2,0),IF(AB28=4,ROUND($J28*AC$2,0)))))</f>
        <v>5</v>
      </c>
      <c r="AD28">
        <f t="shared" si="19"/>
        <v>4</v>
      </c>
      <c r="AE28">
        <f t="shared" ref="AE28" si="695">IF(AD28=1,ROUND($G28*AE$2,0),IF(AD28=2,ROUND($H28*AE$2,0),IF(AD28=3,ROUND($I28*AE$2,0),IF(AD28=4,ROUND($J28*AE$2,0)))))</f>
        <v>3</v>
      </c>
      <c r="AF28">
        <f t="shared" si="21"/>
        <v>2</v>
      </c>
      <c r="AG28">
        <f t="shared" ref="AG28" si="696">IF(AF28=1,ROUND($G28*AG$2,0),IF(AF28=2,ROUND($H28*AG$2,0),IF(AF28=3,ROUND($I28*AG$2,0),IF(AF28=4,ROUND($J28*AG$2,0)))))</f>
        <v>5</v>
      </c>
      <c r="AH28">
        <f t="shared" si="23"/>
        <v>1</v>
      </c>
      <c r="AI28">
        <f t="shared" ref="AI28" si="697">IF(AH28=1,ROUND($G28*AI$2,0),IF(AH28=2,ROUND($H28*AI$2,0),IF(AH28=3,ROUND($I28*AI$2,0),IF(AH28=4,ROUND($J28*AI$2,0)))))</f>
        <v>14</v>
      </c>
      <c r="AJ28">
        <f t="shared" si="25"/>
        <v>2</v>
      </c>
      <c r="AK28">
        <f t="shared" ref="AK28" si="698">IF(AJ28=1,ROUND($G28*AK$2,0),IF(AJ28=2,ROUND($H28*AK$2,0),IF(AJ28=3,ROUND($I28*AK$2,0),IF(AJ28=4,ROUND($J28*AK$2,0)))))</f>
        <v>5</v>
      </c>
      <c r="AL28">
        <f t="shared" si="27"/>
        <v>1</v>
      </c>
      <c r="AM28">
        <f t="shared" ref="AM28" si="699">IF(AL28=1,ROUND($G28*AM$2,0),IF(AL28=2,ROUND($H28*AM$2,0),IF(AL28=3,ROUND($I28*AM$2,0),IF(AL28=4,ROUND($J28*AM$2,0)))))</f>
        <v>14</v>
      </c>
      <c r="AN28">
        <f t="shared" si="29"/>
        <v>3</v>
      </c>
      <c r="AO28">
        <f t="shared" ref="AO28" si="700">IF(AN28=1,ROUND($G28*AO$2,0),IF(AN28=2,ROUND($H28*AO$2,0),IF(AN28=3,ROUND($I28*AO$2,0),IF(AN28=4,ROUND($J28*AO$2,0)))))</f>
        <v>45</v>
      </c>
      <c r="AP28">
        <f t="shared" si="31"/>
        <v>2</v>
      </c>
      <c r="AQ28">
        <f t="shared" ref="AQ28" si="701">IF(AP28=1,ROUND($G28*AQ$2,0),IF(AP28=2,ROUND($H28*AQ$2,0),IF(AP28=3,ROUND($I28*AQ$2,0),IF(AP28=4,ROUND($J28*AQ$2,0)))))</f>
        <v>6</v>
      </c>
      <c r="AR28">
        <f t="shared" si="33"/>
        <v>1</v>
      </c>
      <c r="AS28">
        <f t="shared" ref="AS28" si="702">IF(AR28=1,ROUND($G28*AS$2,0),IF(AR28=2,ROUND($H28*AS$2,0),IF(AR28=3,ROUND($I28*AS$2,0),IF(AR28=4,ROUND($J28*AS$2,0)))))</f>
        <v>15</v>
      </c>
      <c r="AT28">
        <f t="shared" si="35"/>
        <v>2</v>
      </c>
      <c r="AU28">
        <f t="shared" ref="AU28" si="703">IF(AT28=1,ROUND($G28*AU$2,0),IF(AT28=2,ROUND($H28*AU$2,0),IF(AT28=3,ROUND($I28*AU$2,0),IF(AT28=4,ROUND($J28*AU$2,0)))))</f>
        <v>6</v>
      </c>
      <c r="AV28">
        <f t="shared" si="37"/>
        <v>1</v>
      </c>
      <c r="AW28">
        <f t="shared" ref="AW28" si="704">IF(AV28=1,ROUND($G28*AW$2,0),IF(AV28=2,ROUND($H28*AW$2,0),IF(AV28=3,ROUND($I28*AW$2,0),IF(AV28=4,ROUND($J28*AW$2,0)))))</f>
        <v>15</v>
      </c>
      <c r="AX28">
        <f t="shared" si="39"/>
        <v>4</v>
      </c>
      <c r="AY28">
        <f t="shared" ref="AY28" si="705">IF(AX28=1,ROUND($G28*AY$2,0),IF(AX28=2,ROUND($H28*AY$2,0),IF(AX28=3,ROUND($I28*AY$2,0),IF(AX28=4,ROUND($J28*AY$2,0)))))</f>
        <v>3</v>
      </c>
      <c r="AZ28">
        <f t="shared" si="536"/>
        <v>2</v>
      </c>
      <c r="BA28">
        <f t="shared" ref="BA28" si="706">IF(AZ28=1,ROUND($G28*BA$2,0),IF(AZ28=2,ROUND($H28*BA$2,0),IF(AZ28=3,ROUND($I28*BA$2,0),IF(AZ28=4,ROUND($J28*BA$2,0)))))</f>
        <v>6</v>
      </c>
      <c r="BB28">
        <f t="shared" si="537"/>
        <v>1</v>
      </c>
      <c r="BC28">
        <f t="shared" ref="BC28" si="707">IF(BB28=1,ROUND($G28*BC$2,0),IF(BB28=2,ROUND($H28*BC$2,0),IF(BB28=3,ROUND($I28*BC$2,0),IF(BB28=4,ROUND($J28*BC$2,0)))))</f>
        <v>16</v>
      </c>
      <c r="BD28">
        <f t="shared" si="538"/>
        <v>1</v>
      </c>
      <c r="BE28">
        <f t="shared" ref="BE28" si="708">IF(BD28=1,ROUND($G28*BE$2,0),IF(BD28=2,ROUND($H28*BE$2,0),IF(BD28=3,ROUND($I28*BE$2,0),IF(BD28=4,ROUND($J28*BE$2,0)))))</f>
        <v>16</v>
      </c>
      <c r="BF28">
        <f t="shared" si="539"/>
        <v>2</v>
      </c>
      <c r="BG28">
        <f t="shared" ref="BG28" si="709">IF(BF28=1,ROUND($G28*BG$2,0),IF(BF28=2,ROUND($H28*BG$2,0),IF(BF28=3,ROUND($I28*BG$2,0),IF(BF28=4,ROUND($J28*BG$2,0)))))</f>
        <v>6</v>
      </c>
      <c r="BH28">
        <f t="shared" si="540"/>
        <v>4</v>
      </c>
      <c r="BI28">
        <f t="shared" ref="BI28" si="710">IF(BH28=1,ROUND($G28*BI$2,0),IF(BH28=2,ROUND($H28*BI$2,0),IF(BH28=3,ROUND($I28*BI$2,0),IF(BH28=4,ROUND($J28*BI$2,0)))))</f>
        <v>4</v>
      </c>
      <c r="BJ28">
        <f t="shared" si="541"/>
        <v>2</v>
      </c>
      <c r="BK28">
        <f t="shared" ref="BK28" si="711">IF(BJ28=1,ROUND($G28*BK$2,0),IF(BJ28=2,ROUND($H28*BK$2,0),IF(BJ28=3,ROUND($I28*BK$2,0),IF(BJ28=4,ROUND($J28*BK$2,0)))))</f>
        <v>6</v>
      </c>
      <c r="BL28">
        <f t="shared" si="542"/>
        <v>1</v>
      </c>
      <c r="BM28">
        <f t="shared" ref="BM28" si="712">IF(BL28=1,ROUND($G28*BM$2,0),IF(BL28=2,ROUND($H28*BM$2,0),IF(BL28=3,ROUND($I28*BM$2,0),IF(BL28=4,ROUND($J28*BM$2,0)))))</f>
        <v>17</v>
      </c>
      <c r="BN28">
        <f t="shared" si="543"/>
        <v>2</v>
      </c>
      <c r="BO28">
        <f t="shared" ref="BO28" si="713">IF(BN28=1,ROUND($G28*BO$2,0),IF(BN28=2,ROUND($H28*BO$2,0),IF(BN28=3,ROUND($I28*BO$2,0),IF(BN28=4,ROUND($J28*BO$2,0)))))</f>
        <v>6</v>
      </c>
      <c r="BP28">
        <f t="shared" si="544"/>
        <v>1</v>
      </c>
      <c r="BQ28">
        <f t="shared" ref="BQ28" si="714">IF(BP28=1,ROUND($G28*BQ$2,0),IF(BP28=2,ROUND($H28*BQ$2,0),IF(BP28=3,ROUND($I28*BQ$2,0),IF(BP28=4,ROUND($J28*BQ$2,0)))))</f>
        <v>17</v>
      </c>
      <c r="BR28">
        <f t="shared" si="545"/>
        <v>3</v>
      </c>
      <c r="BS28">
        <f t="shared" ref="BS28" si="715">IF(BR28=1,ROUND($G28*BS$2,0),IF(BR28=2,ROUND($H28*BS$2,0),IF(BR28=3,ROUND($I28*BS$2,0),IF(BR28=4,ROUND($J28*BS$2,0)))))</f>
        <v>60</v>
      </c>
    </row>
    <row r="29" spans="1:71" x14ac:dyDescent="0.15">
      <c r="A29">
        <f>[2]static_hero!A29</f>
        <v>10028</v>
      </c>
      <c r="B29">
        <f>[2]static_hero!D29</f>
        <v>50</v>
      </c>
      <c r="C29">
        <f>[2]static_hero!E29</f>
        <v>25</v>
      </c>
      <c r="D29">
        <f>[2]static_hero!F29</f>
        <v>0</v>
      </c>
      <c r="E29">
        <f>[2]static_hero!I29</f>
        <v>10</v>
      </c>
      <c r="G29">
        <f t="shared" ref="G29" si="716">B29/0.5*3-B29/0.5</f>
        <v>200</v>
      </c>
      <c r="H29">
        <f t="shared" ref="H29" si="717">C29*3</f>
        <v>75</v>
      </c>
      <c r="I29">
        <f t="shared" ref="I29" si="718">ROUND(D29*2,0)-D29</f>
        <v>0</v>
      </c>
      <c r="J29">
        <f t="shared" ref="J29" si="719">E29</f>
        <v>10</v>
      </c>
      <c r="L29">
        <f t="shared" si="4"/>
        <v>1</v>
      </c>
      <c r="M29">
        <f t="shared" ref="M29" si="720">IF(L29=1,ROUND($G29*M$2,0),IF(L29=2,ROUND($H29*M$2,0),IF(L29=3,ROUND($I29*M$2,0),IF(L29=4,ROUND($J29*M$2,0)))))</f>
        <v>12</v>
      </c>
      <c r="N29">
        <f t="shared" si="534"/>
        <v>1</v>
      </c>
      <c r="O29">
        <f t="shared" ref="O29" si="721">IF(N29=1,ROUND($G29*O$2,0),IF(N29=2,ROUND($H29*O$2,0),IF(N29=3,ROUND($I29*O$2,0),IF(N29=4,ROUND($J29*O$2,0)))))</f>
        <v>12</v>
      </c>
      <c r="P29">
        <f t="shared" si="535"/>
        <v>2</v>
      </c>
      <c r="Q29">
        <f t="shared" ref="Q29" si="722">IF(P29=1,ROUND($G29*Q$2,0),IF(P29=2,ROUND($H29*Q$2,0),IF(P29=3,ROUND($I29*Q$2,0),IF(P29=4,ROUND($J29*Q$2,0)))))</f>
        <v>5</v>
      </c>
      <c r="R29">
        <f t="shared" si="8"/>
        <v>2</v>
      </c>
      <c r="S29">
        <f t="shared" ref="S29" si="723">IF(R29=1,ROUND($G29*S$2,0),IF(R29=2,ROUND($H29*S$2,0),IF(R29=3,ROUND($I29*S$2,0),IF(R29=4,ROUND($J29*S$2,0)))))</f>
        <v>5</v>
      </c>
      <c r="T29">
        <f t="shared" si="10"/>
        <v>3</v>
      </c>
      <c r="U29">
        <f t="shared" ref="U29" si="724">IF(T29=1,ROUND($G29*U$2,0),IF(T29=2,ROUND($H29*U$2,0),IF(T29=3,ROUND($I29*U$2,0),IF(T29=4,ROUND($J29*U$2,0)))))</f>
        <v>0</v>
      </c>
      <c r="V29">
        <f t="shared" si="12"/>
        <v>1</v>
      </c>
      <c r="W29">
        <f t="shared" ref="W29" si="725">IF(V29=1,ROUND($G29*W$2,0),IF(V29=2,ROUND($H29*W$2,0),IF(V29=3,ROUND($I29*W$2,0),IF(V29=4,ROUND($J29*W$2,0)))))</f>
        <v>13</v>
      </c>
      <c r="X29">
        <f t="shared" si="13"/>
        <v>1</v>
      </c>
      <c r="Y29">
        <f t="shared" ref="Y29" si="726">IF(X29=1,ROUND($G29*Y$2,0),IF(X29=2,ROUND($H29*Y$2,0),IF(X29=3,ROUND($I29*Y$2,0),IF(X29=4,ROUND($J29*Y$2,0)))))</f>
        <v>13</v>
      </c>
      <c r="Z29">
        <f t="shared" si="15"/>
        <v>2</v>
      </c>
      <c r="AA29">
        <f t="shared" ref="AA29" si="727">IF(Z29=1,ROUND($G29*AA$2,0),IF(Z29=2,ROUND($H29*AA$2,0),IF(Z29=3,ROUND($I29*AA$2,0),IF(Z29=4,ROUND($J29*AA$2,0)))))</f>
        <v>5</v>
      </c>
      <c r="AB29">
        <f t="shared" si="17"/>
        <v>2</v>
      </c>
      <c r="AC29">
        <f t="shared" ref="AC29" si="728">IF(AB29=1,ROUND($G29*AC$2,0),IF(AB29=2,ROUND($H29*AC$2,0),IF(AB29=3,ROUND($I29*AC$2,0),IF(AB29=4,ROUND($J29*AC$2,0)))))</f>
        <v>5</v>
      </c>
      <c r="AD29">
        <f t="shared" si="19"/>
        <v>4</v>
      </c>
      <c r="AE29">
        <f t="shared" ref="AE29" si="729">IF(AD29=1,ROUND($G29*AE$2,0),IF(AD29=2,ROUND($H29*AE$2,0),IF(AD29=3,ROUND($I29*AE$2,0),IF(AD29=4,ROUND($J29*AE$2,0)))))</f>
        <v>3</v>
      </c>
      <c r="AF29">
        <f t="shared" si="21"/>
        <v>2</v>
      </c>
      <c r="AG29">
        <f t="shared" ref="AG29" si="730">IF(AF29=1,ROUND($G29*AG$2,0),IF(AF29=2,ROUND($H29*AG$2,0),IF(AF29=3,ROUND($I29*AG$2,0),IF(AF29=4,ROUND($J29*AG$2,0)))))</f>
        <v>5</v>
      </c>
      <c r="AH29">
        <f t="shared" si="23"/>
        <v>1</v>
      </c>
      <c r="AI29">
        <f t="shared" ref="AI29" si="731">IF(AH29=1,ROUND($G29*AI$2,0),IF(AH29=2,ROUND($H29*AI$2,0),IF(AH29=3,ROUND($I29*AI$2,0),IF(AH29=4,ROUND($J29*AI$2,0)))))</f>
        <v>14</v>
      </c>
      <c r="AJ29">
        <f t="shared" si="25"/>
        <v>2</v>
      </c>
      <c r="AK29">
        <f t="shared" ref="AK29" si="732">IF(AJ29=1,ROUND($G29*AK$2,0),IF(AJ29=2,ROUND($H29*AK$2,0),IF(AJ29=3,ROUND($I29*AK$2,0),IF(AJ29=4,ROUND($J29*AK$2,0)))))</f>
        <v>5</v>
      </c>
      <c r="AL29">
        <f t="shared" si="27"/>
        <v>1</v>
      </c>
      <c r="AM29">
        <f t="shared" ref="AM29" si="733">IF(AL29=1,ROUND($G29*AM$2,0),IF(AL29=2,ROUND($H29*AM$2,0),IF(AL29=3,ROUND($I29*AM$2,0),IF(AL29=4,ROUND($J29*AM$2,0)))))</f>
        <v>14</v>
      </c>
      <c r="AN29">
        <f t="shared" si="29"/>
        <v>3</v>
      </c>
      <c r="AO29">
        <f t="shared" ref="AO29" si="734">IF(AN29=1,ROUND($G29*AO$2,0),IF(AN29=2,ROUND($H29*AO$2,0),IF(AN29=3,ROUND($I29*AO$2,0),IF(AN29=4,ROUND($J29*AO$2,0)))))</f>
        <v>0</v>
      </c>
      <c r="AP29">
        <f t="shared" si="31"/>
        <v>2</v>
      </c>
      <c r="AQ29">
        <f t="shared" ref="AQ29" si="735">IF(AP29=1,ROUND($G29*AQ$2,0),IF(AP29=2,ROUND($H29*AQ$2,0),IF(AP29=3,ROUND($I29*AQ$2,0),IF(AP29=4,ROUND($J29*AQ$2,0)))))</f>
        <v>6</v>
      </c>
      <c r="AR29">
        <f t="shared" si="33"/>
        <v>1</v>
      </c>
      <c r="AS29">
        <f t="shared" ref="AS29" si="736">IF(AR29=1,ROUND($G29*AS$2,0),IF(AR29=2,ROUND($H29*AS$2,0),IF(AR29=3,ROUND($I29*AS$2,0),IF(AR29=4,ROUND($J29*AS$2,0)))))</f>
        <v>15</v>
      </c>
      <c r="AT29">
        <f t="shared" si="35"/>
        <v>2</v>
      </c>
      <c r="AU29">
        <f t="shared" ref="AU29" si="737">IF(AT29=1,ROUND($G29*AU$2,0),IF(AT29=2,ROUND($H29*AU$2,0),IF(AT29=3,ROUND($I29*AU$2,0),IF(AT29=4,ROUND($J29*AU$2,0)))))</f>
        <v>6</v>
      </c>
      <c r="AV29">
        <f t="shared" si="37"/>
        <v>1</v>
      </c>
      <c r="AW29">
        <f t="shared" ref="AW29" si="738">IF(AV29=1,ROUND($G29*AW$2,0),IF(AV29=2,ROUND($H29*AW$2,0),IF(AV29=3,ROUND($I29*AW$2,0),IF(AV29=4,ROUND($J29*AW$2,0)))))</f>
        <v>15</v>
      </c>
      <c r="AX29">
        <f t="shared" si="39"/>
        <v>4</v>
      </c>
      <c r="AY29">
        <f t="shared" ref="AY29" si="739">IF(AX29=1,ROUND($G29*AY$2,0),IF(AX29=2,ROUND($H29*AY$2,0),IF(AX29=3,ROUND($I29*AY$2,0),IF(AX29=4,ROUND($J29*AY$2,0)))))</f>
        <v>3</v>
      </c>
      <c r="AZ29">
        <f t="shared" si="536"/>
        <v>2</v>
      </c>
      <c r="BA29">
        <f t="shared" ref="BA29" si="740">IF(AZ29=1,ROUND($G29*BA$2,0),IF(AZ29=2,ROUND($H29*BA$2,0),IF(AZ29=3,ROUND($I29*BA$2,0),IF(AZ29=4,ROUND($J29*BA$2,0)))))</f>
        <v>6</v>
      </c>
      <c r="BB29">
        <f t="shared" si="537"/>
        <v>1</v>
      </c>
      <c r="BC29">
        <f t="shared" ref="BC29" si="741">IF(BB29=1,ROUND($G29*BC$2,0),IF(BB29=2,ROUND($H29*BC$2,0),IF(BB29=3,ROUND($I29*BC$2,0),IF(BB29=4,ROUND($J29*BC$2,0)))))</f>
        <v>16</v>
      </c>
      <c r="BD29">
        <f t="shared" si="538"/>
        <v>1</v>
      </c>
      <c r="BE29">
        <f t="shared" ref="BE29" si="742">IF(BD29=1,ROUND($G29*BE$2,0),IF(BD29=2,ROUND($H29*BE$2,0),IF(BD29=3,ROUND($I29*BE$2,0),IF(BD29=4,ROUND($J29*BE$2,0)))))</f>
        <v>16</v>
      </c>
      <c r="BF29">
        <f t="shared" si="539"/>
        <v>2</v>
      </c>
      <c r="BG29">
        <f t="shared" ref="BG29" si="743">IF(BF29=1,ROUND($G29*BG$2,0),IF(BF29=2,ROUND($H29*BG$2,0),IF(BF29=3,ROUND($I29*BG$2,0),IF(BF29=4,ROUND($J29*BG$2,0)))))</f>
        <v>6</v>
      </c>
      <c r="BH29">
        <f t="shared" si="540"/>
        <v>4</v>
      </c>
      <c r="BI29">
        <f t="shared" ref="BI29" si="744">IF(BH29=1,ROUND($G29*BI$2,0),IF(BH29=2,ROUND($H29*BI$2,0),IF(BH29=3,ROUND($I29*BI$2,0),IF(BH29=4,ROUND($J29*BI$2,0)))))</f>
        <v>4</v>
      </c>
      <c r="BJ29">
        <f t="shared" si="541"/>
        <v>2</v>
      </c>
      <c r="BK29">
        <f t="shared" ref="BK29" si="745">IF(BJ29=1,ROUND($G29*BK$2,0),IF(BJ29=2,ROUND($H29*BK$2,0),IF(BJ29=3,ROUND($I29*BK$2,0),IF(BJ29=4,ROUND($J29*BK$2,0)))))</f>
        <v>6</v>
      </c>
      <c r="BL29">
        <f t="shared" si="542"/>
        <v>1</v>
      </c>
      <c r="BM29">
        <f t="shared" ref="BM29" si="746">IF(BL29=1,ROUND($G29*BM$2,0),IF(BL29=2,ROUND($H29*BM$2,0),IF(BL29=3,ROUND($I29*BM$2,0),IF(BL29=4,ROUND($J29*BM$2,0)))))</f>
        <v>17</v>
      </c>
      <c r="BN29">
        <f t="shared" si="543"/>
        <v>2</v>
      </c>
      <c r="BO29">
        <f t="shared" ref="BO29" si="747">IF(BN29=1,ROUND($G29*BO$2,0),IF(BN29=2,ROUND($H29*BO$2,0),IF(BN29=3,ROUND($I29*BO$2,0),IF(BN29=4,ROUND($J29*BO$2,0)))))</f>
        <v>6</v>
      </c>
      <c r="BP29">
        <f t="shared" si="544"/>
        <v>1</v>
      </c>
      <c r="BQ29">
        <f t="shared" ref="BQ29" si="748">IF(BP29=1,ROUND($G29*BQ$2,0),IF(BP29=2,ROUND($H29*BQ$2,0),IF(BP29=3,ROUND($I29*BQ$2,0),IF(BP29=4,ROUND($J29*BQ$2,0)))))</f>
        <v>17</v>
      </c>
      <c r="BR29">
        <f t="shared" si="545"/>
        <v>3</v>
      </c>
      <c r="BS29">
        <f t="shared" ref="BS29" si="749">IF(BR29=1,ROUND($G29*BS$2,0),IF(BR29=2,ROUND($H29*BS$2,0),IF(BR29=3,ROUND($I29*BS$2,0),IF(BR29=4,ROUND($J29*BS$2,0)))))</f>
        <v>0</v>
      </c>
    </row>
    <row r="30" spans="1:71" x14ac:dyDescent="0.15">
      <c r="A30">
        <f>[2]static_hero!A30</f>
        <v>10029</v>
      </c>
      <c r="B30">
        <f>[2]static_hero!D30</f>
        <v>50</v>
      </c>
      <c r="C30">
        <f>[2]static_hero!E30</f>
        <v>25</v>
      </c>
      <c r="D30">
        <f>[2]static_hero!F30</f>
        <v>150</v>
      </c>
      <c r="E30">
        <f>[2]static_hero!I30</f>
        <v>10</v>
      </c>
      <c r="G30">
        <f t="shared" ref="G30" si="750">B30/0.5*3-B30/0.5</f>
        <v>200</v>
      </c>
      <c r="H30">
        <f t="shared" ref="H30" si="751">C30*3</f>
        <v>75</v>
      </c>
      <c r="I30">
        <f t="shared" ref="I30" si="752">ROUND(D30*2,0)-D30</f>
        <v>150</v>
      </c>
      <c r="J30">
        <f t="shared" ref="J30" si="753">E30</f>
        <v>10</v>
      </c>
      <c r="L30">
        <f t="shared" si="4"/>
        <v>1</v>
      </c>
      <c r="M30">
        <f t="shared" ref="M30" si="754">IF(L30=1,ROUND($G30*M$2,0),IF(L30=2,ROUND($H30*M$2,0),IF(L30=3,ROUND($I30*M$2,0),IF(L30=4,ROUND($J30*M$2,0)))))</f>
        <v>12</v>
      </c>
      <c r="N30">
        <f t="shared" si="534"/>
        <v>1</v>
      </c>
      <c r="O30">
        <f t="shared" ref="O30" si="755">IF(N30=1,ROUND($G30*O$2,0),IF(N30=2,ROUND($H30*O$2,0),IF(N30=3,ROUND($I30*O$2,0),IF(N30=4,ROUND($J30*O$2,0)))))</f>
        <v>12</v>
      </c>
      <c r="P30">
        <f t="shared" si="535"/>
        <v>2</v>
      </c>
      <c r="Q30">
        <f t="shared" ref="Q30" si="756">IF(P30=1,ROUND($G30*Q$2,0),IF(P30=2,ROUND($H30*Q$2,0),IF(P30=3,ROUND($I30*Q$2,0),IF(P30=4,ROUND($J30*Q$2,0)))))</f>
        <v>5</v>
      </c>
      <c r="R30">
        <f t="shared" si="8"/>
        <v>2</v>
      </c>
      <c r="S30">
        <f t="shared" ref="S30" si="757">IF(R30=1,ROUND($G30*S$2,0),IF(R30=2,ROUND($H30*S$2,0),IF(R30=3,ROUND($I30*S$2,0),IF(R30=4,ROUND($J30*S$2,0)))))</f>
        <v>5</v>
      </c>
      <c r="T30">
        <f t="shared" si="10"/>
        <v>3</v>
      </c>
      <c r="U30">
        <f t="shared" ref="U30" si="758">IF(T30=1,ROUND($G30*U$2,0),IF(T30=2,ROUND($H30*U$2,0),IF(T30=3,ROUND($I30*U$2,0),IF(T30=4,ROUND($J30*U$2,0)))))</f>
        <v>45</v>
      </c>
      <c r="V30">
        <f t="shared" si="12"/>
        <v>1</v>
      </c>
      <c r="W30">
        <f t="shared" ref="W30" si="759">IF(V30=1,ROUND($G30*W$2,0),IF(V30=2,ROUND($H30*W$2,0),IF(V30=3,ROUND($I30*W$2,0),IF(V30=4,ROUND($J30*W$2,0)))))</f>
        <v>13</v>
      </c>
      <c r="X30">
        <f t="shared" si="13"/>
        <v>1</v>
      </c>
      <c r="Y30">
        <f t="shared" ref="Y30" si="760">IF(X30=1,ROUND($G30*Y$2,0),IF(X30=2,ROUND($H30*Y$2,0),IF(X30=3,ROUND($I30*Y$2,0),IF(X30=4,ROUND($J30*Y$2,0)))))</f>
        <v>13</v>
      </c>
      <c r="Z30">
        <f t="shared" si="15"/>
        <v>2</v>
      </c>
      <c r="AA30">
        <f t="shared" ref="AA30" si="761">IF(Z30=1,ROUND($G30*AA$2,0),IF(Z30=2,ROUND($H30*AA$2,0),IF(Z30=3,ROUND($I30*AA$2,0),IF(Z30=4,ROUND($J30*AA$2,0)))))</f>
        <v>5</v>
      </c>
      <c r="AB30">
        <f t="shared" si="17"/>
        <v>2</v>
      </c>
      <c r="AC30">
        <f t="shared" ref="AC30" si="762">IF(AB30=1,ROUND($G30*AC$2,0),IF(AB30=2,ROUND($H30*AC$2,0),IF(AB30=3,ROUND($I30*AC$2,0),IF(AB30=4,ROUND($J30*AC$2,0)))))</f>
        <v>5</v>
      </c>
      <c r="AD30">
        <f t="shared" si="19"/>
        <v>4</v>
      </c>
      <c r="AE30">
        <f t="shared" ref="AE30" si="763">IF(AD30=1,ROUND($G30*AE$2,0),IF(AD30=2,ROUND($H30*AE$2,0),IF(AD30=3,ROUND($I30*AE$2,0),IF(AD30=4,ROUND($J30*AE$2,0)))))</f>
        <v>3</v>
      </c>
      <c r="AF30">
        <f t="shared" si="21"/>
        <v>2</v>
      </c>
      <c r="AG30">
        <f t="shared" ref="AG30" si="764">IF(AF30=1,ROUND($G30*AG$2,0),IF(AF30=2,ROUND($H30*AG$2,0),IF(AF30=3,ROUND($I30*AG$2,0),IF(AF30=4,ROUND($J30*AG$2,0)))))</f>
        <v>5</v>
      </c>
      <c r="AH30">
        <f t="shared" si="23"/>
        <v>1</v>
      </c>
      <c r="AI30">
        <f t="shared" ref="AI30" si="765">IF(AH30=1,ROUND($G30*AI$2,0),IF(AH30=2,ROUND($H30*AI$2,0),IF(AH30=3,ROUND($I30*AI$2,0),IF(AH30=4,ROUND($J30*AI$2,0)))))</f>
        <v>14</v>
      </c>
      <c r="AJ30">
        <f t="shared" si="25"/>
        <v>2</v>
      </c>
      <c r="AK30">
        <f t="shared" ref="AK30" si="766">IF(AJ30=1,ROUND($G30*AK$2,0),IF(AJ30=2,ROUND($H30*AK$2,0),IF(AJ30=3,ROUND($I30*AK$2,0),IF(AJ30=4,ROUND($J30*AK$2,0)))))</f>
        <v>5</v>
      </c>
      <c r="AL30">
        <f t="shared" si="27"/>
        <v>1</v>
      </c>
      <c r="AM30">
        <f t="shared" ref="AM30" si="767">IF(AL30=1,ROUND($G30*AM$2,0),IF(AL30=2,ROUND($H30*AM$2,0),IF(AL30=3,ROUND($I30*AM$2,0),IF(AL30=4,ROUND($J30*AM$2,0)))))</f>
        <v>14</v>
      </c>
      <c r="AN30">
        <f t="shared" si="29"/>
        <v>3</v>
      </c>
      <c r="AO30">
        <f t="shared" ref="AO30" si="768">IF(AN30=1,ROUND($G30*AO$2,0),IF(AN30=2,ROUND($H30*AO$2,0),IF(AN30=3,ROUND($I30*AO$2,0),IF(AN30=4,ROUND($J30*AO$2,0)))))</f>
        <v>45</v>
      </c>
      <c r="AP30">
        <f t="shared" si="31"/>
        <v>2</v>
      </c>
      <c r="AQ30">
        <f t="shared" ref="AQ30" si="769">IF(AP30=1,ROUND($G30*AQ$2,0),IF(AP30=2,ROUND($H30*AQ$2,0),IF(AP30=3,ROUND($I30*AQ$2,0),IF(AP30=4,ROUND($J30*AQ$2,0)))))</f>
        <v>6</v>
      </c>
      <c r="AR30">
        <f t="shared" si="33"/>
        <v>1</v>
      </c>
      <c r="AS30">
        <f t="shared" ref="AS30" si="770">IF(AR30=1,ROUND($G30*AS$2,0),IF(AR30=2,ROUND($H30*AS$2,0),IF(AR30=3,ROUND($I30*AS$2,0),IF(AR30=4,ROUND($J30*AS$2,0)))))</f>
        <v>15</v>
      </c>
      <c r="AT30">
        <f t="shared" si="35"/>
        <v>2</v>
      </c>
      <c r="AU30">
        <f t="shared" ref="AU30" si="771">IF(AT30=1,ROUND($G30*AU$2,0),IF(AT30=2,ROUND($H30*AU$2,0),IF(AT30=3,ROUND($I30*AU$2,0),IF(AT30=4,ROUND($J30*AU$2,0)))))</f>
        <v>6</v>
      </c>
      <c r="AV30">
        <f t="shared" si="37"/>
        <v>1</v>
      </c>
      <c r="AW30">
        <f t="shared" ref="AW30" si="772">IF(AV30=1,ROUND($G30*AW$2,0),IF(AV30=2,ROUND($H30*AW$2,0),IF(AV30=3,ROUND($I30*AW$2,0),IF(AV30=4,ROUND($J30*AW$2,0)))))</f>
        <v>15</v>
      </c>
      <c r="AX30">
        <f t="shared" si="39"/>
        <v>4</v>
      </c>
      <c r="AY30">
        <f t="shared" ref="AY30" si="773">IF(AX30=1,ROUND($G30*AY$2,0),IF(AX30=2,ROUND($H30*AY$2,0),IF(AX30=3,ROUND($I30*AY$2,0),IF(AX30=4,ROUND($J30*AY$2,0)))))</f>
        <v>3</v>
      </c>
      <c r="AZ30">
        <f t="shared" si="536"/>
        <v>2</v>
      </c>
      <c r="BA30">
        <f t="shared" ref="BA30" si="774">IF(AZ30=1,ROUND($G30*BA$2,0),IF(AZ30=2,ROUND($H30*BA$2,0),IF(AZ30=3,ROUND($I30*BA$2,0),IF(AZ30=4,ROUND($J30*BA$2,0)))))</f>
        <v>6</v>
      </c>
      <c r="BB30">
        <f t="shared" si="537"/>
        <v>1</v>
      </c>
      <c r="BC30">
        <f t="shared" ref="BC30" si="775">IF(BB30=1,ROUND($G30*BC$2,0),IF(BB30=2,ROUND($H30*BC$2,0),IF(BB30=3,ROUND($I30*BC$2,0),IF(BB30=4,ROUND($J30*BC$2,0)))))</f>
        <v>16</v>
      </c>
      <c r="BD30">
        <f t="shared" si="538"/>
        <v>1</v>
      </c>
      <c r="BE30">
        <f t="shared" ref="BE30" si="776">IF(BD30=1,ROUND($G30*BE$2,0),IF(BD30=2,ROUND($H30*BE$2,0),IF(BD30=3,ROUND($I30*BE$2,0),IF(BD30=4,ROUND($J30*BE$2,0)))))</f>
        <v>16</v>
      </c>
      <c r="BF30">
        <f t="shared" si="539"/>
        <v>2</v>
      </c>
      <c r="BG30">
        <f t="shared" ref="BG30" si="777">IF(BF30=1,ROUND($G30*BG$2,0),IF(BF30=2,ROUND($H30*BG$2,0),IF(BF30=3,ROUND($I30*BG$2,0),IF(BF30=4,ROUND($J30*BG$2,0)))))</f>
        <v>6</v>
      </c>
      <c r="BH30">
        <f t="shared" si="540"/>
        <v>4</v>
      </c>
      <c r="BI30">
        <f t="shared" ref="BI30" si="778">IF(BH30=1,ROUND($G30*BI$2,0),IF(BH30=2,ROUND($H30*BI$2,0),IF(BH30=3,ROUND($I30*BI$2,0),IF(BH30=4,ROUND($J30*BI$2,0)))))</f>
        <v>4</v>
      </c>
      <c r="BJ30">
        <f t="shared" si="541"/>
        <v>2</v>
      </c>
      <c r="BK30">
        <f t="shared" ref="BK30" si="779">IF(BJ30=1,ROUND($G30*BK$2,0),IF(BJ30=2,ROUND($H30*BK$2,0),IF(BJ30=3,ROUND($I30*BK$2,0),IF(BJ30=4,ROUND($J30*BK$2,0)))))</f>
        <v>6</v>
      </c>
      <c r="BL30">
        <f t="shared" si="542"/>
        <v>1</v>
      </c>
      <c r="BM30">
        <f t="shared" ref="BM30" si="780">IF(BL30=1,ROUND($G30*BM$2,0),IF(BL30=2,ROUND($H30*BM$2,0),IF(BL30=3,ROUND($I30*BM$2,0),IF(BL30=4,ROUND($J30*BM$2,0)))))</f>
        <v>17</v>
      </c>
      <c r="BN30">
        <f t="shared" si="543"/>
        <v>2</v>
      </c>
      <c r="BO30">
        <f t="shared" ref="BO30" si="781">IF(BN30=1,ROUND($G30*BO$2,0),IF(BN30=2,ROUND($H30*BO$2,0),IF(BN30=3,ROUND($I30*BO$2,0),IF(BN30=4,ROUND($J30*BO$2,0)))))</f>
        <v>6</v>
      </c>
      <c r="BP30">
        <f t="shared" si="544"/>
        <v>1</v>
      </c>
      <c r="BQ30">
        <f t="shared" ref="BQ30" si="782">IF(BP30=1,ROUND($G30*BQ$2,0),IF(BP30=2,ROUND($H30*BQ$2,0),IF(BP30=3,ROUND($I30*BQ$2,0),IF(BP30=4,ROUND($J30*BQ$2,0)))))</f>
        <v>17</v>
      </c>
      <c r="BR30">
        <f t="shared" si="545"/>
        <v>3</v>
      </c>
      <c r="BS30">
        <f t="shared" ref="BS30" si="783">IF(BR30=1,ROUND($G30*BS$2,0),IF(BR30=2,ROUND($H30*BS$2,0),IF(BR30=3,ROUND($I30*BS$2,0),IF(BR30=4,ROUND($J30*BS$2,0)))))</f>
        <v>60</v>
      </c>
    </row>
    <row r="31" spans="1:71" x14ac:dyDescent="0.15">
      <c r="A31">
        <f>[2]static_hero!A31</f>
        <v>10030</v>
      </c>
      <c r="B31">
        <f>[2]static_hero!D31</f>
        <v>50</v>
      </c>
      <c r="C31">
        <f>[2]static_hero!E31</f>
        <v>25</v>
      </c>
      <c r="D31">
        <f>[2]static_hero!F31</f>
        <v>150</v>
      </c>
      <c r="E31">
        <f>[2]static_hero!I31</f>
        <v>10</v>
      </c>
      <c r="G31">
        <f t="shared" ref="G31" si="784">B31/0.5*3-B31/0.5</f>
        <v>200</v>
      </c>
      <c r="H31">
        <f t="shared" ref="H31" si="785">C31*3</f>
        <v>75</v>
      </c>
      <c r="I31">
        <f t="shared" ref="I31" si="786">ROUND(D31*2,0)-D31</f>
        <v>150</v>
      </c>
      <c r="J31">
        <f t="shared" ref="J31" si="787">E31</f>
        <v>10</v>
      </c>
      <c r="L31">
        <f t="shared" si="4"/>
        <v>1</v>
      </c>
      <c r="M31">
        <f t="shared" ref="M31" si="788">IF(L31=1,ROUND($G31*M$2,0),IF(L31=2,ROUND($H31*M$2,0),IF(L31=3,ROUND($I31*M$2,0),IF(L31=4,ROUND($J31*M$2,0)))))</f>
        <v>12</v>
      </c>
      <c r="N31">
        <f t="shared" si="534"/>
        <v>1</v>
      </c>
      <c r="O31">
        <f t="shared" ref="O31" si="789">IF(N31=1,ROUND($G31*O$2,0),IF(N31=2,ROUND($H31*O$2,0),IF(N31=3,ROUND($I31*O$2,0),IF(N31=4,ROUND($J31*O$2,0)))))</f>
        <v>12</v>
      </c>
      <c r="P31">
        <f t="shared" si="535"/>
        <v>2</v>
      </c>
      <c r="Q31">
        <f t="shared" ref="Q31" si="790">IF(P31=1,ROUND($G31*Q$2,0),IF(P31=2,ROUND($H31*Q$2,0),IF(P31=3,ROUND($I31*Q$2,0),IF(P31=4,ROUND($J31*Q$2,0)))))</f>
        <v>5</v>
      </c>
      <c r="R31">
        <f t="shared" si="8"/>
        <v>2</v>
      </c>
      <c r="S31">
        <f t="shared" ref="S31" si="791">IF(R31=1,ROUND($G31*S$2,0),IF(R31=2,ROUND($H31*S$2,0),IF(R31=3,ROUND($I31*S$2,0),IF(R31=4,ROUND($J31*S$2,0)))))</f>
        <v>5</v>
      </c>
      <c r="T31">
        <f t="shared" si="10"/>
        <v>3</v>
      </c>
      <c r="U31">
        <f t="shared" ref="U31" si="792">IF(T31=1,ROUND($G31*U$2,0),IF(T31=2,ROUND($H31*U$2,0),IF(T31=3,ROUND($I31*U$2,0),IF(T31=4,ROUND($J31*U$2,0)))))</f>
        <v>45</v>
      </c>
      <c r="V31">
        <f t="shared" si="12"/>
        <v>1</v>
      </c>
      <c r="W31">
        <f t="shared" ref="W31" si="793">IF(V31=1,ROUND($G31*W$2,0),IF(V31=2,ROUND($H31*W$2,0),IF(V31=3,ROUND($I31*W$2,0),IF(V31=4,ROUND($J31*W$2,0)))))</f>
        <v>13</v>
      </c>
      <c r="X31">
        <f t="shared" si="13"/>
        <v>1</v>
      </c>
      <c r="Y31">
        <f t="shared" ref="Y31" si="794">IF(X31=1,ROUND($G31*Y$2,0),IF(X31=2,ROUND($H31*Y$2,0),IF(X31=3,ROUND($I31*Y$2,0),IF(X31=4,ROUND($J31*Y$2,0)))))</f>
        <v>13</v>
      </c>
      <c r="Z31">
        <f t="shared" si="15"/>
        <v>2</v>
      </c>
      <c r="AA31">
        <f t="shared" ref="AA31" si="795">IF(Z31=1,ROUND($G31*AA$2,0),IF(Z31=2,ROUND($H31*AA$2,0),IF(Z31=3,ROUND($I31*AA$2,0),IF(Z31=4,ROUND($J31*AA$2,0)))))</f>
        <v>5</v>
      </c>
      <c r="AB31">
        <f t="shared" si="17"/>
        <v>2</v>
      </c>
      <c r="AC31">
        <f t="shared" ref="AC31" si="796">IF(AB31=1,ROUND($G31*AC$2,0),IF(AB31=2,ROUND($H31*AC$2,0),IF(AB31=3,ROUND($I31*AC$2,0),IF(AB31=4,ROUND($J31*AC$2,0)))))</f>
        <v>5</v>
      </c>
      <c r="AD31">
        <f t="shared" si="19"/>
        <v>4</v>
      </c>
      <c r="AE31">
        <f t="shared" ref="AE31" si="797">IF(AD31=1,ROUND($G31*AE$2,0),IF(AD31=2,ROUND($H31*AE$2,0),IF(AD31=3,ROUND($I31*AE$2,0),IF(AD31=4,ROUND($J31*AE$2,0)))))</f>
        <v>3</v>
      </c>
      <c r="AF31">
        <f t="shared" si="21"/>
        <v>2</v>
      </c>
      <c r="AG31">
        <f t="shared" ref="AG31" si="798">IF(AF31=1,ROUND($G31*AG$2,0),IF(AF31=2,ROUND($H31*AG$2,0),IF(AF31=3,ROUND($I31*AG$2,0),IF(AF31=4,ROUND($J31*AG$2,0)))))</f>
        <v>5</v>
      </c>
      <c r="AH31">
        <f t="shared" si="23"/>
        <v>1</v>
      </c>
      <c r="AI31">
        <f t="shared" ref="AI31" si="799">IF(AH31=1,ROUND($G31*AI$2,0),IF(AH31=2,ROUND($H31*AI$2,0),IF(AH31=3,ROUND($I31*AI$2,0),IF(AH31=4,ROUND($J31*AI$2,0)))))</f>
        <v>14</v>
      </c>
      <c r="AJ31">
        <f t="shared" si="25"/>
        <v>2</v>
      </c>
      <c r="AK31">
        <f t="shared" ref="AK31" si="800">IF(AJ31=1,ROUND($G31*AK$2,0),IF(AJ31=2,ROUND($H31*AK$2,0),IF(AJ31=3,ROUND($I31*AK$2,0),IF(AJ31=4,ROUND($J31*AK$2,0)))))</f>
        <v>5</v>
      </c>
      <c r="AL31">
        <f t="shared" si="27"/>
        <v>1</v>
      </c>
      <c r="AM31">
        <f t="shared" ref="AM31" si="801">IF(AL31=1,ROUND($G31*AM$2,0),IF(AL31=2,ROUND($H31*AM$2,0),IF(AL31=3,ROUND($I31*AM$2,0),IF(AL31=4,ROUND($J31*AM$2,0)))))</f>
        <v>14</v>
      </c>
      <c r="AN31">
        <f t="shared" si="29"/>
        <v>3</v>
      </c>
      <c r="AO31">
        <f t="shared" ref="AO31" si="802">IF(AN31=1,ROUND($G31*AO$2,0),IF(AN31=2,ROUND($H31*AO$2,0),IF(AN31=3,ROUND($I31*AO$2,0),IF(AN31=4,ROUND($J31*AO$2,0)))))</f>
        <v>45</v>
      </c>
      <c r="AP31">
        <f t="shared" si="31"/>
        <v>2</v>
      </c>
      <c r="AQ31">
        <f t="shared" ref="AQ31" si="803">IF(AP31=1,ROUND($G31*AQ$2,0),IF(AP31=2,ROUND($H31*AQ$2,0),IF(AP31=3,ROUND($I31*AQ$2,0),IF(AP31=4,ROUND($J31*AQ$2,0)))))</f>
        <v>6</v>
      </c>
      <c r="AR31">
        <f t="shared" si="33"/>
        <v>1</v>
      </c>
      <c r="AS31">
        <f t="shared" ref="AS31" si="804">IF(AR31=1,ROUND($G31*AS$2,0),IF(AR31=2,ROUND($H31*AS$2,0),IF(AR31=3,ROUND($I31*AS$2,0),IF(AR31=4,ROUND($J31*AS$2,0)))))</f>
        <v>15</v>
      </c>
      <c r="AT31">
        <f t="shared" si="35"/>
        <v>2</v>
      </c>
      <c r="AU31">
        <f t="shared" ref="AU31" si="805">IF(AT31=1,ROUND($G31*AU$2,0),IF(AT31=2,ROUND($H31*AU$2,0),IF(AT31=3,ROUND($I31*AU$2,0),IF(AT31=4,ROUND($J31*AU$2,0)))))</f>
        <v>6</v>
      </c>
      <c r="AV31">
        <f t="shared" si="37"/>
        <v>1</v>
      </c>
      <c r="AW31">
        <f t="shared" ref="AW31" si="806">IF(AV31=1,ROUND($G31*AW$2,0),IF(AV31=2,ROUND($H31*AW$2,0),IF(AV31=3,ROUND($I31*AW$2,0),IF(AV31=4,ROUND($J31*AW$2,0)))))</f>
        <v>15</v>
      </c>
      <c r="AX31">
        <f t="shared" si="39"/>
        <v>4</v>
      </c>
      <c r="AY31">
        <f t="shared" ref="AY31" si="807">IF(AX31=1,ROUND($G31*AY$2,0),IF(AX31=2,ROUND($H31*AY$2,0),IF(AX31=3,ROUND($I31*AY$2,0),IF(AX31=4,ROUND($J31*AY$2,0)))))</f>
        <v>3</v>
      </c>
      <c r="AZ31">
        <f t="shared" si="536"/>
        <v>2</v>
      </c>
      <c r="BA31">
        <f t="shared" ref="BA31" si="808">IF(AZ31=1,ROUND($G31*BA$2,0),IF(AZ31=2,ROUND($H31*BA$2,0),IF(AZ31=3,ROUND($I31*BA$2,0),IF(AZ31=4,ROUND($J31*BA$2,0)))))</f>
        <v>6</v>
      </c>
      <c r="BB31">
        <f t="shared" si="537"/>
        <v>1</v>
      </c>
      <c r="BC31">
        <f t="shared" ref="BC31" si="809">IF(BB31=1,ROUND($G31*BC$2,0),IF(BB31=2,ROUND($H31*BC$2,0),IF(BB31=3,ROUND($I31*BC$2,0),IF(BB31=4,ROUND($J31*BC$2,0)))))</f>
        <v>16</v>
      </c>
      <c r="BD31">
        <f t="shared" si="538"/>
        <v>1</v>
      </c>
      <c r="BE31">
        <f t="shared" ref="BE31" si="810">IF(BD31=1,ROUND($G31*BE$2,0),IF(BD31=2,ROUND($H31*BE$2,0),IF(BD31=3,ROUND($I31*BE$2,0),IF(BD31=4,ROUND($J31*BE$2,0)))))</f>
        <v>16</v>
      </c>
      <c r="BF31">
        <f t="shared" si="539"/>
        <v>2</v>
      </c>
      <c r="BG31">
        <f t="shared" ref="BG31" si="811">IF(BF31=1,ROUND($G31*BG$2,0),IF(BF31=2,ROUND($H31*BG$2,0),IF(BF31=3,ROUND($I31*BG$2,0),IF(BF31=4,ROUND($J31*BG$2,0)))))</f>
        <v>6</v>
      </c>
      <c r="BH31">
        <f t="shared" si="540"/>
        <v>4</v>
      </c>
      <c r="BI31">
        <f t="shared" ref="BI31" si="812">IF(BH31=1,ROUND($G31*BI$2,0),IF(BH31=2,ROUND($H31*BI$2,0),IF(BH31=3,ROUND($I31*BI$2,0),IF(BH31=4,ROUND($J31*BI$2,0)))))</f>
        <v>4</v>
      </c>
      <c r="BJ31">
        <f t="shared" si="541"/>
        <v>2</v>
      </c>
      <c r="BK31">
        <f t="shared" ref="BK31" si="813">IF(BJ31=1,ROUND($G31*BK$2,0),IF(BJ31=2,ROUND($H31*BK$2,0),IF(BJ31=3,ROUND($I31*BK$2,0),IF(BJ31=4,ROUND($J31*BK$2,0)))))</f>
        <v>6</v>
      </c>
      <c r="BL31">
        <f t="shared" si="542"/>
        <v>1</v>
      </c>
      <c r="BM31">
        <f t="shared" ref="BM31" si="814">IF(BL31=1,ROUND($G31*BM$2,0),IF(BL31=2,ROUND($H31*BM$2,0),IF(BL31=3,ROUND($I31*BM$2,0),IF(BL31=4,ROUND($J31*BM$2,0)))))</f>
        <v>17</v>
      </c>
      <c r="BN31">
        <f t="shared" si="543"/>
        <v>2</v>
      </c>
      <c r="BO31">
        <f t="shared" ref="BO31" si="815">IF(BN31=1,ROUND($G31*BO$2,0),IF(BN31=2,ROUND($H31*BO$2,0),IF(BN31=3,ROUND($I31*BO$2,0),IF(BN31=4,ROUND($J31*BO$2,0)))))</f>
        <v>6</v>
      </c>
      <c r="BP31">
        <f t="shared" si="544"/>
        <v>1</v>
      </c>
      <c r="BQ31">
        <f t="shared" ref="BQ31" si="816">IF(BP31=1,ROUND($G31*BQ$2,0),IF(BP31=2,ROUND($H31*BQ$2,0),IF(BP31=3,ROUND($I31*BQ$2,0),IF(BP31=4,ROUND($J31*BQ$2,0)))))</f>
        <v>17</v>
      </c>
      <c r="BR31">
        <f t="shared" si="545"/>
        <v>3</v>
      </c>
      <c r="BS31">
        <f t="shared" ref="BS31" si="817">IF(BR31=1,ROUND($G31*BS$2,0),IF(BR31=2,ROUND($H31*BS$2,0),IF(BR31=3,ROUND($I31*BS$2,0),IF(BR31=4,ROUND($J31*BS$2,0)))))</f>
        <v>60</v>
      </c>
    </row>
    <row r="32" spans="1:71" x14ac:dyDescent="0.15">
      <c r="A32">
        <f>[2]static_hero!A32</f>
        <v>10031</v>
      </c>
      <c r="B32">
        <f>[2]static_hero!D32</f>
        <v>50</v>
      </c>
      <c r="C32">
        <f>[2]static_hero!E32</f>
        <v>25</v>
      </c>
      <c r="D32">
        <f>[2]static_hero!F32</f>
        <v>150</v>
      </c>
      <c r="E32">
        <f>[2]static_hero!I32</f>
        <v>10</v>
      </c>
      <c r="G32">
        <f t="shared" ref="G32" si="818">B32/0.5*3-B32/0.5</f>
        <v>200</v>
      </c>
      <c r="H32">
        <f t="shared" ref="H32" si="819">C32*3</f>
        <v>75</v>
      </c>
      <c r="I32">
        <f t="shared" ref="I32" si="820">ROUND(D32*2,0)-D32</f>
        <v>150</v>
      </c>
      <c r="J32">
        <f t="shared" ref="J32" si="821">E32</f>
        <v>10</v>
      </c>
      <c r="L32">
        <f t="shared" si="4"/>
        <v>1</v>
      </c>
      <c r="M32">
        <f t="shared" ref="M32" si="822">IF(L32=1,ROUND($G32*M$2,0),IF(L32=2,ROUND($H32*M$2,0),IF(L32=3,ROUND($I32*M$2,0),IF(L32=4,ROUND($J32*M$2,0)))))</f>
        <v>12</v>
      </c>
      <c r="N32">
        <f t="shared" si="534"/>
        <v>1</v>
      </c>
      <c r="O32">
        <f t="shared" ref="O32" si="823">IF(N32=1,ROUND($G32*O$2,0),IF(N32=2,ROUND($H32*O$2,0),IF(N32=3,ROUND($I32*O$2,0),IF(N32=4,ROUND($J32*O$2,0)))))</f>
        <v>12</v>
      </c>
      <c r="P32">
        <f t="shared" si="535"/>
        <v>2</v>
      </c>
      <c r="Q32">
        <f t="shared" ref="Q32" si="824">IF(P32=1,ROUND($G32*Q$2,0),IF(P32=2,ROUND($H32*Q$2,0),IF(P32=3,ROUND($I32*Q$2,0),IF(P32=4,ROUND($J32*Q$2,0)))))</f>
        <v>5</v>
      </c>
      <c r="R32">
        <f t="shared" si="8"/>
        <v>2</v>
      </c>
      <c r="S32">
        <f t="shared" ref="S32" si="825">IF(R32=1,ROUND($G32*S$2,0),IF(R32=2,ROUND($H32*S$2,0),IF(R32=3,ROUND($I32*S$2,0),IF(R32=4,ROUND($J32*S$2,0)))))</f>
        <v>5</v>
      </c>
      <c r="T32">
        <f t="shared" si="10"/>
        <v>3</v>
      </c>
      <c r="U32">
        <f t="shared" ref="U32" si="826">IF(T32=1,ROUND($G32*U$2,0),IF(T32=2,ROUND($H32*U$2,0),IF(T32=3,ROUND($I32*U$2,0),IF(T32=4,ROUND($J32*U$2,0)))))</f>
        <v>45</v>
      </c>
      <c r="V32">
        <f t="shared" si="12"/>
        <v>1</v>
      </c>
      <c r="W32">
        <f t="shared" ref="W32" si="827">IF(V32=1,ROUND($G32*W$2,0),IF(V32=2,ROUND($H32*W$2,0),IF(V32=3,ROUND($I32*W$2,0),IF(V32=4,ROUND($J32*W$2,0)))))</f>
        <v>13</v>
      </c>
      <c r="X32">
        <f t="shared" si="13"/>
        <v>1</v>
      </c>
      <c r="Y32">
        <f t="shared" ref="Y32" si="828">IF(X32=1,ROUND($G32*Y$2,0),IF(X32=2,ROUND($H32*Y$2,0),IF(X32=3,ROUND($I32*Y$2,0),IF(X32=4,ROUND($J32*Y$2,0)))))</f>
        <v>13</v>
      </c>
      <c r="Z32">
        <f t="shared" si="15"/>
        <v>2</v>
      </c>
      <c r="AA32">
        <f t="shared" ref="AA32" si="829">IF(Z32=1,ROUND($G32*AA$2,0),IF(Z32=2,ROUND($H32*AA$2,0),IF(Z32=3,ROUND($I32*AA$2,0),IF(Z32=4,ROUND($J32*AA$2,0)))))</f>
        <v>5</v>
      </c>
      <c r="AB32">
        <f t="shared" si="17"/>
        <v>2</v>
      </c>
      <c r="AC32">
        <f t="shared" ref="AC32" si="830">IF(AB32=1,ROUND($G32*AC$2,0),IF(AB32=2,ROUND($H32*AC$2,0),IF(AB32=3,ROUND($I32*AC$2,0),IF(AB32=4,ROUND($J32*AC$2,0)))))</f>
        <v>5</v>
      </c>
      <c r="AD32">
        <f t="shared" si="19"/>
        <v>4</v>
      </c>
      <c r="AE32">
        <f t="shared" ref="AE32" si="831">IF(AD32=1,ROUND($G32*AE$2,0),IF(AD32=2,ROUND($H32*AE$2,0),IF(AD32=3,ROUND($I32*AE$2,0),IF(AD32=4,ROUND($J32*AE$2,0)))))</f>
        <v>3</v>
      </c>
      <c r="AF32">
        <f t="shared" si="21"/>
        <v>2</v>
      </c>
      <c r="AG32">
        <f t="shared" ref="AG32" si="832">IF(AF32=1,ROUND($G32*AG$2,0),IF(AF32=2,ROUND($H32*AG$2,0),IF(AF32=3,ROUND($I32*AG$2,0),IF(AF32=4,ROUND($J32*AG$2,0)))))</f>
        <v>5</v>
      </c>
      <c r="AH32">
        <f t="shared" si="23"/>
        <v>1</v>
      </c>
      <c r="AI32">
        <f t="shared" ref="AI32" si="833">IF(AH32=1,ROUND($G32*AI$2,0),IF(AH32=2,ROUND($H32*AI$2,0),IF(AH32=3,ROUND($I32*AI$2,0),IF(AH32=4,ROUND($J32*AI$2,0)))))</f>
        <v>14</v>
      </c>
      <c r="AJ32">
        <f t="shared" si="25"/>
        <v>2</v>
      </c>
      <c r="AK32">
        <f t="shared" ref="AK32" si="834">IF(AJ32=1,ROUND($G32*AK$2,0),IF(AJ32=2,ROUND($H32*AK$2,0),IF(AJ32=3,ROUND($I32*AK$2,0),IF(AJ32=4,ROUND($J32*AK$2,0)))))</f>
        <v>5</v>
      </c>
      <c r="AL32">
        <f t="shared" si="27"/>
        <v>1</v>
      </c>
      <c r="AM32">
        <f t="shared" ref="AM32" si="835">IF(AL32=1,ROUND($G32*AM$2,0),IF(AL32=2,ROUND($H32*AM$2,0),IF(AL32=3,ROUND($I32*AM$2,0),IF(AL32=4,ROUND($J32*AM$2,0)))))</f>
        <v>14</v>
      </c>
      <c r="AN32">
        <f t="shared" si="29"/>
        <v>3</v>
      </c>
      <c r="AO32">
        <f t="shared" ref="AO32" si="836">IF(AN32=1,ROUND($G32*AO$2,0),IF(AN32=2,ROUND($H32*AO$2,0),IF(AN32=3,ROUND($I32*AO$2,0),IF(AN32=4,ROUND($J32*AO$2,0)))))</f>
        <v>45</v>
      </c>
      <c r="AP32">
        <f t="shared" si="31"/>
        <v>2</v>
      </c>
      <c r="AQ32">
        <f t="shared" ref="AQ32" si="837">IF(AP32=1,ROUND($G32*AQ$2,0),IF(AP32=2,ROUND($H32*AQ$2,0),IF(AP32=3,ROUND($I32*AQ$2,0),IF(AP32=4,ROUND($J32*AQ$2,0)))))</f>
        <v>6</v>
      </c>
      <c r="AR32">
        <f t="shared" si="33"/>
        <v>1</v>
      </c>
      <c r="AS32">
        <f t="shared" ref="AS32" si="838">IF(AR32=1,ROUND($G32*AS$2,0),IF(AR32=2,ROUND($H32*AS$2,0),IF(AR32=3,ROUND($I32*AS$2,0),IF(AR32=4,ROUND($J32*AS$2,0)))))</f>
        <v>15</v>
      </c>
      <c r="AT32">
        <f t="shared" si="35"/>
        <v>2</v>
      </c>
      <c r="AU32">
        <f t="shared" ref="AU32" si="839">IF(AT32=1,ROUND($G32*AU$2,0),IF(AT32=2,ROUND($H32*AU$2,0),IF(AT32=3,ROUND($I32*AU$2,0),IF(AT32=4,ROUND($J32*AU$2,0)))))</f>
        <v>6</v>
      </c>
      <c r="AV32">
        <f t="shared" si="37"/>
        <v>1</v>
      </c>
      <c r="AW32">
        <f t="shared" ref="AW32" si="840">IF(AV32=1,ROUND($G32*AW$2,0),IF(AV32=2,ROUND($H32*AW$2,0),IF(AV32=3,ROUND($I32*AW$2,0),IF(AV32=4,ROUND($J32*AW$2,0)))))</f>
        <v>15</v>
      </c>
      <c r="AX32">
        <f t="shared" si="39"/>
        <v>4</v>
      </c>
      <c r="AY32">
        <f t="shared" ref="AY32" si="841">IF(AX32=1,ROUND($G32*AY$2,0),IF(AX32=2,ROUND($H32*AY$2,0),IF(AX32=3,ROUND($I32*AY$2,0),IF(AX32=4,ROUND($J32*AY$2,0)))))</f>
        <v>3</v>
      </c>
      <c r="AZ32">
        <f t="shared" si="536"/>
        <v>2</v>
      </c>
      <c r="BA32">
        <f t="shared" ref="BA32" si="842">IF(AZ32=1,ROUND($G32*BA$2,0),IF(AZ32=2,ROUND($H32*BA$2,0),IF(AZ32=3,ROUND($I32*BA$2,0),IF(AZ32=4,ROUND($J32*BA$2,0)))))</f>
        <v>6</v>
      </c>
      <c r="BB32">
        <f t="shared" si="537"/>
        <v>1</v>
      </c>
      <c r="BC32">
        <f t="shared" ref="BC32" si="843">IF(BB32=1,ROUND($G32*BC$2,0),IF(BB32=2,ROUND($H32*BC$2,0),IF(BB32=3,ROUND($I32*BC$2,0),IF(BB32=4,ROUND($J32*BC$2,0)))))</f>
        <v>16</v>
      </c>
      <c r="BD32">
        <f t="shared" si="538"/>
        <v>1</v>
      </c>
      <c r="BE32">
        <f t="shared" ref="BE32" si="844">IF(BD32=1,ROUND($G32*BE$2,0),IF(BD32=2,ROUND($H32*BE$2,0),IF(BD32=3,ROUND($I32*BE$2,0),IF(BD32=4,ROUND($J32*BE$2,0)))))</f>
        <v>16</v>
      </c>
      <c r="BF32">
        <f t="shared" si="539"/>
        <v>2</v>
      </c>
      <c r="BG32">
        <f t="shared" ref="BG32" si="845">IF(BF32=1,ROUND($G32*BG$2,0),IF(BF32=2,ROUND($H32*BG$2,0),IF(BF32=3,ROUND($I32*BG$2,0),IF(BF32=4,ROUND($J32*BG$2,0)))))</f>
        <v>6</v>
      </c>
      <c r="BH32">
        <f t="shared" si="540"/>
        <v>4</v>
      </c>
      <c r="BI32">
        <f t="shared" ref="BI32" si="846">IF(BH32=1,ROUND($G32*BI$2,0),IF(BH32=2,ROUND($H32*BI$2,0),IF(BH32=3,ROUND($I32*BI$2,0),IF(BH32=4,ROUND($J32*BI$2,0)))))</f>
        <v>4</v>
      </c>
      <c r="BJ32">
        <f t="shared" si="541"/>
        <v>2</v>
      </c>
      <c r="BK32">
        <f t="shared" ref="BK32" si="847">IF(BJ32=1,ROUND($G32*BK$2,0),IF(BJ32=2,ROUND($H32*BK$2,0),IF(BJ32=3,ROUND($I32*BK$2,0),IF(BJ32=4,ROUND($J32*BK$2,0)))))</f>
        <v>6</v>
      </c>
      <c r="BL32">
        <f t="shared" si="542"/>
        <v>1</v>
      </c>
      <c r="BM32">
        <f t="shared" ref="BM32" si="848">IF(BL32=1,ROUND($G32*BM$2,0),IF(BL32=2,ROUND($H32*BM$2,0),IF(BL32=3,ROUND($I32*BM$2,0),IF(BL32=4,ROUND($J32*BM$2,0)))))</f>
        <v>17</v>
      </c>
      <c r="BN32">
        <f t="shared" si="543"/>
        <v>2</v>
      </c>
      <c r="BO32">
        <f t="shared" ref="BO32" si="849">IF(BN32=1,ROUND($G32*BO$2,0),IF(BN32=2,ROUND($H32*BO$2,0),IF(BN32=3,ROUND($I32*BO$2,0),IF(BN32=4,ROUND($J32*BO$2,0)))))</f>
        <v>6</v>
      </c>
      <c r="BP32">
        <f t="shared" si="544"/>
        <v>1</v>
      </c>
      <c r="BQ32">
        <f t="shared" ref="BQ32" si="850">IF(BP32=1,ROUND($G32*BQ$2,0),IF(BP32=2,ROUND($H32*BQ$2,0),IF(BP32=3,ROUND($I32*BQ$2,0),IF(BP32=4,ROUND($J32*BQ$2,0)))))</f>
        <v>17</v>
      </c>
      <c r="BR32">
        <f t="shared" si="545"/>
        <v>3</v>
      </c>
      <c r="BS32">
        <f t="shared" ref="BS32" si="851">IF(BR32=1,ROUND($G32*BS$2,0),IF(BR32=2,ROUND($H32*BS$2,0),IF(BR32=3,ROUND($I32*BS$2,0),IF(BR32=4,ROUND($J32*BS$2,0)))))</f>
        <v>60</v>
      </c>
    </row>
    <row r="33" spans="1:71" x14ac:dyDescent="0.15">
      <c r="A33">
        <f>[2]static_hero!A33</f>
        <v>10032</v>
      </c>
      <c r="B33">
        <f>[2]static_hero!D33</f>
        <v>50</v>
      </c>
      <c r="C33">
        <f>[2]static_hero!E33</f>
        <v>25</v>
      </c>
      <c r="D33">
        <f>[2]static_hero!F33</f>
        <v>150</v>
      </c>
      <c r="E33">
        <f>[2]static_hero!I33</f>
        <v>10</v>
      </c>
      <c r="G33">
        <f t="shared" ref="G33" si="852">B33/0.5*3-B33/0.5</f>
        <v>200</v>
      </c>
      <c r="H33">
        <f t="shared" ref="H33" si="853">C33*3</f>
        <v>75</v>
      </c>
      <c r="I33">
        <f t="shared" ref="I33" si="854">ROUND(D33*2,0)-D33</f>
        <v>150</v>
      </c>
      <c r="J33">
        <f t="shared" ref="J33" si="855">E33</f>
        <v>10</v>
      </c>
      <c r="L33">
        <f t="shared" si="4"/>
        <v>1</v>
      </c>
      <c r="M33">
        <f t="shared" ref="M33" si="856">IF(L33=1,ROUND($G33*M$2,0),IF(L33=2,ROUND($H33*M$2,0),IF(L33=3,ROUND($I33*M$2,0),IF(L33=4,ROUND($J33*M$2,0)))))</f>
        <v>12</v>
      </c>
      <c r="N33">
        <f t="shared" si="534"/>
        <v>1</v>
      </c>
      <c r="O33">
        <f t="shared" ref="O33" si="857">IF(N33=1,ROUND($G33*O$2,0),IF(N33=2,ROUND($H33*O$2,0),IF(N33=3,ROUND($I33*O$2,0),IF(N33=4,ROUND($J33*O$2,0)))))</f>
        <v>12</v>
      </c>
      <c r="P33">
        <f t="shared" si="535"/>
        <v>2</v>
      </c>
      <c r="Q33">
        <f t="shared" ref="Q33" si="858">IF(P33=1,ROUND($G33*Q$2,0),IF(P33=2,ROUND($H33*Q$2,0),IF(P33=3,ROUND($I33*Q$2,0),IF(P33=4,ROUND($J33*Q$2,0)))))</f>
        <v>5</v>
      </c>
      <c r="R33">
        <f t="shared" si="8"/>
        <v>2</v>
      </c>
      <c r="S33">
        <f t="shared" ref="S33" si="859">IF(R33=1,ROUND($G33*S$2,0),IF(R33=2,ROUND($H33*S$2,0),IF(R33=3,ROUND($I33*S$2,0),IF(R33=4,ROUND($J33*S$2,0)))))</f>
        <v>5</v>
      </c>
      <c r="T33">
        <f t="shared" si="10"/>
        <v>3</v>
      </c>
      <c r="U33">
        <f t="shared" ref="U33" si="860">IF(T33=1,ROUND($G33*U$2,0),IF(T33=2,ROUND($H33*U$2,0),IF(T33=3,ROUND($I33*U$2,0),IF(T33=4,ROUND($J33*U$2,0)))))</f>
        <v>45</v>
      </c>
      <c r="V33">
        <f t="shared" si="12"/>
        <v>1</v>
      </c>
      <c r="W33">
        <f t="shared" ref="W33" si="861">IF(V33=1,ROUND($G33*W$2,0),IF(V33=2,ROUND($H33*W$2,0),IF(V33=3,ROUND($I33*W$2,0),IF(V33=4,ROUND($J33*W$2,0)))))</f>
        <v>13</v>
      </c>
      <c r="X33">
        <f t="shared" si="13"/>
        <v>1</v>
      </c>
      <c r="Y33">
        <f t="shared" ref="Y33" si="862">IF(X33=1,ROUND($G33*Y$2,0),IF(X33=2,ROUND($H33*Y$2,0),IF(X33=3,ROUND($I33*Y$2,0),IF(X33=4,ROUND($J33*Y$2,0)))))</f>
        <v>13</v>
      </c>
      <c r="Z33">
        <f t="shared" si="15"/>
        <v>2</v>
      </c>
      <c r="AA33">
        <f t="shared" ref="AA33" si="863">IF(Z33=1,ROUND($G33*AA$2,0),IF(Z33=2,ROUND($H33*AA$2,0),IF(Z33=3,ROUND($I33*AA$2,0),IF(Z33=4,ROUND($J33*AA$2,0)))))</f>
        <v>5</v>
      </c>
      <c r="AB33">
        <f t="shared" si="17"/>
        <v>2</v>
      </c>
      <c r="AC33">
        <f t="shared" ref="AC33" si="864">IF(AB33=1,ROUND($G33*AC$2,0),IF(AB33=2,ROUND($H33*AC$2,0),IF(AB33=3,ROUND($I33*AC$2,0),IF(AB33=4,ROUND($J33*AC$2,0)))))</f>
        <v>5</v>
      </c>
      <c r="AD33">
        <f t="shared" si="19"/>
        <v>4</v>
      </c>
      <c r="AE33">
        <f t="shared" ref="AE33" si="865">IF(AD33=1,ROUND($G33*AE$2,0),IF(AD33=2,ROUND($H33*AE$2,0),IF(AD33=3,ROUND($I33*AE$2,0),IF(AD33=4,ROUND($J33*AE$2,0)))))</f>
        <v>3</v>
      </c>
      <c r="AF33">
        <f t="shared" si="21"/>
        <v>2</v>
      </c>
      <c r="AG33">
        <f t="shared" ref="AG33" si="866">IF(AF33=1,ROUND($G33*AG$2,0),IF(AF33=2,ROUND($H33*AG$2,0),IF(AF33=3,ROUND($I33*AG$2,0),IF(AF33=4,ROUND($J33*AG$2,0)))))</f>
        <v>5</v>
      </c>
      <c r="AH33">
        <f t="shared" si="23"/>
        <v>1</v>
      </c>
      <c r="AI33">
        <f t="shared" ref="AI33" si="867">IF(AH33=1,ROUND($G33*AI$2,0),IF(AH33=2,ROUND($H33*AI$2,0),IF(AH33=3,ROUND($I33*AI$2,0),IF(AH33=4,ROUND($J33*AI$2,0)))))</f>
        <v>14</v>
      </c>
      <c r="AJ33">
        <f t="shared" si="25"/>
        <v>2</v>
      </c>
      <c r="AK33">
        <f t="shared" ref="AK33" si="868">IF(AJ33=1,ROUND($G33*AK$2,0),IF(AJ33=2,ROUND($H33*AK$2,0),IF(AJ33=3,ROUND($I33*AK$2,0),IF(AJ33=4,ROUND($J33*AK$2,0)))))</f>
        <v>5</v>
      </c>
      <c r="AL33">
        <f t="shared" si="27"/>
        <v>1</v>
      </c>
      <c r="AM33">
        <f t="shared" ref="AM33" si="869">IF(AL33=1,ROUND($G33*AM$2,0),IF(AL33=2,ROUND($H33*AM$2,0),IF(AL33=3,ROUND($I33*AM$2,0),IF(AL33=4,ROUND($J33*AM$2,0)))))</f>
        <v>14</v>
      </c>
      <c r="AN33">
        <f t="shared" si="29"/>
        <v>3</v>
      </c>
      <c r="AO33">
        <f t="shared" ref="AO33" si="870">IF(AN33=1,ROUND($G33*AO$2,0),IF(AN33=2,ROUND($H33*AO$2,0),IF(AN33=3,ROUND($I33*AO$2,0),IF(AN33=4,ROUND($J33*AO$2,0)))))</f>
        <v>45</v>
      </c>
      <c r="AP33">
        <f t="shared" si="31"/>
        <v>2</v>
      </c>
      <c r="AQ33">
        <f t="shared" ref="AQ33" si="871">IF(AP33=1,ROUND($G33*AQ$2,0),IF(AP33=2,ROUND($H33*AQ$2,0),IF(AP33=3,ROUND($I33*AQ$2,0),IF(AP33=4,ROUND($J33*AQ$2,0)))))</f>
        <v>6</v>
      </c>
      <c r="AR33">
        <f t="shared" si="33"/>
        <v>1</v>
      </c>
      <c r="AS33">
        <f t="shared" ref="AS33" si="872">IF(AR33=1,ROUND($G33*AS$2,0),IF(AR33=2,ROUND($H33*AS$2,0),IF(AR33=3,ROUND($I33*AS$2,0),IF(AR33=4,ROUND($J33*AS$2,0)))))</f>
        <v>15</v>
      </c>
      <c r="AT33">
        <f t="shared" si="35"/>
        <v>2</v>
      </c>
      <c r="AU33">
        <f t="shared" ref="AU33" si="873">IF(AT33=1,ROUND($G33*AU$2,0),IF(AT33=2,ROUND($H33*AU$2,0),IF(AT33=3,ROUND($I33*AU$2,0),IF(AT33=4,ROUND($J33*AU$2,0)))))</f>
        <v>6</v>
      </c>
      <c r="AV33">
        <f t="shared" si="37"/>
        <v>1</v>
      </c>
      <c r="AW33">
        <f t="shared" ref="AW33" si="874">IF(AV33=1,ROUND($G33*AW$2,0),IF(AV33=2,ROUND($H33*AW$2,0),IF(AV33=3,ROUND($I33*AW$2,0),IF(AV33=4,ROUND($J33*AW$2,0)))))</f>
        <v>15</v>
      </c>
      <c r="AX33">
        <f t="shared" si="39"/>
        <v>4</v>
      </c>
      <c r="AY33">
        <f t="shared" ref="AY33" si="875">IF(AX33=1,ROUND($G33*AY$2,0),IF(AX33=2,ROUND($H33*AY$2,0),IF(AX33=3,ROUND($I33*AY$2,0),IF(AX33=4,ROUND($J33*AY$2,0)))))</f>
        <v>3</v>
      </c>
      <c r="AZ33">
        <f t="shared" si="536"/>
        <v>2</v>
      </c>
      <c r="BA33">
        <f t="shared" ref="BA33" si="876">IF(AZ33=1,ROUND($G33*BA$2,0),IF(AZ33=2,ROUND($H33*BA$2,0),IF(AZ33=3,ROUND($I33*BA$2,0),IF(AZ33=4,ROUND($J33*BA$2,0)))))</f>
        <v>6</v>
      </c>
      <c r="BB33">
        <f t="shared" si="537"/>
        <v>1</v>
      </c>
      <c r="BC33">
        <f t="shared" ref="BC33" si="877">IF(BB33=1,ROUND($G33*BC$2,0),IF(BB33=2,ROUND($H33*BC$2,0),IF(BB33=3,ROUND($I33*BC$2,0),IF(BB33=4,ROUND($J33*BC$2,0)))))</f>
        <v>16</v>
      </c>
      <c r="BD33">
        <f t="shared" si="538"/>
        <v>1</v>
      </c>
      <c r="BE33">
        <f t="shared" ref="BE33" si="878">IF(BD33=1,ROUND($G33*BE$2,0),IF(BD33=2,ROUND($H33*BE$2,0),IF(BD33=3,ROUND($I33*BE$2,0),IF(BD33=4,ROUND($J33*BE$2,0)))))</f>
        <v>16</v>
      </c>
      <c r="BF33">
        <f t="shared" si="539"/>
        <v>2</v>
      </c>
      <c r="BG33">
        <f t="shared" ref="BG33" si="879">IF(BF33=1,ROUND($G33*BG$2,0),IF(BF33=2,ROUND($H33*BG$2,0),IF(BF33=3,ROUND($I33*BG$2,0),IF(BF33=4,ROUND($J33*BG$2,0)))))</f>
        <v>6</v>
      </c>
      <c r="BH33">
        <f t="shared" si="540"/>
        <v>4</v>
      </c>
      <c r="BI33">
        <f t="shared" ref="BI33" si="880">IF(BH33=1,ROUND($G33*BI$2,0),IF(BH33=2,ROUND($H33*BI$2,0),IF(BH33=3,ROUND($I33*BI$2,0),IF(BH33=4,ROUND($J33*BI$2,0)))))</f>
        <v>4</v>
      </c>
      <c r="BJ33">
        <f t="shared" si="541"/>
        <v>2</v>
      </c>
      <c r="BK33">
        <f t="shared" ref="BK33" si="881">IF(BJ33=1,ROUND($G33*BK$2,0),IF(BJ33=2,ROUND($H33*BK$2,0),IF(BJ33=3,ROUND($I33*BK$2,0),IF(BJ33=4,ROUND($J33*BK$2,0)))))</f>
        <v>6</v>
      </c>
      <c r="BL33">
        <f t="shared" si="542"/>
        <v>1</v>
      </c>
      <c r="BM33">
        <f t="shared" ref="BM33" si="882">IF(BL33=1,ROUND($G33*BM$2,0),IF(BL33=2,ROUND($H33*BM$2,0),IF(BL33=3,ROUND($I33*BM$2,0),IF(BL33=4,ROUND($J33*BM$2,0)))))</f>
        <v>17</v>
      </c>
      <c r="BN33">
        <f t="shared" si="543"/>
        <v>2</v>
      </c>
      <c r="BO33">
        <f t="shared" ref="BO33" si="883">IF(BN33=1,ROUND($G33*BO$2,0),IF(BN33=2,ROUND($H33*BO$2,0),IF(BN33=3,ROUND($I33*BO$2,0),IF(BN33=4,ROUND($J33*BO$2,0)))))</f>
        <v>6</v>
      </c>
      <c r="BP33">
        <f t="shared" si="544"/>
        <v>1</v>
      </c>
      <c r="BQ33">
        <f t="shared" ref="BQ33" si="884">IF(BP33=1,ROUND($G33*BQ$2,0),IF(BP33=2,ROUND($H33*BQ$2,0),IF(BP33=3,ROUND($I33*BQ$2,0),IF(BP33=4,ROUND($J33*BQ$2,0)))))</f>
        <v>17</v>
      </c>
      <c r="BR33">
        <f t="shared" si="545"/>
        <v>3</v>
      </c>
      <c r="BS33">
        <f t="shared" ref="BS33" si="885">IF(BR33=1,ROUND($G33*BS$2,0),IF(BR33=2,ROUND($H33*BS$2,0),IF(BR33=3,ROUND($I33*BS$2,0),IF(BR33=4,ROUND($J33*BS$2,0)))))</f>
        <v>60</v>
      </c>
    </row>
    <row r="34" spans="1:71" x14ac:dyDescent="0.15">
      <c r="A34">
        <f>[2]static_hero!A34</f>
        <v>10033</v>
      </c>
      <c r="B34">
        <f>[2]static_hero!D34</f>
        <v>50</v>
      </c>
      <c r="C34">
        <f>[2]static_hero!E34</f>
        <v>25</v>
      </c>
      <c r="D34">
        <f>[2]static_hero!F34</f>
        <v>150</v>
      </c>
      <c r="E34">
        <f>[2]static_hero!I34</f>
        <v>-9999999</v>
      </c>
      <c r="G34">
        <f t="shared" ref="G34" si="886">B34/0.5*3-B34/0.5</f>
        <v>200</v>
      </c>
      <c r="H34">
        <f t="shared" ref="H34" si="887">C34*3</f>
        <v>75</v>
      </c>
      <c r="I34">
        <f t="shared" ref="I34" si="888">ROUND(D34*2,0)-D34</f>
        <v>150</v>
      </c>
      <c r="J34">
        <f t="shared" ref="J34" si="889">E34</f>
        <v>-9999999</v>
      </c>
      <c r="L34">
        <f t="shared" si="4"/>
        <v>1</v>
      </c>
      <c r="M34">
        <f t="shared" ref="M34" si="890">IF(L34=1,ROUND($G34*M$2,0),IF(L34=2,ROUND($H34*M$2,0),IF(L34=3,ROUND($I34*M$2,0),IF(L34=4,ROUND($J34*M$2,0)))))</f>
        <v>12</v>
      </c>
      <c r="N34">
        <f t="shared" si="534"/>
        <v>1</v>
      </c>
      <c r="O34">
        <f t="shared" ref="O34" si="891">IF(N34=1,ROUND($G34*O$2,0),IF(N34=2,ROUND($H34*O$2,0),IF(N34=3,ROUND($I34*O$2,0),IF(N34=4,ROUND($J34*O$2,0)))))</f>
        <v>12</v>
      </c>
      <c r="P34">
        <f t="shared" si="535"/>
        <v>2</v>
      </c>
      <c r="Q34">
        <f t="shared" ref="Q34" si="892">IF(P34=1,ROUND($G34*Q$2,0),IF(P34=2,ROUND($H34*Q$2,0),IF(P34=3,ROUND($I34*Q$2,0),IF(P34=4,ROUND($J34*Q$2,0)))))</f>
        <v>5</v>
      </c>
      <c r="R34">
        <f t="shared" si="8"/>
        <v>2</v>
      </c>
      <c r="S34">
        <f t="shared" ref="S34" si="893">IF(R34=1,ROUND($G34*S$2,0),IF(R34=2,ROUND($H34*S$2,0),IF(R34=3,ROUND($I34*S$2,0),IF(R34=4,ROUND($J34*S$2,0)))))</f>
        <v>5</v>
      </c>
      <c r="T34">
        <f t="shared" si="10"/>
        <v>3</v>
      </c>
      <c r="U34">
        <f t="shared" ref="U34" si="894">IF(T34=1,ROUND($G34*U$2,0),IF(T34=2,ROUND($H34*U$2,0),IF(T34=3,ROUND($I34*U$2,0),IF(T34=4,ROUND($J34*U$2,0)))))</f>
        <v>45</v>
      </c>
      <c r="V34">
        <f t="shared" si="12"/>
        <v>1</v>
      </c>
      <c r="W34">
        <f t="shared" ref="W34" si="895">IF(V34=1,ROUND($G34*W$2,0),IF(V34=2,ROUND($H34*W$2,0),IF(V34=3,ROUND($I34*W$2,0),IF(V34=4,ROUND($J34*W$2,0)))))</f>
        <v>13</v>
      </c>
      <c r="X34">
        <f t="shared" si="13"/>
        <v>1</v>
      </c>
      <c r="Y34">
        <f t="shared" ref="Y34" si="896">IF(X34=1,ROUND($G34*Y$2,0),IF(X34=2,ROUND($H34*Y$2,0),IF(X34=3,ROUND($I34*Y$2,0),IF(X34=4,ROUND($J34*Y$2,0)))))</f>
        <v>13</v>
      </c>
      <c r="Z34">
        <f t="shared" si="15"/>
        <v>2</v>
      </c>
      <c r="AA34">
        <f t="shared" ref="AA34" si="897">IF(Z34=1,ROUND($G34*AA$2,0),IF(Z34=2,ROUND($H34*AA$2,0),IF(Z34=3,ROUND($I34*AA$2,0),IF(Z34=4,ROUND($J34*AA$2,0)))))</f>
        <v>5</v>
      </c>
      <c r="AB34">
        <f t="shared" si="17"/>
        <v>2</v>
      </c>
      <c r="AC34">
        <f t="shared" ref="AC34" si="898">IF(AB34=1,ROUND($G34*AC$2,0),IF(AB34=2,ROUND($H34*AC$2,0),IF(AB34=3,ROUND($I34*AC$2,0),IF(AB34=4,ROUND($J34*AC$2,0)))))</f>
        <v>5</v>
      </c>
      <c r="AD34">
        <f t="shared" si="19"/>
        <v>4</v>
      </c>
      <c r="AE34">
        <f t="shared" ref="AE34" si="899">IF(AD34=1,ROUND($G34*AE$2,0),IF(AD34=2,ROUND($H34*AE$2,0),IF(AD34=3,ROUND($I34*AE$2,0),IF(AD34=4,ROUND($J34*AE$2,0)))))</f>
        <v>-3000000</v>
      </c>
      <c r="AF34">
        <f t="shared" si="21"/>
        <v>2</v>
      </c>
      <c r="AG34">
        <f t="shared" ref="AG34" si="900">IF(AF34=1,ROUND($G34*AG$2,0),IF(AF34=2,ROUND($H34*AG$2,0),IF(AF34=3,ROUND($I34*AG$2,0),IF(AF34=4,ROUND($J34*AG$2,0)))))</f>
        <v>5</v>
      </c>
      <c r="AH34">
        <f t="shared" si="23"/>
        <v>1</v>
      </c>
      <c r="AI34">
        <f t="shared" ref="AI34" si="901">IF(AH34=1,ROUND($G34*AI$2,0),IF(AH34=2,ROUND($H34*AI$2,0),IF(AH34=3,ROUND($I34*AI$2,0),IF(AH34=4,ROUND($J34*AI$2,0)))))</f>
        <v>14</v>
      </c>
      <c r="AJ34">
        <f t="shared" si="25"/>
        <v>2</v>
      </c>
      <c r="AK34">
        <f t="shared" ref="AK34" si="902">IF(AJ34=1,ROUND($G34*AK$2,0),IF(AJ34=2,ROUND($H34*AK$2,0),IF(AJ34=3,ROUND($I34*AK$2,0),IF(AJ34=4,ROUND($J34*AK$2,0)))))</f>
        <v>5</v>
      </c>
      <c r="AL34">
        <f t="shared" si="27"/>
        <v>1</v>
      </c>
      <c r="AM34">
        <f t="shared" ref="AM34" si="903">IF(AL34=1,ROUND($G34*AM$2,0),IF(AL34=2,ROUND($H34*AM$2,0),IF(AL34=3,ROUND($I34*AM$2,0),IF(AL34=4,ROUND($J34*AM$2,0)))))</f>
        <v>14</v>
      </c>
      <c r="AN34">
        <f t="shared" si="29"/>
        <v>3</v>
      </c>
      <c r="AO34">
        <f t="shared" ref="AO34" si="904">IF(AN34=1,ROUND($G34*AO$2,0),IF(AN34=2,ROUND($H34*AO$2,0),IF(AN34=3,ROUND($I34*AO$2,0),IF(AN34=4,ROUND($J34*AO$2,0)))))</f>
        <v>45</v>
      </c>
      <c r="AP34">
        <f t="shared" si="31"/>
        <v>2</v>
      </c>
      <c r="AQ34">
        <f t="shared" ref="AQ34" si="905">IF(AP34=1,ROUND($G34*AQ$2,0),IF(AP34=2,ROUND($H34*AQ$2,0),IF(AP34=3,ROUND($I34*AQ$2,0),IF(AP34=4,ROUND($J34*AQ$2,0)))))</f>
        <v>6</v>
      </c>
      <c r="AR34">
        <f t="shared" si="33"/>
        <v>1</v>
      </c>
      <c r="AS34">
        <f t="shared" ref="AS34" si="906">IF(AR34=1,ROUND($G34*AS$2,0),IF(AR34=2,ROUND($H34*AS$2,0),IF(AR34=3,ROUND($I34*AS$2,0),IF(AR34=4,ROUND($J34*AS$2,0)))))</f>
        <v>15</v>
      </c>
      <c r="AT34">
        <f t="shared" si="35"/>
        <v>2</v>
      </c>
      <c r="AU34">
        <f t="shared" ref="AU34" si="907">IF(AT34=1,ROUND($G34*AU$2,0),IF(AT34=2,ROUND($H34*AU$2,0),IF(AT34=3,ROUND($I34*AU$2,0),IF(AT34=4,ROUND($J34*AU$2,0)))))</f>
        <v>6</v>
      </c>
      <c r="AV34">
        <f t="shared" si="37"/>
        <v>1</v>
      </c>
      <c r="AW34">
        <f t="shared" ref="AW34" si="908">IF(AV34=1,ROUND($G34*AW$2,0),IF(AV34=2,ROUND($H34*AW$2,0),IF(AV34=3,ROUND($I34*AW$2,0),IF(AV34=4,ROUND($J34*AW$2,0)))))</f>
        <v>15</v>
      </c>
      <c r="AX34">
        <f t="shared" si="39"/>
        <v>4</v>
      </c>
      <c r="AY34">
        <f t="shared" ref="AY34" si="909">IF(AX34=1,ROUND($G34*AY$2,0),IF(AX34=2,ROUND($H34*AY$2,0),IF(AX34=3,ROUND($I34*AY$2,0),IF(AX34=4,ROUND($J34*AY$2,0)))))</f>
        <v>-3000000</v>
      </c>
      <c r="AZ34">
        <f t="shared" si="536"/>
        <v>2</v>
      </c>
      <c r="BA34">
        <f t="shared" ref="BA34" si="910">IF(AZ34=1,ROUND($G34*BA$2,0),IF(AZ34=2,ROUND($H34*BA$2,0),IF(AZ34=3,ROUND($I34*BA$2,0),IF(AZ34=4,ROUND($J34*BA$2,0)))))</f>
        <v>6</v>
      </c>
      <c r="BB34">
        <f t="shared" si="537"/>
        <v>1</v>
      </c>
      <c r="BC34">
        <f t="shared" ref="BC34" si="911">IF(BB34=1,ROUND($G34*BC$2,0),IF(BB34=2,ROUND($H34*BC$2,0),IF(BB34=3,ROUND($I34*BC$2,0),IF(BB34=4,ROUND($J34*BC$2,0)))))</f>
        <v>16</v>
      </c>
      <c r="BD34">
        <f t="shared" si="538"/>
        <v>1</v>
      </c>
      <c r="BE34">
        <f t="shared" ref="BE34" si="912">IF(BD34=1,ROUND($G34*BE$2,0),IF(BD34=2,ROUND($H34*BE$2,0),IF(BD34=3,ROUND($I34*BE$2,0),IF(BD34=4,ROUND($J34*BE$2,0)))))</f>
        <v>16</v>
      </c>
      <c r="BF34">
        <f t="shared" si="539"/>
        <v>2</v>
      </c>
      <c r="BG34">
        <f t="shared" ref="BG34" si="913">IF(BF34=1,ROUND($G34*BG$2,0),IF(BF34=2,ROUND($H34*BG$2,0),IF(BF34=3,ROUND($I34*BG$2,0),IF(BF34=4,ROUND($J34*BG$2,0)))))</f>
        <v>6</v>
      </c>
      <c r="BH34">
        <f t="shared" si="540"/>
        <v>4</v>
      </c>
      <c r="BI34">
        <f t="shared" ref="BI34" si="914">IF(BH34=1,ROUND($G34*BI$2,0),IF(BH34=2,ROUND($H34*BI$2,0),IF(BH34=3,ROUND($I34*BI$2,0),IF(BH34=4,ROUND($J34*BI$2,0)))))</f>
        <v>-4000000</v>
      </c>
      <c r="BJ34">
        <f t="shared" si="541"/>
        <v>2</v>
      </c>
      <c r="BK34">
        <f t="shared" ref="BK34" si="915">IF(BJ34=1,ROUND($G34*BK$2,0),IF(BJ34=2,ROUND($H34*BK$2,0),IF(BJ34=3,ROUND($I34*BK$2,0),IF(BJ34=4,ROUND($J34*BK$2,0)))))</f>
        <v>6</v>
      </c>
      <c r="BL34">
        <f t="shared" si="542"/>
        <v>1</v>
      </c>
      <c r="BM34">
        <f t="shared" ref="BM34" si="916">IF(BL34=1,ROUND($G34*BM$2,0),IF(BL34=2,ROUND($H34*BM$2,0),IF(BL34=3,ROUND($I34*BM$2,0),IF(BL34=4,ROUND($J34*BM$2,0)))))</f>
        <v>17</v>
      </c>
      <c r="BN34">
        <f t="shared" si="543"/>
        <v>2</v>
      </c>
      <c r="BO34">
        <f t="shared" ref="BO34" si="917">IF(BN34=1,ROUND($G34*BO$2,0),IF(BN34=2,ROUND($H34*BO$2,0),IF(BN34=3,ROUND($I34*BO$2,0),IF(BN34=4,ROUND($J34*BO$2,0)))))</f>
        <v>6</v>
      </c>
      <c r="BP34">
        <f t="shared" si="544"/>
        <v>1</v>
      </c>
      <c r="BQ34">
        <f t="shared" ref="BQ34" si="918">IF(BP34=1,ROUND($G34*BQ$2,0),IF(BP34=2,ROUND($H34*BQ$2,0),IF(BP34=3,ROUND($I34*BQ$2,0),IF(BP34=4,ROUND($J34*BQ$2,0)))))</f>
        <v>17</v>
      </c>
      <c r="BR34">
        <f t="shared" si="545"/>
        <v>3</v>
      </c>
      <c r="BS34">
        <f t="shared" ref="BS34" si="919">IF(BR34=1,ROUND($G34*BS$2,0),IF(BR34=2,ROUND($H34*BS$2,0),IF(BR34=3,ROUND($I34*BS$2,0),IF(BR34=4,ROUND($J34*BS$2,0)))))</f>
        <v>60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static_hero_level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852</dc:creator>
  <cp:lastModifiedBy>liushinan</cp:lastModifiedBy>
  <dcterms:created xsi:type="dcterms:W3CDTF">2006-10-02T16:00:00Z</dcterms:created>
  <dcterms:modified xsi:type="dcterms:W3CDTF">2022-02-26T11:25:56Z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