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327BCE6C-68E7-4EB7-ABA3-B1D08668E4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wave_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35" i="1" s="1"/>
  <c r="M51" i="1" s="1"/>
  <c r="M67" i="1" s="1"/>
  <c r="M83" i="1" s="1"/>
  <c r="M4" i="1"/>
  <c r="M5" i="1" s="1"/>
  <c r="H85" i="1"/>
  <c r="H86" i="1" s="1"/>
  <c r="H87" i="1" s="1"/>
  <c r="H88" i="1" s="1"/>
  <c r="H89" i="1" s="1"/>
  <c r="H90" i="1" s="1"/>
  <c r="H91" i="1" s="1"/>
  <c r="H92" i="1" s="1"/>
  <c r="H93" i="1" s="1"/>
  <c r="H94" i="1" s="1"/>
  <c r="H84" i="1"/>
  <c r="L82" i="1"/>
  <c r="L98" i="1" s="1"/>
  <c r="C78" i="1"/>
  <c r="C94" i="1" s="1"/>
  <c r="L71" i="1"/>
  <c r="L87" i="1" s="1"/>
  <c r="C69" i="1"/>
  <c r="C85" i="1" s="1"/>
  <c r="H68" i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C67" i="1"/>
  <c r="C83" i="1" s="1"/>
  <c r="B61" i="1"/>
  <c r="B77" i="1" s="1"/>
  <c r="B93" i="1" s="1"/>
  <c r="L60" i="1"/>
  <c r="L76" i="1" s="1"/>
  <c r="L92" i="1" s="1"/>
  <c r="B55" i="1"/>
  <c r="B71" i="1" s="1"/>
  <c r="B87" i="1" s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L50" i="1"/>
  <c r="L66" i="1" s="1"/>
  <c r="I50" i="1"/>
  <c r="I66" i="1" s="1"/>
  <c r="I82" i="1" s="1"/>
  <c r="I98" i="1" s="1"/>
  <c r="E50" i="1"/>
  <c r="E66" i="1" s="1"/>
  <c r="E82" i="1" s="1"/>
  <c r="E98" i="1" s="1"/>
  <c r="C49" i="1"/>
  <c r="C65" i="1" s="1"/>
  <c r="C81" i="1" s="1"/>
  <c r="C97" i="1" s="1"/>
  <c r="L48" i="1"/>
  <c r="L64" i="1" s="1"/>
  <c r="L80" i="1" s="1"/>
  <c r="L96" i="1" s="1"/>
  <c r="E47" i="1"/>
  <c r="E63" i="1" s="1"/>
  <c r="E79" i="1" s="1"/>
  <c r="E95" i="1" s="1"/>
  <c r="L46" i="1"/>
  <c r="L62" i="1" s="1"/>
  <c r="L78" i="1" s="1"/>
  <c r="L94" i="1" s="1"/>
  <c r="E46" i="1"/>
  <c r="E62" i="1" s="1"/>
  <c r="E78" i="1" s="1"/>
  <c r="E94" i="1" s="1"/>
  <c r="C46" i="1"/>
  <c r="C62" i="1" s="1"/>
  <c r="L45" i="1"/>
  <c r="L61" i="1" s="1"/>
  <c r="L77" i="1" s="1"/>
  <c r="L93" i="1" s="1"/>
  <c r="L44" i="1"/>
  <c r="E44" i="1"/>
  <c r="E60" i="1" s="1"/>
  <c r="E76" i="1" s="1"/>
  <c r="E92" i="1" s="1"/>
  <c r="L43" i="1"/>
  <c r="L59" i="1" s="1"/>
  <c r="L75" i="1" s="1"/>
  <c r="L91" i="1" s="1"/>
  <c r="C43" i="1"/>
  <c r="C59" i="1" s="1"/>
  <c r="C75" i="1" s="1"/>
  <c r="C91" i="1" s="1"/>
  <c r="B43" i="1"/>
  <c r="B59" i="1" s="1"/>
  <c r="B75" i="1" s="1"/>
  <c r="B91" i="1" s="1"/>
  <c r="L42" i="1"/>
  <c r="L58" i="1" s="1"/>
  <c r="L74" i="1" s="1"/>
  <c r="L90" i="1" s="1"/>
  <c r="E41" i="1"/>
  <c r="E57" i="1" s="1"/>
  <c r="E73" i="1" s="1"/>
  <c r="E89" i="1" s="1"/>
  <c r="C41" i="1"/>
  <c r="C57" i="1" s="1"/>
  <c r="C73" i="1" s="1"/>
  <c r="C89" i="1" s="1"/>
  <c r="L40" i="1"/>
  <c r="L56" i="1" s="1"/>
  <c r="L72" i="1" s="1"/>
  <c r="L88" i="1" s="1"/>
  <c r="C40" i="1"/>
  <c r="C56" i="1" s="1"/>
  <c r="C72" i="1" s="1"/>
  <c r="C88" i="1" s="1"/>
  <c r="L39" i="1"/>
  <c r="L55" i="1" s="1"/>
  <c r="E38" i="1"/>
  <c r="E54" i="1" s="1"/>
  <c r="E70" i="1" s="1"/>
  <c r="E86" i="1" s="1"/>
  <c r="L37" i="1"/>
  <c r="L53" i="1" s="1"/>
  <c r="L69" i="1" s="1"/>
  <c r="L85" i="1" s="1"/>
  <c r="E37" i="1"/>
  <c r="E53" i="1" s="1"/>
  <c r="E69" i="1" s="1"/>
  <c r="E85" i="1" s="1"/>
  <c r="C37" i="1"/>
  <c r="C53" i="1" s="1"/>
  <c r="L36" i="1"/>
  <c r="L52" i="1" s="1"/>
  <c r="L68" i="1" s="1"/>
  <c r="L84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A36" i="1"/>
  <c r="D35" i="1" s="1"/>
  <c r="L35" i="1"/>
  <c r="L51" i="1" s="1"/>
  <c r="L67" i="1" s="1"/>
  <c r="L83" i="1" s="1"/>
  <c r="I35" i="1"/>
  <c r="I51" i="1" s="1"/>
  <c r="I67" i="1" s="1"/>
  <c r="I83" i="1" s="1"/>
  <c r="C35" i="1"/>
  <c r="C51" i="1" s="1"/>
  <c r="L34" i="1"/>
  <c r="I34" i="1"/>
  <c r="E34" i="1"/>
  <c r="C34" i="1"/>
  <c r="C50" i="1" s="1"/>
  <c r="C66" i="1" s="1"/>
  <c r="C82" i="1" s="1"/>
  <c r="C98" i="1" s="1"/>
  <c r="B34" i="1"/>
  <c r="B50" i="1" s="1"/>
  <c r="B66" i="1" s="1"/>
  <c r="B82" i="1" s="1"/>
  <c r="B98" i="1" s="1"/>
  <c r="A34" i="1"/>
  <c r="A50" i="1" s="1"/>
  <c r="A66" i="1" s="1"/>
  <c r="L33" i="1"/>
  <c r="L49" i="1" s="1"/>
  <c r="L65" i="1" s="1"/>
  <c r="L81" i="1" s="1"/>
  <c r="L97" i="1" s="1"/>
  <c r="E33" i="1"/>
  <c r="E49" i="1" s="1"/>
  <c r="E65" i="1" s="1"/>
  <c r="E81" i="1" s="1"/>
  <c r="E97" i="1" s="1"/>
  <c r="C33" i="1"/>
  <c r="B33" i="1"/>
  <c r="B49" i="1" s="1"/>
  <c r="B65" i="1" s="1"/>
  <c r="B81" i="1" s="1"/>
  <c r="B97" i="1" s="1"/>
  <c r="L32" i="1"/>
  <c r="E32" i="1"/>
  <c r="E48" i="1" s="1"/>
  <c r="E64" i="1" s="1"/>
  <c r="E80" i="1" s="1"/>
  <c r="E96" i="1" s="1"/>
  <c r="C32" i="1"/>
  <c r="C48" i="1" s="1"/>
  <c r="C64" i="1" s="1"/>
  <c r="C80" i="1" s="1"/>
  <c r="C96" i="1" s="1"/>
  <c r="B32" i="1"/>
  <c r="B48" i="1" s="1"/>
  <c r="B64" i="1" s="1"/>
  <c r="B80" i="1" s="1"/>
  <c r="B96" i="1" s="1"/>
  <c r="L31" i="1"/>
  <c r="L47" i="1" s="1"/>
  <c r="L63" i="1" s="1"/>
  <c r="L79" i="1" s="1"/>
  <c r="L95" i="1" s="1"/>
  <c r="E31" i="1"/>
  <c r="C31" i="1"/>
  <c r="C47" i="1" s="1"/>
  <c r="C63" i="1" s="1"/>
  <c r="C79" i="1" s="1"/>
  <c r="C95" i="1" s="1"/>
  <c r="B31" i="1"/>
  <c r="B47" i="1" s="1"/>
  <c r="B63" i="1" s="1"/>
  <c r="B79" i="1" s="1"/>
  <c r="B95" i="1" s="1"/>
  <c r="L30" i="1"/>
  <c r="E30" i="1"/>
  <c r="C30" i="1"/>
  <c r="B30" i="1"/>
  <c r="B46" i="1" s="1"/>
  <c r="B62" i="1" s="1"/>
  <c r="B78" i="1" s="1"/>
  <c r="B94" i="1" s="1"/>
  <c r="L29" i="1"/>
  <c r="E29" i="1"/>
  <c r="E45" i="1" s="1"/>
  <c r="E61" i="1" s="1"/>
  <c r="E77" i="1" s="1"/>
  <c r="E93" i="1" s="1"/>
  <c r="C29" i="1"/>
  <c r="C45" i="1" s="1"/>
  <c r="C61" i="1" s="1"/>
  <c r="C77" i="1" s="1"/>
  <c r="C93" i="1" s="1"/>
  <c r="B29" i="1"/>
  <c r="B45" i="1" s="1"/>
  <c r="L28" i="1"/>
  <c r="E28" i="1"/>
  <c r="C28" i="1"/>
  <c r="C44" i="1" s="1"/>
  <c r="C60" i="1" s="1"/>
  <c r="C76" i="1" s="1"/>
  <c r="C92" i="1" s="1"/>
  <c r="B28" i="1"/>
  <c r="B44" i="1" s="1"/>
  <c r="B60" i="1" s="1"/>
  <c r="B76" i="1" s="1"/>
  <c r="B92" i="1" s="1"/>
  <c r="L27" i="1"/>
  <c r="E27" i="1"/>
  <c r="E43" i="1" s="1"/>
  <c r="E59" i="1" s="1"/>
  <c r="E75" i="1" s="1"/>
  <c r="E91" i="1" s="1"/>
  <c r="C27" i="1"/>
  <c r="B27" i="1"/>
  <c r="L26" i="1"/>
  <c r="E26" i="1"/>
  <c r="E42" i="1" s="1"/>
  <c r="E58" i="1" s="1"/>
  <c r="E74" i="1" s="1"/>
  <c r="E90" i="1" s="1"/>
  <c r="C26" i="1"/>
  <c r="C42" i="1" s="1"/>
  <c r="C58" i="1" s="1"/>
  <c r="C74" i="1" s="1"/>
  <c r="C90" i="1" s="1"/>
  <c r="B26" i="1"/>
  <c r="B42" i="1" s="1"/>
  <c r="B58" i="1" s="1"/>
  <c r="B74" i="1" s="1"/>
  <c r="B90" i="1" s="1"/>
  <c r="L25" i="1"/>
  <c r="L41" i="1" s="1"/>
  <c r="L57" i="1" s="1"/>
  <c r="L73" i="1" s="1"/>
  <c r="L89" i="1" s="1"/>
  <c r="E25" i="1"/>
  <c r="C25" i="1"/>
  <c r="B25" i="1"/>
  <c r="B41" i="1" s="1"/>
  <c r="B57" i="1" s="1"/>
  <c r="B73" i="1" s="1"/>
  <c r="B89" i="1" s="1"/>
  <c r="L24" i="1"/>
  <c r="E24" i="1"/>
  <c r="E40" i="1" s="1"/>
  <c r="E56" i="1" s="1"/>
  <c r="E72" i="1" s="1"/>
  <c r="E88" i="1" s="1"/>
  <c r="C24" i="1"/>
  <c r="B24" i="1"/>
  <c r="B40" i="1" s="1"/>
  <c r="B56" i="1" s="1"/>
  <c r="B72" i="1" s="1"/>
  <c r="B88" i="1" s="1"/>
  <c r="L23" i="1"/>
  <c r="E23" i="1"/>
  <c r="E39" i="1" s="1"/>
  <c r="E55" i="1" s="1"/>
  <c r="E71" i="1" s="1"/>
  <c r="E87" i="1" s="1"/>
  <c r="C23" i="1"/>
  <c r="C39" i="1" s="1"/>
  <c r="C55" i="1" s="1"/>
  <c r="C71" i="1" s="1"/>
  <c r="C87" i="1" s="1"/>
  <c r="B23" i="1"/>
  <c r="B39" i="1" s="1"/>
  <c r="L22" i="1"/>
  <c r="L38" i="1" s="1"/>
  <c r="L54" i="1" s="1"/>
  <c r="L70" i="1" s="1"/>
  <c r="L86" i="1" s="1"/>
  <c r="H22" i="1"/>
  <c r="H23" i="1" s="1"/>
  <c r="H24" i="1" s="1"/>
  <c r="H25" i="1" s="1"/>
  <c r="H26" i="1" s="1"/>
  <c r="H27" i="1" s="1"/>
  <c r="H28" i="1" s="1"/>
  <c r="H29" i="1" s="1"/>
  <c r="H30" i="1" s="1"/>
  <c r="E22" i="1"/>
  <c r="C22" i="1"/>
  <c r="C38" i="1" s="1"/>
  <c r="C54" i="1" s="1"/>
  <c r="C70" i="1" s="1"/>
  <c r="C86" i="1" s="1"/>
  <c r="B22" i="1"/>
  <c r="B38" i="1" s="1"/>
  <c r="B54" i="1" s="1"/>
  <c r="B70" i="1" s="1"/>
  <c r="B86" i="1" s="1"/>
  <c r="L21" i="1"/>
  <c r="H21" i="1"/>
  <c r="E21" i="1"/>
  <c r="C21" i="1"/>
  <c r="B21" i="1"/>
  <c r="B37" i="1" s="1"/>
  <c r="B53" i="1" s="1"/>
  <c r="B69" i="1" s="1"/>
  <c r="B85" i="1" s="1"/>
  <c r="L20" i="1"/>
  <c r="I20" i="1"/>
  <c r="I36" i="1" s="1"/>
  <c r="I52" i="1" s="1"/>
  <c r="I68" i="1" s="1"/>
  <c r="I84" i="1" s="1"/>
  <c r="H20" i="1"/>
  <c r="E20" i="1"/>
  <c r="E36" i="1" s="1"/>
  <c r="E52" i="1" s="1"/>
  <c r="E68" i="1" s="1"/>
  <c r="E84" i="1" s="1"/>
  <c r="C20" i="1"/>
  <c r="C36" i="1" s="1"/>
  <c r="C52" i="1" s="1"/>
  <c r="C68" i="1" s="1"/>
  <c r="C84" i="1" s="1"/>
  <c r="B20" i="1"/>
  <c r="B36" i="1" s="1"/>
  <c r="B52" i="1" s="1"/>
  <c r="B68" i="1" s="1"/>
  <c r="B84" i="1" s="1"/>
  <c r="A20" i="1"/>
  <c r="L19" i="1"/>
  <c r="I19" i="1"/>
  <c r="E19" i="1"/>
  <c r="E35" i="1" s="1"/>
  <c r="E51" i="1" s="1"/>
  <c r="E67" i="1" s="1"/>
  <c r="E83" i="1" s="1"/>
  <c r="D19" i="1"/>
  <c r="C19" i="1"/>
  <c r="B19" i="1"/>
  <c r="B35" i="1" s="1"/>
  <c r="B51" i="1" s="1"/>
  <c r="B67" i="1" s="1"/>
  <c r="B83" i="1" s="1"/>
  <c r="A19" i="1"/>
  <c r="A35" i="1" s="1"/>
  <c r="A51" i="1" s="1"/>
  <c r="A67" i="1" s="1"/>
  <c r="A83" i="1" s="1"/>
  <c r="D17" i="1"/>
  <c r="H5" i="1"/>
  <c r="H6" i="1" s="1"/>
  <c r="H7" i="1" s="1"/>
  <c r="H8" i="1" s="1"/>
  <c r="H9" i="1" s="1"/>
  <c r="H10" i="1" s="1"/>
  <c r="H11" i="1" s="1"/>
  <c r="H12" i="1" s="1"/>
  <c r="H13" i="1" s="1"/>
  <c r="H14" i="1" s="1"/>
  <c r="A5" i="1"/>
  <c r="A21" i="1" s="1"/>
  <c r="I4" i="1"/>
  <c r="I5" i="1" s="1"/>
  <c r="H4" i="1"/>
  <c r="A4" i="1"/>
  <c r="D3" i="1" s="1"/>
  <c r="M21" i="1" l="1"/>
  <c r="M37" i="1" s="1"/>
  <c r="M53" i="1" s="1"/>
  <c r="M69" i="1" s="1"/>
  <c r="M85" i="1" s="1"/>
  <c r="M6" i="1"/>
  <c r="M20" i="1"/>
  <c r="M36" i="1" s="1"/>
  <c r="M52" i="1" s="1"/>
  <c r="M68" i="1" s="1"/>
  <c r="M84" i="1" s="1"/>
  <c r="H18" i="1"/>
  <c r="H15" i="1"/>
  <c r="H16" i="1" s="1"/>
  <c r="H17" i="1" s="1"/>
  <c r="H31" i="1"/>
  <c r="H32" i="1" s="1"/>
  <c r="H33" i="1" s="1"/>
  <c r="H34" i="1"/>
  <c r="H82" i="1"/>
  <c r="H79" i="1"/>
  <c r="H80" i="1" s="1"/>
  <c r="H81" i="1" s="1"/>
  <c r="H66" i="1"/>
  <c r="H63" i="1"/>
  <c r="H64" i="1" s="1"/>
  <c r="H65" i="1" s="1"/>
  <c r="A37" i="1"/>
  <c r="D20" i="1"/>
  <c r="H47" i="1"/>
  <c r="H48" i="1" s="1"/>
  <c r="H49" i="1" s="1"/>
  <c r="H50" i="1"/>
  <c r="I6" i="1"/>
  <c r="I21" i="1"/>
  <c r="I37" i="1" s="1"/>
  <c r="I53" i="1" s="1"/>
  <c r="I69" i="1" s="1"/>
  <c r="I85" i="1" s="1"/>
  <c r="A82" i="1"/>
  <c r="D65" i="1"/>
  <c r="H95" i="1"/>
  <c r="H96" i="1" s="1"/>
  <c r="H97" i="1" s="1"/>
  <c r="H98" i="1"/>
  <c r="A6" i="1"/>
  <c r="D49" i="1"/>
  <c r="D33" i="1"/>
  <c r="A52" i="1"/>
  <c r="D4" i="1"/>
  <c r="M22" i="1" l="1"/>
  <c r="M38" i="1" s="1"/>
  <c r="M54" i="1" s="1"/>
  <c r="M70" i="1" s="1"/>
  <c r="M86" i="1" s="1"/>
  <c r="M7" i="1"/>
  <c r="A68" i="1"/>
  <c r="D51" i="1"/>
  <c r="I22" i="1"/>
  <c r="I38" i="1" s="1"/>
  <c r="I54" i="1" s="1"/>
  <c r="I70" i="1" s="1"/>
  <c r="I86" i="1" s="1"/>
  <c r="I7" i="1"/>
  <c r="D36" i="1"/>
  <c r="A53" i="1"/>
  <c r="A7" i="1"/>
  <c r="A22" i="1"/>
  <c r="D5" i="1"/>
  <c r="A98" i="1"/>
  <c r="D97" i="1" s="1"/>
  <c r="D81" i="1"/>
  <c r="M8" i="1" l="1"/>
  <c r="M23" i="1"/>
  <c r="M39" i="1" s="1"/>
  <c r="M55" i="1" s="1"/>
  <c r="M71" i="1" s="1"/>
  <c r="M87" i="1" s="1"/>
  <c r="A84" i="1"/>
  <c r="D83" i="1" s="1"/>
  <c r="D67" i="1"/>
  <c r="D6" i="1"/>
  <c r="A23" i="1"/>
  <c r="A8" i="1"/>
  <c r="A69" i="1"/>
  <c r="D52" i="1"/>
  <c r="I23" i="1"/>
  <c r="I39" i="1" s="1"/>
  <c r="I55" i="1" s="1"/>
  <c r="I71" i="1" s="1"/>
  <c r="I87" i="1" s="1"/>
  <c r="I8" i="1"/>
  <c r="A38" i="1"/>
  <c r="D21" i="1"/>
  <c r="M9" i="1" l="1"/>
  <c r="M24" i="1"/>
  <c r="M40" i="1" s="1"/>
  <c r="M56" i="1" s="1"/>
  <c r="M72" i="1" s="1"/>
  <c r="M88" i="1" s="1"/>
  <c r="A24" i="1"/>
  <c r="A9" i="1"/>
  <c r="D7" i="1"/>
  <c r="D68" i="1"/>
  <c r="A85" i="1"/>
  <c r="D84" i="1" s="1"/>
  <c r="A54" i="1"/>
  <c r="D37" i="1"/>
  <c r="I9" i="1"/>
  <c r="I24" i="1"/>
  <c r="I40" i="1" s="1"/>
  <c r="I56" i="1" s="1"/>
  <c r="I72" i="1" s="1"/>
  <c r="I88" i="1" s="1"/>
  <c r="D22" i="1"/>
  <c r="A39" i="1"/>
  <c r="M10" i="1" l="1"/>
  <c r="M25" i="1"/>
  <c r="M41" i="1" s="1"/>
  <c r="M57" i="1" s="1"/>
  <c r="M73" i="1" s="1"/>
  <c r="M89" i="1" s="1"/>
  <c r="D23" i="1"/>
  <c r="A40" i="1"/>
  <c r="D38" i="1"/>
  <c r="A55" i="1"/>
  <c r="I25" i="1"/>
  <c r="I41" i="1" s="1"/>
  <c r="I57" i="1" s="1"/>
  <c r="I73" i="1" s="1"/>
  <c r="I89" i="1" s="1"/>
  <c r="I10" i="1"/>
  <c r="A70" i="1"/>
  <c r="D53" i="1"/>
  <c r="A25" i="1"/>
  <c r="A10" i="1"/>
  <c r="D8" i="1"/>
  <c r="M11" i="1" l="1"/>
  <c r="M26" i="1"/>
  <c r="M42" i="1" s="1"/>
  <c r="M58" i="1" s="1"/>
  <c r="M74" i="1" s="1"/>
  <c r="M90" i="1" s="1"/>
  <c r="I26" i="1"/>
  <c r="I42" i="1" s="1"/>
  <c r="I58" i="1" s="1"/>
  <c r="I74" i="1" s="1"/>
  <c r="I90" i="1" s="1"/>
  <c r="I11" i="1"/>
  <c r="A11" i="1"/>
  <c r="D9" i="1"/>
  <c r="A26" i="1"/>
  <c r="A41" i="1"/>
  <c r="D24" i="1"/>
  <c r="A86" i="1"/>
  <c r="D85" i="1" s="1"/>
  <c r="D69" i="1"/>
  <c r="D54" i="1"/>
  <c r="A71" i="1"/>
  <c r="D39" i="1"/>
  <c r="A56" i="1"/>
  <c r="M12" i="1" l="1"/>
  <c r="M27" i="1"/>
  <c r="M43" i="1" s="1"/>
  <c r="M59" i="1" s="1"/>
  <c r="M75" i="1" s="1"/>
  <c r="M91" i="1" s="1"/>
  <c r="A87" i="1"/>
  <c r="D86" i="1" s="1"/>
  <c r="D70" i="1"/>
  <c r="D25" i="1"/>
  <c r="A42" i="1"/>
  <c r="D10" i="1"/>
  <c r="A27" i="1"/>
  <c r="A12" i="1"/>
  <c r="I12" i="1"/>
  <c r="I27" i="1"/>
  <c r="I43" i="1" s="1"/>
  <c r="I59" i="1" s="1"/>
  <c r="I75" i="1" s="1"/>
  <c r="I91" i="1" s="1"/>
  <c r="D40" i="1"/>
  <c r="A57" i="1"/>
  <c r="D55" i="1"/>
  <c r="A72" i="1"/>
  <c r="M13" i="1" l="1"/>
  <c r="M28" i="1"/>
  <c r="M44" i="1" s="1"/>
  <c r="M60" i="1" s="1"/>
  <c r="M76" i="1" s="1"/>
  <c r="M92" i="1" s="1"/>
  <c r="D71" i="1"/>
  <c r="A88" i="1"/>
  <c r="D87" i="1" s="1"/>
  <c r="A73" i="1"/>
  <c r="D56" i="1"/>
  <c r="D11" i="1"/>
  <c r="A28" i="1"/>
  <c r="A13" i="1"/>
  <c r="A43" i="1"/>
  <c r="D26" i="1"/>
  <c r="I28" i="1"/>
  <c r="I44" i="1" s="1"/>
  <c r="I60" i="1" s="1"/>
  <c r="I76" i="1" s="1"/>
  <c r="I92" i="1" s="1"/>
  <c r="I13" i="1"/>
  <c r="A58" i="1"/>
  <c r="D41" i="1"/>
  <c r="M14" i="1" l="1"/>
  <c r="M29" i="1"/>
  <c r="M45" i="1" s="1"/>
  <c r="M61" i="1" s="1"/>
  <c r="M77" i="1" s="1"/>
  <c r="M93" i="1" s="1"/>
  <c r="I14" i="1"/>
  <c r="I29" i="1"/>
  <c r="I45" i="1" s="1"/>
  <c r="I61" i="1" s="1"/>
  <c r="I77" i="1" s="1"/>
  <c r="I93" i="1" s="1"/>
  <c r="A14" i="1"/>
  <c r="D12" i="1"/>
  <c r="A29" i="1"/>
  <c r="D57" i="1"/>
  <c r="A74" i="1"/>
  <c r="D42" i="1"/>
  <c r="A59" i="1"/>
  <c r="A44" i="1"/>
  <c r="D27" i="1"/>
  <c r="A89" i="1"/>
  <c r="D88" i="1" s="1"/>
  <c r="D72" i="1"/>
  <c r="M15" i="1" l="1"/>
  <c r="M30" i="1"/>
  <c r="M46" i="1" s="1"/>
  <c r="M62" i="1" s="1"/>
  <c r="M78" i="1" s="1"/>
  <c r="M94" i="1" s="1"/>
  <c r="D58" i="1"/>
  <c r="A75" i="1"/>
  <c r="A60" i="1"/>
  <c r="D43" i="1"/>
  <c r="D73" i="1"/>
  <c r="A90" i="1"/>
  <c r="D89" i="1" s="1"/>
  <c r="D28" i="1"/>
  <c r="A45" i="1"/>
  <c r="A30" i="1"/>
  <c r="D13" i="1"/>
  <c r="A15" i="1"/>
  <c r="I15" i="1"/>
  <c r="I30" i="1"/>
  <c r="I46" i="1" s="1"/>
  <c r="I62" i="1" s="1"/>
  <c r="I78" i="1" s="1"/>
  <c r="I94" i="1" s="1"/>
  <c r="M16" i="1" l="1"/>
  <c r="M31" i="1"/>
  <c r="M47" i="1" s="1"/>
  <c r="M63" i="1" s="1"/>
  <c r="M79" i="1" s="1"/>
  <c r="M95" i="1" s="1"/>
  <c r="A46" i="1"/>
  <c r="D29" i="1"/>
  <c r="A76" i="1"/>
  <c r="D59" i="1"/>
  <c r="D74" i="1"/>
  <c r="A91" i="1"/>
  <c r="D90" i="1" s="1"/>
  <c r="I31" i="1"/>
  <c r="I47" i="1" s="1"/>
  <c r="I63" i="1" s="1"/>
  <c r="I79" i="1" s="1"/>
  <c r="I95" i="1" s="1"/>
  <c r="I16" i="1"/>
  <c r="D14" i="1"/>
  <c r="A31" i="1"/>
  <c r="A16" i="1"/>
  <c r="D44" i="1"/>
  <c r="A61" i="1"/>
  <c r="M17" i="1" l="1"/>
  <c r="M32" i="1"/>
  <c r="M48" i="1" s="1"/>
  <c r="M64" i="1" s="1"/>
  <c r="M80" i="1" s="1"/>
  <c r="M96" i="1" s="1"/>
  <c r="A62" i="1"/>
  <c r="D45" i="1"/>
  <c r="A32" i="1"/>
  <c r="A17" i="1"/>
  <c r="D15" i="1"/>
  <c r="I17" i="1"/>
  <c r="I33" i="1" s="1"/>
  <c r="I49" i="1" s="1"/>
  <c r="I65" i="1" s="1"/>
  <c r="I81" i="1" s="1"/>
  <c r="I97" i="1" s="1"/>
  <c r="I32" i="1"/>
  <c r="I48" i="1" s="1"/>
  <c r="I64" i="1" s="1"/>
  <c r="I80" i="1" s="1"/>
  <c r="I96" i="1" s="1"/>
  <c r="D60" i="1"/>
  <c r="A77" i="1"/>
  <c r="A47" i="1"/>
  <c r="D30" i="1"/>
  <c r="D75" i="1"/>
  <c r="A92" i="1"/>
  <c r="D91" i="1" s="1"/>
  <c r="M34" i="1" l="1"/>
  <c r="M50" i="1" s="1"/>
  <c r="M66" i="1" s="1"/>
  <c r="M82" i="1" s="1"/>
  <c r="M98" i="1" s="1"/>
  <c r="M33" i="1"/>
  <c r="M49" i="1" s="1"/>
  <c r="M65" i="1" s="1"/>
  <c r="M81" i="1" s="1"/>
  <c r="M97" i="1" s="1"/>
  <c r="A63" i="1"/>
  <c r="D46" i="1"/>
  <c r="A93" i="1"/>
  <c r="D92" i="1" s="1"/>
  <c r="D76" i="1"/>
  <c r="A33" i="1"/>
  <c r="D16" i="1"/>
  <c r="D31" i="1"/>
  <c r="A48" i="1"/>
  <c r="A78" i="1"/>
  <c r="D61" i="1"/>
  <c r="A49" i="1" l="1"/>
  <c r="D32" i="1"/>
  <c r="D77" i="1"/>
  <c r="A94" i="1"/>
  <c r="D93" i="1" s="1"/>
  <c r="A64" i="1"/>
  <c r="D47" i="1"/>
  <c r="A79" i="1"/>
  <c r="D62" i="1"/>
  <c r="A65" i="1" l="1"/>
  <c r="D48" i="1"/>
  <c r="A95" i="1"/>
  <c r="D94" i="1" s="1"/>
  <c r="D78" i="1"/>
  <c r="D63" i="1"/>
  <c r="A80" i="1"/>
  <c r="D64" i="1" l="1"/>
  <c r="A81" i="1"/>
  <c r="A96" i="1"/>
  <c r="D95" i="1" s="1"/>
  <c r="D79" i="1"/>
  <c r="D80" i="1" l="1"/>
  <c r="A97" i="1"/>
  <c r="D96" i="1" s="1"/>
</calcChain>
</file>

<file path=xl/sharedStrings.xml><?xml version="1.0" encoding="utf-8"?>
<sst xmlns="http://schemas.openxmlformats.org/spreadsheetml/2006/main" count="272" uniqueCount="77">
  <si>
    <t>id</t>
  </si>
  <si>
    <t>name</t>
  </si>
  <si>
    <t>des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</si>
  <si>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extId</t>
    </r>
  </si>
  <si>
    <t>type</t>
  </si>
  <si>
    <t>pveType</t>
  </si>
  <si>
    <t>showMonster</t>
  </si>
  <si>
    <t>map</t>
  </si>
  <si>
    <t>stage_id</t>
  </si>
  <si>
    <t>stage_open_limit</t>
  </si>
  <si>
    <t>monster_num_limit</t>
  </si>
  <si>
    <r>
      <rPr>
        <sz val="11"/>
        <color theme="1"/>
        <rFont val="宋体"/>
        <family val="3"/>
        <charset val="134"/>
      </rPr>
      <t>unlock</t>
    </r>
    <r>
      <rPr>
        <sz val="11"/>
        <color theme="1"/>
        <rFont val="宋体"/>
        <family val="3"/>
        <charset val="134"/>
      </rPr>
      <t>_des</t>
    </r>
  </si>
  <si>
    <t>索引</t>
  </si>
  <si>
    <t>关卡名称</t>
  </si>
  <si>
    <t>关卡描述</t>
  </si>
  <si>
    <t>下一关</t>
  </si>
  <si>
    <t>关卡类型</t>
  </si>
  <si>
    <t>关卡战斗类型</t>
  </si>
  <si>
    <t>展示怪物</t>
  </si>
  <si>
    <t>地图</t>
  </si>
  <si>
    <t>起始索引</t>
  </si>
  <si>
    <t>关卡解锁限制</t>
  </si>
  <si>
    <t>怪物数量限制</t>
  </si>
  <si>
    <t>解锁描述</t>
  </si>
  <si>
    <t>难度1</t>
  </si>
  <si>
    <t>轻轻松松</t>
  </si>
  <si>
    <t>[]</t>
  </si>
  <si>
    <t>map001</t>
  </si>
  <si>
    <t>已解锁</t>
  </si>
  <si>
    <t>难度2</t>
  </si>
  <si>
    <t>普普通通</t>
  </si>
  <si>
    <t>通关难度1解锁</t>
  </si>
  <si>
    <t>难度3</t>
  </si>
  <si>
    <t>哟呵，来劲了是吧</t>
  </si>
  <si>
    <t>通关难度2解锁</t>
  </si>
  <si>
    <t>难度4</t>
  </si>
  <si>
    <t>龟龟，不得了</t>
  </si>
  <si>
    <t>通关难度3解锁</t>
  </si>
  <si>
    <t>难度5</t>
  </si>
  <si>
    <t>我看你完全不懂吼</t>
  </si>
  <si>
    <t>通关难度4解锁</t>
  </si>
  <si>
    <t>难度6</t>
  </si>
  <si>
    <t>策划你能打过嘛</t>
  </si>
  <si>
    <t>通关难度5解锁</t>
  </si>
  <si>
    <t>难度7</t>
  </si>
  <si>
    <t>你踏喵故意找茬是吧</t>
  </si>
  <si>
    <t>通关难度6解锁</t>
  </si>
  <si>
    <t>难度8</t>
  </si>
  <si>
    <t>你过不过不过吧</t>
  </si>
  <si>
    <t>通关难度7解锁</t>
  </si>
  <si>
    <t>难度9</t>
  </si>
  <si>
    <t>你行你上</t>
  </si>
  <si>
    <t>通关难度8解锁</t>
  </si>
  <si>
    <t>难度10</t>
  </si>
  <si>
    <t>打扰了打扰了</t>
  </si>
  <si>
    <t>通关难度9解锁</t>
  </si>
  <si>
    <t>难度11</t>
  </si>
  <si>
    <t>超神啦，超神啦</t>
  </si>
  <si>
    <t>通关难度10解锁</t>
  </si>
  <si>
    <t>难度12</t>
  </si>
  <si>
    <t>给我个修改器可以嘛</t>
  </si>
  <si>
    <t>通关难度11解锁</t>
  </si>
  <si>
    <t>难度13</t>
  </si>
  <si>
    <t>通关难度12解锁</t>
  </si>
  <si>
    <t>难度14</t>
  </si>
  <si>
    <t>通关难度13解锁</t>
  </si>
  <si>
    <t>难度15</t>
  </si>
  <si>
    <t>通关难度14解锁</t>
  </si>
  <si>
    <t>无限挑战</t>
  </si>
  <si>
    <t>这就是无限挑战</t>
  </si>
  <si>
    <r>
      <rPr>
        <sz val="11"/>
        <color theme="1"/>
        <rFont val="宋体"/>
        <family val="3"/>
        <charset val="134"/>
      </rPr>
      <t>map00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</si>
  <si>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map00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</si>
  <si>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map00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</si>
  <si>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map00</t>
    </r>
    <r>
      <rPr>
        <sz val="11"/>
        <color theme="1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</si>
  <si>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map00</t>
    </r>
    <r>
      <rPr>
        <sz val="11"/>
        <color theme="1"/>
        <rFont val="宋体"/>
        <family val="3"/>
        <charset val="134"/>
      </rPr>
      <t>6</t>
    </r>
  </si>
  <si>
    <t>difficulty</t>
    <phoneticPr fontId="3" type="noConversion"/>
  </si>
  <si>
    <t>难度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</si>
</sst>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67" workbookViewId="0">
      <selection activeCell="M82" sqref="A82:M82"/>
    </sheetView>
  </sheetViews>
  <sheetFormatPr defaultColWidth="9" defaultRowHeight="13.5" x14ac:dyDescent="0.15"/>
  <cols>
    <col min="1" max="1" width="9.25" customWidth="1"/>
    <col min="2" max="2" width="15.5" customWidth="1"/>
    <col min="3" max="3" width="17.25" customWidth="1"/>
    <col min="4" max="4" width="13.75" customWidth="1"/>
    <col min="5" max="5" width="13.5" customWidth="1"/>
    <col min="6" max="6" width="15.375" customWidth="1"/>
    <col min="7" max="7" width="13.5" customWidth="1"/>
    <col min="8" max="8" width="11.75" customWidth="1"/>
    <col min="9" max="9" width="12.75" customWidth="1"/>
    <col min="10" max="10" width="16.5" customWidth="1"/>
    <col min="11" max="11" width="20.875" customWidth="1"/>
  </cols>
  <sheetData>
    <row r="1" spans="1:13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75</v>
      </c>
    </row>
    <row r="2" spans="1:13" x14ac:dyDescent="0.15">
      <c r="A2" t="s">
        <v>12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t="s">
        <v>76</v>
      </c>
    </row>
    <row r="3" spans="1:13" x14ac:dyDescent="0.15">
      <c r="A3">
        <v>60101</v>
      </c>
      <c r="B3" s="1" t="s">
        <v>24</v>
      </c>
      <c r="C3" s="1" t="s">
        <v>25</v>
      </c>
      <c r="D3" s="1">
        <f>A4</f>
        <v>60102</v>
      </c>
      <c r="E3" s="1">
        <v>1</v>
      </c>
      <c r="F3" s="1">
        <v>1</v>
      </c>
      <c r="G3" s="1" t="s">
        <v>26</v>
      </c>
      <c r="H3" t="s">
        <v>27</v>
      </c>
      <c r="I3">
        <v>10101</v>
      </c>
      <c r="J3" s="1" t="s">
        <v>26</v>
      </c>
      <c r="K3">
        <v>40</v>
      </c>
      <c r="L3" t="s">
        <v>28</v>
      </c>
      <c r="M3">
        <v>1</v>
      </c>
    </row>
    <row r="4" spans="1:13" x14ac:dyDescent="0.15">
      <c r="A4">
        <f>A3+1</f>
        <v>60102</v>
      </c>
      <c r="B4" s="1" t="s">
        <v>29</v>
      </c>
      <c r="C4" s="1" t="s">
        <v>30</v>
      </c>
      <c r="D4" s="1">
        <f t="shared" ref="D4:D17" si="0">A5</f>
        <v>60103</v>
      </c>
      <c r="E4" s="1">
        <v>1</v>
      </c>
      <c r="F4" s="1">
        <v>1</v>
      </c>
      <c r="G4" s="1" t="s">
        <v>26</v>
      </c>
      <c r="H4" t="str">
        <f>H3</f>
        <v>map001</v>
      </c>
      <c r="I4" s="1">
        <f>I3+100</f>
        <v>10201</v>
      </c>
      <c r="J4" s="1" t="s">
        <v>26</v>
      </c>
      <c r="K4">
        <v>40</v>
      </c>
      <c r="L4" s="1" t="s">
        <v>31</v>
      </c>
      <c r="M4">
        <f>M3+1</f>
        <v>2</v>
      </c>
    </row>
    <row r="5" spans="1:13" x14ac:dyDescent="0.15">
      <c r="A5">
        <f t="shared" ref="A5:A17" si="1">A4+1</f>
        <v>60103</v>
      </c>
      <c r="B5" s="1" t="s">
        <v>32</v>
      </c>
      <c r="C5" s="1" t="s">
        <v>33</v>
      </c>
      <c r="D5" s="1">
        <f t="shared" si="0"/>
        <v>60104</v>
      </c>
      <c r="E5" s="1">
        <v>1</v>
      </c>
      <c r="F5" s="1">
        <v>1</v>
      </c>
      <c r="G5" s="1" t="s">
        <v>26</v>
      </c>
      <c r="H5" t="str">
        <f t="shared" ref="H5:H17" si="2">H4</f>
        <v>map001</v>
      </c>
      <c r="I5" s="1">
        <f t="shared" ref="I5:I17" si="3">I4+100</f>
        <v>10301</v>
      </c>
      <c r="J5" s="1" t="s">
        <v>26</v>
      </c>
      <c r="K5">
        <v>40</v>
      </c>
      <c r="L5" s="1" t="s">
        <v>34</v>
      </c>
      <c r="M5">
        <f t="shared" ref="M5:M18" si="4">M4+1</f>
        <v>3</v>
      </c>
    </row>
    <row r="6" spans="1:13" x14ac:dyDescent="0.15">
      <c r="A6">
        <f t="shared" si="1"/>
        <v>60104</v>
      </c>
      <c r="B6" s="1" t="s">
        <v>35</v>
      </c>
      <c r="C6" s="1" t="s">
        <v>36</v>
      </c>
      <c r="D6" s="1">
        <f t="shared" si="0"/>
        <v>60105</v>
      </c>
      <c r="E6" s="1">
        <v>1</v>
      </c>
      <c r="F6" s="1">
        <v>1</v>
      </c>
      <c r="G6" s="1" t="s">
        <v>26</v>
      </c>
      <c r="H6" t="str">
        <f t="shared" si="2"/>
        <v>map001</v>
      </c>
      <c r="I6" s="1">
        <f t="shared" si="3"/>
        <v>10401</v>
      </c>
      <c r="J6" s="1" t="s">
        <v>26</v>
      </c>
      <c r="K6">
        <v>40</v>
      </c>
      <c r="L6" s="1" t="s">
        <v>37</v>
      </c>
      <c r="M6">
        <f t="shared" si="4"/>
        <v>4</v>
      </c>
    </row>
    <row r="7" spans="1:13" x14ac:dyDescent="0.15">
      <c r="A7">
        <f t="shared" si="1"/>
        <v>60105</v>
      </c>
      <c r="B7" s="1" t="s">
        <v>38</v>
      </c>
      <c r="C7" s="1" t="s">
        <v>39</v>
      </c>
      <c r="D7" s="1">
        <f t="shared" si="0"/>
        <v>60106</v>
      </c>
      <c r="E7" s="1">
        <v>1</v>
      </c>
      <c r="F7" s="1">
        <v>1</v>
      </c>
      <c r="G7" s="1" t="s">
        <v>26</v>
      </c>
      <c r="H7" t="str">
        <f t="shared" si="2"/>
        <v>map001</v>
      </c>
      <c r="I7" s="1">
        <f t="shared" si="3"/>
        <v>10501</v>
      </c>
      <c r="J7" s="1" t="s">
        <v>26</v>
      </c>
      <c r="K7">
        <v>40</v>
      </c>
      <c r="L7" s="1" t="s">
        <v>40</v>
      </c>
      <c r="M7">
        <f t="shared" si="4"/>
        <v>5</v>
      </c>
    </row>
    <row r="8" spans="1:13" x14ac:dyDescent="0.15">
      <c r="A8">
        <f t="shared" si="1"/>
        <v>60106</v>
      </c>
      <c r="B8" s="1" t="s">
        <v>41</v>
      </c>
      <c r="C8" s="1" t="s">
        <v>42</v>
      </c>
      <c r="D8" s="1">
        <f t="shared" si="0"/>
        <v>60107</v>
      </c>
      <c r="E8" s="1">
        <v>1</v>
      </c>
      <c r="F8" s="1">
        <v>1</v>
      </c>
      <c r="G8" s="1" t="s">
        <v>26</v>
      </c>
      <c r="H8" t="str">
        <f t="shared" si="2"/>
        <v>map001</v>
      </c>
      <c r="I8" s="1">
        <f t="shared" si="3"/>
        <v>10601</v>
      </c>
      <c r="J8" s="1" t="s">
        <v>26</v>
      </c>
      <c r="K8">
        <v>40</v>
      </c>
      <c r="L8" s="1" t="s">
        <v>43</v>
      </c>
      <c r="M8">
        <f t="shared" si="4"/>
        <v>6</v>
      </c>
    </row>
    <row r="9" spans="1:13" x14ac:dyDescent="0.15">
      <c r="A9">
        <f t="shared" si="1"/>
        <v>60107</v>
      </c>
      <c r="B9" s="1" t="s">
        <v>44</v>
      </c>
      <c r="C9" s="1" t="s">
        <v>45</v>
      </c>
      <c r="D9" s="1">
        <f t="shared" si="0"/>
        <v>60108</v>
      </c>
      <c r="E9" s="1">
        <v>1</v>
      </c>
      <c r="F9" s="1">
        <v>1</v>
      </c>
      <c r="G9" s="1" t="s">
        <v>26</v>
      </c>
      <c r="H9" t="str">
        <f t="shared" si="2"/>
        <v>map001</v>
      </c>
      <c r="I9" s="1">
        <f t="shared" si="3"/>
        <v>10701</v>
      </c>
      <c r="J9" s="1" t="s">
        <v>26</v>
      </c>
      <c r="K9">
        <v>40</v>
      </c>
      <c r="L9" s="1" t="s">
        <v>46</v>
      </c>
      <c r="M9">
        <f t="shared" si="4"/>
        <v>7</v>
      </c>
    </row>
    <row r="10" spans="1:13" x14ac:dyDescent="0.15">
      <c r="A10">
        <f t="shared" si="1"/>
        <v>60108</v>
      </c>
      <c r="B10" s="1" t="s">
        <v>47</v>
      </c>
      <c r="C10" s="1" t="s">
        <v>48</v>
      </c>
      <c r="D10" s="1">
        <f t="shared" si="0"/>
        <v>60109</v>
      </c>
      <c r="E10" s="1">
        <v>1</v>
      </c>
      <c r="F10" s="1">
        <v>1</v>
      </c>
      <c r="G10" s="1" t="s">
        <v>26</v>
      </c>
      <c r="H10" t="str">
        <f t="shared" si="2"/>
        <v>map001</v>
      </c>
      <c r="I10" s="1">
        <f t="shared" si="3"/>
        <v>10801</v>
      </c>
      <c r="J10" s="1" t="s">
        <v>26</v>
      </c>
      <c r="K10">
        <v>40</v>
      </c>
      <c r="L10" s="1" t="s">
        <v>49</v>
      </c>
      <c r="M10">
        <f t="shared" si="4"/>
        <v>8</v>
      </c>
    </row>
    <row r="11" spans="1:13" x14ac:dyDescent="0.15">
      <c r="A11">
        <f t="shared" si="1"/>
        <v>60109</v>
      </c>
      <c r="B11" s="1" t="s">
        <v>50</v>
      </c>
      <c r="C11" s="1" t="s">
        <v>51</v>
      </c>
      <c r="D11" s="1">
        <f t="shared" si="0"/>
        <v>60110</v>
      </c>
      <c r="E11" s="1">
        <v>1</v>
      </c>
      <c r="F11" s="1">
        <v>1</v>
      </c>
      <c r="G11" s="1" t="s">
        <v>26</v>
      </c>
      <c r="H11" t="str">
        <f t="shared" si="2"/>
        <v>map001</v>
      </c>
      <c r="I11" s="1">
        <f t="shared" si="3"/>
        <v>10901</v>
      </c>
      <c r="J11" s="1" t="s">
        <v>26</v>
      </c>
      <c r="K11">
        <v>40</v>
      </c>
      <c r="L11" s="1" t="s">
        <v>52</v>
      </c>
      <c r="M11">
        <f t="shared" si="4"/>
        <v>9</v>
      </c>
    </row>
    <row r="12" spans="1:13" x14ac:dyDescent="0.15">
      <c r="A12">
        <f t="shared" si="1"/>
        <v>60110</v>
      </c>
      <c r="B12" s="1" t="s">
        <v>53</v>
      </c>
      <c r="C12" s="1" t="s">
        <v>54</v>
      </c>
      <c r="D12" s="1">
        <f t="shared" si="0"/>
        <v>60111</v>
      </c>
      <c r="E12" s="1">
        <v>1</v>
      </c>
      <c r="F12" s="1">
        <v>1</v>
      </c>
      <c r="G12" s="1" t="s">
        <v>26</v>
      </c>
      <c r="H12" t="str">
        <f t="shared" si="2"/>
        <v>map001</v>
      </c>
      <c r="I12" s="1">
        <f t="shared" si="3"/>
        <v>11001</v>
      </c>
      <c r="J12" s="1" t="s">
        <v>26</v>
      </c>
      <c r="K12">
        <v>40</v>
      </c>
      <c r="L12" s="1" t="s">
        <v>55</v>
      </c>
      <c r="M12">
        <f t="shared" si="4"/>
        <v>10</v>
      </c>
    </row>
    <row r="13" spans="1:13" x14ac:dyDescent="0.15">
      <c r="A13">
        <f t="shared" si="1"/>
        <v>60111</v>
      </c>
      <c r="B13" s="1" t="s">
        <v>56</v>
      </c>
      <c r="C13" s="1" t="s">
        <v>57</v>
      </c>
      <c r="D13" s="1">
        <f t="shared" si="0"/>
        <v>60112</v>
      </c>
      <c r="E13" s="1">
        <v>1</v>
      </c>
      <c r="F13" s="1">
        <v>1</v>
      </c>
      <c r="G13" s="1" t="s">
        <v>26</v>
      </c>
      <c r="H13" t="str">
        <f t="shared" si="2"/>
        <v>map001</v>
      </c>
      <c r="I13" s="1">
        <f t="shared" si="3"/>
        <v>11101</v>
      </c>
      <c r="J13" s="1" t="s">
        <v>26</v>
      </c>
      <c r="K13">
        <v>40</v>
      </c>
      <c r="L13" s="1" t="s">
        <v>58</v>
      </c>
      <c r="M13">
        <f t="shared" si="4"/>
        <v>11</v>
      </c>
    </row>
    <row r="14" spans="1:13" x14ac:dyDescent="0.15">
      <c r="A14">
        <f t="shared" si="1"/>
        <v>60112</v>
      </c>
      <c r="B14" s="1" t="s">
        <v>59</v>
      </c>
      <c r="C14" s="1" t="s">
        <v>60</v>
      </c>
      <c r="D14" s="1">
        <f t="shared" si="0"/>
        <v>60113</v>
      </c>
      <c r="E14" s="1">
        <v>1</v>
      </c>
      <c r="F14" s="1">
        <v>1</v>
      </c>
      <c r="G14" s="1" t="s">
        <v>26</v>
      </c>
      <c r="H14" t="str">
        <f t="shared" si="2"/>
        <v>map001</v>
      </c>
      <c r="I14" s="1">
        <f t="shared" si="3"/>
        <v>11201</v>
      </c>
      <c r="J14" s="1" t="s">
        <v>26</v>
      </c>
      <c r="K14">
        <v>40</v>
      </c>
      <c r="L14" s="1" t="s">
        <v>61</v>
      </c>
      <c r="M14">
        <f t="shared" si="4"/>
        <v>12</v>
      </c>
    </row>
    <row r="15" spans="1:13" x14ac:dyDescent="0.15">
      <c r="A15">
        <f t="shared" si="1"/>
        <v>60113</v>
      </c>
      <c r="B15" s="1" t="s">
        <v>62</v>
      </c>
      <c r="C15" s="1" t="s">
        <v>60</v>
      </c>
      <c r="D15" s="1">
        <f t="shared" si="0"/>
        <v>60114</v>
      </c>
      <c r="E15" s="1">
        <v>1</v>
      </c>
      <c r="F15" s="1">
        <v>1</v>
      </c>
      <c r="G15" s="1" t="s">
        <v>26</v>
      </c>
      <c r="H15" t="str">
        <f t="shared" si="2"/>
        <v>map001</v>
      </c>
      <c r="I15" s="1">
        <f t="shared" si="3"/>
        <v>11301</v>
      </c>
      <c r="J15" s="1" t="s">
        <v>26</v>
      </c>
      <c r="K15">
        <v>40</v>
      </c>
      <c r="L15" s="1" t="s">
        <v>63</v>
      </c>
      <c r="M15">
        <f t="shared" si="4"/>
        <v>13</v>
      </c>
    </row>
    <row r="16" spans="1:13" x14ac:dyDescent="0.15">
      <c r="A16">
        <f t="shared" si="1"/>
        <v>60114</v>
      </c>
      <c r="B16" s="1" t="s">
        <v>64</v>
      </c>
      <c r="C16" s="1" t="s">
        <v>60</v>
      </c>
      <c r="D16" s="1">
        <f t="shared" si="0"/>
        <v>60115</v>
      </c>
      <c r="E16" s="1">
        <v>1</v>
      </c>
      <c r="F16" s="1">
        <v>1</v>
      </c>
      <c r="G16" s="1" t="s">
        <v>26</v>
      </c>
      <c r="H16" t="str">
        <f t="shared" si="2"/>
        <v>map001</v>
      </c>
      <c r="I16" s="1">
        <f t="shared" si="3"/>
        <v>11401</v>
      </c>
      <c r="J16" s="1" t="s">
        <v>26</v>
      </c>
      <c r="K16">
        <v>40</v>
      </c>
      <c r="L16" s="1" t="s">
        <v>65</v>
      </c>
      <c r="M16">
        <f t="shared" si="4"/>
        <v>14</v>
      </c>
    </row>
    <row r="17" spans="1:13" x14ac:dyDescent="0.15">
      <c r="A17">
        <f t="shared" si="1"/>
        <v>60115</v>
      </c>
      <c r="B17" s="1" t="s">
        <v>66</v>
      </c>
      <c r="C17" s="1" t="s">
        <v>60</v>
      </c>
      <c r="D17" s="1">
        <f t="shared" si="0"/>
        <v>60199</v>
      </c>
      <c r="E17" s="1">
        <v>1</v>
      </c>
      <c r="F17" s="1">
        <v>1</v>
      </c>
      <c r="G17" s="1" t="s">
        <v>26</v>
      </c>
      <c r="H17" t="str">
        <f t="shared" si="2"/>
        <v>map001</v>
      </c>
      <c r="I17" s="1">
        <f t="shared" si="3"/>
        <v>11501</v>
      </c>
      <c r="J17" s="1" t="s">
        <v>26</v>
      </c>
      <c r="K17">
        <v>40</v>
      </c>
      <c r="L17" s="1" t="s">
        <v>67</v>
      </c>
      <c r="M17">
        <f t="shared" si="4"/>
        <v>15</v>
      </c>
    </row>
    <row r="18" spans="1:13" x14ac:dyDescent="0.15">
      <c r="A18">
        <v>60199</v>
      </c>
      <c r="B18" s="1" t="s">
        <v>68</v>
      </c>
      <c r="C18" s="1" t="s">
        <v>69</v>
      </c>
      <c r="D18" s="1">
        <v>0</v>
      </c>
      <c r="E18" s="1">
        <v>2</v>
      </c>
      <c r="F18" s="1">
        <v>1</v>
      </c>
      <c r="G18" s="1" t="s">
        <v>26</v>
      </c>
      <c r="H18" t="str">
        <f>H14</f>
        <v>map001</v>
      </c>
      <c r="I18" s="1">
        <v>601001</v>
      </c>
      <c r="J18" s="1" t="s">
        <v>26</v>
      </c>
      <c r="K18">
        <v>40</v>
      </c>
      <c r="L18" s="2" t="s">
        <v>31</v>
      </c>
      <c r="M18">
        <v>0</v>
      </c>
    </row>
    <row r="19" spans="1:13" x14ac:dyDescent="0.15">
      <c r="A19">
        <f>A3+100</f>
        <v>60201</v>
      </c>
      <c r="B19" s="1" t="str">
        <f>B3</f>
        <v>难度1</v>
      </c>
      <c r="C19" s="1" t="str">
        <f>C3</f>
        <v>轻轻松松</v>
      </c>
      <c r="D19" s="1">
        <f>A20</f>
        <v>60202</v>
      </c>
      <c r="E19" s="1">
        <f>E3</f>
        <v>1</v>
      </c>
      <c r="F19" s="1">
        <v>1</v>
      </c>
      <c r="G19" s="1" t="s">
        <v>26</v>
      </c>
      <c r="H19" s="1" t="s">
        <v>70</v>
      </c>
      <c r="I19">
        <f>I3+10000</f>
        <v>20101</v>
      </c>
      <c r="J19" s="1" t="s">
        <v>26</v>
      </c>
      <c r="K19">
        <v>40</v>
      </c>
      <c r="L19" t="str">
        <f>L3</f>
        <v>已解锁</v>
      </c>
      <c r="M19">
        <f>M3</f>
        <v>1</v>
      </c>
    </row>
    <row r="20" spans="1:13" x14ac:dyDescent="0.15">
      <c r="A20">
        <f t="shared" ref="A20:A83" si="5">A4+100</f>
        <v>60202</v>
      </c>
      <c r="B20" s="1" t="str">
        <f t="shared" ref="B20:C83" si="6">B4</f>
        <v>难度2</v>
      </c>
      <c r="C20" s="1" t="str">
        <f t="shared" si="6"/>
        <v>普普通通</v>
      </c>
      <c r="D20" s="1">
        <f t="shared" ref="D20:D33" si="7">A21</f>
        <v>60203</v>
      </c>
      <c r="E20" s="1">
        <f t="shared" ref="E20:E83" si="8">E4</f>
        <v>1</v>
      </c>
      <c r="F20" s="1">
        <v>1</v>
      </c>
      <c r="G20" s="1" t="s">
        <v>26</v>
      </c>
      <c r="H20" t="str">
        <f>H19</f>
        <v>map002</v>
      </c>
      <c r="I20">
        <f t="shared" ref="I20:I33" si="9">I4+10000</f>
        <v>20201</v>
      </c>
      <c r="J20" s="1" t="s">
        <v>26</v>
      </c>
      <c r="K20">
        <v>40</v>
      </c>
      <c r="L20" t="str">
        <f t="shared" ref="L20:M83" si="10">L4</f>
        <v>通关难度1解锁</v>
      </c>
      <c r="M20">
        <f t="shared" si="10"/>
        <v>2</v>
      </c>
    </row>
    <row r="21" spans="1:13" x14ac:dyDescent="0.15">
      <c r="A21">
        <f t="shared" si="5"/>
        <v>60203</v>
      </c>
      <c r="B21" s="1" t="str">
        <f t="shared" si="6"/>
        <v>难度3</v>
      </c>
      <c r="C21" s="1" t="str">
        <f t="shared" si="6"/>
        <v>哟呵，来劲了是吧</v>
      </c>
      <c r="D21" s="1">
        <f t="shared" si="7"/>
        <v>60204</v>
      </c>
      <c r="E21" s="1">
        <f t="shared" si="8"/>
        <v>1</v>
      </c>
      <c r="F21" s="1">
        <v>1</v>
      </c>
      <c r="G21" s="1" t="s">
        <v>26</v>
      </c>
      <c r="H21" t="str">
        <f t="shared" ref="H21:H33" si="11">H20</f>
        <v>map002</v>
      </c>
      <c r="I21">
        <f t="shared" si="9"/>
        <v>20301</v>
      </c>
      <c r="J21" s="1" t="s">
        <v>26</v>
      </c>
      <c r="K21">
        <v>40</v>
      </c>
      <c r="L21" t="str">
        <f t="shared" si="10"/>
        <v>通关难度2解锁</v>
      </c>
      <c r="M21">
        <f t="shared" si="10"/>
        <v>3</v>
      </c>
    </row>
    <row r="22" spans="1:13" x14ac:dyDescent="0.15">
      <c r="A22">
        <f t="shared" si="5"/>
        <v>60204</v>
      </c>
      <c r="B22" s="1" t="str">
        <f t="shared" si="6"/>
        <v>难度4</v>
      </c>
      <c r="C22" s="1" t="str">
        <f t="shared" si="6"/>
        <v>龟龟，不得了</v>
      </c>
      <c r="D22" s="1">
        <f t="shared" si="7"/>
        <v>60205</v>
      </c>
      <c r="E22" s="1">
        <f t="shared" si="8"/>
        <v>1</v>
      </c>
      <c r="F22" s="1">
        <v>1</v>
      </c>
      <c r="G22" s="1" t="s">
        <v>26</v>
      </c>
      <c r="H22" t="str">
        <f t="shared" si="11"/>
        <v>map002</v>
      </c>
      <c r="I22">
        <f t="shared" si="9"/>
        <v>20401</v>
      </c>
      <c r="J22" s="1" t="s">
        <v>26</v>
      </c>
      <c r="K22">
        <v>40</v>
      </c>
      <c r="L22" t="str">
        <f t="shared" si="10"/>
        <v>通关难度3解锁</v>
      </c>
      <c r="M22">
        <f t="shared" si="10"/>
        <v>4</v>
      </c>
    </row>
    <row r="23" spans="1:13" x14ac:dyDescent="0.15">
      <c r="A23">
        <f t="shared" si="5"/>
        <v>60205</v>
      </c>
      <c r="B23" s="1" t="str">
        <f t="shared" si="6"/>
        <v>难度5</v>
      </c>
      <c r="C23" s="1" t="str">
        <f t="shared" si="6"/>
        <v>我看你完全不懂吼</v>
      </c>
      <c r="D23" s="1">
        <f t="shared" si="7"/>
        <v>60206</v>
      </c>
      <c r="E23" s="1">
        <f t="shared" si="8"/>
        <v>1</v>
      </c>
      <c r="F23" s="1">
        <v>1</v>
      </c>
      <c r="G23" s="1" t="s">
        <v>26</v>
      </c>
      <c r="H23" t="str">
        <f t="shared" si="11"/>
        <v>map002</v>
      </c>
      <c r="I23">
        <f t="shared" si="9"/>
        <v>20501</v>
      </c>
      <c r="J23" s="1" t="s">
        <v>26</v>
      </c>
      <c r="K23">
        <v>40</v>
      </c>
      <c r="L23" t="str">
        <f t="shared" si="10"/>
        <v>通关难度4解锁</v>
      </c>
      <c r="M23">
        <f t="shared" si="10"/>
        <v>5</v>
      </c>
    </row>
    <row r="24" spans="1:13" x14ac:dyDescent="0.15">
      <c r="A24">
        <f t="shared" si="5"/>
        <v>60206</v>
      </c>
      <c r="B24" s="1" t="str">
        <f t="shared" si="6"/>
        <v>难度6</v>
      </c>
      <c r="C24" s="1" t="str">
        <f t="shared" si="6"/>
        <v>策划你能打过嘛</v>
      </c>
      <c r="D24" s="1">
        <f t="shared" si="7"/>
        <v>60207</v>
      </c>
      <c r="E24" s="1">
        <f t="shared" si="8"/>
        <v>1</v>
      </c>
      <c r="F24" s="1">
        <v>1</v>
      </c>
      <c r="G24" s="1" t="s">
        <v>26</v>
      </c>
      <c r="H24" t="str">
        <f t="shared" si="11"/>
        <v>map002</v>
      </c>
      <c r="I24">
        <f t="shared" si="9"/>
        <v>20601</v>
      </c>
      <c r="J24" s="1" t="s">
        <v>26</v>
      </c>
      <c r="K24">
        <v>40</v>
      </c>
      <c r="L24" t="str">
        <f t="shared" si="10"/>
        <v>通关难度5解锁</v>
      </c>
      <c r="M24">
        <f t="shared" si="10"/>
        <v>6</v>
      </c>
    </row>
    <row r="25" spans="1:13" x14ac:dyDescent="0.15">
      <c r="A25">
        <f t="shared" si="5"/>
        <v>60207</v>
      </c>
      <c r="B25" s="1" t="str">
        <f t="shared" si="6"/>
        <v>难度7</v>
      </c>
      <c r="C25" s="1" t="str">
        <f t="shared" si="6"/>
        <v>你踏喵故意找茬是吧</v>
      </c>
      <c r="D25" s="1">
        <f t="shared" si="7"/>
        <v>60208</v>
      </c>
      <c r="E25" s="1">
        <f t="shared" si="8"/>
        <v>1</v>
      </c>
      <c r="F25" s="1">
        <v>1</v>
      </c>
      <c r="G25" s="1" t="s">
        <v>26</v>
      </c>
      <c r="H25" t="str">
        <f t="shared" si="11"/>
        <v>map002</v>
      </c>
      <c r="I25">
        <f t="shared" si="9"/>
        <v>20701</v>
      </c>
      <c r="J25" s="1" t="s">
        <v>26</v>
      </c>
      <c r="K25">
        <v>40</v>
      </c>
      <c r="L25" t="str">
        <f t="shared" si="10"/>
        <v>通关难度6解锁</v>
      </c>
      <c r="M25">
        <f t="shared" si="10"/>
        <v>7</v>
      </c>
    </row>
    <row r="26" spans="1:13" x14ac:dyDescent="0.15">
      <c r="A26">
        <f t="shared" si="5"/>
        <v>60208</v>
      </c>
      <c r="B26" s="1" t="str">
        <f t="shared" si="6"/>
        <v>难度8</v>
      </c>
      <c r="C26" s="1" t="str">
        <f t="shared" si="6"/>
        <v>你过不过不过吧</v>
      </c>
      <c r="D26" s="1">
        <f t="shared" si="7"/>
        <v>60209</v>
      </c>
      <c r="E26" s="1">
        <f t="shared" si="8"/>
        <v>1</v>
      </c>
      <c r="F26" s="1">
        <v>1</v>
      </c>
      <c r="G26" s="1" t="s">
        <v>26</v>
      </c>
      <c r="H26" t="str">
        <f t="shared" si="11"/>
        <v>map002</v>
      </c>
      <c r="I26">
        <f t="shared" si="9"/>
        <v>20801</v>
      </c>
      <c r="J26" s="1" t="s">
        <v>26</v>
      </c>
      <c r="K26">
        <v>40</v>
      </c>
      <c r="L26" t="str">
        <f t="shared" si="10"/>
        <v>通关难度7解锁</v>
      </c>
      <c r="M26">
        <f t="shared" si="10"/>
        <v>8</v>
      </c>
    </row>
    <row r="27" spans="1:13" x14ac:dyDescent="0.15">
      <c r="A27">
        <f t="shared" si="5"/>
        <v>60209</v>
      </c>
      <c r="B27" s="1" t="str">
        <f t="shared" si="6"/>
        <v>难度9</v>
      </c>
      <c r="C27" s="1" t="str">
        <f t="shared" si="6"/>
        <v>你行你上</v>
      </c>
      <c r="D27" s="1">
        <f t="shared" si="7"/>
        <v>60210</v>
      </c>
      <c r="E27" s="1">
        <f t="shared" si="8"/>
        <v>1</v>
      </c>
      <c r="F27" s="1">
        <v>1</v>
      </c>
      <c r="G27" s="1" t="s">
        <v>26</v>
      </c>
      <c r="H27" t="str">
        <f t="shared" si="11"/>
        <v>map002</v>
      </c>
      <c r="I27">
        <f t="shared" si="9"/>
        <v>20901</v>
      </c>
      <c r="J27" s="1" t="s">
        <v>26</v>
      </c>
      <c r="K27">
        <v>40</v>
      </c>
      <c r="L27" t="str">
        <f t="shared" si="10"/>
        <v>通关难度8解锁</v>
      </c>
      <c r="M27">
        <f t="shared" si="10"/>
        <v>9</v>
      </c>
    </row>
    <row r="28" spans="1:13" x14ac:dyDescent="0.15">
      <c r="A28">
        <f t="shared" si="5"/>
        <v>60210</v>
      </c>
      <c r="B28" s="1" t="str">
        <f t="shared" si="6"/>
        <v>难度10</v>
      </c>
      <c r="C28" s="1" t="str">
        <f t="shared" si="6"/>
        <v>打扰了打扰了</v>
      </c>
      <c r="D28" s="1">
        <f t="shared" si="7"/>
        <v>60211</v>
      </c>
      <c r="E28" s="1">
        <f t="shared" si="8"/>
        <v>1</v>
      </c>
      <c r="F28" s="1">
        <v>1</v>
      </c>
      <c r="G28" s="1" t="s">
        <v>26</v>
      </c>
      <c r="H28" t="str">
        <f t="shared" si="11"/>
        <v>map002</v>
      </c>
      <c r="I28">
        <f t="shared" si="9"/>
        <v>21001</v>
      </c>
      <c r="J28" s="1" t="s">
        <v>26</v>
      </c>
      <c r="K28">
        <v>40</v>
      </c>
      <c r="L28" t="str">
        <f t="shared" si="10"/>
        <v>通关难度9解锁</v>
      </c>
      <c r="M28">
        <f t="shared" si="10"/>
        <v>10</v>
      </c>
    </row>
    <row r="29" spans="1:13" x14ac:dyDescent="0.15">
      <c r="A29">
        <f t="shared" si="5"/>
        <v>60211</v>
      </c>
      <c r="B29" s="1" t="str">
        <f t="shared" si="6"/>
        <v>难度11</v>
      </c>
      <c r="C29" s="1" t="str">
        <f t="shared" si="6"/>
        <v>超神啦，超神啦</v>
      </c>
      <c r="D29" s="1">
        <f t="shared" si="7"/>
        <v>60212</v>
      </c>
      <c r="E29" s="1">
        <f t="shared" si="8"/>
        <v>1</v>
      </c>
      <c r="F29" s="1">
        <v>1</v>
      </c>
      <c r="G29" s="1" t="s">
        <v>26</v>
      </c>
      <c r="H29" t="str">
        <f t="shared" si="11"/>
        <v>map002</v>
      </c>
      <c r="I29">
        <f t="shared" si="9"/>
        <v>21101</v>
      </c>
      <c r="J29" s="1" t="s">
        <v>26</v>
      </c>
      <c r="K29">
        <v>40</v>
      </c>
      <c r="L29" t="str">
        <f t="shared" si="10"/>
        <v>通关难度10解锁</v>
      </c>
      <c r="M29">
        <f t="shared" si="10"/>
        <v>11</v>
      </c>
    </row>
    <row r="30" spans="1:13" x14ac:dyDescent="0.15">
      <c r="A30">
        <f t="shared" si="5"/>
        <v>60212</v>
      </c>
      <c r="B30" s="1" t="str">
        <f t="shared" si="6"/>
        <v>难度12</v>
      </c>
      <c r="C30" s="1" t="str">
        <f t="shared" si="6"/>
        <v>给我个修改器可以嘛</v>
      </c>
      <c r="D30" s="1">
        <f t="shared" si="7"/>
        <v>60213</v>
      </c>
      <c r="E30" s="1">
        <f t="shared" si="8"/>
        <v>1</v>
      </c>
      <c r="F30" s="1">
        <v>1</v>
      </c>
      <c r="G30" s="1" t="s">
        <v>26</v>
      </c>
      <c r="H30" t="str">
        <f t="shared" si="11"/>
        <v>map002</v>
      </c>
      <c r="I30">
        <f t="shared" si="9"/>
        <v>21201</v>
      </c>
      <c r="J30" s="1" t="s">
        <v>26</v>
      </c>
      <c r="K30">
        <v>40</v>
      </c>
      <c r="L30" t="str">
        <f t="shared" si="10"/>
        <v>通关难度11解锁</v>
      </c>
      <c r="M30">
        <f t="shared" si="10"/>
        <v>12</v>
      </c>
    </row>
    <row r="31" spans="1:13" x14ac:dyDescent="0.15">
      <c r="A31">
        <f t="shared" si="5"/>
        <v>60213</v>
      </c>
      <c r="B31" s="1" t="str">
        <f t="shared" si="6"/>
        <v>难度13</v>
      </c>
      <c r="C31" s="1" t="str">
        <f t="shared" si="6"/>
        <v>给我个修改器可以嘛</v>
      </c>
      <c r="D31" s="1">
        <f t="shared" si="7"/>
        <v>60214</v>
      </c>
      <c r="E31" s="1">
        <f t="shared" si="8"/>
        <v>1</v>
      </c>
      <c r="F31" s="1">
        <v>1</v>
      </c>
      <c r="G31" s="1" t="s">
        <v>26</v>
      </c>
      <c r="H31" t="str">
        <f t="shared" si="11"/>
        <v>map002</v>
      </c>
      <c r="I31">
        <f t="shared" si="9"/>
        <v>21301</v>
      </c>
      <c r="J31" s="1" t="s">
        <v>26</v>
      </c>
      <c r="K31">
        <v>40</v>
      </c>
      <c r="L31" t="str">
        <f t="shared" si="10"/>
        <v>通关难度12解锁</v>
      </c>
      <c r="M31">
        <f t="shared" si="10"/>
        <v>13</v>
      </c>
    </row>
    <row r="32" spans="1:13" x14ac:dyDescent="0.15">
      <c r="A32">
        <f t="shared" si="5"/>
        <v>60214</v>
      </c>
      <c r="B32" s="1" t="str">
        <f t="shared" si="6"/>
        <v>难度14</v>
      </c>
      <c r="C32" s="1" t="str">
        <f t="shared" si="6"/>
        <v>给我个修改器可以嘛</v>
      </c>
      <c r="D32" s="1">
        <f t="shared" si="7"/>
        <v>60215</v>
      </c>
      <c r="E32" s="1">
        <f t="shared" si="8"/>
        <v>1</v>
      </c>
      <c r="F32" s="1">
        <v>1</v>
      </c>
      <c r="G32" s="1" t="s">
        <v>26</v>
      </c>
      <c r="H32" t="str">
        <f t="shared" si="11"/>
        <v>map002</v>
      </c>
      <c r="I32">
        <f t="shared" si="9"/>
        <v>21401</v>
      </c>
      <c r="J32" s="1" t="s">
        <v>26</v>
      </c>
      <c r="K32">
        <v>40</v>
      </c>
      <c r="L32" t="str">
        <f t="shared" si="10"/>
        <v>通关难度13解锁</v>
      </c>
      <c r="M32">
        <f t="shared" si="10"/>
        <v>14</v>
      </c>
    </row>
    <row r="33" spans="1:13" x14ac:dyDescent="0.15">
      <c r="A33">
        <f t="shared" si="5"/>
        <v>60215</v>
      </c>
      <c r="B33" s="1" t="str">
        <f t="shared" si="6"/>
        <v>难度15</v>
      </c>
      <c r="C33" s="1" t="str">
        <f t="shared" si="6"/>
        <v>给我个修改器可以嘛</v>
      </c>
      <c r="D33" s="1">
        <f t="shared" si="7"/>
        <v>60299</v>
      </c>
      <c r="E33" s="1">
        <f t="shared" si="8"/>
        <v>1</v>
      </c>
      <c r="F33" s="1">
        <v>1</v>
      </c>
      <c r="G33" s="1" t="s">
        <v>26</v>
      </c>
      <c r="H33" t="str">
        <f t="shared" si="11"/>
        <v>map002</v>
      </c>
      <c r="I33">
        <f t="shared" si="9"/>
        <v>21501</v>
      </c>
      <c r="J33" s="1" t="s">
        <v>26</v>
      </c>
      <c r="K33">
        <v>40</v>
      </c>
      <c r="L33" t="str">
        <f t="shared" si="10"/>
        <v>通关难度14解锁</v>
      </c>
      <c r="M33">
        <f t="shared" si="10"/>
        <v>15</v>
      </c>
    </row>
    <row r="34" spans="1:13" x14ac:dyDescent="0.15">
      <c r="A34">
        <f t="shared" si="5"/>
        <v>60299</v>
      </c>
      <c r="B34" s="1" t="str">
        <f t="shared" si="6"/>
        <v>无限挑战</v>
      </c>
      <c r="C34" s="1" t="str">
        <f t="shared" si="6"/>
        <v>这就是无限挑战</v>
      </c>
      <c r="D34" s="1">
        <v>0</v>
      </c>
      <c r="E34" s="1">
        <f t="shared" si="8"/>
        <v>2</v>
      </c>
      <c r="F34" s="1">
        <v>1</v>
      </c>
      <c r="G34" s="1" t="s">
        <v>26</v>
      </c>
      <c r="H34" t="str">
        <f>H30</f>
        <v>map002</v>
      </c>
      <c r="I34" s="1">
        <f>I18+1000</f>
        <v>602001</v>
      </c>
      <c r="J34" s="1" t="s">
        <v>26</v>
      </c>
      <c r="K34">
        <v>40</v>
      </c>
      <c r="L34" t="str">
        <f t="shared" si="10"/>
        <v>通关难度1解锁</v>
      </c>
      <c r="M34">
        <f t="shared" si="10"/>
        <v>0</v>
      </c>
    </row>
    <row r="35" spans="1:13" x14ac:dyDescent="0.15">
      <c r="A35">
        <f t="shared" si="5"/>
        <v>60301</v>
      </c>
      <c r="B35" s="1" t="str">
        <f t="shared" si="6"/>
        <v>难度1</v>
      </c>
      <c r="C35" s="1" t="str">
        <f t="shared" si="6"/>
        <v>轻轻松松</v>
      </c>
      <c r="D35" s="1">
        <f>A36</f>
        <v>60302</v>
      </c>
      <c r="E35" s="1">
        <f t="shared" si="8"/>
        <v>1</v>
      </c>
      <c r="F35" s="1">
        <v>1</v>
      </c>
      <c r="G35" s="1" t="s">
        <v>26</v>
      </c>
      <c r="H35" s="1" t="s">
        <v>71</v>
      </c>
      <c r="I35">
        <f>I19+10000</f>
        <v>30101</v>
      </c>
      <c r="J35" s="1" t="s">
        <v>26</v>
      </c>
      <c r="K35">
        <v>40</v>
      </c>
      <c r="L35" t="str">
        <f t="shared" si="10"/>
        <v>已解锁</v>
      </c>
      <c r="M35">
        <f t="shared" si="10"/>
        <v>1</v>
      </c>
    </row>
    <row r="36" spans="1:13" x14ac:dyDescent="0.15">
      <c r="A36">
        <f t="shared" si="5"/>
        <v>60302</v>
      </c>
      <c r="B36" s="1" t="str">
        <f t="shared" si="6"/>
        <v>难度2</v>
      </c>
      <c r="C36" s="1" t="str">
        <f t="shared" si="6"/>
        <v>普普通通</v>
      </c>
      <c r="D36" s="1">
        <f t="shared" ref="D36:D49" si="12">A37</f>
        <v>60303</v>
      </c>
      <c r="E36" s="1">
        <f t="shared" si="8"/>
        <v>1</v>
      </c>
      <c r="F36" s="1">
        <v>1</v>
      </c>
      <c r="G36" s="1" t="s">
        <v>26</v>
      </c>
      <c r="H36" t="str">
        <f>H35</f>
        <v>map003</v>
      </c>
      <c r="I36">
        <f t="shared" ref="I36:I49" si="13">I20+10000</f>
        <v>30201</v>
      </c>
      <c r="J36" s="1" t="s">
        <v>26</v>
      </c>
      <c r="K36">
        <v>40</v>
      </c>
      <c r="L36" t="str">
        <f t="shared" si="10"/>
        <v>通关难度1解锁</v>
      </c>
      <c r="M36">
        <f t="shared" si="10"/>
        <v>2</v>
      </c>
    </row>
    <row r="37" spans="1:13" x14ac:dyDescent="0.15">
      <c r="A37">
        <f t="shared" si="5"/>
        <v>60303</v>
      </c>
      <c r="B37" s="1" t="str">
        <f t="shared" si="6"/>
        <v>难度3</v>
      </c>
      <c r="C37" s="1" t="str">
        <f t="shared" si="6"/>
        <v>哟呵，来劲了是吧</v>
      </c>
      <c r="D37" s="1">
        <f t="shared" si="12"/>
        <v>60304</v>
      </c>
      <c r="E37" s="1">
        <f t="shared" si="8"/>
        <v>1</v>
      </c>
      <c r="F37" s="1">
        <v>1</v>
      </c>
      <c r="G37" s="1" t="s">
        <v>26</v>
      </c>
      <c r="H37" t="str">
        <f t="shared" ref="H37:H49" si="14">H36</f>
        <v>map003</v>
      </c>
      <c r="I37">
        <f t="shared" si="13"/>
        <v>30301</v>
      </c>
      <c r="J37" s="1" t="s">
        <v>26</v>
      </c>
      <c r="K37">
        <v>40</v>
      </c>
      <c r="L37" t="str">
        <f t="shared" si="10"/>
        <v>通关难度2解锁</v>
      </c>
      <c r="M37">
        <f t="shared" si="10"/>
        <v>3</v>
      </c>
    </row>
    <row r="38" spans="1:13" x14ac:dyDescent="0.15">
      <c r="A38">
        <f t="shared" si="5"/>
        <v>60304</v>
      </c>
      <c r="B38" s="1" t="str">
        <f t="shared" si="6"/>
        <v>难度4</v>
      </c>
      <c r="C38" s="1" t="str">
        <f t="shared" si="6"/>
        <v>龟龟，不得了</v>
      </c>
      <c r="D38" s="1">
        <f t="shared" si="12"/>
        <v>60305</v>
      </c>
      <c r="E38" s="1">
        <f t="shared" si="8"/>
        <v>1</v>
      </c>
      <c r="F38" s="1">
        <v>1</v>
      </c>
      <c r="G38" s="1" t="s">
        <v>26</v>
      </c>
      <c r="H38" t="str">
        <f t="shared" si="14"/>
        <v>map003</v>
      </c>
      <c r="I38">
        <f t="shared" si="13"/>
        <v>30401</v>
      </c>
      <c r="J38" s="1" t="s">
        <v>26</v>
      </c>
      <c r="K38">
        <v>40</v>
      </c>
      <c r="L38" t="str">
        <f t="shared" si="10"/>
        <v>通关难度3解锁</v>
      </c>
      <c r="M38">
        <f t="shared" si="10"/>
        <v>4</v>
      </c>
    </row>
    <row r="39" spans="1:13" x14ac:dyDescent="0.15">
      <c r="A39">
        <f t="shared" si="5"/>
        <v>60305</v>
      </c>
      <c r="B39" s="1" t="str">
        <f t="shared" si="6"/>
        <v>难度5</v>
      </c>
      <c r="C39" s="1" t="str">
        <f t="shared" si="6"/>
        <v>我看你完全不懂吼</v>
      </c>
      <c r="D39" s="1">
        <f t="shared" si="12"/>
        <v>60306</v>
      </c>
      <c r="E39" s="1">
        <f t="shared" si="8"/>
        <v>1</v>
      </c>
      <c r="F39" s="1">
        <v>1</v>
      </c>
      <c r="G39" s="1" t="s">
        <v>26</v>
      </c>
      <c r="H39" t="str">
        <f t="shared" si="14"/>
        <v>map003</v>
      </c>
      <c r="I39">
        <f t="shared" si="13"/>
        <v>30501</v>
      </c>
      <c r="J39" s="1" t="s">
        <v>26</v>
      </c>
      <c r="K39">
        <v>40</v>
      </c>
      <c r="L39" t="str">
        <f t="shared" si="10"/>
        <v>通关难度4解锁</v>
      </c>
      <c r="M39">
        <f t="shared" si="10"/>
        <v>5</v>
      </c>
    </row>
    <row r="40" spans="1:13" x14ac:dyDescent="0.15">
      <c r="A40">
        <f t="shared" si="5"/>
        <v>60306</v>
      </c>
      <c r="B40" s="1" t="str">
        <f t="shared" si="6"/>
        <v>难度6</v>
      </c>
      <c r="C40" s="1" t="str">
        <f t="shared" si="6"/>
        <v>策划你能打过嘛</v>
      </c>
      <c r="D40" s="1">
        <f t="shared" si="12"/>
        <v>60307</v>
      </c>
      <c r="E40" s="1">
        <f t="shared" si="8"/>
        <v>1</v>
      </c>
      <c r="F40" s="1">
        <v>1</v>
      </c>
      <c r="G40" s="1" t="s">
        <v>26</v>
      </c>
      <c r="H40" t="str">
        <f t="shared" si="14"/>
        <v>map003</v>
      </c>
      <c r="I40">
        <f t="shared" si="13"/>
        <v>30601</v>
      </c>
      <c r="J40" s="1" t="s">
        <v>26</v>
      </c>
      <c r="K40">
        <v>40</v>
      </c>
      <c r="L40" t="str">
        <f t="shared" si="10"/>
        <v>通关难度5解锁</v>
      </c>
      <c r="M40">
        <f t="shared" si="10"/>
        <v>6</v>
      </c>
    </row>
    <row r="41" spans="1:13" x14ac:dyDescent="0.15">
      <c r="A41">
        <f t="shared" si="5"/>
        <v>60307</v>
      </c>
      <c r="B41" s="1" t="str">
        <f t="shared" si="6"/>
        <v>难度7</v>
      </c>
      <c r="C41" s="1" t="str">
        <f t="shared" si="6"/>
        <v>你踏喵故意找茬是吧</v>
      </c>
      <c r="D41" s="1">
        <f t="shared" si="12"/>
        <v>60308</v>
      </c>
      <c r="E41" s="1">
        <f t="shared" si="8"/>
        <v>1</v>
      </c>
      <c r="F41" s="1">
        <v>1</v>
      </c>
      <c r="G41" s="1" t="s">
        <v>26</v>
      </c>
      <c r="H41" t="str">
        <f t="shared" si="14"/>
        <v>map003</v>
      </c>
      <c r="I41">
        <f t="shared" si="13"/>
        <v>30701</v>
      </c>
      <c r="J41" s="1" t="s">
        <v>26</v>
      </c>
      <c r="K41">
        <v>40</v>
      </c>
      <c r="L41" t="str">
        <f t="shared" si="10"/>
        <v>通关难度6解锁</v>
      </c>
      <c r="M41">
        <f t="shared" si="10"/>
        <v>7</v>
      </c>
    </row>
    <row r="42" spans="1:13" x14ac:dyDescent="0.15">
      <c r="A42">
        <f t="shared" si="5"/>
        <v>60308</v>
      </c>
      <c r="B42" s="1" t="str">
        <f t="shared" si="6"/>
        <v>难度8</v>
      </c>
      <c r="C42" s="1" t="str">
        <f t="shared" si="6"/>
        <v>你过不过不过吧</v>
      </c>
      <c r="D42" s="1">
        <f t="shared" si="12"/>
        <v>60309</v>
      </c>
      <c r="E42" s="1">
        <f t="shared" si="8"/>
        <v>1</v>
      </c>
      <c r="F42" s="1">
        <v>1</v>
      </c>
      <c r="G42" s="1" t="s">
        <v>26</v>
      </c>
      <c r="H42" t="str">
        <f t="shared" si="14"/>
        <v>map003</v>
      </c>
      <c r="I42">
        <f t="shared" si="13"/>
        <v>30801</v>
      </c>
      <c r="J42" s="1" t="s">
        <v>26</v>
      </c>
      <c r="K42">
        <v>40</v>
      </c>
      <c r="L42" t="str">
        <f t="shared" si="10"/>
        <v>通关难度7解锁</v>
      </c>
      <c r="M42">
        <f t="shared" si="10"/>
        <v>8</v>
      </c>
    </row>
    <row r="43" spans="1:13" x14ac:dyDescent="0.15">
      <c r="A43">
        <f t="shared" si="5"/>
        <v>60309</v>
      </c>
      <c r="B43" s="1" t="str">
        <f t="shared" si="6"/>
        <v>难度9</v>
      </c>
      <c r="C43" s="1" t="str">
        <f t="shared" si="6"/>
        <v>你行你上</v>
      </c>
      <c r="D43" s="1">
        <f t="shared" si="12"/>
        <v>60310</v>
      </c>
      <c r="E43" s="1">
        <f t="shared" si="8"/>
        <v>1</v>
      </c>
      <c r="F43" s="1">
        <v>1</v>
      </c>
      <c r="G43" s="1" t="s">
        <v>26</v>
      </c>
      <c r="H43" t="str">
        <f t="shared" si="14"/>
        <v>map003</v>
      </c>
      <c r="I43">
        <f t="shared" si="13"/>
        <v>30901</v>
      </c>
      <c r="J43" s="1" t="s">
        <v>26</v>
      </c>
      <c r="K43">
        <v>40</v>
      </c>
      <c r="L43" t="str">
        <f t="shared" si="10"/>
        <v>通关难度8解锁</v>
      </c>
      <c r="M43">
        <f t="shared" si="10"/>
        <v>9</v>
      </c>
    </row>
    <row r="44" spans="1:13" x14ac:dyDescent="0.15">
      <c r="A44">
        <f t="shared" si="5"/>
        <v>60310</v>
      </c>
      <c r="B44" s="1" t="str">
        <f t="shared" si="6"/>
        <v>难度10</v>
      </c>
      <c r="C44" s="1" t="str">
        <f t="shared" si="6"/>
        <v>打扰了打扰了</v>
      </c>
      <c r="D44" s="1">
        <f t="shared" si="12"/>
        <v>60311</v>
      </c>
      <c r="E44" s="1">
        <f t="shared" si="8"/>
        <v>1</v>
      </c>
      <c r="F44" s="1">
        <v>1</v>
      </c>
      <c r="G44" s="1" t="s">
        <v>26</v>
      </c>
      <c r="H44" t="str">
        <f t="shared" si="14"/>
        <v>map003</v>
      </c>
      <c r="I44">
        <f t="shared" si="13"/>
        <v>31001</v>
      </c>
      <c r="J44" s="1" t="s">
        <v>26</v>
      </c>
      <c r="K44">
        <v>40</v>
      </c>
      <c r="L44" t="str">
        <f t="shared" si="10"/>
        <v>通关难度9解锁</v>
      </c>
      <c r="M44">
        <f t="shared" si="10"/>
        <v>10</v>
      </c>
    </row>
    <row r="45" spans="1:13" x14ac:dyDescent="0.15">
      <c r="A45">
        <f t="shared" si="5"/>
        <v>60311</v>
      </c>
      <c r="B45" s="1" t="str">
        <f t="shared" si="6"/>
        <v>难度11</v>
      </c>
      <c r="C45" s="1" t="str">
        <f t="shared" si="6"/>
        <v>超神啦，超神啦</v>
      </c>
      <c r="D45" s="1">
        <f t="shared" si="12"/>
        <v>60312</v>
      </c>
      <c r="E45" s="1">
        <f t="shared" si="8"/>
        <v>1</v>
      </c>
      <c r="F45" s="1">
        <v>1</v>
      </c>
      <c r="G45" s="1" t="s">
        <v>26</v>
      </c>
      <c r="H45" t="str">
        <f t="shared" si="14"/>
        <v>map003</v>
      </c>
      <c r="I45">
        <f t="shared" si="13"/>
        <v>31101</v>
      </c>
      <c r="J45" s="1" t="s">
        <v>26</v>
      </c>
      <c r="K45">
        <v>40</v>
      </c>
      <c r="L45" t="str">
        <f t="shared" si="10"/>
        <v>通关难度10解锁</v>
      </c>
      <c r="M45">
        <f t="shared" si="10"/>
        <v>11</v>
      </c>
    </row>
    <row r="46" spans="1:13" x14ac:dyDescent="0.15">
      <c r="A46">
        <f t="shared" si="5"/>
        <v>60312</v>
      </c>
      <c r="B46" s="1" t="str">
        <f t="shared" si="6"/>
        <v>难度12</v>
      </c>
      <c r="C46" s="1" t="str">
        <f t="shared" si="6"/>
        <v>给我个修改器可以嘛</v>
      </c>
      <c r="D46" s="1">
        <f t="shared" si="12"/>
        <v>60313</v>
      </c>
      <c r="E46" s="1">
        <f t="shared" si="8"/>
        <v>1</v>
      </c>
      <c r="F46" s="1">
        <v>1</v>
      </c>
      <c r="G46" s="1" t="s">
        <v>26</v>
      </c>
      <c r="H46" t="str">
        <f t="shared" si="14"/>
        <v>map003</v>
      </c>
      <c r="I46">
        <f t="shared" si="13"/>
        <v>31201</v>
      </c>
      <c r="J46" s="1" t="s">
        <v>26</v>
      </c>
      <c r="K46">
        <v>40</v>
      </c>
      <c r="L46" t="str">
        <f t="shared" si="10"/>
        <v>通关难度11解锁</v>
      </c>
      <c r="M46">
        <f t="shared" si="10"/>
        <v>12</v>
      </c>
    </row>
    <row r="47" spans="1:13" x14ac:dyDescent="0.15">
      <c r="A47">
        <f t="shared" si="5"/>
        <v>60313</v>
      </c>
      <c r="B47" s="1" t="str">
        <f t="shared" si="6"/>
        <v>难度13</v>
      </c>
      <c r="C47" s="1" t="str">
        <f t="shared" si="6"/>
        <v>给我个修改器可以嘛</v>
      </c>
      <c r="D47" s="1">
        <f t="shared" si="12"/>
        <v>60314</v>
      </c>
      <c r="E47" s="1">
        <f t="shared" si="8"/>
        <v>1</v>
      </c>
      <c r="F47" s="1">
        <v>1</v>
      </c>
      <c r="G47" s="1" t="s">
        <v>26</v>
      </c>
      <c r="H47" t="str">
        <f t="shared" si="14"/>
        <v>map003</v>
      </c>
      <c r="I47">
        <f t="shared" si="13"/>
        <v>31301</v>
      </c>
      <c r="J47" s="1" t="s">
        <v>26</v>
      </c>
      <c r="K47">
        <v>40</v>
      </c>
      <c r="L47" t="str">
        <f t="shared" si="10"/>
        <v>通关难度12解锁</v>
      </c>
      <c r="M47">
        <f t="shared" si="10"/>
        <v>13</v>
      </c>
    </row>
    <row r="48" spans="1:13" x14ac:dyDescent="0.15">
      <c r="A48">
        <f t="shared" si="5"/>
        <v>60314</v>
      </c>
      <c r="B48" s="1" t="str">
        <f t="shared" si="6"/>
        <v>难度14</v>
      </c>
      <c r="C48" s="1" t="str">
        <f t="shared" si="6"/>
        <v>给我个修改器可以嘛</v>
      </c>
      <c r="D48" s="1">
        <f t="shared" si="12"/>
        <v>60315</v>
      </c>
      <c r="E48" s="1">
        <f t="shared" si="8"/>
        <v>1</v>
      </c>
      <c r="F48" s="1">
        <v>1</v>
      </c>
      <c r="G48" s="1" t="s">
        <v>26</v>
      </c>
      <c r="H48" t="str">
        <f t="shared" si="14"/>
        <v>map003</v>
      </c>
      <c r="I48">
        <f t="shared" si="13"/>
        <v>31401</v>
      </c>
      <c r="J48" s="1" t="s">
        <v>26</v>
      </c>
      <c r="K48">
        <v>40</v>
      </c>
      <c r="L48" t="str">
        <f t="shared" si="10"/>
        <v>通关难度13解锁</v>
      </c>
      <c r="M48">
        <f t="shared" si="10"/>
        <v>14</v>
      </c>
    </row>
    <row r="49" spans="1:13" x14ac:dyDescent="0.15">
      <c r="A49">
        <f t="shared" si="5"/>
        <v>60315</v>
      </c>
      <c r="B49" s="1" t="str">
        <f t="shared" si="6"/>
        <v>难度15</v>
      </c>
      <c r="C49" s="1" t="str">
        <f t="shared" si="6"/>
        <v>给我个修改器可以嘛</v>
      </c>
      <c r="D49" s="1">
        <f t="shared" si="12"/>
        <v>60399</v>
      </c>
      <c r="E49" s="1">
        <f t="shared" si="8"/>
        <v>1</v>
      </c>
      <c r="F49" s="1">
        <v>1</v>
      </c>
      <c r="G49" s="1" t="s">
        <v>26</v>
      </c>
      <c r="H49" t="str">
        <f t="shared" si="14"/>
        <v>map003</v>
      </c>
      <c r="I49">
        <f t="shared" si="13"/>
        <v>31501</v>
      </c>
      <c r="J49" s="1" t="s">
        <v>26</v>
      </c>
      <c r="K49">
        <v>40</v>
      </c>
      <c r="L49" t="str">
        <f t="shared" si="10"/>
        <v>通关难度14解锁</v>
      </c>
      <c r="M49">
        <f t="shared" si="10"/>
        <v>15</v>
      </c>
    </row>
    <row r="50" spans="1:13" x14ac:dyDescent="0.15">
      <c r="A50">
        <f t="shared" si="5"/>
        <v>60399</v>
      </c>
      <c r="B50" s="1" t="str">
        <f t="shared" si="6"/>
        <v>无限挑战</v>
      </c>
      <c r="C50" s="1" t="str">
        <f t="shared" si="6"/>
        <v>这就是无限挑战</v>
      </c>
      <c r="D50" s="1">
        <v>0</v>
      </c>
      <c r="E50" s="1">
        <f t="shared" si="8"/>
        <v>2</v>
      </c>
      <c r="F50" s="1">
        <v>1</v>
      </c>
      <c r="G50" s="1" t="s">
        <v>26</v>
      </c>
      <c r="H50" t="str">
        <f>H46</f>
        <v>map003</v>
      </c>
      <c r="I50" s="1">
        <f>I34+1000</f>
        <v>603001</v>
      </c>
      <c r="J50" s="1" t="s">
        <v>26</v>
      </c>
      <c r="K50">
        <v>40</v>
      </c>
      <c r="L50" t="str">
        <f t="shared" si="10"/>
        <v>通关难度1解锁</v>
      </c>
      <c r="M50">
        <f t="shared" si="10"/>
        <v>0</v>
      </c>
    </row>
    <row r="51" spans="1:13" x14ac:dyDescent="0.15">
      <c r="A51">
        <f t="shared" si="5"/>
        <v>60401</v>
      </c>
      <c r="B51" s="1" t="str">
        <f t="shared" si="6"/>
        <v>难度1</v>
      </c>
      <c r="C51" s="1" t="str">
        <f t="shared" si="6"/>
        <v>轻轻松松</v>
      </c>
      <c r="D51" s="1">
        <f>A52</f>
        <v>60402</v>
      </c>
      <c r="E51" s="1">
        <f t="shared" si="8"/>
        <v>1</v>
      </c>
      <c r="F51" s="1">
        <v>1</v>
      </c>
      <c r="G51" s="1" t="s">
        <v>26</v>
      </c>
      <c r="H51" s="1" t="s">
        <v>72</v>
      </c>
      <c r="I51">
        <f>I35+10000</f>
        <v>40101</v>
      </c>
      <c r="J51" s="1" t="s">
        <v>26</v>
      </c>
      <c r="K51">
        <v>40</v>
      </c>
      <c r="L51" t="str">
        <f t="shared" si="10"/>
        <v>已解锁</v>
      </c>
      <c r="M51">
        <f t="shared" si="10"/>
        <v>1</v>
      </c>
    </row>
    <row r="52" spans="1:13" x14ac:dyDescent="0.15">
      <c r="A52">
        <f t="shared" si="5"/>
        <v>60402</v>
      </c>
      <c r="B52" s="1" t="str">
        <f t="shared" si="6"/>
        <v>难度2</v>
      </c>
      <c r="C52" s="1" t="str">
        <f t="shared" si="6"/>
        <v>普普通通</v>
      </c>
      <c r="D52" s="1">
        <f t="shared" ref="D52:D65" si="15">A53</f>
        <v>60403</v>
      </c>
      <c r="E52" s="1">
        <f t="shared" si="8"/>
        <v>1</v>
      </c>
      <c r="F52" s="1">
        <v>1</v>
      </c>
      <c r="G52" s="1" t="s">
        <v>26</v>
      </c>
      <c r="H52" t="str">
        <f>H51</f>
        <v>map004</v>
      </c>
      <c r="I52">
        <f t="shared" ref="I52:I65" si="16">I36+10000</f>
        <v>40201</v>
      </c>
      <c r="J52" s="1" t="s">
        <v>26</v>
      </c>
      <c r="K52">
        <v>40</v>
      </c>
      <c r="L52" t="str">
        <f t="shared" si="10"/>
        <v>通关难度1解锁</v>
      </c>
      <c r="M52">
        <f t="shared" si="10"/>
        <v>2</v>
      </c>
    </row>
    <row r="53" spans="1:13" x14ac:dyDescent="0.15">
      <c r="A53">
        <f t="shared" si="5"/>
        <v>60403</v>
      </c>
      <c r="B53" s="1" t="str">
        <f t="shared" si="6"/>
        <v>难度3</v>
      </c>
      <c r="C53" s="1" t="str">
        <f t="shared" si="6"/>
        <v>哟呵，来劲了是吧</v>
      </c>
      <c r="D53" s="1">
        <f t="shared" si="15"/>
        <v>60404</v>
      </c>
      <c r="E53" s="1">
        <f t="shared" si="8"/>
        <v>1</v>
      </c>
      <c r="F53" s="1">
        <v>1</v>
      </c>
      <c r="G53" s="1" t="s">
        <v>26</v>
      </c>
      <c r="H53" t="str">
        <f t="shared" ref="H53:H65" si="17">H52</f>
        <v>map004</v>
      </c>
      <c r="I53">
        <f t="shared" si="16"/>
        <v>40301</v>
      </c>
      <c r="J53" s="1" t="s">
        <v>26</v>
      </c>
      <c r="K53">
        <v>40</v>
      </c>
      <c r="L53" t="str">
        <f t="shared" si="10"/>
        <v>通关难度2解锁</v>
      </c>
      <c r="M53">
        <f t="shared" si="10"/>
        <v>3</v>
      </c>
    </row>
    <row r="54" spans="1:13" x14ac:dyDescent="0.15">
      <c r="A54">
        <f t="shared" si="5"/>
        <v>60404</v>
      </c>
      <c r="B54" s="1" t="str">
        <f t="shared" si="6"/>
        <v>难度4</v>
      </c>
      <c r="C54" s="1" t="str">
        <f t="shared" si="6"/>
        <v>龟龟，不得了</v>
      </c>
      <c r="D54" s="1">
        <f t="shared" si="15"/>
        <v>60405</v>
      </c>
      <c r="E54" s="1">
        <f t="shared" si="8"/>
        <v>1</v>
      </c>
      <c r="F54" s="1">
        <v>1</v>
      </c>
      <c r="G54" s="1" t="s">
        <v>26</v>
      </c>
      <c r="H54" t="str">
        <f t="shared" si="17"/>
        <v>map004</v>
      </c>
      <c r="I54">
        <f t="shared" si="16"/>
        <v>40401</v>
      </c>
      <c r="J54" s="1" t="s">
        <v>26</v>
      </c>
      <c r="K54">
        <v>40</v>
      </c>
      <c r="L54" t="str">
        <f t="shared" si="10"/>
        <v>通关难度3解锁</v>
      </c>
      <c r="M54">
        <f t="shared" si="10"/>
        <v>4</v>
      </c>
    </row>
    <row r="55" spans="1:13" x14ac:dyDescent="0.15">
      <c r="A55">
        <f t="shared" si="5"/>
        <v>60405</v>
      </c>
      <c r="B55" s="1" t="str">
        <f t="shared" si="6"/>
        <v>难度5</v>
      </c>
      <c r="C55" s="1" t="str">
        <f t="shared" si="6"/>
        <v>我看你完全不懂吼</v>
      </c>
      <c r="D55" s="1">
        <f t="shared" si="15"/>
        <v>60406</v>
      </c>
      <c r="E55" s="1">
        <f t="shared" si="8"/>
        <v>1</v>
      </c>
      <c r="F55" s="1">
        <v>1</v>
      </c>
      <c r="G55" s="1" t="s">
        <v>26</v>
      </c>
      <c r="H55" t="str">
        <f t="shared" si="17"/>
        <v>map004</v>
      </c>
      <c r="I55">
        <f t="shared" si="16"/>
        <v>40501</v>
      </c>
      <c r="J55" s="1" t="s">
        <v>26</v>
      </c>
      <c r="K55">
        <v>40</v>
      </c>
      <c r="L55" t="str">
        <f t="shared" si="10"/>
        <v>通关难度4解锁</v>
      </c>
      <c r="M55">
        <f t="shared" si="10"/>
        <v>5</v>
      </c>
    </row>
    <row r="56" spans="1:13" x14ac:dyDescent="0.15">
      <c r="A56">
        <f t="shared" si="5"/>
        <v>60406</v>
      </c>
      <c r="B56" s="1" t="str">
        <f t="shared" si="6"/>
        <v>难度6</v>
      </c>
      <c r="C56" s="1" t="str">
        <f t="shared" si="6"/>
        <v>策划你能打过嘛</v>
      </c>
      <c r="D56" s="1">
        <f t="shared" si="15"/>
        <v>60407</v>
      </c>
      <c r="E56" s="1">
        <f t="shared" si="8"/>
        <v>1</v>
      </c>
      <c r="F56" s="1">
        <v>1</v>
      </c>
      <c r="G56" s="1" t="s">
        <v>26</v>
      </c>
      <c r="H56" t="str">
        <f t="shared" si="17"/>
        <v>map004</v>
      </c>
      <c r="I56">
        <f t="shared" si="16"/>
        <v>40601</v>
      </c>
      <c r="J56" s="1" t="s">
        <v>26</v>
      </c>
      <c r="K56">
        <v>40</v>
      </c>
      <c r="L56" t="str">
        <f t="shared" si="10"/>
        <v>通关难度5解锁</v>
      </c>
      <c r="M56">
        <f t="shared" si="10"/>
        <v>6</v>
      </c>
    </row>
    <row r="57" spans="1:13" x14ac:dyDescent="0.15">
      <c r="A57">
        <f t="shared" si="5"/>
        <v>60407</v>
      </c>
      <c r="B57" s="1" t="str">
        <f t="shared" si="6"/>
        <v>难度7</v>
      </c>
      <c r="C57" s="1" t="str">
        <f t="shared" si="6"/>
        <v>你踏喵故意找茬是吧</v>
      </c>
      <c r="D57" s="1">
        <f t="shared" si="15"/>
        <v>60408</v>
      </c>
      <c r="E57" s="1">
        <f t="shared" si="8"/>
        <v>1</v>
      </c>
      <c r="F57" s="1">
        <v>1</v>
      </c>
      <c r="G57" s="1" t="s">
        <v>26</v>
      </c>
      <c r="H57" t="str">
        <f t="shared" si="17"/>
        <v>map004</v>
      </c>
      <c r="I57">
        <f t="shared" si="16"/>
        <v>40701</v>
      </c>
      <c r="J57" s="1" t="s">
        <v>26</v>
      </c>
      <c r="K57">
        <v>40</v>
      </c>
      <c r="L57" t="str">
        <f t="shared" si="10"/>
        <v>通关难度6解锁</v>
      </c>
      <c r="M57">
        <f t="shared" si="10"/>
        <v>7</v>
      </c>
    </row>
    <row r="58" spans="1:13" x14ac:dyDescent="0.15">
      <c r="A58">
        <f t="shared" si="5"/>
        <v>60408</v>
      </c>
      <c r="B58" s="1" t="str">
        <f t="shared" si="6"/>
        <v>难度8</v>
      </c>
      <c r="C58" s="1" t="str">
        <f t="shared" si="6"/>
        <v>你过不过不过吧</v>
      </c>
      <c r="D58" s="1">
        <f t="shared" si="15"/>
        <v>60409</v>
      </c>
      <c r="E58" s="1">
        <f t="shared" si="8"/>
        <v>1</v>
      </c>
      <c r="F58" s="1">
        <v>1</v>
      </c>
      <c r="G58" s="1" t="s">
        <v>26</v>
      </c>
      <c r="H58" t="str">
        <f t="shared" si="17"/>
        <v>map004</v>
      </c>
      <c r="I58">
        <f t="shared" si="16"/>
        <v>40801</v>
      </c>
      <c r="J58" s="1" t="s">
        <v>26</v>
      </c>
      <c r="K58">
        <v>40</v>
      </c>
      <c r="L58" t="str">
        <f t="shared" si="10"/>
        <v>通关难度7解锁</v>
      </c>
      <c r="M58">
        <f t="shared" si="10"/>
        <v>8</v>
      </c>
    </row>
    <row r="59" spans="1:13" x14ac:dyDescent="0.15">
      <c r="A59">
        <f t="shared" si="5"/>
        <v>60409</v>
      </c>
      <c r="B59" s="1" t="str">
        <f t="shared" si="6"/>
        <v>难度9</v>
      </c>
      <c r="C59" s="1" t="str">
        <f t="shared" si="6"/>
        <v>你行你上</v>
      </c>
      <c r="D59" s="1">
        <f t="shared" si="15"/>
        <v>60410</v>
      </c>
      <c r="E59" s="1">
        <f t="shared" si="8"/>
        <v>1</v>
      </c>
      <c r="F59" s="1">
        <v>1</v>
      </c>
      <c r="G59" s="1" t="s">
        <v>26</v>
      </c>
      <c r="H59" t="str">
        <f t="shared" si="17"/>
        <v>map004</v>
      </c>
      <c r="I59">
        <f t="shared" si="16"/>
        <v>40901</v>
      </c>
      <c r="J59" s="1" t="s">
        <v>26</v>
      </c>
      <c r="K59">
        <v>40</v>
      </c>
      <c r="L59" t="str">
        <f t="shared" si="10"/>
        <v>通关难度8解锁</v>
      </c>
      <c r="M59">
        <f t="shared" si="10"/>
        <v>9</v>
      </c>
    </row>
    <row r="60" spans="1:13" x14ac:dyDescent="0.15">
      <c r="A60">
        <f t="shared" si="5"/>
        <v>60410</v>
      </c>
      <c r="B60" s="1" t="str">
        <f t="shared" si="6"/>
        <v>难度10</v>
      </c>
      <c r="C60" s="1" t="str">
        <f t="shared" si="6"/>
        <v>打扰了打扰了</v>
      </c>
      <c r="D60" s="1">
        <f t="shared" si="15"/>
        <v>60411</v>
      </c>
      <c r="E60" s="1">
        <f t="shared" si="8"/>
        <v>1</v>
      </c>
      <c r="F60" s="1">
        <v>1</v>
      </c>
      <c r="G60" s="1" t="s">
        <v>26</v>
      </c>
      <c r="H60" t="str">
        <f t="shared" si="17"/>
        <v>map004</v>
      </c>
      <c r="I60">
        <f t="shared" si="16"/>
        <v>41001</v>
      </c>
      <c r="J60" s="1" t="s">
        <v>26</v>
      </c>
      <c r="K60">
        <v>40</v>
      </c>
      <c r="L60" t="str">
        <f t="shared" si="10"/>
        <v>通关难度9解锁</v>
      </c>
      <c r="M60">
        <f t="shared" si="10"/>
        <v>10</v>
      </c>
    </row>
    <row r="61" spans="1:13" x14ac:dyDescent="0.15">
      <c r="A61">
        <f t="shared" si="5"/>
        <v>60411</v>
      </c>
      <c r="B61" s="1" t="str">
        <f t="shared" si="6"/>
        <v>难度11</v>
      </c>
      <c r="C61" s="1" t="str">
        <f t="shared" si="6"/>
        <v>超神啦，超神啦</v>
      </c>
      <c r="D61" s="1">
        <f t="shared" si="15"/>
        <v>60412</v>
      </c>
      <c r="E61" s="1">
        <f t="shared" si="8"/>
        <v>1</v>
      </c>
      <c r="F61" s="1">
        <v>1</v>
      </c>
      <c r="G61" s="1" t="s">
        <v>26</v>
      </c>
      <c r="H61" t="str">
        <f t="shared" si="17"/>
        <v>map004</v>
      </c>
      <c r="I61">
        <f t="shared" si="16"/>
        <v>41101</v>
      </c>
      <c r="J61" s="1" t="s">
        <v>26</v>
      </c>
      <c r="K61">
        <v>40</v>
      </c>
      <c r="L61" t="str">
        <f t="shared" si="10"/>
        <v>通关难度10解锁</v>
      </c>
      <c r="M61">
        <f t="shared" si="10"/>
        <v>11</v>
      </c>
    </row>
    <row r="62" spans="1:13" x14ac:dyDescent="0.15">
      <c r="A62">
        <f t="shared" si="5"/>
        <v>60412</v>
      </c>
      <c r="B62" s="1" t="str">
        <f t="shared" si="6"/>
        <v>难度12</v>
      </c>
      <c r="C62" s="1" t="str">
        <f t="shared" si="6"/>
        <v>给我个修改器可以嘛</v>
      </c>
      <c r="D62" s="1">
        <f t="shared" si="15"/>
        <v>60413</v>
      </c>
      <c r="E62" s="1">
        <f t="shared" si="8"/>
        <v>1</v>
      </c>
      <c r="F62" s="1">
        <v>1</v>
      </c>
      <c r="G62" s="1" t="s">
        <v>26</v>
      </c>
      <c r="H62" t="str">
        <f t="shared" si="17"/>
        <v>map004</v>
      </c>
      <c r="I62">
        <f t="shared" si="16"/>
        <v>41201</v>
      </c>
      <c r="J62" s="1" t="s">
        <v>26</v>
      </c>
      <c r="K62">
        <v>40</v>
      </c>
      <c r="L62" t="str">
        <f t="shared" si="10"/>
        <v>通关难度11解锁</v>
      </c>
      <c r="M62">
        <f t="shared" si="10"/>
        <v>12</v>
      </c>
    </row>
    <row r="63" spans="1:13" x14ac:dyDescent="0.15">
      <c r="A63">
        <f t="shared" si="5"/>
        <v>60413</v>
      </c>
      <c r="B63" s="1" t="str">
        <f t="shared" si="6"/>
        <v>难度13</v>
      </c>
      <c r="C63" s="1" t="str">
        <f t="shared" si="6"/>
        <v>给我个修改器可以嘛</v>
      </c>
      <c r="D63" s="1">
        <f t="shared" si="15"/>
        <v>60414</v>
      </c>
      <c r="E63" s="1">
        <f t="shared" si="8"/>
        <v>1</v>
      </c>
      <c r="F63" s="1">
        <v>1</v>
      </c>
      <c r="G63" s="1" t="s">
        <v>26</v>
      </c>
      <c r="H63" t="str">
        <f t="shared" si="17"/>
        <v>map004</v>
      </c>
      <c r="I63">
        <f t="shared" si="16"/>
        <v>41301</v>
      </c>
      <c r="J63" s="1" t="s">
        <v>26</v>
      </c>
      <c r="K63">
        <v>40</v>
      </c>
      <c r="L63" t="str">
        <f t="shared" si="10"/>
        <v>通关难度12解锁</v>
      </c>
      <c r="M63">
        <f t="shared" si="10"/>
        <v>13</v>
      </c>
    </row>
    <row r="64" spans="1:13" x14ac:dyDescent="0.15">
      <c r="A64">
        <f t="shared" si="5"/>
        <v>60414</v>
      </c>
      <c r="B64" s="1" t="str">
        <f t="shared" si="6"/>
        <v>难度14</v>
      </c>
      <c r="C64" s="1" t="str">
        <f t="shared" si="6"/>
        <v>给我个修改器可以嘛</v>
      </c>
      <c r="D64" s="1">
        <f t="shared" si="15"/>
        <v>60415</v>
      </c>
      <c r="E64" s="1">
        <f t="shared" si="8"/>
        <v>1</v>
      </c>
      <c r="F64" s="1">
        <v>1</v>
      </c>
      <c r="G64" s="1" t="s">
        <v>26</v>
      </c>
      <c r="H64" t="str">
        <f t="shared" si="17"/>
        <v>map004</v>
      </c>
      <c r="I64">
        <f t="shared" si="16"/>
        <v>41401</v>
      </c>
      <c r="J64" s="1" t="s">
        <v>26</v>
      </c>
      <c r="K64">
        <v>40</v>
      </c>
      <c r="L64" t="str">
        <f t="shared" si="10"/>
        <v>通关难度13解锁</v>
      </c>
      <c r="M64">
        <f t="shared" si="10"/>
        <v>14</v>
      </c>
    </row>
    <row r="65" spans="1:13" x14ac:dyDescent="0.15">
      <c r="A65">
        <f t="shared" si="5"/>
        <v>60415</v>
      </c>
      <c r="B65" s="1" t="str">
        <f t="shared" si="6"/>
        <v>难度15</v>
      </c>
      <c r="C65" s="1" t="str">
        <f t="shared" si="6"/>
        <v>给我个修改器可以嘛</v>
      </c>
      <c r="D65" s="1">
        <f t="shared" si="15"/>
        <v>60499</v>
      </c>
      <c r="E65" s="1">
        <f t="shared" si="8"/>
        <v>1</v>
      </c>
      <c r="F65" s="1">
        <v>1</v>
      </c>
      <c r="G65" s="1" t="s">
        <v>26</v>
      </c>
      <c r="H65" t="str">
        <f t="shared" si="17"/>
        <v>map004</v>
      </c>
      <c r="I65">
        <f t="shared" si="16"/>
        <v>41501</v>
      </c>
      <c r="J65" s="1" t="s">
        <v>26</v>
      </c>
      <c r="K65">
        <v>40</v>
      </c>
      <c r="L65" t="str">
        <f t="shared" si="10"/>
        <v>通关难度14解锁</v>
      </c>
      <c r="M65">
        <f t="shared" si="10"/>
        <v>15</v>
      </c>
    </row>
    <row r="66" spans="1:13" x14ac:dyDescent="0.15">
      <c r="A66">
        <f t="shared" si="5"/>
        <v>60499</v>
      </c>
      <c r="B66" s="1" t="str">
        <f t="shared" si="6"/>
        <v>无限挑战</v>
      </c>
      <c r="C66" s="1" t="str">
        <f t="shared" si="6"/>
        <v>这就是无限挑战</v>
      </c>
      <c r="D66" s="1">
        <v>0</v>
      </c>
      <c r="E66" s="1">
        <f t="shared" si="8"/>
        <v>2</v>
      </c>
      <c r="F66" s="1">
        <v>1</v>
      </c>
      <c r="G66" s="1" t="s">
        <v>26</v>
      </c>
      <c r="H66" t="str">
        <f>H62</f>
        <v>map004</v>
      </c>
      <c r="I66" s="1">
        <f>I50+1000</f>
        <v>604001</v>
      </c>
      <c r="J66" s="1" t="s">
        <v>26</v>
      </c>
      <c r="K66">
        <v>40</v>
      </c>
      <c r="L66" t="str">
        <f t="shared" si="10"/>
        <v>通关难度1解锁</v>
      </c>
      <c r="M66">
        <f t="shared" si="10"/>
        <v>0</v>
      </c>
    </row>
    <row r="67" spans="1:13" x14ac:dyDescent="0.15">
      <c r="A67">
        <f t="shared" si="5"/>
        <v>60501</v>
      </c>
      <c r="B67" s="1" t="str">
        <f t="shared" si="6"/>
        <v>难度1</v>
      </c>
      <c r="C67" s="1" t="str">
        <f t="shared" si="6"/>
        <v>轻轻松松</v>
      </c>
      <c r="D67" s="1">
        <f>A68</f>
        <v>60502</v>
      </c>
      <c r="E67" s="1">
        <f t="shared" si="8"/>
        <v>1</v>
      </c>
      <c r="F67" s="1">
        <v>1</v>
      </c>
      <c r="G67" s="1" t="s">
        <v>26</v>
      </c>
      <c r="H67" s="1" t="s">
        <v>73</v>
      </c>
      <c r="I67">
        <f>I51+10000</f>
        <v>50101</v>
      </c>
      <c r="J67" s="1" t="s">
        <v>26</v>
      </c>
      <c r="K67">
        <v>40</v>
      </c>
      <c r="L67" t="str">
        <f t="shared" si="10"/>
        <v>已解锁</v>
      </c>
      <c r="M67">
        <f t="shared" si="10"/>
        <v>1</v>
      </c>
    </row>
    <row r="68" spans="1:13" x14ac:dyDescent="0.15">
      <c r="A68">
        <f t="shared" si="5"/>
        <v>60502</v>
      </c>
      <c r="B68" s="1" t="str">
        <f t="shared" si="6"/>
        <v>难度2</v>
      </c>
      <c r="C68" s="1" t="str">
        <f t="shared" si="6"/>
        <v>普普通通</v>
      </c>
      <c r="D68" s="1">
        <f t="shared" ref="D68:D81" si="18">A69</f>
        <v>60503</v>
      </c>
      <c r="E68" s="1">
        <f t="shared" si="8"/>
        <v>1</v>
      </c>
      <c r="F68" s="1">
        <v>1</v>
      </c>
      <c r="G68" s="1" t="s">
        <v>26</v>
      </c>
      <c r="H68" t="str">
        <f>H67</f>
        <v>map005</v>
      </c>
      <c r="I68">
        <f t="shared" ref="I68:I81" si="19">I52+10000</f>
        <v>50201</v>
      </c>
      <c r="J68" s="1" t="s">
        <v>26</v>
      </c>
      <c r="K68">
        <v>40</v>
      </c>
      <c r="L68" t="str">
        <f t="shared" si="10"/>
        <v>通关难度1解锁</v>
      </c>
      <c r="M68">
        <f t="shared" si="10"/>
        <v>2</v>
      </c>
    </row>
    <row r="69" spans="1:13" x14ac:dyDescent="0.15">
      <c r="A69">
        <f t="shared" si="5"/>
        <v>60503</v>
      </c>
      <c r="B69" s="1" t="str">
        <f t="shared" si="6"/>
        <v>难度3</v>
      </c>
      <c r="C69" s="1" t="str">
        <f t="shared" si="6"/>
        <v>哟呵，来劲了是吧</v>
      </c>
      <c r="D69" s="1">
        <f t="shared" si="18"/>
        <v>60504</v>
      </c>
      <c r="E69" s="1">
        <f t="shared" si="8"/>
        <v>1</v>
      </c>
      <c r="F69" s="1">
        <v>1</v>
      </c>
      <c r="G69" s="1" t="s">
        <v>26</v>
      </c>
      <c r="H69" t="str">
        <f t="shared" ref="H69:H81" si="20">H68</f>
        <v>map005</v>
      </c>
      <c r="I69">
        <f t="shared" si="19"/>
        <v>50301</v>
      </c>
      <c r="J69" s="1" t="s">
        <v>26</v>
      </c>
      <c r="K69">
        <v>40</v>
      </c>
      <c r="L69" t="str">
        <f t="shared" si="10"/>
        <v>通关难度2解锁</v>
      </c>
      <c r="M69">
        <f t="shared" si="10"/>
        <v>3</v>
      </c>
    </row>
    <row r="70" spans="1:13" x14ac:dyDescent="0.15">
      <c r="A70">
        <f t="shared" si="5"/>
        <v>60504</v>
      </c>
      <c r="B70" s="1" t="str">
        <f t="shared" si="6"/>
        <v>难度4</v>
      </c>
      <c r="C70" s="1" t="str">
        <f t="shared" si="6"/>
        <v>龟龟，不得了</v>
      </c>
      <c r="D70" s="1">
        <f t="shared" si="18"/>
        <v>60505</v>
      </c>
      <c r="E70" s="1">
        <f t="shared" si="8"/>
        <v>1</v>
      </c>
      <c r="F70" s="1">
        <v>1</v>
      </c>
      <c r="G70" s="1" t="s">
        <v>26</v>
      </c>
      <c r="H70" t="str">
        <f t="shared" si="20"/>
        <v>map005</v>
      </c>
      <c r="I70">
        <f t="shared" si="19"/>
        <v>50401</v>
      </c>
      <c r="J70" s="1" t="s">
        <v>26</v>
      </c>
      <c r="K70">
        <v>40</v>
      </c>
      <c r="L70" t="str">
        <f t="shared" si="10"/>
        <v>通关难度3解锁</v>
      </c>
      <c r="M70">
        <f t="shared" si="10"/>
        <v>4</v>
      </c>
    </row>
    <row r="71" spans="1:13" x14ac:dyDescent="0.15">
      <c r="A71">
        <f t="shared" si="5"/>
        <v>60505</v>
      </c>
      <c r="B71" s="1" t="str">
        <f t="shared" si="6"/>
        <v>难度5</v>
      </c>
      <c r="C71" s="1" t="str">
        <f t="shared" si="6"/>
        <v>我看你完全不懂吼</v>
      </c>
      <c r="D71" s="1">
        <f t="shared" si="18"/>
        <v>60506</v>
      </c>
      <c r="E71" s="1">
        <f t="shared" si="8"/>
        <v>1</v>
      </c>
      <c r="F71" s="1">
        <v>1</v>
      </c>
      <c r="G71" s="1" t="s">
        <v>26</v>
      </c>
      <c r="H71" t="str">
        <f t="shared" si="20"/>
        <v>map005</v>
      </c>
      <c r="I71">
        <f t="shared" si="19"/>
        <v>50501</v>
      </c>
      <c r="J71" s="1" t="s">
        <v>26</v>
      </c>
      <c r="K71">
        <v>40</v>
      </c>
      <c r="L71" t="str">
        <f t="shared" si="10"/>
        <v>通关难度4解锁</v>
      </c>
      <c r="M71">
        <f t="shared" si="10"/>
        <v>5</v>
      </c>
    </row>
    <row r="72" spans="1:13" x14ac:dyDescent="0.15">
      <c r="A72">
        <f t="shared" si="5"/>
        <v>60506</v>
      </c>
      <c r="B72" s="1" t="str">
        <f t="shared" si="6"/>
        <v>难度6</v>
      </c>
      <c r="C72" s="1" t="str">
        <f t="shared" si="6"/>
        <v>策划你能打过嘛</v>
      </c>
      <c r="D72" s="1">
        <f t="shared" si="18"/>
        <v>60507</v>
      </c>
      <c r="E72" s="1">
        <f t="shared" si="8"/>
        <v>1</v>
      </c>
      <c r="F72" s="1">
        <v>1</v>
      </c>
      <c r="G72" s="1" t="s">
        <v>26</v>
      </c>
      <c r="H72" t="str">
        <f t="shared" si="20"/>
        <v>map005</v>
      </c>
      <c r="I72">
        <f t="shared" si="19"/>
        <v>50601</v>
      </c>
      <c r="J72" s="1" t="s">
        <v>26</v>
      </c>
      <c r="K72">
        <v>40</v>
      </c>
      <c r="L72" t="str">
        <f t="shared" si="10"/>
        <v>通关难度5解锁</v>
      </c>
      <c r="M72">
        <f t="shared" si="10"/>
        <v>6</v>
      </c>
    </row>
    <row r="73" spans="1:13" x14ac:dyDescent="0.15">
      <c r="A73">
        <f t="shared" si="5"/>
        <v>60507</v>
      </c>
      <c r="B73" s="1" t="str">
        <f t="shared" si="6"/>
        <v>难度7</v>
      </c>
      <c r="C73" s="1" t="str">
        <f t="shared" si="6"/>
        <v>你踏喵故意找茬是吧</v>
      </c>
      <c r="D73" s="1">
        <f t="shared" si="18"/>
        <v>60508</v>
      </c>
      <c r="E73" s="1">
        <f t="shared" si="8"/>
        <v>1</v>
      </c>
      <c r="F73" s="1">
        <v>1</v>
      </c>
      <c r="G73" s="1" t="s">
        <v>26</v>
      </c>
      <c r="H73" t="str">
        <f t="shared" si="20"/>
        <v>map005</v>
      </c>
      <c r="I73">
        <f t="shared" si="19"/>
        <v>50701</v>
      </c>
      <c r="J73" s="1" t="s">
        <v>26</v>
      </c>
      <c r="K73">
        <v>40</v>
      </c>
      <c r="L73" t="str">
        <f t="shared" si="10"/>
        <v>通关难度6解锁</v>
      </c>
      <c r="M73">
        <f t="shared" si="10"/>
        <v>7</v>
      </c>
    </row>
    <row r="74" spans="1:13" x14ac:dyDescent="0.15">
      <c r="A74">
        <f t="shared" si="5"/>
        <v>60508</v>
      </c>
      <c r="B74" s="1" t="str">
        <f t="shared" si="6"/>
        <v>难度8</v>
      </c>
      <c r="C74" s="1" t="str">
        <f t="shared" si="6"/>
        <v>你过不过不过吧</v>
      </c>
      <c r="D74" s="1">
        <f t="shared" si="18"/>
        <v>60509</v>
      </c>
      <c r="E74" s="1">
        <f t="shared" si="8"/>
        <v>1</v>
      </c>
      <c r="F74" s="1">
        <v>1</v>
      </c>
      <c r="G74" s="1" t="s">
        <v>26</v>
      </c>
      <c r="H74" t="str">
        <f t="shared" si="20"/>
        <v>map005</v>
      </c>
      <c r="I74">
        <f t="shared" si="19"/>
        <v>50801</v>
      </c>
      <c r="J74" s="1" t="s">
        <v>26</v>
      </c>
      <c r="K74">
        <v>40</v>
      </c>
      <c r="L74" t="str">
        <f t="shared" si="10"/>
        <v>通关难度7解锁</v>
      </c>
      <c r="M74">
        <f t="shared" si="10"/>
        <v>8</v>
      </c>
    </row>
    <row r="75" spans="1:13" x14ac:dyDescent="0.15">
      <c r="A75">
        <f t="shared" si="5"/>
        <v>60509</v>
      </c>
      <c r="B75" s="1" t="str">
        <f t="shared" si="6"/>
        <v>难度9</v>
      </c>
      <c r="C75" s="1" t="str">
        <f t="shared" si="6"/>
        <v>你行你上</v>
      </c>
      <c r="D75" s="1">
        <f t="shared" si="18"/>
        <v>60510</v>
      </c>
      <c r="E75" s="1">
        <f t="shared" si="8"/>
        <v>1</v>
      </c>
      <c r="F75" s="1">
        <v>1</v>
      </c>
      <c r="G75" s="1" t="s">
        <v>26</v>
      </c>
      <c r="H75" t="str">
        <f t="shared" si="20"/>
        <v>map005</v>
      </c>
      <c r="I75">
        <f t="shared" si="19"/>
        <v>50901</v>
      </c>
      <c r="J75" s="1" t="s">
        <v>26</v>
      </c>
      <c r="K75">
        <v>40</v>
      </c>
      <c r="L75" t="str">
        <f t="shared" si="10"/>
        <v>通关难度8解锁</v>
      </c>
      <c r="M75">
        <f t="shared" si="10"/>
        <v>9</v>
      </c>
    </row>
    <row r="76" spans="1:13" x14ac:dyDescent="0.15">
      <c r="A76">
        <f t="shared" si="5"/>
        <v>60510</v>
      </c>
      <c r="B76" s="1" t="str">
        <f t="shared" si="6"/>
        <v>难度10</v>
      </c>
      <c r="C76" s="1" t="str">
        <f t="shared" si="6"/>
        <v>打扰了打扰了</v>
      </c>
      <c r="D76" s="1">
        <f t="shared" si="18"/>
        <v>60511</v>
      </c>
      <c r="E76" s="1">
        <f t="shared" si="8"/>
        <v>1</v>
      </c>
      <c r="F76" s="1">
        <v>1</v>
      </c>
      <c r="G76" s="1" t="s">
        <v>26</v>
      </c>
      <c r="H76" t="str">
        <f t="shared" si="20"/>
        <v>map005</v>
      </c>
      <c r="I76">
        <f t="shared" si="19"/>
        <v>51001</v>
      </c>
      <c r="J76" s="1" t="s">
        <v>26</v>
      </c>
      <c r="K76">
        <v>40</v>
      </c>
      <c r="L76" t="str">
        <f t="shared" si="10"/>
        <v>通关难度9解锁</v>
      </c>
      <c r="M76">
        <f t="shared" si="10"/>
        <v>10</v>
      </c>
    </row>
    <row r="77" spans="1:13" x14ac:dyDescent="0.15">
      <c r="A77">
        <f t="shared" si="5"/>
        <v>60511</v>
      </c>
      <c r="B77" s="1" t="str">
        <f t="shared" si="6"/>
        <v>难度11</v>
      </c>
      <c r="C77" s="1" t="str">
        <f t="shared" si="6"/>
        <v>超神啦，超神啦</v>
      </c>
      <c r="D77" s="1">
        <f t="shared" si="18"/>
        <v>60512</v>
      </c>
      <c r="E77" s="1">
        <f t="shared" si="8"/>
        <v>1</v>
      </c>
      <c r="F77" s="1">
        <v>1</v>
      </c>
      <c r="G77" s="1" t="s">
        <v>26</v>
      </c>
      <c r="H77" t="str">
        <f t="shared" si="20"/>
        <v>map005</v>
      </c>
      <c r="I77">
        <f t="shared" si="19"/>
        <v>51101</v>
      </c>
      <c r="J77" s="1" t="s">
        <v>26</v>
      </c>
      <c r="K77">
        <v>40</v>
      </c>
      <c r="L77" t="str">
        <f t="shared" si="10"/>
        <v>通关难度10解锁</v>
      </c>
      <c r="M77">
        <f t="shared" si="10"/>
        <v>11</v>
      </c>
    </row>
    <row r="78" spans="1:13" x14ac:dyDescent="0.15">
      <c r="A78">
        <f t="shared" si="5"/>
        <v>60512</v>
      </c>
      <c r="B78" s="1" t="str">
        <f t="shared" si="6"/>
        <v>难度12</v>
      </c>
      <c r="C78" s="1" t="str">
        <f t="shared" si="6"/>
        <v>给我个修改器可以嘛</v>
      </c>
      <c r="D78" s="1">
        <f t="shared" si="18"/>
        <v>60513</v>
      </c>
      <c r="E78" s="1">
        <f t="shared" si="8"/>
        <v>1</v>
      </c>
      <c r="F78" s="1">
        <v>1</v>
      </c>
      <c r="G78" s="1" t="s">
        <v>26</v>
      </c>
      <c r="H78" t="str">
        <f t="shared" si="20"/>
        <v>map005</v>
      </c>
      <c r="I78">
        <f t="shared" si="19"/>
        <v>51201</v>
      </c>
      <c r="J78" s="1" t="s">
        <v>26</v>
      </c>
      <c r="K78">
        <v>40</v>
      </c>
      <c r="L78" t="str">
        <f t="shared" si="10"/>
        <v>通关难度11解锁</v>
      </c>
      <c r="M78">
        <f t="shared" si="10"/>
        <v>12</v>
      </c>
    </row>
    <row r="79" spans="1:13" x14ac:dyDescent="0.15">
      <c r="A79">
        <f t="shared" si="5"/>
        <v>60513</v>
      </c>
      <c r="B79" s="1" t="str">
        <f t="shared" si="6"/>
        <v>难度13</v>
      </c>
      <c r="C79" s="1" t="str">
        <f t="shared" si="6"/>
        <v>给我个修改器可以嘛</v>
      </c>
      <c r="D79" s="1">
        <f t="shared" si="18"/>
        <v>60514</v>
      </c>
      <c r="E79" s="1">
        <f t="shared" si="8"/>
        <v>1</v>
      </c>
      <c r="F79" s="1">
        <v>1</v>
      </c>
      <c r="G79" s="1" t="s">
        <v>26</v>
      </c>
      <c r="H79" t="str">
        <f t="shared" si="20"/>
        <v>map005</v>
      </c>
      <c r="I79">
        <f t="shared" si="19"/>
        <v>51301</v>
      </c>
      <c r="J79" s="1" t="s">
        <v>26</v>
      </c>
      <c r="K79">
        <v>40</v>
      </c>
      <c r="L79" t="str">
        <f t="shared" si="10"/>
        <v>通关难度12解锁</v>
      </c>
      <c r="M79">
        <f t="shared" si="10"/>
        <v>13</v>
      </c>
    </row>
    <row r="80" spans="1:13" x14ac:dyDescent="0.15">
      <c r="A80">
        <f t="shared" si="5"/>
        <v>60514</v>
      </c>
      <c r="B80" s="1" t="str">
        <f t="shared" si="6"/>
        <v>难度14</v>
      </c>
      <c r="C80" s="1" t="str">
        <f t="shared" si="6"/>
        <v>给我个修改器可以嘛</v>
      </c>
      <c r="D80" s="1">
        <f t="shared" si="18"/>
        <v>60515</v>
      </c>
      <c r="E80" s="1">
        <f t="shared" si="8"/>
        <v>1</v>
      </c>
      <c r="F80" s="1">
        <v>1</v>
      </c>
      <c r="G80" s="1" t="s">
        <v>26</v>
      </c>
      <c r="H80" t="str">
        <f t="shared" si="20"/>
        <v>map005</v>
      </c>
      <c r="I80">
        <f t="shared" si="19"/>
        <v>51401</v>
      </c>
      <c r="J80" s="1" t="s">
        <v>26</v>
      </c>
      <c r="K80">
        <v>40</v>
      </c>
      <c r="L80" t="str">
        <f t="shared" si="10"/>
        <v>通关难度13解锁</v>
      </c>
      <c r="M80">
        <f t="shared" si="10"/>
        <v>14</v>
      </c>
    </row>
    <row r="81" spans="1:13" x14ac:dyDescent="0.15">
      <c r="A81">
        <f t="shared" si="5"/>
        <v>60515</v>
      </c>
      <c r="B81" s="1" t="str">
        <f t="shared" si="6"/>
        <v>难度15</v>
      </c>
      <c r="C81" s="1" t="str">
        <f t="shared" si="6"/>
        <v>给我个修改器可以嘛</v>
      </c>
      <c r="D81" s="1">
        <f t="shared" si="18"/>
        <v>60599</v>
      </c>
      <c r="E81" s="1">
        <f t="shared" si="8"/>
        <v>1</v>
      </c>
      <c r="F81" s="1">
        <v>1</v>
      </c>
      <c r="G81" s="1" t="s">
        <v>26</v>
      </c>
      <c r="H81" t="str">
        <f t="shared" si="20"/>
        <v>map005</v>
      </c>
      <c r="I81">
        <f t="shared" si="19"/>
        <v>51501</v>
      </c>
      <c r="J81" s="1" t="s">
        <v>26</v>
      </c>
      <c r="K81">
        <v>40</v>
      </c>
      <c r="L81" t="str">
        <f t="shared" si="10"/>
        <v>通关难度14解锁</v>
      </c>
      <c r="M81">
        <f t="shared" si="10"/>
        <v>15</v>
      </c>
    </row>
    <row r="82" spans="1:13" x14ac:dyDescent="0.15">
      <c r="A82">
        <f t="shared" si="5"/>
        <v>60599</v>
      </c>
      <c r="B82" s="1" t="str">
        <f t="shared" si="6"/>
        <v>无限挑战</v>
      </c>
      <c r="C82" s="1" t="str">
        <f t="shared" si="6"/>
        <v>这就是无限挑战</v>
      </c>
      <c r="D82" s="1">
        <v>0</v>
      </c>
      <c r="E82" s="1">
        <f t="shared" si="8"/>
        <v>2</v>
      </c>
      <c r="F82" s="1">
        <v>1</v>
      </c>
      <c r="G82" s="1" t="s">
        <v>26</v>
      </c>
      <c r="H82" t="str">
        <f>H78</f>
        <v>map005</v>
      </c>
      <c r="I82" s="1">
        <f>I66+1000</f>
        <v>605001</v>
      </c>
      <c r="J82" s="1" t="s">
        <v>26</v>
      </c>
      <c r="K82">
        <v>40</v>
      </c>
      <c r="L82" t="str">
        <f t="shared" si="10"/>
        <v>通关难度1解锁</v>
      </c>
      <c r="M82">
        <f t="shared" si="10"/>
        <v>0</v>
      </c>
    </row>
    <row r="83" spans="1:13" x14ac:dyDescent="0.15">
      <c r="A83">
        <f t="shared" si="5"/>
        <v>60601</v>
      </c>
      <c r="B83" s="1" t="str">
        <f t="shared" si="6"/>
        <v>难度1</v>
      </c>
      <c r="C83" s="1" t="str">
        <f t="shared" si="6"/>
        <v>轻轻松松</v>
      </c>
      <c r="D83" s="1">
        <f>A84</f>
        <v>60602</v>
      </c>
      <c r="E83" s="1">
        <f t="shared" si="8"/>
        <v>1</v>
      </c>
      <c r="F83" s="1">
        <v>1</v>
      </c>
      <c r="G83" s="1" t="s">
        <v>26</v>
      </c>
      <c r="H83" s="1" t="s">
        <v>74</v>
      </c>
      <c r="I83">
        <f>I67+10000</f>
        <v>60101</v>
      </c>
      <c r="J83" s="1" t="s">
        <v>26</v>
      </c>
      <c r="K83">
        <v>40</v>
      </c>
      <c r="L83" t="str">
        <f t="shared" si="10"/>
        <v>已解锁</v>
      </c>
      <c r="M83">
        <f t="shared" si="10"/>
        <v>1</v>
      </c>
    </row>
    <row r="84" spans="1:13" x14ac:dyDescent="0.15">
      <c r="A84">
        <f t="shared" ref="A84:A98" si="21">A68+100</f>
        <v>60602</v>
      </c>
      <c r="B84" s="1" t="str">
        <f t="shared" ref="B84:C98" si="22">B68</f>
        <v>难度2</v>
      </c>
      <c r="C84" s="1" t="str">
        <f t="shared" si="22"/>
        <v>普普通通</v>
      </c>
      <c r="D84" s="1">
        <f t="shared" ref="D84:D97" si="23">A85</f>
        <v>60603</v>
      </c>
      <c r="E84" s="1">
        <f t="shared" ref="E84:E98" si="24">E68</f>
        <v>1</v>
      </c>
      <c r="F84" s="1">
        <v>1</v>
      </c>
      <c r="G84" s="1" t="s">
        <v>26</v>
      </c>
      <c r="H84" t="str">
        <f>H83</f>
        <v>map006</v>
      </c>
      <c r="I84">
        <f t="shared" ref="I84:I97" si="25">I68+10000</f>
        <v>60201</v>
      </c>
      <c r="J84" s="1" t="s">
        <v>26</v>
      </c>
      <c r="K84">
        <v>40</v>
      </c>
      <c r="L84" t="str">
        <f t="shared" ref="L84:M98" si="26">L68</f>
        <v>通关难度1解锁</v>
      </c>
      <c r="M84">
        <f t="shared" si="26"/>
        <v>2</v>
      </c>
    </row>
    <row r="85" spans="1:13" x14ac:dyDescent="0.15">
      <c r="A85">
        <f t="shared" si="21"/>
        <v>60603</v>
      </c>
      <c r="B85" s="1" t="str">
        <f t="shared" si="22"/>
        <v>难度3</v>
      </c>
      <c r="C85" s="1" t="str">
        <f t="shared" si="22"/>
        <v>哟呵，来劲了是吧</v>
      </c>
      <c r="D85" s="1">
        <f t="shared" si="23"/>
        <v>60604</v>
      </c>
      <c r="E85" s="1">
        <f t="shared" si="24"/>
        <v>1</v>
      </c>
      <c r="F85" s="1">
        <v>1</v>
      </c>
      <c r="G85" s="1" t="s">
        <v>26</v>
      </c>
      <c r="H85" t="str">
        <f t="shared" ref="H85:H97" si="27">H84</f>
        <v>map006</v>
      </c>
      <c r="I85">
        <f t="shared" si="25"/>
        <v>60301</v>
      </c>
      <c r="J85" s="1" t="s">
        <v>26</v>
      </c>
      <c r="K85">
        <v>40</v>
      </c>
      <c r="L85" t="str">
        <f t="shared" si="26"/>
        <v>通关难度2解锁</v>
      </c>
      <c r="M85">
        <f t="shared" si="26"/>
        <v>3</v>
      </c>
    </row>
    <row r="86" spans="1:13" x14ac:dyDescent="0.15">
      <c r="A86">
        <f t="shared" si="21"/>
        <v>60604</v>
      </c>
      <c r="B86" s="1" t="str">
        <f t="shared" si="22"/>
        <v>难度4</v>
      </c>
      <c r="C86" s="1" t="str">
        <f t="shared" si="22"/>
        <v>龟龟，不得了</v>
      </c>
      <c r="D86" s="1">
        <f t="shared" si="23"/>
        <v>60605</v>
      </c>
      <c r="E86" s="1">
        <f t="shared" si="24"/>
        <v>1</v>
      </c>
      <c r="F86" s="1">
        <v>1</v>
      </c>
      <c r="G86" s="1" t="s">
        <v>26</v>
      </c>
      <c r="H86" t="str">
        <f t="shared" si="27"/>
        <v>map006</v>
      </c>
      <c r="I86">
        <f t="shared" si="25"/>
        <v>60401</v>
      </c>
      <c r="J86" s="1" t="s">
        <v>26</v>
      </c>
      <c r="K86">
        <v>40</v>
      </c>
      <c r="L86" t="str">
        <f t="shared" si="26"/>
        <v>通关难度3解锁</v>
      </c>
      <c r="M86">
        <f t="shared" si="26"/>
        <v>4</v>
      </c>
    </row>
    <row r="87" spans="1:13" x14ac:dyDescent="0.15">
      <c r="A87">
        <f t="shared" si="21"/>
        <v>60605</v>
      </c>
      <c r="B87" s="1" t="str">
        <f t="shared" si="22"/>
        <v>难度5</v>
      </c>
      <c r="C87" s="1" t="str">
        <f t="shared" si="22"/>
        <v>我看你完全不懂吼</v>
      </c>
      <c r="D87" s="1">
        <f t="shared" si="23"/>
        <v>60606</v>
      </c>
      <c r="E87" s="1">
        <f t="shared" si="24"/>
        <v>1</v>
      </c>
      <c r="F87" s="1">
        <v>1</v>
      </c>
      <c r="G87" s="1" t="s">
        <v>26</v>
      </c>
      <c r="H87" t="str">
        <f t="shared" si="27"/>
        <v>map006</v>
      </c>
      <c r="I87">
        <f t="shared" si="25"/>
        <v>60501</v>
      </c>
      <c r="J87" s="1" t="s">
        <v>26</v>
      </c>
      <c r="K87">
        <v>40</v>
      </c>
      <c r="L87" t="str">
        <f t="shared" si="26"/>
        <v>通关难度4解锁</v>
      </c>
      <c r="M87">
        <f t="shared" si="26"/>
        <v>5</v>
      </c>
    </row>
    <row r="88" spans="1:13" x14ac:dyDescent="0.15">
      <c r="A88">
        <f t="shared" si="21"/>
        <v>60606</v>
      </c>
      <c r="B88" s="1" t="str">
        <f t="shared" si="22"/>
        <v>难度6</v>
      </c>
      <c r="C88" s="1" t="str">
        <f t="shared" si="22"/>
        <v>策划你能打过嘛</v>
      </c>
      <c r="D88" s="1">
        <f t="shared" si="23"/>
        <v>60607</v>
      </c>
      <c r="E88" s="1">
        <f t="shared" si="24"/>
        <v>1</v>
      </c>
      <c r="F88" s="1">
        <v>1</v>
      </c>
      <c r="G88" s="1" t="s">
        <v>26</v>
      </c>
      <c r="H88" t="str">
        <f t="shared" si="27"/>
        <v>map006</v>
      </c>
      <c r="I88">
        <f t="shared" si="25"/>
        <v>60601</v>
      </c>
      <c r="J88" s="1" t="s">
        <v>26</v>
      </c>
      <c r="K88">
        <v>40</v>
      </c>
      <c r="L88" t="str">
        <f t="shared" si="26"/>
        <v>通关难度5解锁</v>
      </c>
      <c r="M88">
        <f t="shared" si="26"/>
        <v>6</v>
      </c>
    </row>
    <row r="89" spans="1:13" x14ac:dyDescent="0.15">
      <c r="A89">
        <f t="shared" si="21"/>
        <v>60607</v>
      </c>
      <c r="B89" s="1" t="str">
        <f t="shared" si="22"/>
        <v>难度7</v>
      </c>
      <c r="C89" s="1" t="str">
        <f t="shared" si="22"/>
        <v>你踏喵故意找茬是吧</v>
      </c>
      <c r="D89" s="1">
        <f t="shared" si="23"/>
        <v>60608</v>
      </c>
      <c r="E89" s="1">
        <f t="shared" si="24"/>
        <v>1</v>
      </c>
      <c r="F89" s="1">
        <v>1</v>
      </c>
      <c r="G89" s="1" t="s">
        <v>26</v>
      </c>
      <c r="H89" t="str">
        <f t="shared" si="27"/>
        <v>map006</v>
      </c>
      <c r="I89">
        <f t="shared" si="25"/>
        <v>60701</v>
      </c>
      <c r="J89" s="1" t="s">
        <v>26</v>
      </c>
      <c r="K89">
        <v>40</v>
      </c>
      <c r="L89" t="str">
        <f t="shared" si="26"/>
        <v>通关难度6解锁</v>
      </c>
      <c r="M89">
        <f t="shared" si="26"/>
        <v>7</v>
      </c>
    </row>
    <row r="90" spans="1:13" x14ac:dyDescent="0.15">
      <c r="A90">
        <f t="shared" si="21"/>
        <v>60608</v>
      </c>
      <c r="B90" s="1" t="str">
        <f t="shared" si="22"/>
        <v>难度8</v>
      </c>
      <c r="C90" s="1" t="str">
        <f t="shared" si="22"/>
        <v>你过不过不过吧</v>
      </c>
      <c r="D90" s="1">
        <f t="shared" si="23"/>
        <v>60609</v>
      </c>
      <c r="E90" s="1">
        <f t="shared" si="24"/>
        <v>1</v>
      </c>
      <c r="F90" s="1">
        <v>1</v>
      </c>
      <c r="G90" s="1" t="s">
        <v>26</v>
      </c>
      <c r="H90" t="str">
        <f t="shared" si="27"/>
        <v>map006</v>
      </c>
      <c r="I90">
        <f t="shared" si="25"/>
        <v>60801</v>
      </c>
      <c r="J90" s="1" t="s">
        <v>26</v>
      </c>
      <c r="K90">
        <v>40</v>
      </c>
      <c r="L90" t="str">
        <f t="shared" si="26"/>
        <v>通关难度7解锁</v>
      </c>
      <c r="M90">
        <f t="shared" si="26"/>
        <v>8</v>
      </c>
    </row>
    <row r="91" spans="1:13" x14ac:dyDescent="0.15">
      <c r="A91">
        <f t="shared" si="21"/>
        <v>60609</v>
      </c>
      <c r="B91" s="1" t="str">
        <f t="shared" si="22"/>
        <v>难度9</v>
      </c>
      <c r="C91" s="1" t="str">
        <f t="shared" si="22"/>
        <v>你行你上</v>
      </c>
      <c r="D91" s="1">
        <f t="shared" si="23"/>
        <v>60610</v>
      </c>
      <c r="E91" s="1">
        <f t="shared" si="24"/>
        <v>1</v>
      </c>
      <c r="F91" s="1">
        <v>1</v>
      </c>
      <c r="G91" s="1" t="s">
        <v>26</v>
      </c>
      <c r="H91" t="str">
        <f t="shared" si="27"/>
        <v>map006</v>
      </c>
      <c r="I91">
        <f t="shared" si="25"/>
        <v>60901</v>
      </c>
      <c r="J91" s="1" t="s">
        <v>26</v>
      </c>
      <c r="K91">
        <v>40</v>
      </c>
      <c r="L91" t="str">
        <f t="shared" si="26"/>
        <v>通关难度8解锁</v>
      </c>
      <c r="M91">
        <f t="shared" si="26"/>
        <v>9</v>
      </c>
    </row>
    <row r="92" spans="1:13" x14ac:dyDescent="0.15">
      <c r="A92">
        <f t="shared" si="21"/>
        <v>60610</v>
      </c>
      <c r="B92" s="1" t="str">
        <f t="shared" si="22"/>
        <v>难度10</v>
      </c>
      <c r="C92" s="1" t="str">
        <f t="shared" si="22"/>
        <v>打扰了打扰了</v>
      </c>
      <c r="D92" s="1">
        <f t="shared" si="23"/>
        <v>60611</v>
      </c>
      <c r="E92" s="1">
        <f t="shared" si="24"/>
        <v>1</v>
      </c>
      <c r="F92" s="1">
        <v>1</v>
      </c>
      <c r="G92" s="1" t="s">
        <v>26</v>
      </c>
      <c r="H92" t="str">
        <f t="shared" si="27"/>
        <v>map006</v>
      </c>
      <c r="I92">
        <f t="shared" si="25"/>
        <v>61001</v>
      </c>
      <c r="J92" s="1" t="s">
        <v>26</v>
      </c>
      <c r="K92">
        <v>40</v>
      </c>
      <c r="L92" t="str">
        <f t="shared" si="26"/>
        <v>通关难度9解锁</v>
      </c>
      <c r="M92">
        <f t="shared" si="26"/>
        <v>10</v>
      </c>
    </row>
    <row r="93" spans="1:13" x14ac:dyDescent="0.15">
      <c r="A93">
        <f t="shared" si="21"/>
        <v>60611</v>
      </c>
      <c r="B93" s="1" t="str">
        <f t="shared" si="22"/>
        <v>难度11</v>
      </c>
      <c r="C93" s="1" t="str">
        <f t="shared" si="22"/>
        <v>超神啦，超神啦</v>
      </c>
      <c r="D93" s="1">
        <f t="shared" si="23"/>
        <v>60612</v>
      </c>
      <c r="E93" s="1">
        <f t="shared" si="24"/>
        <v>1</v>
      </c>
      <c r="F93" s="1">
        <v>1</v>
      </c>
      <c r="G93" s="1" t="s">
        <v>26</v>
      </c>
      <c r="H93" t="str">
        <f t="shared" si="27"/>
        <v>map006</v>
      </c>
      <c r="I93">
        <f t="shared" si="25"/>
        <v>61101</v>
      </c>
      <c r="J93" s="1" t="s">
        <v>26</v>
      </c>
      <c r="K93">
        <v>40</v>
      </c>
      <c r="L93" t="str">
        <f t="shared" si="26"/>
        <v>通关难度10解锁</v>
      </c>
      <c r="M93">
        <f t="shared" si="26"/>
        <v>11</v>
      </c>
    </row>
    <row r="94" spans="1:13" x14ac:dyDescent="0.15">
      <c r="A94">
        <f t="shared" si="21"/>
        <v>60612</v>
      </c>
      <c r="B94" s="1" t="str">
        <f t="shared" si="22"/>
        <v>难度12</v>
      </c>
      <c r="C94" s="1" t="str">
        <f t="shared" si="22"/>
        <v>给我个修改器可以嘛</v>
      </c>
      <c r="D94" s="1">
        <f t="shared" si="23"/>
        <v>60613</v>
      </c>
      <c r="E94" s="1">
        <f t="shared" si="24"/>
        <v>1</v>
      </c>
      <c r="F94" s="1">
        <v>1</v>
      </c>
      <c r="G94" s="1" t="s">
        <v>26</v>
      </c>
      <c r="H94" t="str">
        <f t="shared" si="27"/>
        <v>map006</v>
      </c>
      <c r="I94">
        <f t="shared" si="25"/>
        <v>61201</v>
      </c>
      <c r="J94" s="1" t="s">
        <v>26</v>
      </c>
      <c r="K94">
        <v>40</v>
      </c>
      <c r="L94" t="str">
        <f t="shared" si="26"/>
        <v>通关难度11解锁</v>
      </c>
      <c r="M94">
        <f t="shared" si="26"/>
        <v>12</v>
      </c>
    </row>
    <row r="95" spans="1:13" x14ac:dyDescent="0.15">
      <c r="A95">
        <f t="shared" si="21"/>
        <v>60613</v>
      </c>
      <c r="B95" s="1" t="str">
        <f t="shared" si="22"/>
        <v>难度13</v>
      </c>
      <c r="C95" s="1" t="str">
        <f t="shared" si="22"/>
        <v>给我个修改器可以嘛</v>
      </c>
      <c r="D95" s="1">
        <f t="shared" si="23"/>
        <v>60614</v>
      </c>
      <c r="E95" s="1">
        <f t="shared" si="24"/>
        <v>1</v>
      </c>
      <c r="F95" s="1">
        <v>1</v>
      </c>
      <c r="G95" s="1" t="s">
        <v>26</v>
      </c>
      <c r="H95" t="str">
        <f t="shared" si="27"/>
        <v>map006</v>
      </c>
      <c r="I95">
        <f t="shared" si="25"/>
        <v>61301</v>
      </c>
      <c r="J95" s="1" t="s">
        <v>26</v>
      </c>
      <c r="K95">
        <v>40</v>
      </c>
      <c r="L95" t="str">
        <f t="shared" si="26"/>
        <v>通关难度12解锁</v>
      </c>
      <c r="M95">
        <f t="shared" si="26"/>
        <v>13</v>
      </c>
    </row>
    <row r="96" spans="1:13" x14ac:dyDescent="0.15">
      <c r="A96">
        <f t="shared" si="21"/>
        <v>60614</v>
      </c>
      <c r="B96" s="1" t="str">
        <f t="shared" si="22"/>
        <v>难度14</v>
      </c>
      <c r="C96" s="1" t="str">
        <f t="shared" si="22"/>
        <v>给我个修改器可以嘛</v>
      </c>
      <c r="D96" s="1">
        <f t="shared" si="23"/>
        <v>60615</v>
      </c>
      <c r="E96" s="1">
        <f t="shared" si="24"/>
        <v>1</v>
      </c>
      <c r="F96" s="1">
        <v>1</v>
      </c>
      <c r="G96" s="1" t="s">
        <v>26</v>
      </c>
      <c r="H96" t="str">
        <f t="shared" si="27"/>
        <v>map006</v>
      </c>
      <c r="I96">
        <f t="shared" si="25"/>
        <v>61401</v>
      </c>
      <c r="J96" s="1" t="s">
        <v>26</v>
      </c>
      <c r="K96">
        <v>40</v>
      </c>
      <c r="L96" t="str">
        <f t="shared" si="26"/>
        <v>通关难度13解锁</v>
      </c>
      <c r="M96">
        <f t="shared" si="26"/>
        <v>14</v>
      </c>
    </row>
    <row r="97" spans="1:13" x14ac:dyDescent="0.15">
      <c r="A97">
        <f t="shared" si="21"/>
        <v>60615</v>
      </c>
      <c r="B97" s="1" t="str">
        <f t="shared" si="22"/>
        <v>难度15</v>
      </c>
      <c r="C97" s="1" t="str">
        <f t="shared" si="22"/>
        <v>给我个修改器可以嘛</v>
      </c>
      <c r="D97" s="1">
        <f t="shared" si="23"/>
        <v>60699</v>
      </c>
      <c r="E97" s="1">
        <f t="shared" si="24"/>
        <v>1</v>
      </c>
      <c r="F97" s="1">
        <v>1</v>
      </c>
      <c r="G97" s="1" t="s">
        <v>26</v>
      </c>
      <c r="H97" t="str">
        <f t="shared" si="27"/>
        <v>map006</v>
      </c>
      <c r="I97">
        <f t="shared" si="25"/>
        <v>61501</v>
      </c>
      <c r="J97" s="1" t="s">
        <v>26</v>
      </c>
      <c r="K97">
        <v>40</v>
      </c>
      <c r="L97" t="str">
        <f t="shared" si="26"/>
        <v>通关难度14解锁</v>
      </c>
      <c r="M97">
        <f t="shared" si="26"/>
        <v>15</v>
      </c>
    </row>
    <row r="98" spans="1:13" x14ac:dyDescent="0.15">
      <c r="A98">
        <f t="shared" si="21"/>
        <v>60699</v>
      </c>
      <c r="B98" s="1" t="str">
        <f t="shared" si="22"/>
        <v>无限挑战</v>
      </c>
      <c r="C98" s="1" t="str">
        <f t="shared" si="22"/>
        <v>这就是无限挑战</v>
      </c>
      <c r="D98" s="1">
        <v>0</v>
      </c>
      <c r="E98" s="1">
        <f t="shared" si="24"/>
        <v>2</v>
      </c>
      <c r="F98" s="1">
        <v>1</v>
      </c>
      <c r="G98" s="1" t="s">
        <v>26</v>
      </c>
      <c r="H98" t="str">
        <f>H94</f>
        <v>map006</v>
      </c>
      <c r="I98" s="1">
        <f>I82+1000</f>
        <v>606001</v>
      </c>
      <c r="J98" s="1" t="s">
        <v>26</v>
      </c>
      <c r="K98">
        <v>40</v>
      </c>
      <c r="L98" t="str">
        <f t="shared" si="26"/>
        <v>通关难度1解锁</v>
      </c>
      <c r="M98">
        <f t="shared" si="26"/>
        <v>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static_wave_data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2006-10-02T16:00:00Z</dcterms:created>
  <dcterms:modified xsi:type="dcterms:W3CDTF">2021-10-07T11:12:03Z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