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yc\Documents\GitHub\PajaritoSupplement\results\"/>
    </mc:Choice>
  </mc:AlternateContent>
  <bookViews>
    <workbookView xWindow="0" yWindow="0" windowWidth="20520" windowHeight="9900" activeTab="4"/>
  </bookViews>
  <sheets>
    <sheet name="Sheet4" sheetId="5" r:id="rId1"/>
    <sheet name="Sheet7" sheetId="8" r:id="rId2"/>
    <sheet name="Sheet5" sheetId="6" r:id="rId3"/>
    <sheet name="Sheet1" sheetId="9" r:id="rId4"/>
    <sheet name="Sheet6" sheetId="7" r:id="rId5"/>
    <sheet name="cplexmosek3600s" sheetId="1" r:id="rId6"/>
  </sheets>
  <calcPr calcId="171027"/>
  <pivotCaches>
    <pivotCache cacheId="0" r:id="rId7"/>
  </pivotCaches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81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2" i="8"/>
  <c r="M58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5" i="5"/>
  <c r="S964" i="1"/>
  <c r="S962" i="1"/>
  <c r="S966" i="1"/>
  <c r="S967" i="1"/>
  <c r="S377" i="1"/>
  <c r="S1042" i="1"/>
  <c r="S1006" i="1"/>
  <c r="S322" i="1"/>
  <c r="S445" i="1"/>
  <c r="S1040" i="1"/>
  <c r="S438" i="1"/>
  <c r="S327" i="1"/>
  <c r="S450" i="1"/>
  <c r="S1048" i="1"/>
  <c r="S624" i="1"/>
  <c r="S637" i="1"/>
  <c r="S642" i="1"/>
  <c r="S616" i="1"/>
  <c r="S1062" i="1"/>
  <c r="S590" i="1"/>
  <c r="S116" i="1"/>
  <c r="S710" i="1"/>
  <c r="S98" i="1"/>
  <c r="S576" i="1"/>
  <c r="S692" i="1"/>
  <c r="S357" i="1"/>
  <c r="S460" i="1"/>
  <c r="S341" i="1"/>
  <c r="S1070" i="1"/>
  <c r="S479" i="1"/>
  <c r="S589" i="1"/>
  <c r="S115" i="1"/>
  <c r="S706" i="1"/>
  <c r="S353" i="1"/>
  <c r="S476" i="1"/>
  <c r="S708" i="1"/>
  <c r="S667" i="1"/>
  <c r="S1064" i="1"/>
  <c r="S696" i="1"/>
  <c r="S555" i="1"/>
  <c r="S694" i="1"/>
  <c r="S103" i="1"/>
  <c r="S574" i="1"/>
  <c r="S344" i="1"/>
  <c r="S463" i="1"/>
  <c r="S345" i="1"/>
  <c r="S101" i="1"/>
  <c r="S577" i="1"/>
  <c r="S471" i="1"/>
  <c r="S464" i="1"/>
  <c r="S1066" i="1"/>
  <c r="S585" i="1"/>
  <c r="S467" i="1"/>
  <c r="S1065" i="1"/>
  <c r="S619" i="1"/>
  <c r="S496" i="1"/>
  <c r="S114" i="1"/>
  <c r="S697" i="1"/>
  <c r="S343" i="1"/>
  <c r="S102" i="1"/>
  <c r="S578" i="1"/>
  <c r="S462" i="1"/>
  <c r="S826" i="1"/>
  <c r="S226" i="1"/>
  <c r="S943" i="1"/>
  <c r="S701" i="1"/>
  <c r="S818" i="1"/>
  <c r="S218" i="1"/>
  <c r="S582" i="1"/>
  <c r="S939" i="1"/>
  <c r="S111" i="1"/>
  <c r="S1067" i="1"/>
  <c r="S823" i="1"/>
  <c r="S225" i="1"/>
  <c r="S544" i="1"/>
  <c r="S783" i="1"/>
  <c r="S944" i="1"/>
  <c r="S350" i="1"/>
  <c r="S529" i="1"/>
  <c r="S466" i="1"/>
  <c r="S579" i="1"/>
  <c r="S699" i="1"/>
  <c r="S105" i="1"/>
  <c r="S346" i="1"/>
  <c r="S937" i="1"/>
  <c r="S821" i="1"/>
  <c r="S221" i="1"/>
  <c r="S1069" i="1"/>
  <c r="S104" i="1"/>
  <c r="S698" i="1"/>
  <c r="S347" i="1"/>
  <c r="S465" i="1"/>
  <c r="S227" i="1"/>
  <c r="S827" i="1"/>
  <c r="S1068" i="1"/>
  <c r="S941" i="1"/>
  <c r="S703" i="1"/>
  <c r="S584" i="1"/>
  <c r="S110" i="1"/>
  <c r="S1063" i="1"/>
  <c r="S475" i="1"/>
  <c r="S354" i="1"/>
  <c r="S940" i="1"/>
  <c r="S824" i="1"/>
  <c r="S222" i="1"/>
  <c r="S938" i="1"/>
  <c r="S355" i="1"/>
  <c r="S822" i="1"/>
  <c r="S220" i="1"/>
  <c r="S820" i="1"/>
  <c r="S709" i="1"/>
  <c r="S224" i="1"/>
  <c r="S1073" i="1"/>
  <c r="S348" i="1"/>
  <c r="S109" i="1"/>
  <c r="S581" i="1"/>
  <c r="S473" i="1"/>
  <c r="S112" i="1"/>
  <c r="S700" i="1"/>
  <c r="S573" i="1"/>
  <c r="S100" i="1"/>
  <c r="S704" i="1"/>
  <c r="S588" i="1"/>
  <c r="S461" i="1"/>
  <c r="S342" i="1"/>
  <c r="S1074" i="1"/>
  <c r="S477" i="1"/>
  <c r="S1075" i="1"/>
  <c r="S352" i="1"/>
  <c r="S472" i="1"/>
  <c r="S113" i="1"/>
  <c r="S587" i="1"/>
  <c r="S695" i="1"/>
  <c r="S936" i="1"/>
  <c r="S108" i="1"/>
  <c r="S691" i="1"/>
  <c r="S1072" i="1"/>
  <c r="S705" i="1"/>
  <c r="S702" i="1"/>
  <c r="S468" i="1"/>
  <c r="S693" i="1"/>
  <c r="S583" i="1"/>
  <c r="S340" i="1"/>
  <c r="S474" i="1"/>
  <c r="S459" i="1"/>
  <c r="S580" i="1"/>
  <c r="S349" i="1"/>
  <c r="S351" i="1"/>
  <c r="S107" i="1"/>
  <c r="S572" i="1"/>
  <c r="S99" i="1"/>
  <c r="S673" i="1"/>
  <c r="S690" i="1"/>
  <c r="S677" i="1"/>
  <c r="S1071" i="1"/>
  <c r="S825" i="1"/>
  <c r="S223" i="1"/>
  <c r="S942" i="1"/>
  <c r="S919" i="1"/>
  <c r="S917" i="1"/>
  <c r="S478" i="1"/>
  <c r="S627" i="1"/>
  <c r="S356" i="1"/>
  <c r="S649" i="1"/>
  <c r="S622" i="1"/>
  <c r="S819" i="1"/>
  <c r="S219" i="1"/>
  <c r="S641" i="1"/>
  <c r="S860" i="1"/>
  <c r="S670" i="1"/>
  <c r="S612" i="1"/>
  <c r="S643" i="1"/>
  <c r="S614" i="1"/>
  <c r="S707" i="1"/>
  <c r="S470" i="1"/>
  <c r="S861" i="1"/>
  <c r="S675" i="1"/>
  <c r="S897" i="1"/>
  <c r="S609" i="1"/>
  <c r="S689" i="1"/>
  <c r="S902" i="1"/>
  <c r="S857" i="1"/>
  <c r="S910" i="1"/>
  <c r="S1041" i="1"/>
  <c r="S403" i="1"/>
  <c r="S330" i="1"/>
  <c r="S405" i="1"/>
  <c r="S1051" i="1"/>
  <c r="S428" i="1"/>
  <c r="S333" i="1"/>
  <c r="S321" i="1"/>
  <c r="S281" i="1"/>
  <c r="S447" i="1"/>
  <c r="S1052" i="1"/>
  <c r="S1053" i="1"/>
  <c r="S280" i="1"/>
  <c r="S453" i="1"/>
  <c r="S387" i="1"/>
  <c r="S328" i="1"/>
  <c r="S454" i="1"/>
  <c r="S323" i="1"/>
  <c r="S449" i="1"/>
  <c r="S1057" i="1"/>
  <c r="S331" i="1"/>
  <c r="S294" i="1"/>
  <c r="S334" i="1"/>
  <c r="S409" i="1"/>
  <c r="S1035" i="1"/>
  <c r="S984" i="1"/>
  <c r="S1045" i="1"/>
  <c r="S263" i="1"/>
  <c r="S408" i="1"/>
  <c r="S288" i="1"/>
  <c r="S1009" i="1"/>
  <c r="S286" i="1"/>
  <c r="S299" i="1"/>
  <c r="S415" i="1"/>
  <c r="S997" i="1"/>
  <c r="S921" i="1"/>
  <c r="S1055" i="1"/>
  <c r="S451" i="1"/>
  <c r="S1037" i="1"/>
  <c r="S268" i="1"/>
  <c r="S1039" i="1"/>
  <c r="S803" i="1"/>
  <c r="S203" i="1"/>
  <c r="S379" i="1"/>
  <c r="S315" i="1"/>
  <c r="S437" i="1"/>
  <c r="S419" i="1"/>
  <c r="S385" i="1"/>
  <c r="S425" i="1"/>
  <c r="S446" i="1"/>
  <c r="S313" i="1"/>
  <c r="S1031" i="1"/>
  <c r="S329" i="1"/>
  <c r="S302" i="1"/>
  <c r="S1060" i="1"/>
  <c r="S289" i="1"/>
  <c r="S1058" i="1"/>
  <c r="S267" i="1"/>
  <c r="S1043" i="1"/>
  <c r="S680" i="1"/>
  <c r="S793" i="1"/>
  <c r="S193" i="1"/>
  <c r="S1061" i="1"/>
  <c r="S779" i="1"/>
  <c r="S178" i="1"/>
  <c r="S852" i="1"/>
  <c r="S309" i="1"/>
  <c r="S448" i="1"/>
  <c r="S891" i="1"/>
  <c r="S668" i="1"/>
  <c r="S1025" i="1"/>
  <c r="S458" i="1"/>
  <c r="S687" i="1"/>
  <c r="S452" i="1"/>
  <c r="S775" i="1"/>
  <c r="S175" i="1"/>
  <c r="S440" i="1"/>
  <c r="S455" i="1"/>
  <c r="S930" i="1"/>
  <c r="S869" i="1"/>
  <c r="S1001" i="1"/>
  <c r="S391" i="1"/>
  <c r="S279" i="1"/>
  <c r="S259" i="1"/>
  <c r="S1020" i="1"/>
  <c r="S319" i="1"/>
  <c r="S674" i="1"/>
  <c r="S851" i="1"/>
  <c r="S932" i="1"/>
  <c r="S988" i="1"/>
  <c r="S1059" i="1"/>
  <c r="S1034" i="1"/>
  <c r="S814" i="1"/>
  <c r="S214" i="1"/>
  <c r="S253" i="1"/>
  <c r="S1023" i="1"/>
  <c r="S732" i="1"/>
  <c r="S132" i="1"/>
  <c r="S1002" i="1"/>
  <c r="S681" i="1"/>
  <c r="S1050" i="1"/>
  <c r="S441" i="1"/>
  <c r="S256" i="1"/>
  <c r="S586" i="1"/>
  <c r="S106" i="1"/>
  <c r="S925" i="1"/>
  <c r="S743" i="1"/>
  <c r="S142" i="1"/>
  <c r="S1049" i="1"/>
  <c r="S1054" i="1"/>
  <c r="S664" i="1"/>
  <c r="S800" i="1"/>
  <c r="S201" i="1"/>
  <c r="S676" i="1"/>
  <c r="S559" i="1"/>
  <c r="S79" i="1"/>
  <c r="S399" i="1"/>
  <c r="S662" i="1"/>
  <c r="S1047" i="1"/>
  <c r="S913" i="1"/>
  <c r="S923" i="1"/>
  <c r="S658" i="1"/>
  <c r="S640" i="1"/>
  <c r="S545" i="1"/>
  <c r="S64" i="1"/>
  <c r="S686" i="1"/>
  <c r="S326" i="1"/>
  <c r="S469" i="1"/>
  <c r="S864" i="1"/>
  <c r="S992" i="1"/>
  <c r="S435" i="1"/>
  <c r="S571" i="1"/>
  <c r="S96" i="1"/>
  <c r="S671" i="1"/>
  <c r="S433" i="1"/>
  <c r="S933" i="1"/>
  <c r="S444" i="1"/>
  <c r="S979" i="1"/>
  <c r="S386" i="1"/>
  <c r="S669" i="1"/>
  <c r="S911" i="1"/>
  <c r="S332" i="1"/>
  <c r="S926" i="1"/>
  <c r="S986" i="1"/>
  <c r="S423" i="1"/>
  <c r="S782" i="1"/>
  <c r="S182" i="1"/>
  <c r="S927" i="1"/>
  <c r="S965" i="1"/>
  <c r="S336" i="1"/>
  <c r="S922" i="1"/>
  <c r="S645" i="1"/>
  <c r="S620" i="1"/>
  <c r="S575" i="1"/>
  <c r="S97" i="1"/>
  <c r="S805" i="1"/>
  <c r="S206" i="1"/>
  <c r="S904" i="1"/>
  <c r="S977" i="1"/>
  <c r="S432" i="1"/>
  <c r="S847" i="1"/>
  <c r="S683" i="1"/>
  <c r="S1027" i="1"/>
  <c r="S617" i="1"/>
  <c r="S629" i="1"/>
  <c r="S553" i="1"/>
  <c r="S72" i="1"/>
  <c r="S685" i="1"/>
  <c r="S300" i="1"/>
  <c r="S456" i="1"/>
  <c r="S457" i="1"/>
  <c r="S802" i="1"/>
  <c r="S202" i="1"/>
  <c r="S646" i="1"/>
  <c r="S807" i="1"/>
  <c r="S205" i="1"/>
  <c r="S568" i="1"/>
  <c r="S93" i="1"/>
  <c r="S875" i="1"/>
  <c r="S561" i="1"/>
  <c r="S82" i="1"/>
  <c r="S651" i="1"/>
  <c r="S443" i="1"/>
  <c r="S499" i="1"/>
  <c r="S19" i="1"/>
  <c r="S636" i="1"/>
  <c r="S915" i="1"/>
  <c r="S560" i="1"/>
  <c r="S80" i="1"/>
  <c r="S928" i="1"/>
  <c r="S808" i="1"/>
  <c r="S208" i="1"/>
  <c r="S625" i="1"/>
  <c r="S907" i="1"/>
  <c r="S570" i="1"/>
  <c r="S95" i="1"/>
  <c r="S816" i="1"/>
  <c r="S216" i="1"/>
  <c r="S623" i="1"/>
  <c r="S1015" i="1"/>
  <c r="S880" i="1"/>
  <c r="S748" i="1"/>
  <c r="S148" i="1"/>
  <c r="S682" i="1"/>
  <c r="S684" i="1"/>
  <c r="S615" i="1"/>
  <c r="S519" i="1"/>
  <c r="S39" i="1"/>
  <c r="S413" i="1"/>
  <c r="S414" i="1"/>
  <c r="S769" i="1"/>
  <c r="S170" i="1"/>
  <c r="S773" i="1"/>
  <c r="S173" i="1"/>
  <c r="S628" i="1"/>
  <c r="S688" i="1"/>
  <c r="S762" i="1"/>
  <c r="S163" i="1"/>
  <c r="S883" i="1"/>
  <c r="S1046" i="1"/>
  <c r="S757" i="1"/>
  <c r="S157" i="1"/>
  <c r="S914" i="1"/>
  <c r="S1026" i="1"/>
  <c r="S903" i="1"/>
  <c r="S975" i="1"/>
  <c r="S751" i="1"/>
  <c r="S151" i="1"/>
  <c r="S908" i="1"/>
  <c r="S421" i="1"/>
  <c r="S262" i="1"/>
  <c r="S509" i="1"/>
  <c r="S28" i="1"/>
  <c r="S884" i="1"/>
  <c r="S796" i="1"/>
  <c r="S196" i="1"/>
  <c r="S770" i="1"/>
  <c r="S169" i="1"/>
  <c r="S889" i="1"/>
  <c r="S442" i="1"/>
  <c r="S752" i="1"/>
  <c r="S152" i="1"/>
  <c r="S434" i="1"/>
  <c r="S811" i="1"/>
  <c r="S211" i="1"/>
  <c r="S511" i="1"/>
  <c r="S31" i="1"/>
  <c r="S1032" i="1"/>
  <c r="S776" i="1"/>
  <c r="S176" i="1"/>
  <c r="S817" i="1"/>
  <c r="S217" i="1"/>
  <c r="S870" i="1"/>
  <c r="S606" i="1"/>
  <c r="S618" i="1"/>
  <c r="S877" i="1"/>
  <c r="S650" i="1"/>
  <c r="S530" i="1"/>
  <c r="S49" i="1"/>
  <c r="S1033" i="1"/>
  <c r="S655" i="1"/>
  <c r="S539" i="1"/>
  <c r="S59" i="1"/>
  <c r="S1003" i="1"/>
  <c r="S370" i="1"/>
  <c r="S508" i="1"/>
  <c r="S27" i="1"/>
  <c r="S892" i="1"/>
  <c r="S890" i="1"/>
  <c r="S755" i="1"/>
  <c r="S155" i="1"/>
  <c r="S758" i="1"/>
  <c r="S159" i="1"/>
  <c r="S607" i="1"/>
  <c r="S878" i="1"/>
  <c r="S502" i="1"/>
  <c r="S23" i="1"/>
  <c r="S525" i="1"/>
  <c r="S45" i="1"/>
  <c r="S528" i="1"/>
  <c r="S47" i="1"/>
  <c r="S931" i="1"/>
  <c r="S431" i="1"/>
  <c r="S563" i="1"/>
  <c r="S88" i="1"/>
  <c r="S287" i="1"/>
  <c r="S873" i="1"/>
  <c r="S679" i="1"/>
  <c r="S305" i="1"/>
  <c r="S654" i="1"/>
  <c r="S1011" i="1"/>
  <c r="S532" i="1"/>
  <c r="S51" i="1"/>
  <c r="S740" i="1"/>
  <c r="S140" i="1"/>
  <c r="S934" i="1"/>
  <c r="S845" i="1"/>
  <c r="S567" i="1"/>
  <c r="S92" i="1"/>
  <c r="S373" i="1"/>
  <c r="S517" i="1"/>
  <c r="S274" i="1"/>
  <c r="S37" i="1"/>
  <c r="S1012" i="1"/>
  <c r="S258" i="1"/>
  <c r="S516" i="1"/>
  <c r="S36" i="1"/>
  <c r="S871" i="1"/>
  <c r="S489" i="1"/>
  <c r="S9" i="1"/>
  <c r="S626" i="1"/>
  <c r="S1021" i="1"/>
  <c r="S920" i="1"/>
  <c r="S277" i="1"/>
  <c r="S1016" i="1"/>
  <c r="S1056" i="1"/>
  <c r="S608" i="1"/>
  <c r="S924" i="1"/>
  <c r="S549" i="1"/>
  <c r="S68" i="1"/>
  <c r="S632" i="1"/>
  <c r="S565" i="1"/>
  <c r="S90" i="1"/>
  <c r="S242" i="1"/>
  <c r="S483" i="1"/>
  <c r="S3" i="1"/>
  <c r="S886" i="1"/>
  <c r="S362" i="1"/>
  <c r="S603" i="1"/>
  <c r="S390" i="1"/>
  <c r="S526" i="1"/>
  <c r="S46" i="1"/>
  <c r="S804" i="1"/>
  <c r="S204" i="1"/>
  <c r="S493" i="1"/>
  <c r="S13" i="1"/>
  <c r="S411" i="1"/>
  <c r="S725" i="1"/>
  <c r="S126" i="1"/>
  <c r="S365" i="1"/>
  <c r="S991" i="1"/>
  <c r="S723" i="1"/>
  <c r="S123" i="1"/>
  <c r="S843" i="1"/>
  <c r="S896" i="1"/>
  <c r="S856" i="1"/>
  <c r="S84" i="1"/>
  <c r="S427" i="1"/>
  <c r="S1004" i="1"/>
  <c r="S767" i="1"/>
  <c r="S167" i="1"/>
  <c r="S929" i="1"/>
  <c r="S901" i="1"/>
  <c r="S562" i="1"/>
  <c r="S83" i="1"/>
  <c r="S1000" i="1"/>
  <c r="S75" i="1"/>
  <c r="S283" i="1"/>
  <c r="S994" i="1"/>
  <c r="S656" i="1"/>
  <c r="S1038" i="1"/>
  <c r="S799" i="1"/>
  <c r="S199" i="1"/>
  <c r="S812" i="1"/>
  <c r="S212" i="1"/>
  <c r="S87" i="1"/>
  <c r="S381" i="1"/>
  <c r="S554" i="1"/>
  <c r="S73" i="1"/>
  <c r="S611" i="1"/>
  <c r="S638" i="1"/>
  <c r="S916" i="1"/>
  <c r="S639" i="1"/>
  <c r="S604" i="1"/>
  <c r="S678" i="1"/>
  <c r="S749" i="1"/>
  <c r="S149" i="1"/>
  <c r="S515" i="1"/>
  <c r="S35" i="1"/>
  <c r="S912" i="1"/>
  <c r="S795" i="1"/>
  <c r="S195" i="1"/>
  <c r="S250" i="1"/>
  <c r="S86" i="1"/>
  <c r="S558" i="1"/>
  <c r="S78" i="1"/>
  <c r="S569" i="1"/>
  <c r="S94" i="1"/>
  <c r="S402" i="1"/>
  <c r="S293" i="1"/>
  <c r="S893" i="1"/>
  <c r="S887" i="1"/>
  <c r="S56" i="1"/>
  <c r="S500" i="1"/>
  <c r="S18" i="1"/>
  <c r="S894" i="1"/>
  <c r="S918" i="1"/>
  <c r="S777" i="1"/>
  <c r="S177" i="1"/>
  <c r="S566" i="1"/>
  <c r="S91" i="1"/>
  <c r="S426" i="1"/>
  <c r="S1010" i="1"/>
  <c r="S324" i="1"/>
  <c r="S364" i="1"/>
  <c r="S380" i="1"/>
  <c r="S266" i="1"/>
  <c r="S505" i="1"/>
  <c r="S24" i="1"/>
  <c r="S551" i="1"/>
  <c r="S70" i="1"/>
  <c r="S1030" i="1"/>
  <c r="S768" i="1"/>
  <c r="S168" i="1"/>
  <c r="S339" i="1"/>
  <c r="S1013" i="1"/>
  <c r="S794" i="1"/>
  <c r="S194" i="1"/>
  <c r="S806" i="1"/>
  <c r="S207" i="1"/>
  <c r="S335" i="1"/>
  <c r="S314" i="1"/>
  <c r="S484" i="1"/>
  <c r="S4" i="1"/>
  <c r="S245" i="1"/>
  <c r="S734" i="1"/>
  <c r="S134" i="1"/>
  <c r="S970" i="1"/>
  <c r="S727" i="1"/>
  <c r="S127" i="1"/>
  <c r="S999" i="1"/>
  <c r="S251" i="1"/>
  <c r="S815" i="1"/>
  <c r="S215" i="1"/>
  <c r="S491" i="1"/>
  <c r="S11" i="1"/>
  <c r="S848" i="1"/>
  <c r="S729" i="1"/>
  <c r="S129" i="1"/>
  <c r="S85" i="1"/>
  <c r="S564" i="1"/>
  <c r="S89" i="1"/>
  <c r="S989" i="1"/>
  <c r="S765" i="1"/>
  <c r="S165" i="1"/>
  <c r="S648" i="1"/>
  <c r="S407" i="1"/>
  <c r="S284" i="1"/>
  <c r="S523" i="1"/>
  <c r="S43" i="1"/>
  <c r="S1018" i="1"/>
  <c r="S369" i="1"/>
  <c r="S249" i="1"/>
  <c r="S605" i="1"/>
  <c r="S486" i="1"/>
  <c r="S6" i="1"/>
  <c r="S1029" i="1"/>
  <c r="S849" i="1"/>
  <c r="S728" i="1"/>
  <c r="S128" i="1"/>
  <c r="S973" i="1"/>
  <c r="S1044" i="1"/>
  <c r="S855" i="1"/>
  <c r="S735" i="1"/>
  <c r="S135" i="1"/>
  <c r="S971" i="1"/>
  <c r="S797" i="1"/>
  <c r="S197" i="1"/>
  <c r="S976" i="1"/>
  <c r="S766" i="1"/>
  <c r="S166" i="1"/>
  <c r="S980" i="1"/>
  <c r="S541" i="1"/>
  <c r="S60" i="1"/>
  <c r="S271" i="1"/>
  <c r="S1008" i="1"/>
  <c r="S798" i="1"/>
  <c r="S198" i="1"/>
  <c r="S366" i="1"/>
  <c r="S246" i="1"/>
  <c r="S325" i="1"/>
  <c r="S747" i="1"/>
  <c r="S147" i="1"/>
  <c r="S809" i="1"/>
  <c r="S209" i="1"/>
  <c r="S495" i="1"/>
  <c r="S15" i="1"/>
  <c r="S255" i="1"/>
  <c r="S488" i="1"/>
  <c r="S8" i="1"/>
  <c r="S338" i="1"/>
  <c r="S987" i="1"/>
  <c r="S850" i="1"/>
  <c r="S730" i="1"/>
  <c r="S130" i="1"/>
  <c r="S534" i="1"/>
  <c r="S53" i="1"/>
  <c r="S492" i="1"/>
  <c r="S12" i="1"/>
  <c r="S968" i="1"/>
  <c r="S813" i="1"/>
  <c r="S213" i="1"/>
  <c r="S786" i="1"/>
  <c r="S186" i="1"/>
  <c r="S774" i="1"/>
  <c r="S174" i="1"/>
  <c r="S81" i="1"/>
  <c r="S753" i="1"/>
  <c r="S153" i="1"/>
  <c r="S546" i="1"/>
  <c r="S65" i="1"/>
  <c r="S308" i="1"/>
  <c r="S337" i="1"/>
  <c r="S995" i="1"/>
  <c r="S872" i="1"/>
  <c r="S969" i="1"/>
  <c r="S490" i="1"/>
  <c r="S10" i="1"/>
  <c r="S248" i="1"/>
  <c r="S533" i="1"/>
  <c r="S52" i="1"/>
  <c r="S306" i="1"/>
  <c r="S791" i="1"/>
  <c r="S190" i="1"/>
  <c r="S521" i="1"/>
  <c r="S40" i="1"/>
  <c r="S536" i="1"/>
  <c r="S55" i="1"/>
  <c r="S756" i="1"/>
  <c r="S156" i="1"/>
  <c r="S531" i="1"/>
  <c r="S50" i="1"/>
  <c r="S556" i="1"/>
  <c r="S76" i="1"/>
  <c r="S972" i="1"/>
  <c r="S610" i="1"/>
  <c r="S514" i="1"/>
  <c r="S34" i="1"/>
  <c r="S311" i="1"/>
  <c r="S885" i="1"/>
  <c r="S790" i="1"/>
  <c r="S191" i="1"/>
  <c r="S866" i="1"/>
  <c r="S868" i="1"/>
  <c r="S846" i="1"/>
  <c r="S726" i="1"/>
  <c r="S125" i="1"/>
  <c r="S378" i="1"/>
  <c r="S504" i="1"/>
  <c r="S21" i="1"/>
  <c r="S810" i="1"/>
  <c r="S210" i="1"/>
  <c r="S318" i="1"/>
  <c r="S264" i="1"/>
  <c r="S487" i="1"/>
  <c r="S7" i="1"/>
  <c r="S367" i="1"/>
  <c r="S247" i="1"/>
  <c r="S498" i="1"/>
  <c r="S17" i="1"/>
  <c r="S784" i="1"/>
  <c r="S183" i="1"/>
  <c r="S745" i="1"/>
  <c r="S145" i="1"/>
  <c r="S754" i="1"/>
  <c r="S154" i="1"/>
  <c r="S731" i="1"/>
  <c r="S131" i="1"/>
  <c r="S261" i="1"/>
  <c r="S750" i="1"/>
  <c r="S150" i="1"/>
  <c r="S874" i="1"/>
  <c r="S550" i="1"/>
  <c r="S69" i="1"/>
  <c r="S501" i="1"/>
  <c r="S20" i="1"/>
  <c r="S844" i="1"/>
  <c r="S785" i="1"/>
  <c r="S184" i="1"/>
  <c r="S771" i="1"/>
  <c r="S171" i="1"/>
  <c r="S547" i="1"/>
  <c r="S66" i="1"/>
  <c r="S978" i="1"/>
  <c r="S634" i="1"/>
  <c r="S724" i="1"/>
  <c r="S124" i="1"/>
  <c r="S513" i="1"/>
  <c r="S33" i="1"/>
  <c r="S898" i="1"/>
  <c r="S665" i="1"/>
  <c r="S981" i="1"/>
  <c r="S371" i="1"/>
  <c r="S867" i="1"/>
  <c r="S746" i="1"/>
  <c r="S146" i="1"/>
  <c r="S260" i="1"/>
  <c r="S388" i="1"/>
  <c r="S301" i="1"/>
  <c r="S1014" i="1"/>
  <c r="S935" i="1"/>
  <c r="S982" i="1"/>
  <c r="S761" i="1"/>
  <c r="S160" i="1"/>
  <c r="S522" i="1"/>
  <c r="S42" i="1"/>
  <c r="S292" i="1"/>
  <c r="S406" i="1"/>
  <c r="S485" i="1"/>
  <c r="S5" i="1"/>
  <c r="S296" i="1"/>
  <c r="S275" i="1"/>
  <c r="S320" i="1"/>
  <c r="S244" i="1"/>
  <c r="S138" i="1"/>
  <c r="S739" i="1"/>
  <c r="S1028" i="1"/>
  <c r="S801" i="1"/>
  <c r="S200" i="1"/>
  <c r="S518" i="1"/>
  <c r="S38" i="1"/>
  <c r="S613" i="1"/>
  <c r="S494" i="1"/>
  <c r="S14" i="1"/>
  <c r="S375" i="1"/>
  <c r="S252" i="1"/>
  <c r="S396" i="1"/>
  <c r="S497" i="1"/>
  <c r="S16" i="1"/>
  <c r="S974" i="1"/>
  <c r="S430" i="1"/>
  <c r="S899" i="1"/>
  <c r="S666" i="1"/>
  <c r="S781" i="1"/>
  <c r="S317" i="1"/>
  <c r="S181" i="1"/>
  <c r="S316" i="1"/>
  <c r="S74" i="1"/>
  <c r="S310" i="1"/>
  <c r="S759" i="1"/>
  <c r="S158" i="1"/>
  <c r="S520" i="1"/>
  <c r="S401" i="1"/>
  <c r="S285" i="1"/>
  <c r="S41" i="1"/>
  <c r="S644" i="1"/>
  <c r="S879" i="1"/>
  <c r="S420" i="1"/>
  <c r="S1024" i="1"/>
  <c r="S909" i="1"/>
  <c r="S788" i="1"/>
  <c r="S557" i="1"/>
  <c r="S188" i="1"/>
  <c r="S77" i="1"/>
  <c r="S298" i="1"/>
  <c r="S657" i="1"/>
  <c r="S1007" i="1"/>
  <c r="S537" i="1"/>
  <c r="S57" i="1"/>
  <c r="S882" i="1"/>
  <c r="S412" i="1"/>
  <c r="S763" i="1"/>
  <c r="S162" i="1"/>
  <c r="S863" i="1"/>
  <c r="S741" i="1"/>
  <c r="S647" i="1"/>
  <c r="S141" i="1"/>
  <c r="S524" i="1"/>
  <c r="S44" i="1"/>
  <c r="S429" i="1"/>
  <c r="S185" i="1"/>
  <c r="S368" i="1"/>
  <c r="S905" i="1"/>
  <c r="S789" i="1"/>
  <c r="S663" i="1"/>
  <c r="S543" i="1"/>
  <c r="S189" i="1"/>
  <c r="S63" i="1"/>
  <c r="S1036" i="1"/>
  <c r="S439" i="1"/>
  <c r="S372" i="1"/>
  <c r="S254" i="1"/>
  <c r="S384" i="1"/>
  <c r="S394" i="1"/>
  <c r="S276" i="1"/>
  <c r="S397" i="1"/>
  <c r="S395" i="1"/>
  <c r="S278" i="1"/>
  <c r="S374" i="1"/>
  <c r="S295" i="1"/>
  <c r="S404" i="1"/>
  <c r="S312" i="1"/>
  <c r="S858" i="1"/>
  <c r="S410" i="1"/>
  <c r="S862" i="1"/>
  <c r="S742" i="1"/>
  <c r="S272" i="1"/>
  <c r="S143" i="1"/>
  <c r="S996" i="1"/>
  <c r="S853" i="1"/>
  <c r="S733" i="1"/>
  <c r="S133" i="1"/>
  <c r="S772" i="1"/>
  <c r="S172" i="1"/>
  <c r="S1019" i="1"/>
  <c r="S400" i="1"/>
  <c r="S424" i="1"/>
  <c r="S538" i="1"/>
  <c r="S418" i="1"/>
  <c r="S58" i="1"/>
  <c r="S990" i="1"/>
  <c r="S993" i="1"/>
  <c r="S983" i="1"/>
  <c r="S985" i="1"/>
  <c r="S998" i="1"/>
  <c r="S1005" i="1"/>
  <c r="S1017" i="1"/>
  <c r="S1022" i="1"/>
  <c r="S865" i="1"/>
  <c r="S854" i="1"/>
  <c r="S859" i="1"/>
  <c r="S881" i="1"/>
  <c r="S895" i="1"/>
  <c r="S888" i="1"/>
  <c r="S876" i="1"/>
  <c r="S906" i="1"/>
  <c r="S842" i="1"/>
  <c r="S744" i="1"/>
  <c r="S736" i="1"/>
  <c r="S737" i="1"/>
  <c r="S738" i="1"/>
  <c r="S764" i="1"/>
  <c r="S778" i="1"/>
  <c r="S760" i="1"/>
  <c r="S792" i="1"/>
  <c r="S787" i="1"/>
  <c r="S722" i="1"/>
  <c r="S621" i="1"/>
  <c r="S635" i="1"/>
  <c r="S630" i="1"/>
  <c r="S631" i="1"/>
  <c r="S633" i="1"/>
  <c r="S652" i="1"/>
  <c r="S661" i="1"/>
  <c r="S653" i="1"/>
  <c r="S660" i="1"/>
  <c r="S672" i="1"/>
  <c r="S602" i="1"/>
  <c r="S503" i="1"/>
  <c r="S512" i="1"/>
  <c r="S506" i="1"/>
  <c r="S507" i="1"/>
  <c r="S510" i="1"/>
  <c r="S527" i="1"/>
  <c r="S542" i="1"/>
  <c r="S535" i="1"/>
  <c r="S540" i="1"/>
  <c r="S552" i="1"/>
  <c r="S548" i="1"/>
  <c r="S482" i="1"/>
  <c r="S376" i="1"/>
  <c r="S393" i="1"/>
  <c r="S389" i="1"/>
  <c r="S382" i="1"/>
  <c r="S392" i="1"/>
  <c r="S383" i="1"/>
  <c r="S422" i="1"/>
  <c r="S416" i="1"/>
  <c r="S417" i="1"/>
  <c r="S436" i="1"/>
  <c r="S398" i="1"/>
  <c r="S363" i="1"/>
  <c r="S257" i="1"/>
  <c r="S270" i="1"/>
  <c r="S269" i="1"/>
  <c r="S273" i="1"/>
  <c r="S265" i="1"/>
  <c r="S282" i="1"/>
  <c r="S290" i="1"/>
  <c r="S297" i="1"/>
  <c r="S307" i="1"/>
  <c r="S303" i="1"/>
  <c r="S304" i="1"/>
  <c r="S243" i="1"/>
  <c r="S291" i="1"/>
  <c r="S144" i="1"/>
  <c r="S136" i="1"/>
  <c r="S137" i="1"/>
  <c r="S139" i="1"/>
  <c r="S164" i="1"/>
  <c r="S179" i="1"/>
  <c r="S161" i="1"/>
  <c r="S192" i="1"/>
  <c r="S187" i="1"/>
  <c r="S122" i="1"/>
  <c r="S22" i="1"/>
  <c r="S32" i="1"/>
  <c r="S25" i="1"/>
  <c r="S26" i="1"/>
  <c r="S30" i="1"/>
  <c r="S29" i="1"/>
  <c r="S48" i="1"/>
  <c r="S62" i="1"/>
  <c r="S54" i="1"/>
  <c r="S61" i="1"/>
  <c r="S71" i="1"/>
  <c r="S67" i="1"/>
  <c r="S2" i="1"/>
  <c r="S900" i="1"/>
  <c r="S780" i="1"/>
  <c r="S659" i="1"/>
  <c r="S180" i="1"/>
  <c r="S963" i="1"/>
  <c r="P327" i="1"/>
  <c r="T327" i="1" s="1"/>
  <c r="P703" i="1"/>
  <c r="P584" i="1"/>
  <c r="P110" i="1"/>
  <c r="T110" i="1" s="1"/>
  <c r="P1063" i="1"/>
  <c r="T1063" i="1" s="1"/>
  <c r="P475" i="1"/>
  <c r="P354" i="1"/>
  <c r="T354" i="1" s="1"/>
  <c r="P940" i="1"/>
  <c r="T940" i="1" s="1"/>
  <c r="P824" i="1"/>
  <c r="T824" i="1" s="1"/>
  <c r="P1025" i="1"/>
  <c r="P1075" i="1"/>
  <c r="P1074" i="1"/>
  <c r="T1074" i="1" s="1"/>
  <c r="P1035" i="1"/>
  <c r="P1071" i="1"/>
  <c r="P1073" i="1"/>
  <c r="T1073" i="1" s="1"/>
  <c r="P1010" i="1"/>
  <c r="T1010" i="1" s="1"/>
  <c r="P1077" i="1"/>
  <c r="R1077" i="1" s="1"/>
  <c r="P1076" i="1"/>
  <c r="R1076" i="1" s="1"/>
  <c r="P1078" i="1"/>
  <c r="R1078" i="1" s="1"/>
  <c r="P1062" i="1"/>
  <c r="T1062" i="1" s="1"/>
  <c r="P1079" i="1"/>
  <c r="R1079" i="1" s="1"/>
  <c r="P1047" i="1"/>
  <c r="T1047" i="1" s="1"/>
  <c r="P1018" i="1"/>
  <c r="P1080" i="1"/>
  <c r="R1080" i="1" s="1"/>
  <c r="P996" i="1"/>
  <c r="T996" i="1" s="1"/>
  <c r="P990" i="1"/>
  <c r="P993" i="1"/>
  <c r="P983" i="1"/>
  <c r="T983" i="1" s="1"/>
  <c r="P985" i="1"/>
  <c r="T985" i="1" s="1"/>
  <c r="P998" i="1"/>
  <c r="P1005" i="1"/>
  <c r="P1019" i="1"/>
  <c r="P1020" i="1"/>
  <c r="P1017" i="1"/>
  <c r="P1031" i="1"/>
  <c r="P1032" i="1"/>
  <c r="T1032" i="1" s="1"/>
  <c r="P1066" i="1"/>
  <c r="T1066" i="1" s="1"/>
  <c r="P1067" i="1"/>
  <c r="T1067" i="1" s="1"/>
  <c r="P1065" i="1"/>
  <c r="T1065" i="1" s="1"/>
  <c r="P981" i="1"/>
  <c r="T981" i="1" s="1"/>
  <c r="P982" i="1"/>
  <c r="T982" i="1" s="1"/>
  <c r="P999" i="1"/>
  <c r="P1023" i="1"/>
  <c r="T1023" i="1" s="1"/>
  <c r="P1004" i="1"/>
  <c r="T1004" i="1" s="1"/>
  <c r="P1008" i="1"/>
  <c r="T1008" i="1" s="1"/>
  <c r="P1011" i="1"/>
  <c r="T1011" i="1" s="1"/>
  <c r="P989" i="1"/>
  <c r="T989" i="1" s="1"/>
  <c r="P1007" i="1"/>
  <c r="P995" i="1"/>
  <c r="T995" i="1" s="1"/>
  <c r="P1026" i="1"/>
  <c r="P1024" i="1"/>
  <c r="P965" i="1"/>
  <c r="T965" i="1" s="1"/>
  <c r="P994" i="1"/>
  <c r="T994" i="1" s="1"/>
  <c r="P1015" i="1"/>
  <c r="P1014" i="1"/>
  <c r="T1014" i="1" s="1"/>
  <c r="P1036" i="1"/>
  <c r="P1034" i="1"/>
  <c r="T1034" i="1" s="1"/>
  <c r="P968" i="1"/>
  <c r="P973" i="1"/>
  <c r="P969" i="1"/>
  <c r="P970" i="1"/>
  <c r="T970" i="1" s="1"/>
  <c r="P976" i="1"/>
  <c r="P972" i="1"/>
  <c r="P971" i="1"/>
  <c r="T971" i="1" s="1"/>
  <c r="P974" i="1"/>
  <c r="P978" i="1"/>
  <c r="P964" i="1"/>
  <c r="T964" i="1" s="1"/>
  <c r="P963" i="1"/>
  <c r="P1041" i="1"/>
  <c r="T1041" i="1" s="1"/>
  <c r="P962" i="1"/>
  <c r="T962" i="1" s="1"/>
  <c r="P975" i="1"/>
  <c r="T975" i="1" s="1"/>
  <c r="P1043" i="1"/>
  <c r="T1043" i="1" s="1"/>
  <c r="P1040" i="1"/>
  <c r="T1040" i="1" s="1"/>
  <c r="P1064" i="1"/>
  <c r="T1064" i="1" s="1"/>
  <c r="P1059" i="1"/>
  <c r="T1059" i="1" s="1"/>
  <c r="P977" i="1"/>
  <c r="T977" i="1" s="1"/>
  <c r="P979" i="1"/>
  <c r="T979" i="1" s="1"/>
  <c r="P987" i="1"/>
  <c r="T987" i="1" s="1"/>
  <c r="P980" i="1"/>
  <c r="P1003" i="1"/>
  <c r="T1003" i="1" s="1"/>
  <c r="P1057" i="1"/>
  <c r="P1052" i="1"/>
  <c r="P1069" i="1"/>
  <c r="P1068" i="1"/>
  <c r="P1000" i="1"/>
  <c r="T1000" i="1" s="1"/>
  <c r="P986" i="1"/>
  <c r="P1009" i="1"/>
  <c r="P1037" i="1"/>
  <c r="P1002" i="1"/>
  <c r="P1006" i="1"/>
  <c r="T1006" i="1" s="1"/>
  <c r="P1039" i="1"/>
  <c r="T1039" i="1" s="1"/>
  <c r="P988" i="1"/>
  <c r="T988" i="1" s="1"/>
  <c r="P1042" i="1"/>
  <c r="T1042" i="1" s="1"/>
  <c r="P984" i="1"/>
  <c r="T984" i="1" s="1"/>
  <c r="P1060" i="1"/>
  <c r="T1060" i="1" s="1"/>
  <c r="P997" i="1"/>
  <c r="T997" i="1" s="1"/>
  <c r="P1051" i="1"/>
  <c r="T1051" i="1" s="1"/>
  <c r="P967" i="1"/>
  <c r="T967" i="1" s="1"/>
  <c r="P1048" i="1"/>
  <c r="P1001" i="1"/>
  <c r="T1001" i="1" s="1"/>
  <c r="P1045" i="1"/>
  <c r="T1045" i="1" s="1"/>
  <c r="P992" i="1"/>
  <c r="T992" i="1" s="1"/>
  <c r="P1055" i="1"/>
  <c r="T1055" i="1" s="1"/>
  <c r="P966" i="1"/>
  <c r="T966" i="1" s="1"/>
  <c r="P1053" i="1"/>
  <c r="T1053" i="1" s="1"/>
  <c r="P1013" i="1"/>
  <c r="T1013" i="1" s="1"/>
  <c r="P1081" i="1"/>
  <c r="R1081" i="1" s="1"/>
  <c r="P1061" i="1"/>
  <c r="T1061" i="1" s="1"/>
  <c r="P991" i="1"/>
  <c r="T991" i="1" s="1"/>
  <c r="P1022" i="1"/>
  <c r="T1022" i="1" s="1"/>
  <c r="P1070" i="1"/>
  <c r="T1070" i="1" s="1"/>
  <c r="P1016" i="1"/>
  <c r="T1016" i="1" s="1"/>
  <c r="P1027" i="1"/>
  <c r="T1027" i="1" s="1"/>
  <c r="P1033" i="1"/>
  <c r="P1046" i="1"/>
  <c r="P1049" i="1"/>
  <c r="T1049" i="1" s="1"/>
  <c r="P1050" i="1"/>
  <c r="T1050" i="1" s="1"/>
  <c r="P1054" i="1"/>
  <c r="P1058" i="1"/>
  <c r="P1012" i="1"/>
  <c r="T1012" i="1" s="1"/>
  <c r="P1021" i="1"/>
  <c r="P1029" i="1"/>
  <c r="T1029" i="1" s="1"/>
  <c r="P1030" i="1"/>
  <c r="T1030" i="1" s="1"/>
  <c r="P1038" i="1"/>
  <c r="T1038" i="1" s="1"/>
  <c r="P1028" i="1"/>
  <c r="T1028" i="1" s="1"/>
  <c r="P1044" i="1"/>
  <c r="T1044" i="1" s="1"/>
  <c r="P1056" i="1"/>
  <c r="P957" i="1"/>
  <c r="R957" i="1" s="1"/>
  <c r="P879" i="1"/>
  <c r="T879" i="1" s="1"/>
  <c r="P958" i="1"/>
  <c r="R958" i="1" s="1"/>
  <c r="P959" i="1"/>
  <c r="R959" i="1" s="1"/>
  <c r="P898" i="1"/>
  <c r="T898" i="1" s="1"/>
  <c r="P942" i="1"/>
  <c r="T942" i="1" s="1"/>
  <c r="P956" i="1"/>
  <c r="R956" i="1" s="1"/>
  <c r="P855" i="1"/>
  <c r="T855" i="1" s="1"/>
  <c r="P939" i="1"/>
  <c r="T939" i="1" s="1"/>
  <c r="P955" i="1"/>
  <c r="R955" i="1" s="1"/>
  <c r="P934" i="1"/>
  <c r="T934" i="1" s="1"/>
  <c r="P953" i="1"/>
  <c r="R953" i="1" s="1"/>
  <c r="P918" i="1"/>
  <c r="T918" i="1" s="1"/>
  <c r="P912" i="1"/>
  <c r="T912" i="1" s="1"/>
  <c r="P885" i="1"/>
  <c r="T885" i="1" s="1"/>
  <c r="P920" i="1"/>
  <c r="T920" i="1" s="1"/>
  <c r="P853" i="1"/>
  <c r="T853" i="1" s="1"/>
  <c r="P862" i="1"/>
  <c r="T862" i="1" s="1"/>
  <c r="P865" i="1"/>
  <c r="T865" i="1" s="1"/>
  <c r="P854" i="1"/>
  <c r="P858" i="1"/>
  <c r="T858" i="1" s="1"/>
  <c r="P859" i="1"/>
  <c r="P881" i="1"/>
  <c r="P895" i="1"/>
  <c r="P888" i="1"/>
  <c r="T888" i="1" s="1"/>
  <c r="P876" i="1"/>
  <c r="P906" i="1"/>
  <c r="P947" i="1"/>
  <c r="R947" i="1" s="1"/>
  <c r="P949" i="1"/>
  <c r="R949" i="1" s="1"/>
  <c r="P951" i="1"/>
  <c r="R951" i="1" s="1"/>
  <c r="P952" i="1"/>
  <c r="R952" i="1" s="1"/>
  <c r="P852" i="1"/>
  <c r="T852" i="1" s="1"/>
  <c r="P857" i="1"/>
  <c r="T857" i="1" s="1"/>
  <c r="P869" i="1"/>
  <c r="T869" i="1" s="1"/>
  <c r="P910" i="1"/>
  <c r="P902" i="1"/>
  <c r="P897" i="1"/>
  <c r="T897" i="1" s="1"/>
  <c r="P870" i="1"/>
  <c r="T870" i="1" s="1"/>
  <c r="P868" i="1"/>
  <c r="T868" i="1" s="1"/>
  <c r="P882" i="1"/>
  <c r="P863" i="1"/>
  <c r="P903" i="1"/>
  <c r="T903" i="1" s="1"/>
  <c r="P899" i="1"/>
  <c r="P945" i="1"/>
  <c r="R945" i="1" s="1"/>
  <c r="P874" i="1"/>
  <c r="T874" i="1" s="1"/>
  <c r="P946" i="1"/>
  <c r="R946" i="1" s="1"/>
  <c r="P887" i="1"/>
  <c r="T887" i="1" s="1"/>
  <c r="P909" i="1"/>
  <c r="P905" i="1"/>
  <c r="T905" i="1" s="1"/>
  <c r="P846" i="1"/>
  <c r="T846" i="1" s="1"/>
  <c r="P848" i="1"/>
  <c r="P850" i="1"/>
  <c r="P847" i="1"/>
  <c r="T847" i="1" s="1"/>
  <c r="P872" i="1"/>
  <c r="T872" i="1" s="1"/>
  <c r="P866" i="1"/>
  <c r="P871" i="1"/>
  <c r="P867" i="1"/>
  <c r="T867" i="1" s="1"/>
  <c r="P892" i="1"/>
  <c r="T892" i="1" s="1"/>
  <c r="P944" i="1"/>
  <c r="P943" i="1"/>
  <c r="T943" i="1" s="1"/>
  <c r="P941" i="1"/>
  <c r="T941" i="1" s="1"/>
  <c r="P938" i="1"/>
  <c r="T938" i="1" s="1"/>
  <c r="P864" i="1"/>
  <c r="P856" i="1"/>
  <c r="P917" i="1"/>
  <c r="T917" i="1" s="1"/>
  <c r="P919" i="1"/>
  <c r="T919" i="1" s="1"/>
  <c r="P936" i="1"/>
  <c r="T936" i="1" s="1"/>
  <c r="P843" i="1"/>
  <c r="T843" i="1" s="1"/>
  <c r="P845" i="1"/>
  <c r="T845" i="1" s="1"/>
  <c r="P861" i="1"/>
  <c r="T861" i="1" s="1"/>
  <c r="P849" i="1"/>
  <c r="T849" i="1" s="1"/>
  <c r="P860" i="1"/>
  <c r="T860" i="1" s="1"/>
  <c r="P933" i="1"/>
  <c r="T933" i="1" s="1"/>
  <c r="P922" i="1"/>
  <c r="T922" i="1" s="1"/>
  <c r="P954" i="1"/>
  <c r="R954" i="1" s="1"/>
  <c r="P937" i="1"/>
  <c r="P844" i="1"/>
  <c r="T844" i="1" s="1"/>
  <c r="P851" i="1"/>
  <c r="T851" i="1" s="1"/>
  <c r="P875" i="1"/>
  <c r="P914" i="1"/>
  <c r="P884" i="1"/>
  <c r="P893" i="1"/>
  <c r="T893" i="1" s="1"/>
  <c r="P932" i="1"/>
  <c r="T932" i="1" s="1"/>
  <c r="P873" i="1"/>
  <c r="P928" i="1"/>
  <c r="T928" i="1" s="1"/>
  <c r="P878" i="1"/>
  <c r="T878" i="1" s="1"/>
  <c r="P924" i="1"/>
  <c r="T924" i="1" s="1"/>
  <c r="P890" i="1"/>
  <c r="T890" i="1" s="1"/>
  <c r="P931" i="1"/>
  <c r="T931" i="1" s="1"/>
  <c r="P896" i="1"/>
  <c r="T896" i="1" s="1"/>
  <c r="P921" i="1"/>
  <c r="T921" i="1" s="1"/>
  <c r="P877" i="1"/>
  <c r="T877" i="1" s="1"/>
  <c r="P935" i="1"/>
  <c r="T935" i="1" s="1"/>
  <c r="P883" i="1"/>
  <c r="T883" i="1" s="1"/>
  <c r="P948" i="1"/>
  <c r="R948" i="1" s="1"/>
  <c r="P891" i="1"/>
  <c r="T891" i="1" s="1"/>
  <c r="P927" i="1"/>
  <c r="T927" i="1" s="1"/>
  <c r="P886" i="1"/>
  <c r="T886" i="1" s="1"/>
  <c r="P916" i="1"/>
  <c r="T916" i="1" s="1"/>
  <c r="P929" i="1"/>
  <c r="P842" i="1"/>
  <c r="T842" i="1" s="1"/>
  <c r="P900" i="1"/>
  <c r="T900" i="1" s="1"/>
  <c r="P950" i="1"/>
  <c r="R950" i="1" s="1"/>
  <c r="P901" i="1"/>
  <c r="P908" i="1"/>
  <c r="T908" i="1" s="1"/>
  <c r="P915" i="1"/>
  <c r="P926" i="1"/>
  <c r="P923" i="1"/>
  <c r="P925" i="1"/>
  <c r="T925" i="1" s="1"/>
  <c r="P960" i="1"/>
  <c r="R960" i="1" s="1"/>
  <c r="P961" i="1"/>
  <c r="R961" i="1" s="1"/>
  <c r="P880" i="1"/>
  <c r="P889" i="1"/>
  <c r="T889" i="1" s="1"/>
  <c r="P904" i="1"/>
  <c r="T904" i="1" s="1"/>
  <c r="P907" i="1"/>
  <c r="P911" i="1"/>
  <c r="P894" i="1"/>
  <c r="P913" i="1"/>
  <c r="T913" i="1" s="1"/>
  <c r="P930" i="1"/>
  <c r="P837" i="1"/>
  <c r="R837" i="1" s="1"/>
  <c r="P759" i="1"/>
  <c r="T759" i="1" s="1"/>
  <c r="P838" i="1"/>
  <c r="R838" i="1" s="1"/>
  <c r="P839" i="1"/>
  <c r="R839" i="1" s="1"/>
  <c r="P785" i="1"/>
  <c r="P825" i="1"/>
  <c r="T825" i="1" s="1"/>
  <c r="P836" i="1"/>
  <c r="R836" i="1" s="1"/>
  <c r="P735" i="1"/>
  <c r="T735" i="1" s="1"/>
  <c r="P823" i="1"/>
  <c r="P835" i="1"/>
  <c r="R835" i="1" s="1"/>
  <c r="P813" i="1"/>
  <c r="T813" i="1" s="1"/>
  <c r="P834" i="1"/>
  <c r="R834" i="1" s="1"/>
  <c r="P801" i="1"/>
  <c r="T801" i="1" s="1"/>
  <c r="P795" i="1"/>
  <c r="T795" i="1" s="1"/>
  <c r="P765" i="1"/>
  <c r="T765" i="1" s="1"/>
  <c r="P804" i="1"/>
  <c r="P733" i="1"/>
  <c r="P742" i="1"/>
  <c r="P744" i="1"/>
  <c r="T744" i="1" s="1"/>
  <c r="P736" i="1"/>
  <c r="P737" i="1"/>
  <c r="P738" i="1"/>
  <c r="T738" i="1" s="1"/>
  <c r="P764" i="1"/>
  <c r="P778" i="1"/>
  <c r="P772" i="1"/>
  <c r="P760" i="1"/>
  <c r="T760" i="1" s="1"/>
  <c r="P792" i="1"/>
  <c r="T792" i="1" s="1"/>
  <c r="P787" i="1"/>
  <c r="P828" i="1"/>
  <c r="R828" i="1" s="1"/>
  <c r="P831" i="1"/>
  <c r="R831" i="1" s="1"/>
  <c r="P829" i="1"/>
  <c r="R829" i="1" s="1"/>
  <c r="P731" i="1"/>
  <c r="T731" i="1" s="1"/>
  <c r="P734" i="1"/>
  <c r="T734" i="1" s="1"/>
  <c r="P754" i="1"/>
  <c r="P793" i="1"/>
  <c r="T793" i="1" s="1"/>
  <c r="P779" i="1"/>
  <c r="P782" i="1"/>
  <c r="P751" i="1"/>
  <c r="T751" i="1" s="1"/>
  <c r="P747" i="1"/>
  <c r="T747" i="1" s="1"/>
  <c r="P763" i="1"/>
  <c r="P741" i="1"/>
  <c r="P783" i="1"/>
  <c r="T783" i="1" s="1"/>
  <c r="P781" i="1"/>
  <c r="T781" i="1" s="1"/>
  <c r="P755" i="1"/>
  <c r="T755" i="1" s="1"/>
  <c r="P749" i="1"/>
  <c r="P768" i="1"/>
  <c r="T768" i="1" s="1"/>
  <c r="P766" i="1"/>
  <c r="T766" i="1" s="1"/>
  <c r="P788" i="1"/>
  <c r="P789" i="1"/>
  <c r="P726" i="1"/>
  <c r="P729" i="1"/>
  <c r="T729" i="1" s="1"/>
  <c r="P730" i="1"/>
  <c r="P727" i="1"/>
  <c r="P753" i="1"/>
  <c r="T753" i="1" s="1"/>
  <c r="P745" i="1"/>
  <c r="T745" i="1" s="1"/>
  <c r="P750" i="1"/>
  <c r="P746" i="1"/>
  <c r="P771" i="1"/>
  <c r="T771" i="1" s="1"/>
  <c r="P827" i="1"/>
  <c r="T827" i="1" s="1"/>
  <c r="P826" i="1"/>
  <c r="T826" i="1" s="1"/>
  <c r="P819" i="1"/>
  <c r="P820" i="1"/>
  <c r="P739" i="1"/>
  <c r="P748" i="1"/>
  <c r="P800" i="1"/>
  <c r="P802" i="1"/>
  <c r="T802" i="1" s="1"/>
  <c r="P822" i="1"/>
  <c r="T822" i="1" s="1"/>
  <c r="P723" i="1"/>
  <c r="T723" i="1" s="1"/>
  <c r="P725" i="1"/>
  <c r="P740" i="1"/>
  <c r="T740" i="1" s="1"/>
  <c r="P728" i="1"/>
  <c r="T728" i="1" s="1"/>
  <c r="P743" i="1"/>
  <c r="T743" i="1" s="1"/>
  <c r="P816" i="1"/>
  <c r="P808" i="1"/>
  <c r="T808" i="1" s="1"/>
  <c r="P833" i="1"/>
  <c r="R833" i="1" s="1"/>
  <c r="P821" i="1"/>
  <c r="P724" i="1"/>
  <c r="P732" i="1"/>
  <c r="T732" i="1" s="1"/>
  <c r="P773" i="1"/>
  <c r="P796" i="1"/>
  <c r="P756" i="1"/>
  <c r="P770" i="1"/>
  <c r="T770" i="1" s="1"/>
  <c r="P814" i="1"/>
  <c r="T814" i="1" s="1"/>
  <c r="P752" i="1"/>
  <c r="P807" i="1"/>
  <c r="T807" i="1" s="1"/>
  <c r="P758" i="1"/>
  <c r="T758" i="1" s="1"/>
  <c r="P811" i="1"/>
  <c r="T811" i="1" s="1"/>
  <c r="P776" i="1"/>
  <c r="P818" i="1"/>
  <c r="T818" i="1" s="1"/>
  <c r="P769" i="1"/>
  <c r="T769" i="1" s="1"/>
  <c r="P803" i="1"/>
  <c r="T803" i="1" s="1"/>
  <c r="P757" i="1"/>
  <c r="T757" i="1" s="1"/>
  <c r="P817" i="1"/>
  <c r="T817" i="1" s="1"/>
  <c r="P762" i="1"/>
  <c r="T762" i="1" s="1"/>
  <c r="P830" i="1"/>
  <c r="R830" i="1" s="1"/>
  <c r="P775" i="1"/>
  <c r="T775" i="1" s="1"/>
  <c r="P805" i="1"/>
  <c r="T805" i="1" s="1"/>
  <c r="P767" i="1"/>
  <c r="T767" i="1" s="1"/>
  <c r="P799" i="1"/>
  <c r="T799" i="1" s="1"/>
  <c r="P812" i="1"/>
  <c r="T812" i="1" s="1"/>
  <c r="P722" i="1"/>
  <c r="P780" i="1"/>
  <c r="T780" i="1" s="1"/>
  <c r="P832" i="1"/>
  <c r="R832" i="1" s="1"/>
  <c r="P784" i="1"/>
  <c r="P791" i="1"/>
  <c r="P798" i="1"/>
  <c r="T798" i="1" s="1"/>
  <c r="P809" i="1"/>
  <c r="T809" i="1" s="1"/>
  <c r="P806" i="1"/>
  <c r="P810" i="1"/>
  <c r="T810" i="1" s="1"/>
  <c r="P840" i="1"/>
  <c r="R840" i="1" s="1"/>
  <c r="P841" i="1"/>
  <c r="R841" i="1" s="1"/>
  <c r="P761" i="1"/>
  <c r="P774" i="1"/>
  <c r="P786" i="1"/>
  <c r="T786" i="1" s="1"/>
  <c r="P790" i="1"/>
  <c r="P794" i="1"/>
  <c r="P777" i="1"/>
  <c r="P797" i="1"/>
  <c r="T797" i="1" s="1"/>
  <c r="P815" i="1"/>
  <c r="T815" i="1" s="1"/>
  <c r="P705" i="1"/>
  <c r="P644" i="1"/>
  <c r="P704" i="1"/>
  <c r="T704" i="1" s="1"/>
  <c r="P709" i="1"/>
  <c r="T709" i="1" s="1"/>
  <c r="P665" i="1"/>
  <c r="P702" i="1"/>
  <c r="T702" i="1" s="1"/>
  <c r="P700" i="1"/>
  <c r="T700" i="1" s="1"/>
  <c r="P615" i="1"/>
  <c r="P719" i="1"/>
  <c r="R719" i="1" s="1"/>
  <c r="P720" i="1"/>
  <c r="R720" i="1" s="1"/>
  <c r="P716" i="1"/>
  <c r="R716" i="1" s="1"/>
  <c r="P718" i="1"/>
  <c r="R718" i="1" s="1"/>
  <c r="P717" i="1"/>
  <c r="R717" i="1" s="1"/>
  <c r="P711" i="1"/>
  <c r="R711" i="1" s="1"/>
  <c r="P648" i="1"/>
  <c r="P667" i="1"/>
  <c r="P621" i="1"/>
  <c r="P635" i="1"/>
  <c r="P630" i="1"/>
  <c r="T630" i="1" s="1"/>
  <c r="P631" i="1"/>
  <c r="P633" i="1"/>
  <c r="P619" i="1"/>
  <c r="T619" i="1" s="1"/>
  <c r="P652" i="1"/>
  <c r="T652" i="1" s="1"/>
  <c r="P661" i="1"/>
  <c r="T661" i="1" s="1"/>
  <c r="P653" i="1"/>
  <c r="P660" i="1"/>
  <c r="P672" i="1"/>
  <c r="T672" i="1" s="1"/>
  <c r="P616" i="1"/>
  <c r="T616" i="1" s="1"/>
  <c r="P696" i="1"/>
  <c r="T696" i="1" s="1"/>
  <c r="P697" i="1"/>
  <c r="T697" i="1" s="1"/>
  <c r="P694" i="1"/>
  <c r="T694" i="1" s="1"/>
  <c r="P612" i="1"/>
  <c r="T612" i="1" s="1"/>
  <c r="P614" i="1"/>
  <c r="T614" i="1" s="1"/>
  <c r="P641" i="1"/>
  <c r="P670" i="1"/>
  <c r="T670" i="1" s="1"/>
  <c r="P643" i="1"/>
  <c r="T643" i="1" s="1"/>
  <c r="P649" i="1"/>
  <c r="P625" i="1"/>
  <c r="T625" i="1" s="1"/>
  <c r="P634" i="1"/>
  <c r="T634" i="1" s="1"/>
  <c r="P657" i="1"/>
  <c r="T657" i="1" s="1"/>
  <c r="P647" i="1"/>
  <c r="P713" i="1"/>
  <c r="R713" i="1" s="1"/>
  <c r="P666" i="1"/>
  <c r="T666" i="1" s="1"/>
  <c r="P624" i="1"/>
  <c r="T624" i="1" s="1"/>
  <c r="P638" i="1"/>
  <c r="T638" i="1" s="1"/>
  <c r="P642" i="1"/>
  <c r="T642" i="1" s="1"/>
  <c r="P656" i="1"/>
  <c r="T656" i="1" s="1"/>
  <c r="P637" i="1"/>
  <c r="T637" i="1" s="1"/>
  <c r="P663" i="1"/>
  <c r="P608" i="1"/>
  <c r="P605" i="1"/>
  <c r="P607" i="1"/>
  <c r="T607" i="1" s="1"/>
  <c r="P606" i="1"/>
  <c r="P636" i="1"/>
  <c r="P623" i="1"/>
  <c r="P632" i="1"/>
  <c r="T632" i="1" s="1"/>
  <c r="P618" i="1"/>
  <c r="P639" i="1"/>
  <c r="P707" i="1"/>
  <c r="P675" i="1"/>
  <c r="T675" i="1" s="1"/>
  <c r="P695" i="1"/>
  <c r="P609" i="1"/>
  <c r="P604" i="1"/>
  <c r="T604" i="1" s="1"/>
  <c r="P677" i="1"/>
  <c r="T677" i="1" s="1"/>
  <c r="P673" i="1"/>
  <c r="T673" i="1" s="1"/>
  <c r="P690" i="1"/>
  <c r="T690" i="1" s="1"/>
  <c r="P691" i="1"/>
  <c r="T691" i="1" s="1"/>
  <c r="P603" i="1"/>
  <c r="T603" i="1" s="1"/>
  <c r="P611" i="1"/>
  <c r="T611" i="1" s="1"/>
  <c r="P622" i="1"/>
  <c r="T622" i="1" s="1"/>
  <c r="P610" i="1"/>
  <c r="T610" i="1" s="1"/>
  <c r="P627" i="1"/>
  <c r="T627" i="1" s="1"/>
  <c r="P686" i="1"/>
  <c r="P681" i="1"/>
  <c r="P699" i="1"/>
  <c r="T699" i="1" s="1"/>
  <c r="P698" i="1"/>
  <c r="P613" i="1"/>
  <c r="P617" i="1"/>
  <c r="T617" i="1" s="1"/>
  <c r="P645" i="1"/>
  <c r="P671" i="1"/>
  <c r="P640" i="1"/>
  <c r="P650" i="1"/>
  <c r="P688" i="1"/>
  <c r="T688" i="1" s="1"/>
  <c r="P628" i="1"/>
  <c r="T628" i="1" s="1"/>
  <c r="P684" i="1"/>
  <c r="T684" i="1" s="1"/>
  <c r="P620" i="1"/>
  <c r="P683" i="1"/>
  <c r="T683" i="1" s="1"/>
  <c r="P651" i="1"/>
  <c r="T651" i="1" s="1"/>
  <c r="P682" i="1"/>
  <c r="P655" i="1"/>
  <c r="T655" i="1" s="1"/>
  <c r="P685" i="1"/>
  <c r="T685" i="1" s="1"/>
  <c r="P626" i="1"/>
  <c r="T626" i="1" s="1"/>
  <c r="P679" i="1"/>
  <c r="T679" i="1" s="1"/>
  <c r="P629" i="1"/>
  <c r="T629" i="1" s="1"/>
  <c r="P693" i="1"/>
  <c r="T693" i="1" s="1"/>
  <c r="P654" i="1"/>
  <c r="T654" i="1" s="1"/>
  <c r="P678" i="1"/>
  <c r="T678" i="1" s="1"/>
  <c r="P712" i="1"/>
  <c r="R712" i="1" s="1"/>
  <c r="P714" i="1"/>
  <c r="R714" i="1" s="1"/>
  <c r="P715" i="1"/>
  <c r="R715" i="1" s="1"/>
  <c r="P602" i="1"/>
  <c r="P659" i="1"/>
  <c r="T659" i="1" s="1"/>
  <c r="P692" i="1"/>
  <c r="T692" i="1" s="1"/>
  <c r="P669" i="1"/>
  <c r="P676" i="1"/>
  <c r="P687" i="1"/>
  <c r="P701" i="1"/>
  <c r="T701" i="1" s="1"/>
  <c r="P689" i="1"/>
  <c r="T689" i="1" s="1"/>
  <c r="P708" i="1"/>
  <c r="P706" i="1"/>
  <c r="P710" i="1"/>
  <c r="P646" i="1"/>
  <c r="P658" i="1"/>
  <c r="P662" i="1"/>
  <c r="P664" i="1"/>
  <c r="T664" i="1" s="1"/>
  <c r="P668" i="1"/>
  <c r="T668" i="1" s="1"/>
  <c r="P721" i="1"/>
  <c r="R721" i="1" s="1"/>
  <c r="P674" i="1"/>
  <c r="P680" i="1"/>
  <c r="T680" i="1" s="1"/>
  <c r="P583" i="1"/>
  <c r="T583" i="1" s="1"/>
  <c r="P520" i="1"/>
  <c r="T520" i="1" s="1"/>
  <c r="P587" i="1"/>
  <c r="T587" i="1" s="1"/>
  <c r="P588" i="1"/>
  <c r="T588" i="1" s="1"/>
  <c r="P547" i="1"/>
  <c r="T547" i="1" s="1"/>
  <c r="P580" i="1"/>
  <c r="P581" i="1"/>
  <c r="T581" i="1" s="1"/>
  <c r="P495" i="1"/>
  <c r="T495" i="1" s="1"/>
  <c r="P599" i="1"/>
  <c r="R599" i="1" s="1"/>
  <c r="P600" i="1"/>
  <c r="R600" i="1" s="1"/>
  <c r="P596" i="1"/>
  <c r="R596" i="1" s="1"/>
  <c r="P598" i="1"/>
  <c r="R598" i="1" s="1"/>
  <c r="P597" i="1"/>
  <c r="R597" i="1" s="1"/>
  <c r="P591" i="1"/>
  <c r="R591" i="1" s="1"/>
  <c r="P523" i="1"/>
  <c r="T523" i="1" s="1"/>
  <c r="P555" i="1"/>
  <c r="T555" i="1" s="1"/>
  <c r="P503" i="1"/>
  <c r="P512" i="1"/>
  <c r="P506" i="1"/>
  <c r="T506" i="1" s="1"/>
  <c r="P507" i="1"/>
  <c r="T507" i="1" s="1"/>
  <c r="P510" i="1"/>
  <c r="T510" i="1" s="1"/>
  <c r="P496" i="1"/>
  <c r="P527" i="1"/>
  <c r="P542" i="1"/>
  <c r="P535" i="1"/>
  <c r="T535" i="1" s="1"/>
  <c r="P540" i="1"/>
  <c r="P552" i="1"/>
  <c r="P548" i="1"/>
  <c r="P574" i="1"/>
  <c r="T574" i="1" s="1"/>
  <c r="P578" i="1"/>
  <c r="P577" i="1"/>
  <c r="T577" i="1" s="1"/>
  <c r="P489" i="1"/>
  <c r="T489" i="1" s="1"/>
  <c r="P493" i="1"/>
  <c r="T493" i="1" s="1"/>
  <c r="P516" i="1"/>
  <c r="P545" i="1"/>
  <c r="P532" i="1"/>
  <c r="P526" i="1"/>
  <c r="T526" i="1" s="1"/>
  <c r="P505" i="1"/>
  <c r="T505" i="1" s="1"/>
  <c r="P513" i="1"/>
  <c r="T513" i="1" s="1"/>
  <c r="P537" i="1"/>
  <c r="T537" i="1" s="1"/>
  <c r="P524" i="1"/>
  <c r="P593" i="1"/>
  <c r="R593" i="1" s="1"/>
  <c r="P536" i="1"/>
  <c r="P517" i="1"/>
  <c r="T517" i="1" s="1"/>
  <c r="P515" i="1"/>
  <c r="T515" i="1" s="1"/>
  <c r="P525" i="1"/>
  <c r="T525" i="1" s="1"/>
  <c r="P534" i="1"/>
  <c r="T534" i="1" s="1"/>
  <c r="P557" i="1"/>
  <c r="T557" i="1" s="1"/>
  <c r="P543" i="1"/>
  <c r="P487" i="1"/>
  <c r="P486" i="1"/>
  <c r="P488" i="1"/>
  <c r="T488" i="1" s="1"/>
  <c r="P484" i="1"/>
  <c r="P514" i="1"/>
  <c r="P504" i="1"/>
  <c r="P501" i="1"/>
  <c r="T501" i="1" s="1"/>
  <c r="P497" i="1"/>
  <c r="T497" i="1" s="1"/>
  <c r="P518" i="1"/>
  <c r="P586" i="1"/>
  <c r="P575" i="1"/>
  <c r="T575" i="1" s="1"/>
  <c r="P573" i="1"/>
  <c r="T573" i="1" s="1"/>
  <c r="P492" i="1"/>
  <c r="P485" i="1"/>
  <c r="P559" i="1"/>
  <c r="T559" i="1" s="1"/>
  <c r="P553" i="1"/>
  <c r="T553" i="1" s="1"/>
  <c r="P568" i="1"/>
  <c r="T568" i="1" s="1"/>
  <c r="P571" i="1"/>
  <c r="T571" i="1" s="1"/>
  <c r="P483" i="1"/>
  <c r="T483" i="1" s="1"/>
  <c r="P491" i="1"/>
  <c r="T491" i="1" s="1"/>
  <c r="P499" i="1"/>
  <c r="T499" i="1" s="1"/>
  <c r="P490" i="1"/>
  <c r="T490" i="1" s="1"/>
  <c r="P508" i="1"/>
  <c r="T508" i="1" s="1"/>
  <c r="P570" i="1"/>
  <c r="P529" i="1"/>
  <c r="P579" i="1"/>
  <c r="P544" i="1"/>
  <c r="T544" i="1" s="1"/>
  <c r="P494" i="1"/>
  <c r="T494" i="1" s="1"/>
  <c r="P498" i="1"/>
  <c r="T498" i="1" s="1"/>
  <c r="P519" i="1"/>
  <c r="P549" i="1"/>
  <c r="P521" i="1"/>
  <c r="T521" i="1" s="1"/>
  <c r="P530" i="1"/>
  <c r="T530" i="1" s="1"/>
  <c r="P560" i="1"/>
  <c r="P511" i="1"/>
  <c r="T511" i="1" s="1"/>
  <c r="P561" i="1"/>
  <c r="T561" i="1" s="1"/>
  <c r="P502" i="1"/>
  <c r="P563" i="1"/>
  <c r="P531" i="1"/>
  <c r="T531" i="1" s="1"/>
  <c r="P566" i="1"/>
  <c r="T566" i="1" s="1"/>
  <c r="P539" i="1"/>
  <c r="T539" i="1" s="1"/>
  <c r="P558" i="1"/>
  <c r="T558" i="1" s="1"/>
  <c r="P509" i="1"/>
  <c r="T509" i="1" s="1"/>
  <c r="P565" i="1"/>
  <c r="T565" i="1" s="1"/>
  <c r="P500" i="1"/>
  <c r="T500" i="1" s="1"/>
  <c r="P572" i="1"/>
  <c r="P528" i="1"/>
  <c r="T528" i="1" s="1"/>
  <c r="P567" i="1"/>
  <c r="T567" i="1" s="1"/>
  <c r="P592" i="1"/>
  <c r="R592" i="1" s="1"/>
  <c r="P594" i="1"/>
  <c r="R594" i="1" s="1"/>
  <c r="P595" i="1"/>
  <c r="R595" i="1" s="1"/>
  <c r="P482" i="1"/>
  <c r="T482" i="1" s="1"/>
  <c r="P538" i="1"/>
  <c r="T538" i="1" s="1"/>
  <c r="P576" i="1"/>
  <c r="T576" i="1" s="1"/>
  <c r="P550" i="1"/>
  <c r="P556" i="1"/>
  <c r="T556" i="1" s="1"/>
  <c r="P564" i="1"/>
  <c r="P582" i="1"/>
  <c r="P569" i="1"/>
  <c r="P585" i="1"/>
  <c r="T585" i="1" s="1"/>
  <c r="P589" i="1"/>
  <c r="P590" i="1"/>
  <c r="T590" i="1" s="1"/>
  <c r="P522" i="1"/>
  <c r="T522" i="1" s="1"/>
  <c r="P533" i="1"/>
  <c r="T533" i="1" s="1"/>
  <c r="P541" i="1"/>
  <c r="P546" i="1"/>
  <c r="P551" i="1"/>
  <c r="T551" i="1" s="1"/>
  <c r="P601" i="1"/>
  <c r="R601" i="1" s="1"/>
  <c r="P554" i="1"/>
  <c r="P562" i="1"/>
  <c r="P474" i="1"/>
  <c r="T474" i="1" s="1"/>
  <c r="P401" i="1"/>
  <c r="P473" i="1"/>
  <c r="T473" i="1" s="1"/>
  <c r="P477" i="1"/>
  <c r="T477" i="1" s="1"/>
  <c r="P428" i="1"/>
  <c r="T428" i="1" s="1"/>
  <c r="P468" i="1"/>
  <c r="T468" i="1" s="1"/>
  <c r="P472" i="1"/>
  <c r="T472" i="1" s="1"/>
  <c r="P373" i="1"/>
  <c r="T373" i="1" s="1"/>
  <c r="P480" i="1"/>
  <c r="R480" i="1" s="1"/>
  <c r="P471" i="1"/>
  <c r="T471" i="1" s="1"/>
  <c r="P448" i="1"/>
  <c r="T448" i="1" s="1"/>
  <c r="P467" i="1"/>
  <c r="P481" i="1"/>
  <c r="R481" i="1" s="1"/>
  <c r="P440" i="1"/>
  <c r="T440" i="1" s="1"/>
  <c r="P407" i="1"/>
  <c r="T407" i="1" s="1"/>
  <c r="P455" i="1"/>
  <c r="T455" i="1" s="1"/>
  <c r="P376" i="1"/>
  <c r="T376" i="1" s="1"/>
  <c r="P393" i="1"/>
  <c r="T393" i="1" s="1"/>
  <c r="P389" i="1"/>
  <c r="P382" i="1"/>
  <c r="P392" i="1"/>
  <c r="T392" i="1" s="1"/>
  <c r="P383" i="1"/>
  <c r="T383" i="1" s="1"/>
  <c r="P410" i="1"/>
  <c r="P422" i="1"/>
  <c r="P416" i="1"/>
  <c r="T416" i="1" s="1"/>
  <c r="P417" i="1"/>
  <c r="P436" i="1"/>
  <c r="P430" i="1"/>
  <c r="T430" i="1" s="1"/>
  <c r="P463" i="1"/>
  <c r="T463" i="1" s="1"/>
  <c r="P462" i="1"/>
  <c r="T462" i="1" s="1"/>
  <c r="P464" i="1"/>
  <c r="T464" i="1" s="1"/>
  <c r="P368" i="1"/>
  <c r="T368" i="1" s="1"/>
  <c r="P372" i="1"/>
  <c r="T372" i="1" s="1"/>
  <c r="P397" i="1"/>
  <c r="T397" i="1" s="1"/>
  <c r="P423" i="1"/>
  <c r="P404" i="1"/>
  <c r="P400" i="1"/>
  <c r="T400" i="1" s="1"/>
  <c r="P380" i="1"/>
  <c r="T380" i="1" s="1"/>
  <c r="P394" i="1"/>
  <c r="T394" i="1" s="1"/>
  <c r="P412" i="1"/>
  <c r="P398" i="1"/>
  <c r="T398" i="1" s="1"/>
  <c r="P429" i="1"/>
  <c r="T429" i="1" s="1"/>
  <c r="P420" i="1"/>
  <c r="P391" i="1"/>
  <c r="T391" i="1" s="1"/>
  <c r="P395" i="1"/>
  <c r="T395" i="1" s="1"/>
  <c r="P413" i="1"/>
  <c r="T413" i="1" s="1"/>
  <c r="P406" i="1"/>
  <c r="T406" i="1" s="1"/>
  <c r="P433" i="1"/>
  <c r="T433" i="1" s="1"/>
  <c r="P424" i="1"/>
  <c r="T424" i="1" s="1"/>
  <c r="P367" i="1"/>
  <c r="T367" i="1" s="1"/>
  <c r="P369" i="1"/>
  <c r="T369" i="1" s="1"/>
  <c r="P366" i="1"/>
  <c r="T366" i="1" s="1"/>
  <c r="P365" i="1"/>
  <c r="T365" i="1" s="1"/>
  <c r="P390" i="1"/>
  <c r="T390" i="1" s="1"/>
  <c r="P378" i="1"/>
  <c r="P381" i="1"/>
  <c r="T381" i="1" s="1"/>
  <c r="P388" i="1"/>
  <c r="T388" i="1" s="1"/>
  <c r="P396" i="1"/>
  <c r="T396" i="1" s="1"/>
  <c r="P478" i="1"/>
  <c r="P470" i="1"/>
  <c r="T470" i="1" s="1"/>
  <c r="P461" i="1"/>
  <c r="T461" i="1" s="1"/>
  <c r="P469" i="1"/>
  <c r="T469" i="1" s="1"/>
  <c r="P364" i="1"/>
  <c r="P439" i="1"/>
  <c r="T439" i="1" s="1"/>
  <c r="P435" i="1"/>
  <c r="T435" i="1" s="1"/>
  <c r="P452" i="1"/>
  <c r="T452" i="1" s="1"/>
  <c r="P449" i="1"/>
  <c r="T449" i="1" s="1"/>
  <c r="P362" i="1"/>
  <c r="T362" i="1" s="1"/>
  <c r="P370" i="1"/>
  <c r="T370" i="1" s="1"/>
  <c r="P377" i="1"/>
  <c r="T377" i="1" s="1"/>
  <c r="P374" i="1"/>
  <c r="T374" i="1" s="1"/>
  <c r="P384" i="1"/>
  <c r="T384" i="1" s="1"/>
  <c r="P453" i="1"/>
  <c r="T453" i="1" s="1"/>
  <c r="P441" i="1"/>
  <c r="P466" i="1"/>
  <c r="T466" i="1" s="1"/>
  <c r="P465" i="1"/>
  <c r="T465" i="1" s="1"/>
  <c r="P371" i="1"/>
  <c r="P375" i="1"/>
  <c r="T375" i="1" s="1"/>
  <c r="P403" i="1"/>
  <c r="P425" i="1"/>
  <c r="T425" i="1" s="1"/>
  <c r="P399" i="1"/>
  <c r="P408" i="1"/>
  <c r="T408" i="1" s="1"/>
  <c r="P437" i="1"/>
  <c r="P379" i="1"/>
  <c r="P446" i="1"/>
  <c r="T446" i="1" s="1"/>
  <c r="P385" i="1"/>
  <c r="T385" i="1" s="1"/>
  <c r="P458" i="1"/>
  <c r="T458" i="1" s="1"/>
  <c r="P405" i="1"/>
  <c r="T405" i="1" s="1"/>
  <c r="P450" i="1"/>
  <c r="T450" i="1" s="1"/>
  <c r="P415" i="1"/>
  <c r="T415" i="1" s="1"/>
  <c r="P447" i="1"/>
  <c r="T447" i="1" s="1"/>
  <c r="P386" i="1"/>
  <c r="T386" i="1" s="1"/>
  <c r="P445" i="1"/>
  <c r="T445" i="1" s="1"/>
  <c r="P387" i="1"/>
  <c r="T387" i="1" s="1"/>
  <c r="P459" i="1"/>
  <c r="P409" i="1"/>
  <c r="T409" i="1" s="1"/>
  <c r="P454" i="1"/>
  <c r="T454" i="1" s="1"/>
  <c r="P411" i="1"/>
  <c r="T411" i="1" s="1"/>
  <c r="P438" i="1"/>
  <c r="T438" i="1" s="1"/>
  <c r="P451" i="1"/>
  <c r="T451" i="1" s="1"/>
  <c r="P363" i="1"/>
  <c r="T363" i="1" s="1"/>
  <c r="P418" i="1"/>
  <c r="T418" i="1" s="1"/>
  <c r="P460" i="1"/>
  <c r="T460" i="1" s="1"/>
  <c r="P419" i="1"/>
  <c r="T419" i="1" s="1"/>
  <c r="P431" i="1"/>
  <c r="T431" i="1" s="1"/>
  <c r="P443" i="1"/>
  <c r="T443" i="1" s="1"/>
  <c r="P456" i="1"/>
  <c r="T456" i="1" s="1"/>
  <c r="P444" i="1"/>
  <c r="T444" i="1" s="1"/>
  <c r="P457" i="1"/>
  <c r="T457" i="1" s="1"/>
  <c r="P476" i="1"/>
  <c r="T476" i="1" s="1"/>
  <c r="P479" i="1"/>
  <c r="T479" i="1" s="1"/>
  <c r="P402" i="1"/>
  <c r="T402" i="1" s="1"/>
  <c r="P414" i="1"/>
  <c r="T414" i="1" s="1"/>
  <c r="P421" i="1"/>
  <c r="T421" i="1" s="1"/>
  <c r="P427" i="1"/>
  <c r="P432" i="1"/>
  <c r="P426" i="1"/>
  <c r="T426" i="1" s="1"/>
  <c r="P434" i="1"/>
  <c r="T434" i="1" s="1"/>
  <c r="P442" i="1"/>
  <c r="P349" i="1"/>
  <c r="T349" i="1" s="1"/>
  <c r="P285" i="1"/>
  <c r="T285" i="1" s="1"/>
  <c r="P355" i="1"/>
  <c r="T355" i="1" s="1"/>
  <c r="P352" i="1"/>
  <c r="T352" i="1" s="1"/>
  <c r="P299" i="1"/>
  <c r="T299" i="1" s="1"/>
  <c r="P351" i="1"/>
  <c r="T351" i="1" s="1"/>
  <c r="P348" i="1"/>
  <c r="T348" i="1" s="1"/>
  <c r="P255" i="1"/>
  <c r="T255" i="1" s="1"/>
  <c r="P358" i="1"/>
  <c r="R358" i="1" s="1"/>
  <c r="P350" i="1"/>
  <c r="T350" i="1" s="1"/>
  <c r="P326" i="1"/>
  <c r="T326" i="1" s="1"/>
  <c r="P359" i="1"/>
  <c r="R359" i="1" s="1"/>
  <c r="P360" i="1"/>
  <c r="R360" i="1" s="1"/>
  <c r="P328" i="1"/>
  <c r="T328" i="1" s="1"/>
  <c r="P284" i="1"/>
  <c r="T284" i="1" s="1"/>
  <c r="P329" i="1"/>
  <c r="T329" i="1" s="1"/>
  <c r="P257" i="1"/>
  <c r="P272" i="1"/>
  <c r="T272" i="1" s="1"/>
  <c r="P270" i="1"/>
  <c r="T270" i="1" s="1"/>
  <c r="P269" i="1"/>
  <c r="T269" i="1" s="1"/>
  <c r="P273" i="1"/>
  <c r="T273" i="1" s="1"/>
  <c r="P265" i="1"/>
  <c r="T265" i="1" s="1"/>
  <c r="P282" i="1"/>
  <c r="P295" i="1"/>
  <c r="T295" i="1" s="1"/>
  <c r="P290" i="1"/>
  <c r="T290" i="1" s="1"/>
  <c r="P297" i="1"/>
  <c r="T297" i="1" s="1"/>
  <c r="P307" i="1"/>
  <c r="T307" i="1" s="1"/>
  <c r="P303" i="1"/>
  <c r="T303" i="1" s="1"/>
  <c r="P344" i="1"/>
  <c r="T344" i="1" s="1"/>
  <c r="P343" i="1"/>
  <c r="T343" i="1" s="1"/>
  <c r="P345" i="1"/>
  <c r="T345" i="1" s="1"/>
  <c r="P250" i="1"/>
  <c r="T250" i="1" s="1"/>
  <c r="P254" i="1"/>
  <c r="T254" i="1" s="1"/>
  <c r="P277" i="1"/>
  <c r="T277" i="1" s="1"/>
  <c r="P300" i="1"/>
  <c r="T300" i="1" s="1"/>
  <c r="P289" i="1"/>
  <c r="T289" i="1" s="1"/>
  <c r="P283" i="1"/>
  <c r="T283" i="1" s="1"/>
  <c r="P266" i="1"/>
  <c r="T266" i="1" s="1"/>
  <c r="P276" i="1"/>
  <c r="T276" i="1" s="1"/>
  <c r="P298" i="1"/>
  <c r="T298" i="1" s="1"/>
  <c r="P304" i="1"/>
  <c r="P310" i="1"/>
  <c r="T310" i="1" s="1"/>
  <c r="P317" i="1"/>
  <c r="P274" i="1"/>
  <c r="T274" i="1" s="1"/>
  <c r="P278" i="1"/>
  <c r="T278" i="1" s="1"/>
  <c r="P287" i="1"/>
  <c r="T287" i="1" s="1"/>
  <c r="P296" i="1"/>
  <c r="T296" i="1" s="1"/>
  <c r="P316" i="1"/>
  <c r="T316" i="1" s="1"/>
  <c r="P312" i="1"/>
  <c r="T312" i="1" s="1"/>
  <c r="P247" i="1"/>
  <c r="T247" i="1" s="1"/>
  <c r="P249" i="1"/>
  <c r="T249" i="1" s="1"/>
  <c r="P246" i="1"/>
  <c r="T246" i="1" s="1"/>
  <c r="P245" i="1"/>
  <c r="T245" i="1" s="1"/>
  <c r="P271" i="1"/>
  <c r="T271" i="1" s="1"/>
  <c r="P264" i="1"/>
  <c r="T264" i="1" s="1"/>
  <c r="P261" i="1"/>
  <c r="T261" i="1" s="1"/>
  <c r="P260" i="1"/>
  <c r="T260" i="1" s="1"/>
  <c r="P275" i="1"/>
  <c r="T275" i="1" s="1"/>
  <c r="P356" i="1"/>
  <c r="T356" i="1" s="1"/>
  <c r="P334" i="1"/>
  <c r="T334" i="1" s="1"/>
  <c r="P342" i="1"/>
  <c r="T342" i="1" s="1"/>
  <c r="P253" i="1"/>
  <c r="T253" i="1" s="1"/>
  <c r="P244" i="1"/>
  <c r="T244" i="1" s="1"/>
  <c r="P319" i="1"/>
  <c r="T319" i="1" s="1"/>
  <c r="P305" i="1"/>
  <c r="T305" i="1" s="1"/>
  <c r="P332" i="1"/>
  <c r="T332" i="1" s="1"/>
  <c r="P336" i="1"/>
  <c r="T336" i="1" s="1"/>
  <c r="P242" i="1"/>
  <c r="T242" i="1" s="1"/>
  <c r="P251" i="1"/>
  <c r="T251" i="1" s="1"/>
  <c r="P258" i="1"/>
  <c r="T258" i="1" s="1"/>
  <c r="P248" i="1"/>
  <c r="T248" i="1" s="1"/>
  <c r="P262" i="1"/>
  <c r="T262" i="1" s="1"/>
  <c r="P330" i="1"/>
  <c r="T330" i="1" s="1"/>
  <c r="P321" i="1"/>
  <c r="T321" i="1" s="1"/>
  <c r="P346" i="1"/>
  <c r="T346" i="1" s="1"/>
  <c r="P347" i="1"/>
  <c r="T347" i="1" s="1"/>
  <c r="P252" i="1"/>
  <c r="T252" i="1" s="1"/>
  <c r="P256" i="1"/>
  <c r="T256" i="1" s="1"/>
  <c r="P280" i="1"/>
  <c r="T280" i="1" s="1"/>
  <c r="P302" i="1"/>
  <c r="T302" i="1" s="1"/>
  <c r="P279" i="1"/>
  <c r="T279" i="1" s="1"/>
  <c r="P286" i="1"/>
  <c r="P315" i="1"/>
  <c r="T315" i="1" s="1"/>
  <c r="P259" i="1"/>
  <c r="T259" i="1" s="1"/>
  <c r="P313" i="1"/>
  <c r="T313" i="1" s="1"/>
  <c r="P263" i="1"/>
  <c r="T263" i="1" s="1"/>
  <c r="P331" i="1"/>
  <c r="T331" i="1" s="1"/>
  <c r="P281" i="1"/>
  <c r="T281" i="1" s="1"/>
  <c r="P288" i="1"/>
  <c r="P333" i="1"/>
  <c r="T333" i="1" s="1"/>
  <c r="P268" i="1"/>
  <c r="T268" i="1" s="1"/>
  <c r="P322" i="1"/>
  <c r="T322" i="1" s="1"/>
  <c r="P267" i="1"/>
  <c r="T267" i="1" s="1"/>
  <c r="P340" i="1"/>
  <c r="T340" i="1" s="1"/>
  <c r="P294" i="1"/>
  <c r="T294" i="1" s="1"/>
  <c r="P323" i="1"/>
  <c r="T323" i="1" s="1"/>
  <c r="P293" i="1"/>
  <c r="T293" i="1" s="1"/>
  <c r="P309" i="1"/>
  <c r="T309" i="1" s="1"/>
  <c r="P361" i="1"/>
  <c r="R361" i="1" s="1"/>
  <c r="P243" i="1"/>
  <c r="T243" i="1" s="1"/>
  <c r="P291" i="1"/>
  <c r="T291" i="1" s="1"/>
  <c r="P341" i="1"/>
  <c r="T341" i="1" s="1"/>
  <c r="P301" i="1"/>
  <c r="T301" i="1" s="1"/>
  <c r="P318" i="1"/>
  <c r="T318" i="1" s="1"/>
  <c r="P335" i="1"/>
  <c r="T335" i="1" s="1"/>
  <c r="P338" i="1"/>
  <c r="T338" i="1" s="1"/>
  <c r="P324" i="1"/>
  <c r="T324" i="1" s="1"/>
  <c r="P339" i="1"/>
  <c r="T339" i="1" s="1"/>
  <c r="P353" i="1"/>
  <c r="T353" i="1" s="1"/>
  <c r="P357" i="1"/>
  <c r="T357" i="1" s="1"/>
  <c r="P292" i="1"/>
  <c r="T292" i="1" s="1"/>
  <c r="P306" i="1"/>
  <c r="T306" i="1" s="1"/>
  <c r="P308" i="1"/>
  <c r="T308" i="1" s="1"/>
  <c r="P311" i="1"/>
  <c r="T311" i="1" s="1"/>
  <c r="P314" i="1"/>
  <c r="T314" i="1" s="1"/>
  <c r="P320" i="1"/>
  <c r="T320" i="1" s="1"/>
  <c r="P325" i="1"/>
  <c r="T325" i="1" s="1"/>
  <c r="P337" i="1"/>
  <c r="T337" i="1" s="1"/>
  <c r="P237" i="1"/>
  <c r="R237" i="1" s="1"/>
  <c r="P158" i="1"/>
  <c r="T158" i="1" s="1"/>
  <c r="P238" i="1"/>
  <c r="R238" i="1" s="1"/>
  <c r="P239" i="1"/>
  <c r="R239" i="1" s="1"/>
  <c r="P184" i="1"/>
  <c r="T184" i="1" s="1"/>
  <c r="P223" i="1"/>
  <c r="T223" i="1" s="1"/>
  <c r="P236" i="1"/>
  <c r="R236" i="1" s="1"/>
  <c r="P135" i="1"/>
  <c r="T135" i="1" s="1"/>
  <c r="P225" i="1"/>
  <c r="T225" i="1" s="1"/>
  <c r="P235" i="1"/>
  <c r="R235" i="1" s="1"/>
  <c r="P213" i="1"/>
  <c r="T213" i="1" s="1"/>
  <c r="P233" i="1"/>
  <c r="R233" i="1" s="1"/>
  <c r="P200" i="1"/>
  <c r="P195" i="1"/>
  <c r="T195" i="1" s="1"/>
  <c r="P165" i="1"/>
  <c r="T165" i="1" s="1"/>
  <c r="P204" i="1"/>
  <c r="T204" i="1" s="1"/>
  <c r="P133" i="1"/>
  <c r="T133" i="1" s="1"/>
  <c r="P143" i="1"/>
  <c r="T143" i="1" s="1"/>
  <c r="P144" i="1"/>
  <c r="T144" i="1" s="1"/>
  <c r="P136" i="1"/>
  <c r="T136" i="1" s="1"/>
  <c r="P137" i="1"/>
  <c r="T137" i="1" s="1"/>
  <c r="P139" i="1"/>
  <c r="T139" i="1" s="1"/>
  <c r="P164" i="1"/>
  <c r="T164" i="1" s="1"/>
  <c r="P179" i="1"/>
  <c r="T179" i="1" s="1"/>
  <c r="P172" i="1"/>
  <c r="T172" i="1" s="1"/>
  <c r="P161" i="1"/>
  <c r="P192" i="1"/>
  <c r="T192" i="1" s="1"/>
  <c r="P187" i="1"/>
  <c r="T187" i="1" s="1"/>
  <c r="P232" i="1"/>
  <c r="R232" i="1" s="1"/>
  <c r="P229" i="1"/>
  <c r="R229" i="1" s="1"/>
  <c r="P231" i="1"/>
  <c r="R231" i="1" s="1"/>
  <c r="P131" i="1"/>
  <c r="T131" i="1" s="1"/>
  <c r="P134" i="1"/>
  <c r="T134" i="1" s="1"/>
  <c r="P154" i="1"/>
  <c r="T154" i="1" s="1"/>
  <c r="P193" i="1"/>
  <c r="T193" i="1" s="1"/>
  <c r="P178" i="1"/>
  <c r="P182" i="1"/>
  <c r="T182" i="1" s="1"/>
  <c r="P151" i="1"/>
  <c r="T151" i="1" s="1"/>
  <c r="P147" i="1"/>
  <c r="T147" i="1" s="1"/>
  <c r="P162" i="1"/>
  <c r="T162" i="1" s="1"/>
  <c r="P141" i="1"/>
  <c r="T141" i="1" s="1"/>
  <c r="P185" i="1"/>
  <c r="P181" i="1"/>
  <c r="T181" i="1" s="1"/>
  <c r="P155" i="1"/>
  <c r="T155" i="1" s="1"/>
  <c r="P149" i="1"/>
  <c r="T149" i="1" s="1"/>
  <c r="P168" i="1"/>
  <c r="T168" i="1" s="1"/>
  <c r="P166" i="1"/>
  <c r="T166" i="1" s="1"/>
  <c r="P188" i="1"/>
  <c r="T188" i="1" s="1"/>
  <c r="P189" i="1"/>
  <c r="T189" i="1" s="1"/>
  <c r="P125" i="1"/>
  <c r="T125" i="1" s="1"/>
  <c r="P129" i="1"/>
  <c r="T129" i="1" s="1"/>
  <c r="P130" i="1"/>
  <c r="T130" i="1" s="1"/>
  <c r="P127" i="1"/>
  <c r="T127" i="1" s="1"/>
  <c r="P153" i="1"/>
  <c r="T153" i="1" s="1"/>
  <c r="P145" i="1"/>
  <c r="T145" i="1" s="1"/>
  <c r="P150" i="1"/>
  <c r="T150" i="1" s="1"/>
  <c r="P146" i="1"/>
  <c r="T146" i="1" s="1"/>
  <c r="P171" i="1"/>
  <c r="P227" i="1"/>
  <c r="T227" i="1" s="1"/>
  <c r="P226" i="1"/>
  <c r="T226" i="1" s="1"/>
  <c r="P219" i="1"/>
  <c r="P224" i="1"/>
  <c r="T224" i="1" s="1"/>
  <c r="P138" i="1"/>
  <c r="T138" i="1" s="1"/>
  <c r="P148" i="1"/>
  <c r="P201" i="1"/>
  <c r="T201" i="1" s="1"/>
  <c r="P202" i="1"/>
  <c r="T202" i="1" s="1"/>
  <c r="P222" i="1"/>
  <c r="T222" i="1" s="1"/>
  <c r="P220" i="1"/>
  <c r="T220" i="1" s="1"/>
  <c r="P123" i="1"/>
  <c r="T123" i="1" s="1"/>
  <c r="P126" i="1"/>
  <c r="T126" i="1" s="1"/>
  <c r="P140" i="1"/>
  <c r="P128" i="1"/>
  <c r="T128" i="1" s="1"/>
  <c r="P142" i="1"/>
  <c r="T142" i="1" s="1"/>
  <c r="P216" i="1"/>
  <c r="T216" i="1" s="1"/>
  <c r="P208" i="1"/>
  <c r="T208" i="1" s="1"/>
  <c r="P234" i="1"/>
  <c r="R234" i="1" s="1"/>
  <c r="P221" i="1"/>
  <c r="P124" i="1"/>
  <c r="T124" i="1" s="1"/>
  <c r="P132" i="1"/>
  <c r="T132" i="1" s="1"/>
  <c r="P173" i="1"/>
  <c r="T173" i="1" s="1"/>
  <c r="P196" i="1"/>
  <c r="T196" i="1" s="1"/>
  <c r="P156" i="1"/>
  <c r="P169" i="1"/>
  <c r="T169" i="1" s="1"/>
  <c r="P214" i="1"/>
  <c r="T214" i="1" s="1"/>
  <c r="P152" i="1"/>
  <c r="T152" i="1" s="1"/>
  <c r="P205" i="1"/>
  <c r="T205" i="1" s="1"/>
  <c r="P159" i="1"/>
  <c r="T159" i="1" s="1"/>
  <c r="P211" i="1"/>
  <c r="T211" i="1" s="1"/>
  <c r="P176" i="1"/>
  <c r="T176" i="1" s="1"/>
  <c r="P218" i="1"/>
  <c r="T218" i="1" s="1"/>
  <c r="P170" i="1"/>
  <c r="T170" i="1" s="1"/>
  <c r="P203" i="1"/>
  <c r="P157" i="1"/>
  <c r="T157" i="1" s="1"/>
  <c r="P217" i="1"/>
  <c r="T217" i="1" s="1"/>
  <c r="P163" i="1"/>
  <c r="T163" i="1" s="1"/>
  <c r="P228" i="1"/>
  <c r="R228" i="1" s="1"/>
  <c r="P175" i="1"/>
  <c r="T175" i="1" s="1"/>
  <c r="P206" i="1"/>
  <c r="T206" i="1" s="1"/>
  <c r="P167" i="1"/>
  <c r="T167" i="1" s="1"/>
  <c r="P199" i="1"/>
  <c r="T199" i="1" s="1"/>
  <c r="P212" i="1"/>
  <c r="T212" i="1" s="1"/>
  <c r="P122" i="1"/>
  <c r="T122" i="1" s="1"/>
  <c r="P180" i="1"/>
  <c r="T180" i="1" s="1"/>
  <c r="P230" i="1"/>
  <c r="R230" i="1" s="1"/>
  <c r="P183" i="1"/>
  <c r="T183" i="1" s="1"/>
  <c r="P190" i="1"/>
  <c r="T190" i="1" s="1"/>
  <c r="P198" i="1"/>
  <c r="T198" i="1" s="1"/>
  <c r="P209" i="1"/>
  <c r="P207" i="1"/>
  <c r="T207" i="1" s="1"/>
  <c r="P210" i="1"/>
  <c r="T210" i="1" s="1"/>
  <c r="P240" i="1"/>
  <c r="R240" i="1" s="1"/>
  <c r="P241" i="1"/>
  <c r="R241" i="1" s="1"/>
  <c r="P160" i="1"/>
  <c r="T160" i="1" s="1"/>
  <c r="P174" i="1"/>
  <c r="T174" i="1" s="1"/>
  <c r="P186" i="1"/>
  <c r="T186" i="1" s="1"/>
  <c r="P191" i="1"/>
  <c r="T191" i="1" s="1"/>
  <c r="P194" i="1"/>
  <c r="T194" i="1" s="1"/>
  <c r="P177" i="1"/>
  <c r="T177" i="1" s="1"/>
  <c r="P197" i="1"/>
  <c r="T197" i="1" s="1"/>
  <c r="P215" i="1"/>
  <c r="P108" i="1"/>
  <c r="T108" i="1" s="1"/>
  <c r="P41" i="1"/>
  <c r="T41" i="1" s="1"/>
  <c r="P113" i="1"/>
  <c r="T113" i="1" s="1"/>
  <c r="P112" i="1"/>
  <c r="T112" i="1" s="1"/>
  <c r="P66" i="1"/>
  <c r="T66" i="1" s="1"/>
  <c r="P107" i="1"/>
  <c r="T107" i="1" s="1"/>
  <c r="P109" i="1"/>
  <c r="T109" i="1" s="1"/>
  <c r="P15" i="1"/>
  <c r="T15" i="1" s="1"/>
  <c r="P121" i="1"/>
  <c r="R121" i="1" s="1"/>
  <c r="P120" i="1"/>
  <c r="R120" i="1" s="1"/>
  <c r="P81" i="1"/>
  <c r="T81" i="1" s="1"/>
  <c r="P118" i="1"/>
  <c r="R118" i="1" s="1"/>
  <c r="P119" i="1"/>
  <c r="R119" i="1" s="1"/>
  <c r="P86" i="1"/>
  <c r="T86" i="1" s="1"/>
  <c r="P43" i="1"/>
  <c r="T43" i="1" s="1"/>
  <c r="P84" i="1"/>
  <c r="T84" i="1" s="1"/>
  <c r="P22" i="1"/>
  <c r="P32" i="1"/>
  <c r="T32" i="1" s="1"/>
  <c r="P25" i="1"/>
  <c r="T25" i="1" s="1"/>
  <c r="P26" i="1"/>
  <c r="T26" i="1" s="1"/>
  <c r="P30" i="1"/>
  <c r="T30" i="1" s="1"/>
  <c r="P29" i="1"/>
  <c r="T29" i="1" s="1"/>
  <c r="P48" i="1"/>
  <c r="T48" i="1" s="1"/>
  <c r="P62" i="1"/>
  <c r="P54" i="1"/>
  <c r="T54" i="1" s="1"/>
  <c r="P61" i="1"/>
  <c r="T61" i="1" s="1"/>
  <c r="P71" i="1"/>
  <c r="T71" i="1" s="1"/>
  <c r="P67" i="1"/>
  <c r="P103" i="1"/>
  <c r="T103" i="1" s="1"/>
  <c r="P102" i="1"/>
  <c r="T102" i="1" s="1"/>
  <c r="P101" i="1"/>
  <c r="T101" i="1" s="1"/>
  <c r="P9" i="1"/>
  <c r="T9" i="1" s="1"/>
  <c r="P13" i="1"/>
  <c r="T13" i="1" s="1"/>
  <c r="P36" i="1"/>
  <c r="T36" i="1" s="1"/>
  <c r="P64" i="1"/>
  <c r="T64" i="1" s="1"/>
  <c r="P51" i="1"/>
  <c r="T51" i="1" s="1"/>
  <c r="P46" i="1"/>
  <c r="P24" i="1"/>
  <c r="T24" i="1" s="1"/>
  <c r="P33" i="1"/>
  <c r="T33" i="1" s="1"/>
  <c r="P57" i="1"/>
  <c r="T57" i="1" s="1"/>
  <c r="P44" i="1"/>
  <c r="T44" i="1" s="1"/>
  <c r="P74" i="1"/>
  <c r="T74" i="1" s="1"/>
  <c r="P55" i="1"/>
  <c r="T55" i="1" s="1"/>
  <c r="P37" i="1"/>
  <c r="T37" i="1" s="1"/>
  <c r="P35" i="1"/>
  <c r="T35" i="1" s="1"/>
  <c r="P45" i="1"/>
  <c r="T45" i="1" s="1"/>
  <c r="P53" i="1"/>
  <c r="T53" i="1" s="1"/>
  <c r="P77" i="1"/>
  <c r="P63" i="1"/>
  <c r="T63" i="1" s="1"/>
  <c r="P7" i="1"/>
  <c r="T7" i="1" s="1"/>
  <c r="P6" i="1"/>
  <c r="T6" i="1" s="1"/>
  <c r="P8" i="1"/>
  <c r="T8" i="1" s="1"/>
  <c r="P4" i="1"/>
  <c r="T4" i="1" s="1"/>
  <c r="P34" i="1"/>
  <c r="T34" i="1" s="1"/>
  <c r="P21" i="1"/>
  <c r="T21" i="1" s="1"/>
  <c r="P20" i="1"/>
  <c r="P16" i="1"/>
  <c r="T16" i="1" s="1"/>
  <c r="P38" i="1"/>
  <c r="T38" i="1" s="1"/>
  <c r="P106" i="1"/>
  <c r="T106" i="1" s="1"/>
  <c r="P97" i="1"/>
  <c r="T97" i="1" s="1"/>
  <c r="P100" i="1"/>
  <c r="P12" i="1"/>
  <c r="P5" i="1"/>
  <c r="T5" i="1" s="1"/>
  <c r="P79" i="1"/>
  <c r="T79" i="1" s="1"/>
  <c r="P72" i="1"/>
  <c r="T72" i="1" s="1"/>
  <c r="P93" i="1"/>
  <c r="T93" i="1" s="1"/>
  <c r="P96" i="1"/>
  <c r="T96" i="1" s="1"/>
  <c r="P3" i="1"/>
  <c r="T3" i="1" s="1"/>
  <c r="P11" i="1"/>
  <c r="T11" i="1" s="1"/>
  <c r="P19" i="1"/>
  <c r="T19" i="1" s="1"/>
  <c r="P10" i="1"/>
  <c r="T10" i="1" s="1"/>
  <c r="P27" i="1"/>
  <c r="T27" i="1" s="1"/>
  <c r="P95" i="1"/>
  <c r="T95" i="1" s="1"/>
  <c r="P85" i="1"/>
  <c r="P105" i="1"/>
  <c r="P104" i="1"/>
  <c r="T104" i="1" s="1"/>
  <c r="P14" i="1"/>
  <c r="T14" i="1" s="1"/>
  <c r="P17" i="1"/>
  <c r="T17" i="1" s="1"/>
  <c r="P39" i="1"/>
  <c r="T39" i="1" s="1"/>
  <c r="P68" i="1"/>
  <c r="T68" i="1" s="1"/>
  <c r="P40" i="1"/>
  <c r="T40" i="1" s="1"/>
  <c r="P49" i="1"/>
  <c r="T49" i="1" s="1"/>
  <c r="P80" i="1"/>
  <c r="T80" i="1" s="1"/>
  <c r="P31" i="1"/>
  <c r="T31" i="1" s="1"/>
  <c r="P82" i="1"/>
  <c r="P23" i="1"/>
  <c r="T23" i="1" s="1"/>
  <c r="P88" i="1"/>
  <c r="T88" i="1" s="1"/>
  <c r="P50" i="1"/>
  <c r="T50" i="1" s="1"/>
  <c r="P91" i="1"/>
  <c r="T91" i="1" s="1"/>
  <c r="P59" i="1"/>
  <c r="T59" i="1" s="1"/>
  <c r="P78" i="1"/>
  <c r="T78" i="1" s="1"/>
  <c r="P28" i="1"/>
  <c r="P90" i="1"/>
  <c r="T90" i="1" s="1"/>
  <c r="P18" i="1"/>
  <c r="T18" i="1" s="1"/>
  <c r="P99" i="1"/>
  <c r="T99" i="1" s="1"/>
  <c r="P47" i="1"/>
  <c r="T47" i="1" s="1"/>
  <c r="P92" i="1"/>
  <c r="T92" i="1" s="1"/>
  <c r="P56" i="1"/>
  <c r="T56" i="1" s="1"/>
  <c r="P75" i="1"/>
  <c r="T75" i="1" s="1"/>
  <c r="P87" i="1"/>
  <c r="T87" i="1" s="1"/>
  <c r="P2" i="1"/>
  <c r="T2" i="1" s="1"/>
  <c r="P58" i="1"/>
  <c r="T58" i="1" s="1"/>
  <c r="P98" i="1"/>
  <c r="T98" i="1" s="1"/>
  <c r="P69" i="1"/>
  <c r="T69" i="1" s="1"/>
  <c r="P76" i="1"/>
  <c r="T76" i="1" s="1"/>
  <c r="P89" i="1"/>
  <c r="T89" i="1" s="1"/>
  <c r="P111" i="1"/>
  <c r="P94" i="1"/>
  <c r="T94" i="1" s="1"/>
  <c r="P114" i="1"/>
  <c r="T114" i="1" s="1"/>
  <c r="P115" i="1"/>
  <c r="P116" i="1"/>
  <c r="T116" i="1" s="1"/>
  <c r="P42" i="1"/>
  <c r="T42" i="1" s="1"/>
  <c r="P52" i="1"/>
  <c r="T52" i="1" s="1"/>
  <c r="P60" i="1"/>
  <c r="T60" i="1" s="1"/>
  <c r="P65" i="1"/>
  <c r="T65" i="1" s="1"/>
  <c r="P70" i="1"/>
  <c r="T70" i="1" s="1"/>
  <c r="P117" i="1"/>
  <c r="R117" i="1" s="1"/>
  <c r="P73" i="1"/>
  <c r="P83" i="1"/>
  <c r="T83" i="1" s="1"/>
  <c r="P1072" i="1"/>
  <c r="T1072" i="1" s="1"/>
  <c r="O1025" i="1"/>
  <c r="O1075" i="1"/>
  <c r="O1074" i="1"/>
  <c r="O1035" i="1"/>
  <c r="O1071" i="1"/>
  <c r="O1073" i="1"/>
  <c r="O1010" i="1"/>
  <c r="O1077" i="1"/>
  <c r="O1076" i="1"/>
  <c r="O1078" i="1"/>
  <c r="O1062" i="1"/>
  <c r="O1079" i="1"/>
  <c r="O1047" i="1"/>
  <c r="O1018" i="1"/>
  <c r="O1080" i="1"/>
  <c r="O996" i="1"/>
  <c r="O990" i="1"/>
  <c r="O993" i="1"/>
  <c r="O983" i="1"/>
  <c r="O985" i="1"/>
  <c r="O998" i="1"/>
  <c r="O1005" i="1"/>
  <c r="O1019" i="1"/>
  <c r="O1020" i="1"/>
  <c r="O1017" i="1"/>
  <c r="O1031" i="1"/>
  <c r="O1032" i="1"/>
  <c r="O1066" i="1"/>
  <c r="O1067" i="1"/>
  <c r="O1065" i="1"/>
  <c r="O981" i="1"/>
  <c r="O982" i="1"/>
  <c r="O999" i="1"/>
  <c r="O1023" i="1"/>
  <c r="O1004" i="1"/>
  <c r="O1008" i="1"/>
  <c r="O1011" i="1"/>
  <c r="O989" i="1"/>
  <c r="O1007" i="1"/>
  <c r="O995" i="1"/>
  <c r="O1026" i="1"/>
  <c r="O1024" i="1"/>
  <c r="O965" i="1"/>
  <c r="O994" i="1"/>
  <c r="O1015" i="1"/>
  <c r="O1014" i="1"/>
  <c r="O1036" i="1"/>
  <c r="O1034" i="1"/>
  <c r="O968" i="1"/>
  <c r="O973" i="1"/>
  <c r="O969" i="1"/>
  <c r="O970" i="1"/>
  <c r="O976" i="1"/>
  <c r="O972" i="1"/>
  <c r="O971" i="1"/>
  <c r="O974" i="1"/>
  <c r="O978" i="1"/>
  <c r="O964" i="1"/>
  <c r="O1063" i="1"/>
  <c r="O963" i="1"/>
  <c r="O1041" i="1"/>
  <c r="O962" i="1"/>
  <c r="O975" i="1"/>
  <c r="O1043" i="1"/>
  <c r="O1040" i="1"/>
  <c r="O1064" i="1"/>
  <c r="O1059" i="1"/>
  <c r="O977" i="1"/>
  <c r="O979" i="1"/>
  <c r="O987" i="1"/>
  <c r="O980" i="1"/>
  <c r="O1003" i="1"/>
  <c r="O1057" i="1"/>
  <c r="O1052" i="1"/>
  <c r="O1069" i="1"/>
  <c r="O1068" i="1"/>
  <c r="O1000" i="1"/>
  <c r="O986" i="1"/>
  <c r="O1009" i="1"/>
  <c r="O1037" i="1"/>
  <c r="O1002" i="1"/>
  <c r="O1006" i="1"/>
  <c r="O1039" i="1"/>
  <c r="O988" i="1"/>
  <c r="O1042" i="1"/>
  <c r="O984" i="1"/>
  <c r="O1060" i="1"/>
  <c r="O997" i="1"/>
  <c r="O1051" i="1"/>
  <c r="O967" i="1"/>
  <c r="O1048" i="1"/>
  <c r="O1001" i="1"/>
  <c r="O1045" i="1"/>
  <c r="O992" i="1"/>
  <c r="O1055" i="1"/>
  <c r="O966" i="1"/>
  <c r="O1053" i="1"/>
  <c r="O1013" i="1"/>
  <c r="O1081" i="1"/>
  <c r="O1061" i="1"/>
  <c r="O991" i="1"/>
  <c r="O1022" i="1"/>
  <c r="O1070" i="1"/>
  <c r="O1016" i="1"/>
  <c r="O1027" i="1"/>
  <c r="O1033" i="1"/>
  <c r="O1046" i="1"/>
  <c r="O1049" i="1"/>
  <c r="O1050" i="1"/>
  <c r="O1054" i="1"/>
  <c r="O1058" i="1"/>
  <c r="O1012" i="1"/>
  <c r="O1021" i="1"/>
  <c r="O1029" i="1"/>
  <c r="O1030" i="1"/>
  <c r="O1038" i="1"/>
  <c r="O1028" i="1"/>
  <c r="O1044" i="1"/>
  <c r="O1056" i="1"/>
  <c r="O957" i="1"/>
  <c r="O879" i="1"/>
  <c r="O958" i="1"/>
  <c r="O959" i="1"/>
  <c r="O898" i="1"/>
  <c r="O942" i="1"/>
  <c r="O956" i="1"/>
  <c r="O855" i="1"/>
  <c r="O939" i="1"/>
  <c r="O955" i="1"/>
  <c r="O934" i="1"/>
  <c r="O953" i="1"/>
  <c r="O918" i="1"/>
  <c r="O912" i="1"/>
  <c r="O885" i="1"/>
  <c r="O920" i="1"/>
  <c r="O853" i="1"/>
  <c r="O862" i="1"/>
  <c r="O865" i="1"/>
  <c r="O854" i="1"/>
  <c r="O858" i="1"/>
  <c r="O859" i="1"/>
  <c r="O881" i="1"/>
  <c r="O895" i="1"/>
  <c r="O888" i="1"/>
  <c r="O876" i="1"/>
  <c r="O906" i="1"/>
  <c r="O949" i="1"/>
  <c r="O951" i="1"/>
  <c r="O952" i="1"/>
  <c r="O852" i="1"/>
  <c r="O857" i="1"/>
  <c r="O869" i="1"/>
  <c r="O910" i="1"/>
  <c r="O902" i="1"/>
  <c r="O897" i="1"/>
  <c r="O870" i="1"/>
  <c r="O868" i="1"/>
  <c r="O882" i="1"/>
  <c r="O863" i="1"/>
  <c r="O903" i="1"/>
  <c r="O899" i="1"/>
  <c r="O945" i="1"/>
  <c r="O874" i="1"/>
  <c r="O946" i="1"/>
  <c r="O887" i="1"/>
  <c r="O909" i="1"/>
  <c r="O905" i="1"/>
  <c r="O846" i="1"/>
  <c r="O848" i="1"/>
  <c r="O850" i="1"/>
  <c r="O847" i="1"/>
  <c r="O872" i="1"/>
  <c r="O866" i="1"/>
  <c r="O871" i="1"/>
  <c r="O867" i="1"/>
  <c r="O892" i="1"/>
  <c r="O944" i="1"/>
  <c r="O943" i="1"/>
  <c r="O941" i="1"/>
  <c r="O938" i="1"/>
  <c r="O864" i="1"/>
  <c r="O856" i="1"/>
  <c r="O917" i="1"/>
  <c r="O919" i="1"/>
  <c r="O940" i="1"/>
  <c r="O936" i="1"/>
  <c r="O843" i="1"/>
  <c r="O845" i="1"/>
  <c r="O861" i="1"/>
  <c r="O849" i="1"/>
  <c r="O860" i="1"/>
  <c r="O933" i="1"/>
  <c r="O922" i="1"/>
  <c r="O954" i="1"/>
  <c r="O937" i="1"/>
  <c r="O844" i="1"/>
  <c r="O851" i="1"/>
  <c r="O875" i="1"/>
  <c r="O914" i="1"/>
  <c r="O884" i="1"/>
  <c r="O893" i="1"/>
  <c r="O932" i="1"/>
  <c r="O873" i="1"/>
  <c r="O928" i="1"/>
  <c r="O878" i="1"/>
  <c r="O924" i="1"/>
  <c r="O890" i="1"/>
  <c r="O931" i="1"/>
  <c r="O896" i="1"/>
  <c r="O921" i="1"/>
  <c r="O877" i="1"/>
  <c r="O935" i="1"/>
  <c r="O883" i="1"/>
  <c r="O948" i="1"/>
  <c r="O891" i="1"/>
  <c r="O927" i="1"/>
  <c r="O886" i="1"/>
  <c r="O916" i="1"/>
  <c r="O929" i="1"/>
  <c r="O842" i="1"/>
  <c r="O900" i="1"/>
  <c r="O950" i="1"/>
  <c r="O901" i="1"/>
  <c r="O908" i="1"/>
  <c r="O915" i="1"/>
  <c r="O926" i="1"/>
  <c r="O923" i="1"/>
  <c r="O925" i="1"/>
  <c r="O960" i="1"/>
  <c r="O961" i="1"/>
  <c r="O880" i="1"/>
  <c r="O889" i="1"/>
  <c r="O904" i="1"/>
  <c r="O907" i="1"/>
  <c r="O911" i="1"/>
  <c r="O894" i="1"/>
  <c r="O913" i="1"/>
  <c r="O930" i="1"/>
  <c r="O837" i="1"/>
  <c r="O759" i="1"/>
  <c r="O838" i="1"/>
  <c r="O839" i="1"/>
  <c r="O785" i="1"/>
  <c r="O825" i="1"/>
  <c r="O836" i="1"/>
  <c r="O735" i="1"/>
  <c r="O823" i="1"/>
  <c r="O835" i="1"/>
  <c r="O813" i="1"/>
  <c r="O834" i="1"/>
  <c r="O801" i="1"/>
  <c r="O795" i="1"/>
  <c r="O765" i="1"/>
  <c r="O804" i="1"/>
  <c r="O733" i="1"/>
  <c r="O742" i="1"/>
  <c r="O744" i="1"/>
  <c r="O736" i="1"/>
  <c r="O737" i="1"/>
  <c r="O738" i="1"/>
  <c r="O764" i="1"/>
  <c r="O778" i="1"/>
  <c r="O772" i="1"/>
  <c r="O760" i="1"/>
  <c r="O792" i="1"/>
  <c r="O787" i="1"/>
  <c r="O828" i="1"/>
  <c r="O831" i="1"/>
  <c r="O829" i="1"/>
  <c r="O731" i="1"/>
  <c r="O734" i="1"/>
  <c r="O754" i="1"/>
  <c r="O793" i="1"/>
  <c r="O779" i="1"/>
  <c r="O782" i="1"/>
  <c r="O751" i="1"/>
  <c r="O747" i="1"/>
  <c r="O763" i="1"/>
  <c r="O741" i="1"/>
  <c r="O783" i="1"/>
  <c r="O781" i="1"/>
  <c r="O755" i="1"/>
  <c r="O749" i="1"/>
  <c r="O768" i="1"/>
  <c r="O766" i="1"/>
  <c r="O788" i="1"/>
  <c r="O789" i="1"/>
  <c r="O726" i="1"/>
  <c r="O729" i="1"/>
  <c r="O730" i="1"/>
  <c r="O727" i="1"/>
  <c r="O753" i="1"/>
  <c r="O745" i="1"/>
  <c r="O750" i="1"/>
  <c r="O746" i="1"/>
  <c r="O771" i="1"/>
  <c r="O827" i="1"/>
  <c r="O826" i="1"/>
  <c r="O819" i="1"/>
  <c r="O820" i="1"/>
  <c r="O739" i="1"/>
  <c r="O748" i="1"/>
  <c r="O800" i="1"/>
  <c r="O802" i="1"/>
  <c r="O824" i="1"/>
  <c r="O822" i="1"/>
  <c r="O723" i="1"/>
  <c r="O725" i="1"/>
  <c r="O740" i="1"/>
  <c r="O728" i="1"/>
  <c r="O743" i="1"/>
  <c r="O816" i="1"/>
  <c r="O808" i="1"/>
  <c r="O833" i="1"/>
  <c r="O821" i="1"/>
  <c r="O724" i="1"/>
  <c r="O732" i="1"/>
  <c r="O773" i="1"/>
  <c r="O796" i="1"/>
  <c r="O756" i="1"/>
  <c r="O770" i="1"/>
  <c r="O814" i="1"/>
  <c r="O752" i="1"/>
  <c r="O807" i="1"/>
  <c r="O758" i="1"/>
  <c r="O811" i="1"/>
  <c r="O776" i="1"/>
  <c r="O818" i="1"/>
  <c r="O769" i="1"/>
  <c r="O803" i="1"/>
  <c r="O757" i="1"/>
  <c r="O817" i="1"/>
  <c r="O762" i="1"/>
  <c r="O830" i="1"/>
  <c r="O775" i="1"/>
  <c r="O805" i="1"/>
  <c r="O767" i="1"/>
  <c r="O799" i="1"/>
  <c r="O812" i="1"/>
  <c r="O722" i="1"/>
  <c r="O780" i="1"/>
  <c r="O832" i="1"/>
  <c r="O784" i="1"/>
  <c r="O791" i="1"/>
  <c r="O798" i="1"/>
  <c r="O809" i="1"/>
  <c r="O806" i="1"/>
  <c r="O810" i="1"/>
  <c r="O840" i="1"/>
  <c r="O841" i="1"/>
  <c r="O761" i="1"/>
  <c r="O774" i="1"/>
  <c r="O786" i="1"/>
  <c r="O790" i="1"/>
  <c r="O794" i="1"/>
  <c r="O777" i="1"/>
  <c r="O797" i="1"/>
  <c r="O815" i="1"/>
  <c r="O705" i="1"/>
  <c r="O644" i="1"/>
  <c r="O704" i="1"/>
  <c r="O709" i="1"/>
  <c r="O665" i="1"/>
  <c r="O702" i="1"/>
  <c r="O700" i="1"/>
  <c r="O615" i="1"/>
  <c r="O719" i="1"/>
  <c r="O720" i="1"/>
  <c r="O716" i="1"/>
  <c r="O718" i="1"/>
  <c r="O717" i="1"/>
  <c r="O711" i="1"/>
  <c r="O648" i="1"/>
  <c r="O667" i="1"/>
  <c r="O621" i="1"/>
  <c r="O635" i="1"/>
  <c r="O630" i="1"/>
  <c r="O631" i="1"/>
  <c r="O633" i="1"/>
  <c r="O619" i="1"/>
  <c r="O652" i="1"/>
  <c r="O661" i="1"/>
  <c r="O653" i="1"/>
  <c r="O660" i="1"/>
  <c r="O672" i="1"/>
  <c r="O616" i="1"/>
  <c r="O696" i="1"/>
  <c r="O697" i="1"/>
  <c r="O694" i="1"/>
  <c r="O612" i="1"/>
  <c r="O614" i="1"/>
  <c r="O641" i="1"/>
  <c r="O670" i="1"/>
  <c r="O643" i="1"/>
  <c r="O649" i="1"/>
  <c r="O625" i="1"/>
  <c r="O634" i="1"/>
  <c r="O657" i="1"/>
  <c r="O647" i="1"/>
  <c r="O713" i="1"/>
  <c r="O666" i="1"/>
  <c r="O624" i="1"/>
  <c r="O638" i="1"/>
  <c r="O642" i="1"/>
  <c r="O656" i="1"/>
  <c r="O637" i="1"/>
  <c r="O663" i="1"/>
  <c r="O608" i="1"/>
  <c r="O605" i="1"/>
  <c r="O607" i="1"/>
  <c r="O606" i="1"/>
  <c r="O636" i="1"/>
  <c r="O623" i="1"/>
  <c r="O632" i="1"/>
  <c r="O618" i="1"/>
  <c r="O639" i="1"/>
  <c r="O707" i="1"/>
  <c r="O703" i="1"/>
  <c r="O675" i="1"/>
  <c r="O695" i="1"/>
  <c r="O609" i="1"/>
  <c r="O604" i="1"/>
  <c r="O677" i="1"/>
  <c r="O673" i="1"/>
  <c r="O690" i="1"/>
  <c r="O691" i="1"/>
  <c r="O603" i="1"/>
  <c r="O611" i="1"/>
  <c r="O622" i="1"/>
  <c r="O610" i="1"/>
  <c r="O627" i="1"/>
  <c r="O686" i="1"/>
  <c r="O681" i="1"/>
  <c r="O699" i="1"/>
  <c r="O698" i="1"/>
  <c r="O613" i="1"/>
  <c r="O617" i="1"/>
  <c r="O645" i="1"/>
  <c r="O671" i="1"/>
  <c r="O640" i="1"/>
  <c r="O650" i="1"/>
  <c r="O688" i="1"/>
  <c r="O628" i="1"/>
  <c r="O684" i="1"/>
  <c r="O620" i="1"/>
  <c r="O683" i="1"/>
  <c r="O651" i="1"/>
  <c r="O682" i="1"/>
  <c r="O655" i="1"/>
  <c r="O685" i="1"/>
  <c r="O626" i="1"/>
  <c r="O679" i="1"/>
  <c r="O629" i="1"/>
  <c r="O693" i="1"/>
  <c r="O654" i="1"/>
  <c r="O678" i="1"/>
  <c r="O712" i="1"/>
  <c r="O714" i="1"/>
  <c r="O715" i="1"/>
  <c r="O602" i="1"/>
  <c r="O659" i="1"/>
  <c r="O692" i="1"/>
  <c r="O669" i="1"/>
  <c r="O676" i="1"/>
  <c r="O687" i="1"/>
  <c r="O701" i="1"/>
  <c r="O689" i="1"/>
  <c r="O708" i="1"/>
  <c r="O706" i="1"/>
  <c r="O710" i="1"/>
  <c r="O646" i="1"/>
  <c r="O658" i="1"/>
  <c r="O662" i="1"/>
  <c r="O664" i="1"/>
  <c r="O668" i="1"/>
  <c r="O721" i="1"/>
  <c r="O674" i="1"/>
  <c r="O680" i="1"/>
  <c r="O583" i="1"/>
  <c r="O520" i="1"/>
  <c r="O587" i="1"/>
  <c r="O588" i="1"/>
  <c r="O547" i="1"/>
  <c r="O580" i="1"/>
  <c r="O581" i="1"/>
  <c r="O495" i="1"/>
  <c r="O599" i="1"/>
  <c r="O600" i="1"/>
  <c r="O596" i="1"/>
  <c r="O598" i="1"/>
  <c r="O597" i="1"/>
  <c r="O591" i="1"/>
  <c r="O523" i="1"/>
  <c r="O555" i="1"/>
  <c r="O503" i="1"/>
  <c r="O512" i="1"/>
  <c r="O506" i="1"/>
  <c r="O507" i="1"/>
  <c r="O510" i="1"/>
  <c r="O496" i="1"/>
  <c r="O527" i="1"/>
  <c r="O542" i="1"/>
  <c r="O535" i="1"/>
  <c r="O540" i="1"/>
  <c r="O552" i="1"/>
  <c r="O548" i="1"/>
  <c r="O574" i="1"/>
  <c r="O578" i="1"/>
  <c r="O577" i="1"/>
  <c r="O489" i="1"/>
  <c r="O493" i="1"/>
  <c r="O516" i="1"/>
  <c r="O545" i="1"/>
  <c r="O532" i="1"/>
  <c r="O526" i="1"/>
  <c r="O505" i="1"/>
  <c r="O513" i="1"/>
  <c r="O537" i="1"/>
  <c r="O524" i="1"/>
  <c r="O593" i="1"/>
  <c r="O536" i="1"/>
  <c r="O517" i="1"/>
  <c r="O515" i="1"/>
  <c r="O525" i="1"/>
  <c r="O534" i="1"/>
  <c r="O557" i="1"/>
  <c r="O543" i="1"/>
  <c r="O487" i="1"/>
  <c r="O486" i="1"/>
  <c r="O488" i="1"/>
  <c r="O484" i="1"/>
  <c r="O514" i="1"/>
  <c r="O504" i="1"/>
  <c r="O501" i="1"/>
  <c r="O497" i="1"/>
  <c r="O518" i="1"/>
  <c r="O586" i="1"/>
  <c r="O584" i="1"/>
  <c r="O575" i="1"/>
  <c r="O573" i="1"/>
  <c r="O492" i="1"/>
  <c r="O485" i="1"/>
  <c r="O559" i="1"/>
  <c r="O553" i="1"/>
  <c r="O568" i="1"/>
  <c r="O571" i="1"/>
  <c r="O483" i="1"/>
  <c r="O491" i="1"/>
  <c r="O499" i="1"/>
  <c r="O490" i="1"/>
  <c r="O508" i="1"/>
  <c r="O570" i="1"/>
  <c r="O529" i="1"/>
  <c r="O579" i="1"/>
  <c r="O544" i="1"/>
  <c r="O494" i="1"/>
  <c r="O498" i="1"/>
  <c r="O519" i="1"/>
  <c r="O549" i="1"/>
  <c r="O521" i="1"/>
  <c r="O530" i="1"/>
  <c r="O560" i="1"/>
  <c r="O511" i="1"/>
  <c r="O561" i="1"/>
  <c r="O502" i="1"/>
  <c r="O563" i="1"/>
  <c r="O531" i="1"/>
  <c r="O566" i="1"/>
  <c r="O539" i="1"/>
  <c r="O558" i="1"/>
  <c r="O509" i="1"/>
  <c r="O565" i="1"/>
  <c r="O500" i="1"/>
  <c r="O572" i="1"/>
  <c r="O528" i="1"/>
  <c r="O567" i="1"/>
  <c r="O592" i="1"/>
  <c r="O594" i="1"/>
  <c r="O595" i="1"/>
  <c r="O482" i="1"/>
  <c r="O538" i="1"/>
  <c r="O576" i="1"/>
  <c r="O550" i="1"/>
  <c r="O556" i="1"/>
  <c r="O564" i="1"/>
  <c r="O582" i="1"/>
  <c r="O569" i="1"/>
  <c r="O585" i="1"/>
  <c r="O589" i="1"/>
  <c r="O590" i="1"/>
  <c r="O522" i="1"/>
  <c r="O533" i="1"/>
  <c r="O541" i="1"/>
  <c r="O546" i="1"/>
  <c r="O551" i="1"/>
  <c r="O601" i="1"/>
  <c r="O554" i="1"/>
  <c r="O562" i="1"/>
  <c r="O474" i="1"/>
  <c r="O401" i="1"/>
  <c r="O473" i="1"/>
  <c r="O477" i="1"/>
  <c r="O428" i="1"/>
  <c r="O468" i="1"/>
  <c r="O472" i="1"/>
  <c r="O373" i="1"/>
  <c r="O480" i="1"/>
  <c r="O471" i="1"/>
  <c r="O448" i="1"/>
  <c r="O467" i="1"/>
  <c r="O481" i="1"/>
  <c r="O440" i="1"/>
  <c r="O407" i="1"/>
  <c r="O455" i="1"/>
  <c r="O376" i="1"/>
  <c r="O393" i="1"/>
  <c r="O389" i="1"/>
  <c r="O382" i="1"/>
  <c r="O392" i="1"/>
  <c r="Q392" i="1" s="1"/>
  <c r="O383" i="1"/>
  <c r="O410" i="1"/>
  <c r="O422" i="1"/>
  <c r="O416" i="1"/>
  <c r="O417" i="1"/>
  <c r="O436" i="1"/>
  <c r="O430" i="1"/>
  <c r="O463" i="1"/>
  <c r="O462" i="1"/>
  <c r="O464" i="1"/>
  <c r="O368" i="1"/>
  <c r="O372" i="1"/>
  <c r="O397" i="1"/>
  <c r="O423" i="1"/>
  <c r="O404" i="1"/>
  <c r="O400" i="1"/>
  <c r="O380" i="1"/>
  <c r="O394" i="1"/>
  <c r="O412" i="1"/>
  <c r="O398" i="1"/>
  <c r="O429" i="1"/>
  <c r="O420" i="1"/>
  <c r="O391" i="1"/>
  <c r="O395" i="1"/>
  <c r="O413" i="1"/>
  <c r="O406" i="1"/>
  <c r="O433" i="1"/>
  <c r="O424" i="1"/>
  <c r="O367" i="1"/>
  <c r="O369" i="1"/>
  <c r="O366" i="1"/>
  <c r="O365" i="1"/>
  <c r="O390" i="1"/>
  <c r="O378" i="1"/>
  <c r="O381" i="1"/>
  <c r="O388" i="1"/>
  <c r="O396" i="1"/>
  <c r="O478" i="1"/>
  <c r="O475" i="1"/>
  <c r="O470" i="1"/>
  <c r="O461" i="1"/>
  <c r="O469" i="1"/>
  <c r="O364" i="1"/>
  <c r="O439" i="1"/>
  <c r="O435" i="1"/>
  <c r="O452" i="1"/>
  <c r="O449" i="1"/>
  <c r="O362" i="1"/>
  <c r="O370" i="1"/>
  <c r="O377" i="1"/>
  <c r="O374" i="1"/>
  <c r="O384" i="1"/>
  <c r="O453" i="1"/>
  <c r="O441" i="1"/>
  <c r="O466" i="1"/>
  <c r="O465" i="1"/>
  <c r="O371" i="1"/>
  <c r="O375" i="1"/>
  <c r="O403" i="1"/>
  <c r="O425" i="1"/>
  <c r="O399" i="1"/>
  <c r="O408" i="1"/>
  <c r="O437" i="1"/>
  <c r="O379" i="1"/>
  <c r="O446" i="1"/>
  <c r="O385" i="1"/>
  <c r="O458" i="1"/>
  <c r="O405" i="1"/>
  <c r="O450" i="1"/>
  <c r="O415" i="1"/>
  <c r="O447" i="1"/>
  <c r="O386" i="1"/>
  <c r="O445" i="1"/>
  <c r="O387" i="1"/>
  <c r="O459" i="1"/>
  <c r="O409" i="1"/>
  <c r="O454" i="1"/>
  <c r="O411" i="1"/>
  <c r="O438" i="1"/>
  <c r="O451" i="1"/>
  <c r="O363" i="1"/>
  <c r="O418" i="1"/>
  <c r="O460" i="1"/>
  <c r="O419" i="1"/>
  <c r="O431" i="1"/>
  <c r="O443" i="1"/>
  <c r="O456" i="1"/>
  <c r="O444" i="1"/>
  <c r="O457" i="1"/>
  <c r="O476" i="1"/>
  <c r="O479" i="1"/>
  <c r="O402" i="1"/>
  <c r="O414" i="1"/>
  <c r="O421" i="1"/>
  <c r="O427" i="1"/>
  <c r="O432" i="1"/>
  <c r="O426" i="1"/>
  <c r="O434" i="1"/>
  <c r="O442" i="1"/>
  <c r="O349" i="1"/>
  <c r="O285" i="1"/>
  <c r="O355" i="1"/>
  <c r="O352" i="1"/>
  <c r="O299" i="1"/>
  <c r="O351" i="1"/>
  <c r="O348" i="1"/>
  <c r="O255" i="1"/>
  <c r="O358" i="1"/>
  <c r="O350" i="1"/>
  <c r="O326" i="1"/>
  <c r="O359" i="1"/>
  <c r="O360" i="1"/>
  <c r="O328" i="1"/>
  <c r="O284" i="1"/>
  <c r="O329" i="1"/>
  <c r="O257" i="1"/>
  <c r="O272" i="1"/>
  <c r="O270" i="1"/>
  <c r="O269" i="1"/>
  <c r="O273" i="1"/>
  <c r="O265" i="1"/>
  <c r="O282" i="1"/>
  <c r="O295" i="1"/>
  <c r="O290" i="1"/>
  <c r="O297" i="1"/>
  <c r="O307" i="1"/>
  <c r="O303" i="1"/>
  <c r="O344" i="1"/>
  <c r="O343" i="1"/>
  <c r="O345" i="1"/>
  <c r="O250" i="1"/>
  <c r="O254" i="1"/>
  <c r="O277" i="1"/>
  <c r="O300" i="1"/>
  <c r="O289" i="1"/>
  <c r="O283" i="1"/>
  <c r="O266" i="1"/>
  <c r="O276" i="1"/>
  <c r="O298" i="1"/>
  <c r="O304" i="1"/>
  <c r="O310" i="1"/>
  <c r="O317" i="1"/>
  <c r="O274" i="1"/>
  <c r="O278" i="1"/>
  <c r="O287" i="1"/>
  <c r="O296" i="1"/>
  <c r="O316" i="1"/>
  <c r="O312" i="1"/>
  <c r="O247" i="1"/>
  <c r="O249" i="1"/>
  <c r="O246" i="1"/>
  <c r="O245" i="1"/>
  <c r="O271" i="1"/>
  <c r="O264" i="1"/>
  <c r="O261" i="1"/>
  <c r="O260" i="1"/>
  <c r="O275" i="1"/>
  <c r="O356" i="1"/>
  <c r="O354" i="1"/>
  <c r="O334" i="1"/>
  <c r="O342" i="1"/>
  <c r="O253" i="1"/>
  <c r="O244" i="1"/>
  <c r="O319" i="1"/>
  <c r="O305" i="1"/>
  <c r="O332" i="1"/>
  <c r="O336" i="1"/>
  <c r="O242" i="1"/>
  <c r="O251" i="1"/>
  <c r="O258" i="1"/>
  <c r="O248" i="1"/>
  <c r="O262" i="1"/>
  <c r="O330" i="1"/>
  <c r="O321" i="1"/>
  <c r="O346" i="1"/>
  <c r="O347" i="1"/>
  <c r="O252" i="1"/>
  <c r="O256" i="1"/>
  <c r="O280" i="1"/>
  <c r="O302" i="1"/>
  <c r="O279" i="1"/>
  <c r="O286" i="1"/>
  <c r="O315" i="1"/>
  <c r="O259" i="1"/>
  <c r="O313" i="1"/>
  <c r="O263" i="1"/>
  <c r="O331" i="1"/>
  <c r="O281" i="1"/>
  <c r="O327" i="1"/>
  <c r="O288" i="1"/>
  <c r="O333" i="1"/>
  <c r="O268" i="1"/>
  <c r="O322" i="1"/>
  <c r="O267" i="1"/>
  <c r="O340" i="1"/>
  <c r="O294" i="1"/>
  <c r="O323" i="1"/>
  <c r="O293" i="1"/>
  <c r="O309" i="1"/>
  <c r="O361" i="1"/>
  <c r="O243" i="1"/>
  <c r="O291" i="1"/>
  <c r="O341" i="1"/>
  <c r="O301" i="1"/>
  <c r="O318" i="1"/>
  <c r="O335" i="1"/>
  <c r="O338" i="1"/>
  <c r="O324" i="1"/>
  <c r="O339" i="1"/>
  <c r="O353" i="1"/>
  <c r="O357" i="1"/>
  <c r="O292" i="1"/>
  <c r="O306" i="1"/>
  <c r="O308" i="1"/>
  <c r="O311" i="1"/>
  <c r="O314" i="1"/>
  <c r="O320" i="1"/>
  <c r="O325" i="1"/>
  <c r="O337" i="1"/>
  <c r="O237" i="1"/>
  <c r="O158" i="1"/>
  <c r="O238" i="1"/>
  <c r="O239" i="1"/>
  <c r="O184" i="1"/>
  <c r="O223" i="1"/>
  <c r="O236" i="1"/>
  <c r="O135" i="1"/>
  <c r="O225" i="1"/>
  <c r="O235" i="1"/>
  <c r="O213" i="1"/>
  <c r="O233" i="1"/>
  <c r="O200" i="1"/>
  <c r="O195" i="1"/>
  <c r="O165" i="1"/>
  <c r="O204" i="1"/>
  <c r="O133" i="1"/>
  <c r="O143" i="1"/>
  <c r="O144" i="1"/>
  <c r="O136" i="1"/>
  <c r="O137" i="1"/>
  <c r="O139" i="1"/>
  <c r="O164" i="1"/>
  <c r="O179" i="1"/>
  <c r="O172" i="1"/>
  <c r="O161" i="1"/>
  <c r="O192" i="1"/>
  <c r="O187" i="1"/>
  <c r="O232" i="1"/>
  <c r="O229" i="1"/>
  <c r="O231" i="1"/>
  <c r="O131" i="1"/>
  <c r="O134" i="1"/>
  <c r="O154" i="1"/>
  <c r="O193" i="1"/>
  <c r="O178" i="1"/>
  <c r="O182" i="1"/>
  <c r="O151" i="1"/>
  <c r="O147" i="1"/>
  <c r="O162" i="1"/>
  <c r="O141" i="1"/>
  <c r="O185" i="1"/>
  <c r="O181" i="1"/>
  <c r="O155" i="1"/>
  <c r="O149" i="1"/>
  <c r="O168" i="1"/>
  <c r="O166" i="1"/>
  <c r="O188" i="1"/>
  <c r="O189" i="1"/>
  <c r="O125" i="1"/>
  <c r="O129" i="1"/>
  <c r="O130" i="1"/>
  <c r="O127" i="1"/>
  <c r="O153" i="1"/>
  <c r="O145" i="1"/>
  <c r="O150" i="1"/>
  <c r="O146" i="1"/>
  <c r="O171" i="1"/>
  <c r="O227" i="1"/>
  <c r="O226" i="1"/>
  <c r="O219" i="1"/>
  <c r="O224" i="1"/>
  <c r="O138" i="1"/>
  <c r="O148" i="1"/>
  <c r="O201" i="1"/>
  <c r="O202" i="1"/>
  <c r="O222" i="1"/>
  <c r="O220" i="1"/>
  <c r="O123" i="1"/>
  <c r="O126" i="1"/>
  <c r="O140" i="1"/>
  <c r="O128" i="1"/>
  <c r="O142" i="1"/>
  <c r="O216" i="1"/>
  <c r="O208" i="1"/>
  <c r="O234" i="1"/>
  <c r="O221" i="1"/>
  <c r="O124" i="1"/>
  <c r="O132" i="1"/>
  <c r="O173" i="1"/>
  <c r="O196" i="1"/>
  <c r="O156" i="1"/>
  <c r="O169" i="1"/>
  <c r="O214" i="1"/>
  <c r="O152" i="1"/>
  <c r="O205" i="1"/>
  <c r="O159" i="1"/>
  <c r="O211" i="1"/>
  <c r="O176" i="1"/>
  <c r="O218" i="1"/>
  <c r="O170" i="1"/>
  <c r="O203" i="1"/>
  <c r="O157" i="1"/>
  <c r="O217" i="1"/>
  <c r="O163" i="1"/>
  <c r="O228" i="1"/>
  <c r="O175" i="1"/>
  <c r="O206" i="1"/>
  <c r="O167" i="1"/>
  <c r="O199" i="1"/>
  <c r="O212" i="1"/>
  <c r="O122" i="1"/>
  <c r="O180" i="1"/>
  <c r="O230" i="1"/>
  <c r="O183" i="1"/>
  <c r="O190" i="1"/>
  <c r="O198" i="1"/>
  <c r="O209" i="1"/>
  <c r="O207" i="1"/>
  <c r="O210" i="1"/>
  <c r="O240" i="1"/>
  <c r="O241" i="1"/>
  <c r="O160" i="1"/>
  <c r="O174" i="1"/>
  <c r="O186" i="1"/>
  <c r="O191" i="1"/>
  <c r="O194" i="1"/>
  <c r="O177" i="1"/>
  <c r="O197" i="1"/>
  <c r="O215" i="1"/>
  <c r="O108" i="1"/>
  <c r="O41" i="1"/>
  <c r="O113" i="1"/>
  <c r="O112" i="1"/>
  <c r="O66" i="1"/>
  <c r="O107" i="1"/>
  <c r="O109" i="1"/>
  <c r="O15" i="1"/>
  <c r="O121" i="1"/>
  <c r="O120" i="1"/>
  <c r="O81" i="1"/>
  <c r="O118" i="1"/>
  <c r="O119" i="1"/>
  <c r="O86" i="1"/>
  <c r="O43" i="1"/>
  <c r="O84" i="1"/>
  <c r="O22" i="1"/>
  <c r="O32" i="1"/>
  <c r="O25" i="1"/>
  <c r="O26" i="1"/>
  <c r="O30" i="1"/>
  <c r="O29" i="1"/>
  <c r="O48" i="1"/>
  <c r="O62" i="1"/>
  <c r="O54" i="1"/>
  <c r="O61" i="1"/>
  <c r="O71" i="1"/>
  <c r="O67" i="1"/>
  <c r="O103" i="1"/>
  <c r="O102" i="1"/>
  <c r="O101" i="1"/>
  <c r="O9" i="1"/>
  <c r="O13" i="1"/>
  <c r="O36" i="1"/>
  <c r="O64" i="1"/>
  <c r="O51" i="1"/>
  <c r="O46" i="1"/>
  <c r="O24" i="1"/>
  <c r="O33" i="1"/>
  <c r="O57" i="1"/>
  <c r="O44" i="1"/>
  <c r="O74" i="1"/>
  <c r="O55" i="1"/>
  <c r="O37" i="1"/>
  <c r="O35" i="1"/>
  <c r="O45" i="1"/>
  <c r="O53" i="1"/>
  <c r="O77" i="1"/>
  <c r="O63" i="1"/>
  <c r="O7" i="1"/>
  <c r="O6" i="1"/>
  <c r="O8" i="1"/>
  <c r="O4" i="1"/>
  <c r="O34" i="1"/>
  <c r="O21" i="1"/>
  <c r="O20" i="1"/>
  <c r="O16" i="1"/>
  <c r="O38" i="1"/>
  <c r="O106" i="1"/>
  <c r="O110" i="1"/>
  <c r="O97" i="1"/>
  <c r="O100" i="1"/>
  <c r="O12" i="1"/>
  <c r="O5" i="1"/>
  <c r="O79" i="1"/>
  <c r="O72" i="1"/>
  <c r="O93" i="1"/>
  <c r="O96" i="1"/>
  <c r="O3" i="1"/>
  <c r="O11" i="1"/>
  <c r="O19" i="1"/>
  <c r="O10" i="1"/>
  <c r="O27" i="1"/>
  <c r="O95" i="1"/>
  <c r="O85" i="1"/>
  <c r="O105" i="1"/>
  <c r="O104" i="1"/>
  <c r="O14" i="1"/>
  <c r="O17" i="1"/>
  <c r="O39" i="1"/>
  <c r="O68" i="1"/>
  <c r="O40" i="1"/>
  <c r="O49" i="1"/>
  <c r="O80" i="1"/>
  <c r="O31" i="1"/>
  <c r="O82" i="1"/>
  <c r="O23" i="1"/>
  <c r="O88" i="1"/>
  <c r="O50" i="1"/>
  <c r="O91" i="1"/>
  <c r="O59" i="1"/>
  <c r="O78" i="1"/>
  <c r="O28" i="1"/>
  <c r="O90" i="1"/>
  <c r="O18" i="1"/>
  <c r="O99" i="1"/>
  <c r="O47" i="1"/>
  <c r="O92" i="1"/>
  <c r="O56" i="1"/>
  <c r="O75" i="1"/>
  <c r="O87" i="1"/>
  <c r="O2" i="1"/>
  <c r="O58" i="1"/>
  <c r="O98" i="1"/>
  <c r="O69" i="1"/>
  <c r="O76" i="1"/>
  <c r="O89" i="1"/>
  <c r="O111" i="1"/>
  <c r="O94" i="1"/>
  <c r="O114" i="1"/>
  <c r="O115" i="1"/>
  <c r="O116" i="1"/>
  <c r="O42" i="1"/>
  <c r="O52" i="1"/>
  <c r="O60" i="1"/>
  <c r="O65" i="1"/>
  <c r="O70" i="1"/>
  <c r="O117" i="1"/>
  <c r="O73" i="1"/>
  <c r="O83" i="1"/>
  <c r="O1072" i="1"/>
  <c r="D947" i="1"/>
  <c r="O947" i="1" s="1"/>
  <c r="G22" i="6"/>
  <c r="E23" i="6"/>
  <c r="G23" i="6"/>
  <c r="E22" i="6"/>
  <c r="Q503" i="1" l="1"/>
  <c r="Q188" i="1"/>
  <c r="Q57" i="1"/>
  <c r="Q241" i="1"/>
  <c r="Q228" i="1"/>
  <c r="Q131" i="1"/>
  <c r="R111" i="1"/>
  <c r="T111" i="1"/>
  <c r="R105" i="1"/>
  <c r="T105" i="1"/>
  <c r="R140" i="1"/>
  <c r="T140" i="1"/>
  <c r="R288" i="1"/>
  <c r="T288" i="1"/>
  <c r="R304" i="1"/>
  <c r="T304" i="1"/>
  <c r="R257" i="1"/>
  <c r="T257" i="1"/>
  <c r="R432" i="1"/>
  <c r="T432" i="1"/>
  <c r="R379" i="1"/>
  <c r="T379" i="1"/>
  <c r="R412" i="1"/>
  <c r="T412" i="1"/>
  <c r="R404" i="1"/>
  <c r="T404" i="1"/>
  <c r="R422" i="1"/>
  <c r="T422" i="1"/>
  <c r="R382" i="1"/>
  <c r="T382" i="1"/>
  <c r="R467" i="1"/>
  <c r="T467" i="1"/>
  <c r="R562" i="1"/>
  <c r="T562" i="1"/>
  <c r="R546" i="1"/>
  <c r="T546" i="1"/>
  <c r="R582" i="1"/>
  <c r="T582" i="1"/>
  <c r="R572" i="1"/>
  <c r="T572" i="1"/>
  <c r="R563" i="1"/>
  <c r="T563" i="1"/>
  <c r="R560" i="1"/>
  <c r="T560" i="1"/>
  <c r="R519" i="1"/>
  <c r="T519" i="1"/>
  <c r="R579" i="1"/>
  <c r="T579" i="1"/>
  <c r="R485" i="1"/>
  <c r="T485" i="1"/>
  <c r="R586" i="1"/>
  <c r="T586" i="1"/>
  <c r="R504" i="1"/>
  <c r="T504" i="1"/>
  <c r="R486" i="1"/>
  <c r="T486" i="1"/>
  <c r="R536" i="1"/>
  <c r="T536" i="1"/>
  <c r="R545" i="1"/>
  <c r="T545" i="1"/>
  <c r="R552" i="1"/>
  <c r="T552" i="1"/>
  <c r="R527" i="1"/>
  <c r="T527" i="1"/>
  <c r="R674" i="1"/>
  <c r="T674" i="1"/>
  <c r="R662" i="1"/>
  <c r="T662" i="1"/>
  <c r="R706" i="1"/>
  <c r="T706" i="1"/>
  <c r="R687" i="1"/>
  <c r="T687" i="1"/>
  <c r="R620" i="1"/>
  <c r="T620" i="1"/>
  <c r="R650" i="1"/>
  <c r="T650" i="1"/>
  <c r="R681" i="1"/>
  <c r="T681" i="1"/>
  <c r="R609" i="1"/>
  <c r="T609" i="1"/>
  <c r="R639" i="1"/>
  <c r="T639" i="1"/>
  <c r="R636" i="1"/>
  <c r="T636" i="1"/>
  <c r="R608" i="1"/>
  <c r="T608" i="1"/>
  <c r="R641" i="1"/>
  <c r="T641" i="1"/>
  <c r="R660" i="1"/>
  <c r="T660" i="1"/>
  <c r="R635" i="1"/>
  <c r="T635" i="1"/>
  <c r="R644" i="1"/>
  <c r="T644" i="1"/>
  <c r="R777" i="1"/>
  <c r="T777" i="1"/>
  <c r="R774" i="1"/>
  <c r="T774" i="1"/>
  <c r="R791" i="1"/>
  <c r="T791" i="1"/>
  <c r="R722" i="1"/>
  <c r="T722" i="1"/>
  <c r="R756" i="1"/>
  <c r="T756" i="1"/>
  <c r="R724" i="1"/>
  <c r="T724" i="1"/>
  <c r="R816" i="1"/>
  <c r="T816" i="1"/>
  <c r="R725" i="1"/>
  <c r="T725" i="1"/>
  <c r="R800" i="1"/>
  <c r="T800" i="1"/>
  <c r="R819" i="1"/>
  <c r="T819" i="1"/>
  <c r="R746" i="1"/>
  <c r="T746" i="1"/>
  <c r="R727" i="1"/>
  <c r="T727" i="1"/>
  <c r="R789" i="1"/>
  <c r="T789" i="1"/>
  <c r="R749" i="1"/>
  <c r="T749" i="1"/>
  <c r="R741" i="1"/>
  <c r="T741" i="1"/>
  <c r="R782" i="1"/>
  <c r="T782" i="1"/>
  <c r="R772" i="1"/>
  <c r="T772" i="1"/>
  <c r="R737" i="1"/>
  <c r="T737" i="1"/>
  <c r="R733" i="1"/>
  <c r="T733" i="1"/>
  <c r="R823" i="1"/>
  <c r="T823" i="1"/>
  <c r="R785" i="1"/>
  <c r="T785" i="1"/>
  <c r="R911" i="1"/>
  <c r="T911" i="1"/>
  <c r="R880" i="1"/>
  <c r="T880" i="1"/>
  <c r="R923" i="1"/>
  <c r="T923" i="1"/>
  <c r="R901" i="1"/>
  <c r="T901" i="1"/>
  <c r="R929" i="1"/>
  <c r="T929" i="1"/>
  <c r="R873" i="1"/>
  <c r="T873" i="1"/>
  <c r="R914" i="1"/>
  <c r="T914" i="1"/>
  <c r="R937" i="1"/>
  <c r="T937" i="1"/>
  <c r="R856" i="1"/>
  <c r="T856" i="1"/>
  <c r="R871" i="1"/>
  <c r="T871" i="1"/>
  <c r="R850" i="1"/>
  <c r="T850" i="1"/>
  <c r="R909" i="1"/>
  <c r="T909" i="1"/>
  <c r="R882" i="1"/>
  <c r="T882" i="1"/>
  <c r="R902" i="1"/>
  <c r="T902" i="1"/>
  <c r="R895" i="1"/>
  <c r="T895" i="1"/>
  <c r="R854" i="1"/>
  <c r="T854" i="1"/>
  <c r="R1056" i="1"/>
  <c r="T1056" i="1"/>
  <c r="R1058" i="1"/>
  <c r="T1058" i="1"/>
  <c r="R1046" i="1"/>
  <c r="T1046" i="1"/>
  <c r="R1048" i="1"/>
  <c r="T1048" i="1"/>
  <c r="R1009" i="1"/>
  <c r="T1009" i="1"/>
  <c r="R1069" i="1"/>
  <c r="T1069" i="1"/>
  <c r="R980" i="1"/>
  <c r="T980" i="1"/>
  <c r="R972" i="1"/>
  <c r="T972" i="1"/>
  <c r="R973" i="1"/>
  <c r="T973" i="1"/>
  <c r="R1024" i="1"/>
  <c r="T1024" i="1"/>
  <c r="R1031" i="1"/>
  <c r="T1031" i="1"/>
  <c r="R1005" i="1"/>
  <c r="T1005" i="1"/>
  <c r="R993" i="1"/>
  <c r="T993" i="1"/>
  <c r="R1018" i="1"/>
  <c r="T1018" i="1"/>
  <c r="R1075" i="1"/>
  <c r="T1075" i="1"/>
  <c r="R584" i="1"/>
  <c r="T584" i="1"/>
  <c r="R73" i="1"/>
  <c r="T73" i="1"/>
  <c r="R115" i="1"/>
  <c r="T115" i="1"/>
  <c r="R85" i="1"/>
  <c r="T85" i="1"/>
  <c r="R12" i="1"/>
  <c r="T12" i="1"/>
  <c r="R156" i="1"/>
  <c r="T156" i="1"/>
  <c r="R171" i="1"/>
  <c r="T171" i="1"/>
  <c r="R185" i="1"/>
  <c r="T185" i="1"/>
  <c r="R161" i="1"/>
  <c r="T161" i="1"/>
  <c r="R442" i="1"/>
  <c r="T442" i="1"/>
  <c r="R427" i="1"/>
  <c r="T427" i="1"/>
  <c r="R459" i="1"/>
  <c r="T459" i="1"/>
  <c r="R437" i="1"/>
  <c r="T437" i="1"/>
  <c r="R403" i="1"/>
  <c r="T403" i="1"/>
  <c r="R364" i="1"/>
  <c r="T364" i="1"/>
  <c r="R478" i="1"/>
  <c r="T478" i="1"/>
  <c r="R378" i="1"/>
  <c r="T378" i="1"/>
  <c r="R420" i="1"/>
  <c r="T420" i="1"/>
  <c r="R423" i="1"/>
  <c r="T423" i="1"/>
  <c r="R436" i="1"/>
  <c r="T436" i="1"/>
  <c r="R410" i="1"/>
  <c r="T410" i="1"/>
  <c r="R389" i="1"/>
  <c r="T389" i="1"/>
  <c r="R554" i="1"/>
  <c r="T554" i="1"/>
  <c r="R541" i="1"/>
  <c r="T541" i="1"/>
  <c r="R589" i="1"/>
  <c r="T589" i="1"/>
  <c r="R564" i="1"/>
  <c r="T564" i="1"/>
  <c r="R502" i="1"/>
  <c r="T502" i="1"/>
  <c r="R529" i="1"/>
  <c r="T529" i="1"/>
  <c r="R492" i="1"/>
  <c r="T492" i="1"/>
  <c r="R518" i="1"/>
  <c r="T518" i="1"/>
  <c r="R514" i="1"/>
  <c r="T514" i="1"/>
  <c r="R487" i="1"/>
  <c r="T487" i="1"/>
  <c r="R516" i="1"/>
  <c r="T516" i="1"/>
  <c r="R578" i="1"/>
  <c r="T578" i="1"/>
  <c r="R540" i="1"/>
  <c r="T540" i="1"/>
  <c r="R496" i="1"/>
  <c r="T496" i="1"/>
  <c r="R512" i="1"/>
  <c r="T512" i="1"/>
  <c r="R580" i="1"/>
  <c r="T580" i="1"/>
  <c r="R658" i="1"/>
  <c r="T658" i="1"/>
  <c r="R708" i="1"/>
  <c r="T708" i="1"/>
  <c r="R676" i="1"/>
  <c r="T676" i="1"/>
  <c r="R602" i="1"/>
  <c r="T602" i="1"/>
  <c r="R682" i="1"/>
  <c r="T682" i="1"/>
  <c r="R640" i="1"/>
  <c r="T640" i="1"/>
  <c r="R613" i="1"/>
  <c r="T613" i="1"/>
  <c r="R686" i="1"/>
  <c r="T686" i="1"/>
  <c r="R695" i="1"/>
  <c r="T695" i="1"/>
  <c r="R618" i="1"/>
  <c r="T618" i="1"/>
  <c r="R606" i="1"/>
  <c r="T606" i="1"/>
  <c r="R663" i="1"/>
  <c r="T663" i="1"/>
  <c r="R647" i="1"/>
  <c r="T647" i="1"/>
  <c r="R649" i="1"/>
  <c r="T649" i="1"/>
  <c r="R653" i="1"/>
  <c r="T653" i="1"/>
  <c r="R633" i="1"/>
  <c r="T633" i="1"/>
  <c r="R621" i="1"/>
  <c r="T621" i="1"/>
  <c r="R665" i="1"/>
  <c r="T665" i="1"/>
  <c r="R705" i="1"/>
  <c r="T705" i="1"/>
  <c r="R794" i="1"/>
  <c r="T794" i="1"/>
  <c r="R761" i="1"/>
  <c r="T761" i="1"/>
  <c r="R806" i="1"/>
  <c r="T806" i="1"/>
  <c r="R784" i="1"/>
  <c r="T784" i="1"/>
  <c r="R776" i="1"/>
  <c r="T776" i="1"/>
  <c r="R752" i="1"/>
  <c r="T752" i="1"/>
  <c r="R796" i="1"/>
  <c r="T796" i="1"/>
  <c r="R821" i="1"/>
  <c r="T821" i="1"/>
  <c r="R748" i="1"/>
  <c r="T748" i="1"/>
  <c r="R750" i="1"/>
  <c r="T750" i="1"/>
  <c r="R730" i="1"/>
  <c r="T730" i="1"/>
  <c r="R788" i="1"/>
  <c r="T788" i="1"/>
  <c r="R763" i="1"/>
  <c r="T763" i="1"/>
  <c r="R779" i="1"/>
  <c r="T779" i="1"/>
  <c r="R787" i="1"/>
  <c r="T787" i="1"/>
  <c r="R778" i="1"/>
  <c r="T778" i="1"/>
  <c r="R736" i="1"/>
  <c r="T736" i="1"/>
  <c r="R804" i="1"/>
  <c r="T804" i="1"/>
  <c r="R930" i="1"/>
  <c r="T930" i="1"/>
  <c r="R907" i="1"/>
  <c r="T907" i="1"/>
  <c r="R926" i="1"/>
  <c r="T926" i="1"/>
  <c r="R875" i="1"/>
  <c r="T875" i="1"/>
  <c r="R864" i="1"/>
  <c r="T864" i="1"/>
  <c r="R944" i="1"/>
  <c r="T944" i="1"/>
  <c r="R866" i="1"/>
  <c r="T866" i="1"/>
  <c r="R848" i="1"/>
  <c r="T848" i="1"/>
  <c r="R899" i="1"/>
  <c r="T899" i="1"/>
  <c r="R910" i="1"/>
  <c r="T910" i="1"/>
  <c r="R906" i="1"/>
  <c r="T906" i="1"/>
  <c r="R881" i="1"/>
  <c r="T881" i="1"/>
  <c r="R1054" i="1"/>
  <c r="T1054" i="1"/>
  <c r="R1033" i="1"/>
  <c r="T1033" i="1"/>
  <c r="R986" i="1"/>
  <c r="T986" i="1"/>
  <c r="R1052" i="1"/>
  <c r="T1052" i="1"/>
  <c r="R978" i="1"/>
  <c r="T978" i="1"/>
  <c r="R976" i="1"/>
  <c r="T976" i="1"/>
  <c r="R968" i="1"/>
  <c r="T968" i="1"/>
  <c r="R1015" i="1"/>
  <c r="T1015" i="1"/>
  <c r="R1026" i="1"/>
  <c r="T1026" i="1"/>
  <c r="R999" i="1"/>
  <c r="T999" i="1"/>
  <c r="R1017" i="1"/>
  <c r="T1017" i="1"/>
  <c r="R998" i="1"/>
  <c r="T998" i="1"/>
  <c r="R990" i="1"/>
  <c r="T990" i="1"/>
  <c r="R1071" i="1"/>
  <c r="T1071" i="1"/>
  <c r="R1025" i="1"/>
  <c r="T1025" i="1"/>
  <c r="R475" i="1"/>
  <c r="T475" i="1"/>
  <c r="R82" i="1"/>
  <c r="T82" i="1"/>
  <c r="R100" i="1"/>
  <c r="T100" i="1"/>
  <c r="R46" i="1"/>
  <c r="T46" i="1"/>
  <c r="R22" i="1"/>
  <c r="T22" i="1"/>
  <c r="R221" i="1"/>
  <c r="T221" i="1"/>
  <c r="R219" i="1"/>
  <c r="T219" i="1"/>
  <c r="R200" i="1"/>
  <c r="T200" i="1"/>
  <c r="R317" i="1"/>
  <c r="T317" i="1"/>
  <c r="R282" i="1"/>
  <c r="T282" i="1"/>
  <c r="R441" i="1"/>
  <c r="T441" i="1"/>
  <c r="R417" i="1"/>
  <c r="T417" i="1"/>
  <c r="R401" i="1"/>
  <c r="T401" i="1"/>
  <c r="R570" i="1"/>
  <c r="T570" i="1"/>
  <c r="R484" i="1"/>
  <c r="T484" i="1"/>
  <c r="R543" i="1"/>
  <c r="T543" i="1"/>
  <c r="R524" i="1"/>
  <c r="T524" i="1"/>
  <c r="R503" i="1"/>
  <c r="T503" i="1"/>
  <c r="R646" i="1"/>
  <c r="T646" i="1"/>
  <c r="R669" i="1"/>
  <c r="T669" i="1"/>
  <c r="R671" i="1"/>
  <c r="T671" i="1"/>
  <c r="R698" i="1"/>
  <c r="T698" i="1"/>
  <c r="R631" i="1"/>
  <c r="T631" i="1"/>
  <c r="R667" i="1"/>
  <c r="T667" i="1"/>
  <c r="R615" i="1"/>
  <c r="T615" i="1"/>
  <c r="R790" i="1"/>
  <c r="T790" i="1"/>
  <c r="R773" i="1"/>
  <c r="T773" i="1"/>
  <c r="R739" i="1"/>
  <c r="T739" i="1"/>
  <c r="R764" i="1"/>
  <c r="T764" i="1"/>
  <c r="R915" i="1"/>
  <c r="T915" i="1"/>
  <c r="R876" i="1"/>
  <c r="T876" i="1"/>
  <c r="R859" i="1"/>
  <c r="T859" i="1"/>
  <c r="R1021" i="1"/>
  <c r="T1021" i="1"/>
  <c r="R1002" i="1"/>
  <c r="T1002" i="1"/>
  <c r="R1057" i="1"/>
  <c r="T1057" i="1"/>
  <c r="R974" i="1"/>
  <c r="T974" i="1"/>
  <c r="R1020" i="1"/>
  <c r="T1020" i="1"/>
  <c r="R1035" i="1"/>
  <c r="T1035" i="1"/>
  <c r="R703" i="1"/>
  <c r="T703" i="1"/>
  <c r="R28" i="1"/>
  <c r="T28" i="1"/>
  <c r="R20" i="1"/>
  <c r="T20" i="1"/>
  <c r="R77" i="1"/>
  <c r="T77" i="1"/>
  <c r="R67" i="1"/>
  <c r="T67" i="1"/>
  <c r="R62" i="1"/>
  <c r="T62" i="1"/>
  <c r="R215" i="1"/>
  <c r="T215" i="1"/>
  <c r="R209" i="1"/>
  <c r="T209" i="1"/>
  <c r="R203" i="1"/>
  <c r="T203" i="1"/>
  <c r="R148" i="1"/>
  <c r="T148" i="1"/>
  <c r="R178" i="1"/>
  <c r="T178" i="1"/>
  <c r="R286" i="1"/>
  <c r="T286" i="1"/>
  <c r="R399" i="1"/>
  <c r="T399" i="1"/>
  <c r="R371" i="1"/>
  <c r="T371" i="1"/>
  <c r="R569" i="1"/>
  <c r="T569" i="1"/>
  <c r="R550" i="1"/>
  <c r="T550" i="1"/>
  <c r="R549" i="1"/>
  <c r="T549" i="1"/>
  <c r="R532" i="1"/>
  <c r="T532" i="1"/>
  <c r="R548" i="1"/>
  <c r="T548" i="1"/>
  <c r="R542" i="1"/>
  <c r="T542" i="1"/>
  <c r="R710" i="1"/>
  <c r="T710" i="1"/>
  <c r="R645" i="1"/>
  <c r="T645" i="1"/>
  <c r="R707" i="1"/>
  <c r="T707" i="1"/>
  <c r="R623" i="1"/>
  <c r="T623" i="1"/>
  <c r="R605" i="1"/>
  <c r="T605" i="1"/>
  <c r="R648" i="1"/>
  <c r="T648" i="1"/>
  <c r="R820" i="1"/>
  <c r="T820" i="1"/>
  <c r="R726" i="1"/>
  <c r="T726" i="1"/>
  <c r="R754" i="1"/>
  <c r="T754" i="1"/>
  <c r="R742" i="1"/>
  <c r="T742" i="1"/>
  <c r="R894" i="1"/>
  <c r="T894" i="1"/>
  <c r="R884" i="1"/>
  <c r="T884" i="1"/>
  <c r="R863" i="1"/>
  <c r="T863" i="1"/>
  <c r="R1037" i="1"/>
  <c r="T1037" i="1"/>
  <c r="R1068" i="1"/>
  <c r="T1068" i="1"/>
  <c r="R963" i="1"/>
  <c r="T963" i="1"/>
  <c r="R969" i="1"/>
  <c r="T969" i="1"/>
  <c r="R1036" i="1"/>
  <c r="T1036" i="1"/>
  <c r="R1007" i="1"/>
  <c r="T1007" i="1"/>
  <c r="R1019" i="1"/>
  <c r="T1019" i="1"/>
  <c r="R60" i="1"/>
  <c r="R89" i="1"/>
  <c r="R58" i="1"/>
  <c r="R56" i="1"/>
  <c r="R18" i="1"/>
  <c r="R59" i="1"/>
  <c r="R23" i="1"/>
  <c r="R49" i="1"/>
  <c r="R17" i="1"/>
  <c r="R19" i="1"/>
  <c r="R93" i="1"/>
  <c r="R38" i="1"/>
  <c r="R34" i="1"/>
  <c r="R7" i="1"/>
  <c r="R45" i="1"/>
  <c r="R74" i="1"/>
  <c r="R24" i="1"/>
  <c r="R36" i="1"/>
  <c r="R102" i="1"/>
  <c r="R61" i="1"/>
  <c r="R29" i="1"/>
  <c r="R32" i="1"/>
  <c r="R86" i="1"/>
  <c r="R107" i="1"/>
  <c r="R41" i="1"/>
  <c r="R177" i="1"/>
  <c r="R174" i="1"/>
  <c r="R210" i="1"/>
  <c r="R190" i="1"/>
  <c r="R122" i="1"/>
  <c r="R206" i="1"/>
  <c r="R217" i="1"/>
  <c r="R218" i="1"/>
  <c r="R205" i="1"/>
  <c r="R124" i="1"/>
  <c r="R216" i="1"/>
  <c r="R126" i="1"/>
  <c r="R202" i="1"/>
  <c r="R224" i="1"/>
  <c r="R153" i="1"/>
  <c r="R125" i="1"/>
  <c r="R168" i="1"/>
  <c r="R151" i="1"/>
  <c r="R154" i="1"/>
  <c r="R139" i="1"/>
  <c r="R143" i="1"/>
  <c r="R195" i="1"/>
  <c r="R223" i="1"/>
  <c r="R158" i="1"/>
  <c r="R320" i="1"/>
  <c r="R306" i="1"/>
  <c r="R339" i="1"/>
  <c r="R318" i="1"/>
  <c r="R243" i="1"/>
  <c r="R323" i="1"/>
  <c r="R322" i="1"/>
  <c r="R281" i="1"/>
  <c r="R259" i="1"/>
  <c r="R302" i="1"/>
  <c r="R347" i="1"/>
  <c r="R262" i="1"/>
  <c r="R242" i="1"/>
  <c r="R319" i="1"/>
  <c r="R334" i="1"/>
  <c r="R261" i="1"/>
  <c r="R246" i="1"/>
  <c r="R316" i="1"/>
  <c r="R274" i="1"/>
  <c r="R298" i="1"/>
  <c r="R289" i="1"/>
  <c r="R250" i="1"/>
  <c r="R303" i="1"/>
  <c r="R295" i="1"/>
  <c r="R269" i="1"/>
  <c r="R329" i="1"/>
  <c r="R255" i="1"/>
  <c r="R352" i="1"/>
  <c r="R479" i="1"/>
  <c r="R456" i="1"/>
  <c r="R460" i="1"/>
  <c r="R438" i="1"/>
  <c r="R447" i="1"/>
  <c r="R458" i="1"/>
  <c r="R466" i="1"/>
  <c r="R374" i="1"/>
  <c r="R449" i="1"/>
  <c r="R52" i="1"/>
  <c r="R114" i="1"/>
  <c r="R76" i="1"/>
  <c r="R2" i="1"/>
  <c r="R92" i="1"/>
  <c r="R90" i="1"/>
  <c r="R91" i="1"/>
  <c r="R40" i="1"/>
  <c r="R14" i="1"/>
  <c r="R95" i="1"/>
  <c r="R11" i="1"/>
  <c r="R72" i="1"/>
  <c r="R16" i="1"/>
  <c r="R4" i="1"/>
  <c r="R63" i="1"/>
  <c r="R35" i="1"/>
  <c r="R44" i="1"/>
  <c r="R13" i="1"/>
  <c r="R103" i="1"/>
  <c r="R54" i="1"/>
  <c r="R30" i="1"/>
  <c r="R66" i="1"/>
  <c r="R108" i="1"/>
  <c r="R194" i="1"/>
  <c r="R160" i="1"/>
  <c r="R207" i="1"/>
  <c r="R183" i="1"/>
  <c r="R212" i="1"/>
  <c r="R175" i="1"/>
  <c r="R157" i="1"/>
  <c r="R176" i="1"/>
  <c r="R152" i="1"/>
  <c r="R196" i="1"/>
  <c r="R142" i="1"/>
  <c r="R123" i="1"/>
  <c r="R201" i="1"/>
  <c r="R146" i="1"/>
  <c r="R127" i="1"/>
  <c r="R189" i="1"/>
  <c r="R149" i="1"/>
  <c r="R141" i="1"/>
  <c r="R182" i="1"/>
  <c r="R134" i="1"/>
  <c r="R172" i="1"/>
  <c r="R137" i="1"/>
  <c r="R133" i="1"/>
  <c r="R225" i="1"/>
  <c r="R184" i="1"/>
  <c r="R314" i="1"/>
  <c r="R292" i="1"/>
  <c r="R324" i="1"/>
  <c r="R301" i="1"/>
  <c r="R294" i="1"/>
  <c r="R268" i="1"/>
  <c r="R331" i="1"/>
  <c r="R315" i="1"/>
  <c r="R280" i="1"/>
  <c r="R346" i="1"/>
  <c r="R248" i="1"/>
  <c r="R336" i="1"/>
  <c r="R244" i="1"/>
  <c r="R356" i="1"/>
  <c r="R264" i="1"/>
  <c r="R249" i="1"/>
  <c r="R296" i="1"/>
  <c r="R276" i="1"/>
  <c r="R300" i="1"/>
  <c r="R345" i="1"/>
  <c r="R307" i="1"/>
  <c r="R270" i="1"/>
  <c r="R284" i="1"/>
  <c r="R326" i="1"/>
  <c r="R348" i="1"/>
  <c r="R355" i="1"/>
  <c r="R434" i="1"/>
  <c r="R421" i="1"/>
  <c r="R476" i="1"/>
  <c r="R443" i="1"/>
  <c r="R418" i="1"/>
  <c r="R411" i="1"/>
  <c r="R387" i="1"/>
  <c r="R415" i="1"/>
  <c r="R385" i="1"/>
  <c r="R408" i="1"/>
  <c r="R375" i="1"/>
  <c r="R377" i="1"/>
  <c r="R452" i="1"/>
  <c r="R469" i="1"/>
  <c r="R396" i="1"/>
  <c r="R390" i="1"/>
  <c r="R367" i="1"/>
  <c r="R413" i="1"/>
  <c r="R429" i="1"/>
  <c r="R380" i="1"/>
  <c r="R397" i="1"/>
  <c r="R462" i="1"/>
  <c r="R383" i="1"/>
  <c r="R393" i="1"/>
  <c r="R440" i="1"/>
  <c r="R471" i="1"/>
  <c r="R468" i="1"/>
  <c r="R533" i="1"/>
  <c r="R585" i="1"/>
  <c r="R556" i="1"/>
  <c r="R482" i="1"/>
  <c r="R567" i="1"/>
  <c r="R565" i="1"/>
  <c r="R566" i="1"/>
  <c r="R561" i="1"/>
  <c r="R521" i="1"/>
  <c r="R494" i="1"/>
  <c r="R491" i="1"/>
  <c r="R553" i="1"/>
  <c r="R573" i="1"/>
  <c r="R497" i="1"/>
  <c r="R515" i="1"/>
  <c r="R526" i="1"/>
  <c r="R493" i="1"/>
  <c r="R574" i="1"/>
  <c r="R535" i="1"/>
  <c r="R510" i="1"/>
  <c r="R547" i="1"/>
  <c r="R583" i="1"/>
  <c r="R668" i="1"/>
  <c r="R689" i="1"/>
  <c r="R654" i="1"/>
  <c r="R626" i="1"/>
  <c r="R651" i="1"/>
  <c r="R628" i="1"/>
  <c r="R627" i="1"/>
  <c r="R603" i="1"/>
  <c r="R677" i="1"/>
  <c r="R675" i="1"/>
  <c r="R632" i="1"/>
  <c r="R607" i="1"/>
  <c r="R637" i="1"/>
  <c r="R624" i="1"/>
  <c r="R657" i="1"/>
  <c r="R643" i="1"/>
  <c r="R612" i="1"/>
  <c r="R616" i="1"/>
  <c r="R661" i="1"/>
  <c r="R709" i="1"/>
  <c r="R815" i="1"/>
  <c r="R809" i="1"/>
  <c r="R799" i="1"/>
  <c r="R803" i="1"/>
  <c r="R811" i="1"/>
  <c r="R814" i="1"/>
  <c r="R728" i="1"/>
  <c r="R822" i="1"/>
  <c r="R827" i="1"/>
  <c r="R745" i="1"/>
  <c r="R729" i="1"/>
  <c r="R766" i="1"/>
  <c r="R781" i="1"/>
  <c r="R747" i="1"/>
  <c r="R793" i="1"/>
  <c r="R792" i="1"/>
  <c r="R744" i="1"/>
  <c r="R765" i="1"/>
  <c r="R813" i="1"/>
  <c r="R913" i="1"/>
  <c r="R904" i="1"/>
  <c r="R900" i="1"/>
  <c r="R886" i="1"/>
  <c r="R883" i="1"/>
  <c r="R896" i="1"/>
  <c r="R878" i="1"/>
  <c r="R893" i="1"/>
  <c r="R851" i="1"/>
  <c r="R922" i="1"/>
  <c r="R861" i="1"/>
  <c r="R919" i="1"/>
  <c r="R938" i="1"/>
  <c r="R892" i="1"/>
  <c r="R872" i="1"/>
  <c r="R846" i="1"/>
  <c r="R903" i="1"/>
  <c r="R870" i="1"/>
  <c r="R869" i="1"/>
  <c r="R862" i="1"/>
  <c r="R912" i="1"/>
  <c r="R942" i="1"/>
  <c r="R879" i="1"/>
  <c r="R1028" i="1"/>
  <c r="R1050" i="1"/>
  <c r="R1027" i="1"/>
  <c r="R991" i="1"/>
  <c r="R1053" i="1"/>
  <c r="R1045" i="1"/>
  <c r="R1051" i="1"/>
  <c r="R1042" i="1"/>
  <c r="R1000" i="1"/>
  <c r="R979" i="1"/>
  <c r="R1040" i="1"/>
  <c r="R1041" i="1"/>
  <c r="R970" i="1"/>
  <c r="R1034" i="1"/>
  <c r="R994" i="1"/>
  <c r="R995" i="1"/>
  <c r="R1008" i="1"/>
  <c r="R982" i="1"/>
  <c r="R1066" i="1"/>
  <c r="R985" i="1"/>
  <c r="R996" i="1"/>
  <c r="R70" i="1"/>
  <c r="R42" i="1"/>
  <c r="R94" i="1"/>
  <c r="R69" i="1"/>
  <c r="R87" i="1"/>
  <c r="R47" i="1"/>
  <c r="R50" i="1"/>
  <c r="R31" i="1"/>
  <c r="R68" i="1"/>
  <c r="R104" i="1"/>
  <c r="R27" i="1"/>
  <c r="R3" i="1"/>
  <c r="R79" i="1"/>
  <c r="R97" i="1"/>
  <c r="R8" i="1"/>
  <c r="R37" i="1"/>
  <c r="R57" i="1"/>
  <c r="R51" i="1"/>
  <c r="R9" i="1"/>
  <c r="R26" i="1"/>
  <c r="R84" i="1"/>
  <c r="R15" i="1"/>
  <c r="R112" i="1"/>
  <c r="R191" i="1"/>
  <c r="R199" i="1"/>
  <c r="R211" i="1"/>
  <c r="R214" i="1"/>
  <c r="R173" i="1"/>
  <c r="R128" i="1"/>
  <c r="R220" i="1"/>
  <c r="R226" i="1"/>
  <c r="R150" i="1"/>
  <c r="R130" i="1"/>
  <c r="R188" i="1"/>
  <c r="R155" i="1"/>
  <c r="R162" i="1"/>
  <c r="R131" i="1"/>
  <c r="R187" i="1"/>
  <c r="R179" i="1"/>
  <c r="R136" i="1"/>
  <c r="R204" i="1"/>
  <c r="R135" i="1"/>
  <c r="R337" i="1"/>
  <c r="R311" i="1"/>
  <c r="R357" i="1"/>
  <c r="R338" i="1"/>
  <c r="R341" i="1"/>
  <c r="R309" i="1"/>
  <c r="R340" i="1"/>
  <c r="R333" i="1"/>
  <c r="R263" i="1"/>
  <c r="R256" i="1"/>
  <c r="R321" i="1"/>
  <c r="R258" i="1"/>
  <c r="R332" i="1"/>
  <c r="R253" i="1"/>
  <c r="R275" i="1"/>
  <c r="R271" i="1"/>
  <c r="R247" i="1"/>
  <c r="R287" i="1"/>
  <c r="R310" i="1"/>
  <c r="R266" i="1"/>
  <c r="R277" i="1"/>
  <c r="R343" i="1"/>
  <c r="R297" i="1"/>
  <c r="R265" i="1"/>
  <c r="R272" i="1"/>
  <c r="R328" i="1"/>
  <c r="R350" i="1"/>
  <c r="R351" i="1"/>
  <c r="R285" i="1"/>
  <c r="R426" i="1"/>
  <c r="R414" i="1"/>
  <c r="R457" i="1"/>
  <c r="R431" i="1"/>
  <c r="R363" i="1"/>
  <c r="R454" i="1"/>
  <c r="R445" i="1"/>
  <c r="R450" i="1"/>
  <c r="R446" i="1"/>
  <c r="R453" i="1"/>
  <c r="R370" i="1"/>
  <c r="R435" i="1"/>
  <c r="R461" i="1"/>
  <c r="R388" i="1"/>
  <c r="R365" i="1"/>
  <c r="R424" i="1"/>
  <c r="R395" i="1"/>
  <c r="R398" i="1"/>
  <c r="R400" i="1"/>
  <c r="R372" i="1"/>
  <c r="R463" i="1"/>
  <c r="R416" i="1"/>
  <c r="R392" i="1"/>
  <c r="R376" i="1"/>
  <c r="R428" i="1"/>
  <c r="R474" i="1"/>
  <c r="R551" i="1"/>
  <c r="R522" i="1"/>
  <c r="R528" i="1"/>
  <c r="R509" i="1"/>
  <c r="R531" i="1"/>
  <c r="R511" i="1"/>
  <c r="R544" i="1"/>
  <c r="R508" i="1"/>
  <c r="R483" i="1"/>
  <c r="R559" i="1"/>
  <c r="R575" i="1"/>
  <c r="R501" i="1"/>
  <c r="R488" i="1"/>
  <c r="R557" i="1"/>
  <c r="R517" i="1"/>
  <c r="R537" i="1"/>
  <c r="R489" i="1"/>
  <c r="R507" i="1"/>
  <c r="R555" i="1"/>
  <c r="R495" i="1"/>
  <c r="R588" i="1"/>
  <c r="R680" i="1"/>
  <c r="R664" i="1"/>
  <c r="R701" i="1"/>
  <c r="R692" i="1"/>
  <c r="R693" i="1"/>
  <c r="R685" i="1"/>
  <c r="R683" i="1"/>
  <c r="R688" i="1"/>
  <c r="R699" i="1"/>
  <c r="R610" i="1"/>
  <c r="R691" i="1"/>
  <c r="R604" i="1"/>
  <c r="R656" i="1"/>
  <c r="R666" i="1"/>
  <c r="R634" i="1"/>
  <c r="R670" i="1"/>
  <c r="R694" i="1"/>
  <c r="R672" i="1"/>
  <c r="R652" i="1"/>
  <c r="R630" i="1"/>
  <c r="R700" i="1"/>
  <c r="R704" i="1"/>
  <c r="R797" i="1"/>
  <c r="R786" i="1"/>
  <c r="R798" i="1"/>
  <c r="R780" i="1"/>
  <c r="R767" i="1"/>
  <c r="R762" i="1"/>
  <c r="R769" i="1"/>
  <c r="R758" i="1"/>
  <c r="R770" i="1"/>
  <c r="R732" i="1"/>
  <c r="R808" i="1"/>
  <c r="R740" i="1"/>
  <c r="R802" i="1"/>
  <c r="R771" i="1"/>
  <c r="R753" i="1"/>
  <c r="R768" i="1"/>
  <c r="R783" i="1"/>
  <c r="R751" i="1"/>
  <c r="R760" i="1"/>
  <c r="R738" i="1"/>
  <c r="R795" i="1"/>
  <c r="R825" i="1"/>
  <c r="R759" i="1"/>
  <c r="R889" i="1"/>
  <c r="R925" i="1"/>
  <c r="R908" i="1"/>
  <c r="R842" i="1"/>
  <c r="R927" i="1"/>
  <c r="R935" i="1"/>
  <c r="R931" i="1"/>
  <c r="R928" i="1"/>
  <c r="R844" i="1"/>
  <c r="R933" i="1"/>
  <c r="R845" i="1"/>
  <c r="R917" i="1"/>
  <c r="R941" i="1"/>
  <c r="R867" i="1"/>
  <c r="R847" i="1"/>
  <c r="R905" i="1"/>
  <c r="R874" i="1"/>
  <c r="R897" i="1"/>
  <c r="R857" i="1"/>
  <c r="R888" i="1"/>
  <c r="R858" i="1"/>
  <c r="R853" i="1"/>
  <c r="R918" i="1"/>
  <c r="R939" i="1"/>
  <c r="R898" i="1"/>
  <c r="R1038" i="1"/>
  <c r="R1012" i="1"/>
  <c r="R1049" i="1"/>
  <c r="R1016" i="1"/>
  <c r="R1061" i="1"/>
  <c r="R966" i="1"/>
  <c r="R1001" i="1"/>
  <c r="R997" i="1"/>
  <c r="R988" i="1"/>
  <c r="R1003" i="1"/>
  <c r="R977" i="1"/>
  <c r="R1043" i="1"/>
  <c r="R971" i="1"/>
  <c r="R965" i="1"/>
  <c r="R1004" i="1"/>
  <c r="R981" i="1"/>
  <c r="R1032" i="1"/>
  <c r="R983" i="1"/>
  <c r="R1062" i="1"/>
  <c r="R1010" i="1"/>
  <c r="R1074" i="1"/>
  <c r="R940" i="1"/>
  <c r="R110" i="1"/>
  <c r="R327" i="1"/>
  <c r="R1072" i="1"/>
  <c r="R83" i="1"/>
  <c r="R65" i="1"/>
  <c r="R116" i="1"/>
  <c r="R98" i="1"/>
  <c r="R75" i="1"/>
  <c r="R99" i="1"/>
  <c r="R78" i="1"/>
  <c r="R88" i="1"/>
  <c r="R80" i="1"/>
  <c r="R39" i="1"/>
  <c r="R10" i="1"/>
  <c r="R96" i="1"/>
  <c r="R5" i="1"/>
  <c r="R106" i="1"/>
  <c r="R21" i="1"/>
  <c r="R6" i="1"/>
  <c r="R53" i="1"/>
  <c r="R55" i="1"/>
  <c r="R33" i="1"/>
  <c r="R64" i="1"/>
  <c r="R101" i="1"/>
  <c r="R71" i="1"/>
  <c r="R48" i="1"/>
  <c r="R25" i="1"/>
  <c r="R43" i="1"/>
  <c r="R81" i="1"/>
  <c r="R109" i="1"/>
  <c r="R113" i="1"/>
  <c r="R197" i="1"/>
  <c r="R186" i="1"/>
  <c r="R198" i="1"/>
  <c r="R180" i="1"/>
  <c r="R167" i="1"/>
  <c r="R163" i="1"/>
  <c r="R170" i="1"/>
  <c r="R159" i="1"/>
  <c r="R169" i="1"/>
  <c r="R132" i="1"/>
  <c r="R208" i="1"/>
  <c r="R222" i="1"/>
  <c r="R138" i="1"/>
  <c r="R227" i="1"/>
  <c r="R145" i="1"/>
  <c r="R129" i="1"/>
  <c r="R166" i="1"/>
  <c r="R181" i="1"/>
  <c r="R147" i="1"/>
  <c r="R193" i="1"/>
  <c r="R192" i="1"/>
  <c r="R164" i="1"/>
  <c r="R144" i="1"/>
  <c r="R165" i="1"/>
  <c r="R213" i="1"/>
  <c r="R325" i="1"/>
  <c r="R308" i="1"/>
  <c r="R353" i="1"/>
  <c r="R335" i="1"/>
  <c r="R291" i="1"/>
  <c r="R293" i="1"/>
  <c r="R267" i="1"/>
  <c r="R313" i="1"/>
  <c r="R279" i="1"/>
  <c r="R252" i="1"/>
  <c r="R330" i="1"/>
  <c r="R251" i="1"/>
  <c r="R305" i="1"/>
  <c r="R342" i="1"/>
  <c r="R260" i="1"/>
  <c r="R245" i="1"/>
  <c r="R312" i="1"/>
  <c r="R278" i="1"/>
  <c r="R283" i="1"/>
  <c r="R254" i="1"/>
  <c r="R344" i="1"/>
  <c r="R290" i="1"/>
  <c r="R273" i="1"/>
  <c r="R299" i="1"/>
  <c r="R349" i="1"/>
  <c r="R402" i="1"/>
  <c r="R444" i="1"/>
  <c r="R419" i="1"/>
  <c r="R451" i="1"/>
  <c r="R409" i="1"/>
  <c r="R386" i="1"/>
  <c r="R405" i="1"/>
  <c r="R425" i="1"/>
  <c r="R465" i="1"/>
  <c r="R384" i="1"/>
  <c r="R362" i="1"/>
  <c r="R439" i="1"/>
  <c r="R470" i="1"/>
  <c r="R381" i="1"/>
  <c r="R366" i="1"/>
  <c r="R433" i="1"/>
  <c r="R391" i="1"/>
  <c r="R368" i="1"/>
  <c r="R430" i="1"/>
  <c r="R455" i="1"/>
  <c r="R373" i="1"/>
  <c r="R477" i="1"/>
  <c r="R590" i="1"/>
  <c r="R576" i="1"/>
  <c r="R558" i="1"/>
  <c r="R490" i="1"/>
  <c r="R571" i="1"/>
  <c r="R534" i="1"/>
  <c r="R513" i="1"/>
  <c r="R577" i="1"/>
  <c r="R506" i="1"/>
  <c r="R523" i="1"/>
  <c r="R581" i="1"/>
  <c r="R587" i="1"/>
  <c r="R659" i="1"/>
  <c r="R629" i="1"/>
  <c r="R655" i="1"/>
  <c r="R617" i="1"/>
  <c r="R622" i="1"/>
  <c r="R690" i="1"/>
  <c r="R642" i="1"/>
  <c r="R625" i="1"/>
  <c r="R697" i="1"/>
  <c r="R619" i="1"/>
  <c r="R702" i="1"/>
  <c r="R810" i="1"/>
  <c r="R805" i="1"/>
  <c r="R817" i="1"/>
  <c r="R818" i="1"/>
  <c r="R807" i="1"/>
  <c r="R734" i="1"/>
  <c r="R801" i="1"/>
  <c r="R891" i="1"/>
  <c r="R877" i="1"/>
  <c r="R890" i="1"/>
  <c r="R860" i="1"/>
  <c r="R843" i="1"/>
  <c r="R943" i="1"/>
  <c r="R852" i="1"/>
  <c r="R920" i="1"/>
  <c r="R855" i="1"/>
  <c r="R1030" i="1"/>
  <c r="R1070" i="1"/>
  <c r="R1055" i="1"/>
  <c r="R1060" i="1"/>
  <c r="R1039" i="1"/>
  <c r="R1059" i="1"/>
  <c r="R975" i="1"/>
  <c r="R964" i="1"/>
  <c r="R1014" i="1"/>
  <c r="R989" i="1"/>
  <c r="R1023" i="1"/>
  <c r="R1065" i="1"/>
  <c r="R1073" i="1"/>
  <c r="R354" i="1"/>
  <c r="R369" i="1"/>
  <c r="R406" i="1"/>
  <c r="R394" i="1"/>
  <c r="R464" i="1"/>
  <c r="R407" i="1"/>
  <c r="R448" i="1"/>
  <c r="R472" i="1"/>
  <c r="R473" i="1"/>
  <c r="R538" i="1"/>
  <c r="R500" i="1"/>
  <c r="R539" i="1"/>
  <c r="R530" i="1"/>
  <c r="R498" i="1"/>
  <c r="R499" i="1"/>
  <c r="R568" i="1"/>
  <c r="R525" i="1"/>
  <c r="R505" i="1"/>
  <c r="R520" i="1"/>
  <c r="R678" i="1"/>
  <c r="R679" i="1"/>
  <c r="R684" i="1"/>
  <c r="R611" i="1"/>
  <c r="R673" i="1"/>
  <c r="R638" i="1"/>
  <c r="R614" i="1"/>
  <c r="R696" i="1"/>
  <c r="R812" i="1"/>
  <c r="R775" i="1"/>
  <c r="R757" i="1"/>
  <c r="R743" i="1"/>
  <c r="R723" i="1"/>
  <c r="R826" i="1"/>
  <c r="R755" i="1"/>
  <c r="R731" i="1"/>
  <c r="R735" i="1"/>
  <c r="R916" i="1"/>
  <c r="R921" i="1"/>
  <c r="R924" i="1"/>
  <c r="R932" i="1"/>
  <c r="R849" i="1"/>
  <c r="R936" i="1"/>
  <c r="R887" i="1"/>
  <c r="R868" i="1"/>
  <c r="R865" i="1"/>
  <c r="R885" i="1"/>
  <c r="R934" i="1"/>
  <c r="R1044" i="1"/>
  <c r="R1029" i="1"/>
  <c r="R1022" i="1"/>
  <c r="R1013" i="1"/>
  <c r="R992" i="1"/>
  <c r="R967" i="1"/>
  <c r="R984" i="1"/>
  <c r="R1006" i="1"/>
  <c r="R987" i="1"/>
  <c r="R1064" i="1"/>
  <c r="R962" i="1"/>
  <c r="R1011" i="1"/>
  <c r="R1067" i="1"/>
  <c r="R1047" i="1"/>
  <c r="R824" i="1"/>
  <c r="R1063" i="1"/>
  <c r="Q20" i="1"/>
  <c r="Q1049" i="1"/>
  <c r="Q268" i="1"/>
  <c r="Q344" i="1"/>
  <c r="Q379" i="1"/>
  <c r="Q83" i="1"/>
  <c r="Q98" i="1"/>
  <c r="Q111" i="1"/>
  <c r="Q99" i="1"/>
  <c r="Q80" i="1"/>
  <c r="Q10" i="1"/>
  <c r="Q110" i="1"/>
  <c r="Q173" i="1"/>
  <c r="Q73" i="1"/>
  <c r="Q60" i="1"/>
  <c r="Q115" i="1"/>
  <c r="Q89" i="1"/>
  <c r="Q58" i="1"/>
  <c r="Q56" i="1"/>
  <c r="Q18" i="1"/>
  <c r="Q59" i="1"/>
  <c r="Q23" i="1"/>
  <c r="Q49" i="1"/>
  <c r="Q17" i="1"/>
  <c r="Q85" i="1"/>
  <c r="Q19" i="1"/>
  <c r="Q93" i="1"/>
  <c r="Q12" i="1"/>
  <c r="Q106" i="1"/>
  <c r="Q21" i="1"/>
  <c r="Q6" i="1"/>
  <c r="Q53" i="1"/>
  <c r="Q55" i="1"/>
  <c r="Q33" i="1"/>
  <c r="Q64" i="1"/>
  <c r="Q101" i="1"/>
  <c r="Q71" i="1"/>
  <c r="Q48" i="1"/>
  <c r="Q25" i="1"/>
  <c r="Q43" i="1"/>
  <c r="Q81" i="1"/>
  <c r="Q109" i="1"/>
  <c r="Q113" i="1"/>
  <c r="Q197" i="1"/>
  <c r="Q186" i="1"/>
  <c r="Q240" i="1"/>
  <c r="Q198" i="1"/>
  <c r="Q180" i="1"/>
  <c r="Q167" i="1"/>
  <c r="Q163" i="1"/>
  <c r="Q170" i="1"/>
  <c r="Q159" i="1"/>
  <c r="Q169" i="1"/>
  <c r="Q132" i="1"/>
  <c r="Q208" i="1"/>
  <c r="Q140" i="1"/>
  <c r="Q222" i="1"/>
  <c r="Q138" i="1"/>
  <c r="Q227" i="1"/>
  <c r="Q145" i="1"/>
  <c r="Q129" i="1"/>
  <c r="Q166" i="1"/>
  <c r="Q181" i="1"/>
  <c r="Q65" i="1"/>
  <c r="Q78" i="1"/>
  <c r="Q105" i="1"/>
  <c r="Q96" i="1"/>
  <c r="Q8" i="1"/>
  <c r="Q148" i="1"/>
  <c r="Q117" i="1"/>
  <c r="Q52" i="1"/>
  <c r="Q114" i="1"/>
  <c r="Q76" i="1"/>
  <c r="Q2" i="1"/>
  <c r="Q92" i="1"/>
  <c r="Q90" i="1"/>
  <c r="Q91" i="1"/>
  <c r="Q82" i="1"/>
  <c r="Q40" i="1"/>
  <c r="Q14" i="1"/>
  <c r="Q95" i="1"/>
  <c r="Q11" i="1"/>
  <c r="Q72" i="1"/>
  <c r="Q100" i="1"/>
  <c r="Q38" i="1"/>
  <c r="Q34" i="1"/>
  <c r="Q7" i="1"/>
  <c r="Q45" i="1"/>
  <c r="Q74" i="1"/>
  <c r="Q24" i="1"/>
  <c r="Q36" i="1"/>
  <c r="Q102" i="1"/>
  <c r="Q61" i="1"/>
  <c r="Q29" i="1"/>
  <c r="Q32" i="1"/>
  <c r="Q86" i="1"/>
  <c r="Q120" i="1"/>
  <c r="Q107" i="1"/>
  <c r="Q41" i="1"/>
  <c r="Q177" i="1"/>
  <c r="Q174" i="1"/>
  <c r="Q210" i="1"/>
  <c r="Q190" i="1"/>
  <c r="Q122" i="1"/>
  <c r="Q206" i="1"/>
  <c r="Q217" i="1"/>
  <c r="Q218" i="1"/>
  <c r="Q205" i="1"/>
  <c r="Q156" i="1"/>
  <c r="Q124" i="1"/>
  <c r="Q216" i="1"/>
  <c r="Q126" i="1"/>
  <c r="Q202" i="1"/>
  <c r="Q224" i="1"/>
  <c r="Q171" i="1"/>
  <c r="Q153" i="1"/>
  <c r="Q125" i="1"/>
  <c r="Q168" i="1"/>
  <c r="Q185" i="1"/>
  <c r="Q151" i="1"/>
  <c r="Q154" i="1"/>
  <c r="Q229" i="1"/>
  <c r="Q161" i="1"/>
  <c r="Q139" i="1"/>
  <c r="Q143" i="1"/>
  <c r="Q195" i="1"/>
  <c r="Q235" i="1"/>
  <c r="Q223" i="1"/>
  <c r="Q158" i="1"/>
  <c r="Q320" i="1"/>
  <c r="Q306" i="1"/>
  <c r="Q339" i="1"/>
  <c r="Q318" i="1"/>
  <c r="Q243" i="1"/>
  <c r="Q323" i="1"/>
  <c r="Q322" i="1"/>
  <c r="Q116" i="1"/>
  <c r="Q75" i="1"/>
  <c r="Q88" i="1"/>
  <c r="Q39" i="1"/>
  <c r="Q5" i="1"/>
  <c r="Q62" i="1"/>
  <c r="Q15" i="1"/>
  <c r="Q1072" i="1"/>
  <c r="Q70" i="1"/>
  <c r="Q42" i="1"/>
  <c r="Q94" i="1"/>
  <c r="Q69" i="1"/>
  <c r="Q87" i="1"/>
  <c r="Q47" i="1"/>
  <c r="Q28" i="1"/>
  <c r="Q50" i="1"/>
  <c r="Q31" i="1"/>
  <c r="Q68" i="1"/>
  <c r="Q104" i="1"/>
  <c r="Q27" i="1"/>
  <c r="Q3" i="1"/>
  <c r="Q79" i="1"/>
  <c r="Q97" i="1"/>
  <c r="Q16" i="1"/>
  <c r="Q4" i="1"/>
  <c r="Q63" i="1"/>
  <c r="Q35" i="1"/>
  <c r="Q44" i="1"/>
  <c r="Q46" i="1"/>
  <c r="Q13" i="1"/>
  <c r="Q103" i="1"/>
  <c r="Q54" i="1"/>
  <c r="Q30" i="1"/>
  <c r="Q22" i="1"/>
  <c r="Q119" i="1"/>
  <c r="Q121" i="1"/>
  <c r="Q66" i="1"/>
  <c r="Q108" i="1"/>
  <c r="Q194" i="1"/>
  <c r="Q160" i="1"/>
  <c r="Q207" i="1"/>
  <c r="Q183" i="1"/>
  <c r="Q212" i="1"/>
  <c r="Q175" i="1"/>
  <c r="Q157" i="1"/>
  <c r="Q176" i="1"/>
  <c r="Q152" i="1"/>
  <c r="Q196" i="1"/>
  <c r="Q221" i="1"/>
  <c r="Q142" i="1"/>
  <c r="Q123" i="1"/>
  <c r="Q201" i="1"/>
  <c r="Q219" i="1"/>
  <c r="Q146" i="1"/>
  <c r="Q127" i="1"/>
  <c r="Q189" i="1"/>
  <c r="Q149" i="1"/>
  <c r="Q141" i="1"/>
  <c r="Q182" i="1"/>
  <c r="Q134" i="1"/>
  <c r="Q232" i="1"/>
  <c r="Q172" i="1"/>
  <c r="Q137" i="1"/>
  <c r="Q133" i="1"/>
  <c r="Q200" i="1"/>
  <c r="Q225" i="1"/>
  <c r="Q184" i="1"/>
  <c r="Q237" i="1"/>
  <c r="Q314" i="1"/>
  <c r="Q292" i="1"/>
  <c r="Q324" i="1"/>
  <c r="Q347" i="1"/>
  <c r="Q334" i="1"/>
  <c r="Q278" i="1"/>
  <c r="Q360" i="1"/>
  <c r="Q432" i="1"/>
  <c r="Q451" i="1"/>
  <c r="Q362" i="1"/>
  <c r="Q365" i="1"/>
  <c r="Q400" i="1"/>
  <c r="Q428" i="1"/>
  <c r="Q569" i="1"/>
  <c r="Q549" i="1"/>
  <c r="Q627" i="1"/>
  <c r="Q719" i="1"/>
  <c r="Q733" i="1"/>
  <c r="Q77" i="1"/>
  <c r="Q37" i="1"/>
  <c r="Q51" i="1"/>
  <c r="Q9" i="1"/>
  <c r="Q67" i="1"/>
  <c r="Q26" i="1"/>
  <c r="Q84" i="1"/>
  <c r="Q118" i="1"/>
  <c r="Q112" i="1"/>
  <c r="Q215" i="1"/>
  <c r="Q191" i="1"/>
  <c r="Q209" i="1"/>
  <c r="Q230" i="1"/>
  <c r="Q199" i="1"/>
  <c r="Q203" i="1"/>
  <c r="Q211" i="1"/>
  <c r="Q214" i="1"/>
  <c r="Q234" i="1"/>
  <c r="Q128" i="1"/>
  <c r="Q220" i="1"/>
  <c r="Q226" i="1"/>
  <c r="Q150" i="1"/>
  <c r="Q130" i="1"/>
  <c r="Q155" i="1"/>
  <c r="Q162" i="1"/>
  <c r="Q178" i="1"/>
  <c r="Q187" i="1"/>
  <c r="Q179" i="1"/>
  <c r="Q136" i="1"/>
  <c r="Q204" i="1"/>
  <c r="Q233" i="1"/>
  <c r="Q135" i="1"/>
  <c r="Q239" i="1"/>
  <c r="Q337" i="1"/>
  <c r="Q311" i="1"/>
  <c r="Q357" i="1"/>
  <c r="Q338" i="1"/>
  <c r="Q341" i="1"/>
  <c r="Q309" i="1"/>
  <c r="Q340" i="1"/>
  <c r="Q333" i="1"/>
  <c r="Q331" i="1"/>
  <c r="Q315" i="1"/>
  <c r="Q280" i="1"/>
  <c r="Q346" i="1"/>
  <c r="Q248" i="1"/>
  <c r="Q336" i="1"/>
  <c r="Q244" i="1"/>
  <c r="Q354" i="1"/>
  <c r="Q261" i="1"/>
  <c r="Q246" i="1"/>
  <c r="Q316" i="1"/>
  <c r="Q274" i="1"/>
  <c r="Q298" i="1"/>
  <c r="Q289" i="1"/>
  <c r="Q250" i="1"/>
  <c r="Q303" i="1"/>
  <c r="Q295" i="1"/>
  <c r="Q269" i="1"/>
  <c r="Q329" i="1"/>
  <c r="Q359" i="1"/>
  <c r="Q255" i="1"/>
  <c r="Q352" i="1"/>
  <c r="Q442" i="1"/>
  <c r="Q427" i="1"/>
  <c r="Q479" i="1"/>
  <c r="Q456" i="1"/>
  <c r="Q460" i="1"/>
  <c r="Q438" i="1"/>
  <c r="Q459" i="1"/>
  <c r="Q447" i="1"/>
  <c r="Q458" i="1"/>
  <c r="Q437" i="1"/>
  <c r="Q403" i="1"/>
  <c r="Q466" i="1"/>
  <c r="Q374" i="1"/>
  <c r="Q449" i="1"/>
  <c r="Q364" i="1"/>
  <c r="Q475" i="1"/>
  <c r="Q381" i="1"/>
  <c r="Q366" i="1"/>
  <c r="Q433" i="1"/>
  <c r="Q391" i="1"/>
  <c r="Q412" i="1"/>
  <c r="Q404" i="1"/>
  <c r="Q368" i="1"/>
  <c r="Q430" i="1"/>
  <c r="Q422" i="1"/>
  <c r="Q382" i="1"/>
  <c r="Q455" i="1"/>
  <c r="Q467" i="1"/>
  <c r="Q373" i="1"/>
  <c r="Q477" i="1"/>
  <c r="Q562" i="1"/>
  <c r="Q546" i="1"/>
  <c r="Q590" i="1"/>
  <c r="Q582" i="1"/>
  <c r="Q576" i="1"/>
  <c r="Q594" i="1"/>
  <c r="Q572" i="1"/>
  <c r="Q558" i="1"/>
  <c r="Q563" i="1"/>
  <c r="Q560" i="1"/>
  <c r="Q519" i="1"/>
  <c r="Q579" i="1"/>
  <c r="Q490" i="1"/>
  <c r="Q571" i="1"/>
  <c r="Q485" i="1"/>
  <c r="Q584" i="1"/>
  <c r="Q501" i="1"/>
  <c r="Q488" i="1"/>
  <c r="Q557" i="1"/>
  <c r="Q517" i="1"/>
  <c r="Q537" i="1"/>
  <c r="Q532" i="1"/>
  <c r="Q489" i="1"/>
  <c r="Q548" i="1"/>
  <c r="Q542" i="1"/>
  <c r="Q507" i="1"/>
  <c r="Q555" i="1"/>
  <c r="Q598" i="1"/>
  <c r="Q495" i="1"/>
  <c r="Q588" i="1"/>
  <c r="Q680" i="1"/>
  <c r="Q664" i="1"/>
  <c r="Q710" i="1"/>
  <c r="Q701" i="1"/>
  <c r="Q692" i="1"/>
  <c r="Q714" i="1"/>
  <c r="Q693" i="1"/>
  <c r="Q685" i="1"/>
  <c r="Q683" i="1"/>
  <c r="Q688" i="1"/>
  <c r="Q645" i="1"/>
  <c r="Q147" i="1"/>
  <c r="Q193" i="1"/>
  <c r="Q231" i="1"/>
  <c r="Q192" i="1"/>
  <c r="Q164" i="1"/>
  <c r="Q144" i="1"/>
  <c r="Q165" i="1"/>
  <c r="Q213" i="1"/>
  <c r="Q236" i="1"/>
  <c r="Q238" i="1"/>
  <c r="Q325" i="1"/>
  <c r="Q308" i="1"/>
  <c r="Q353" i="1"/>
  <c r="Q335" i="1"/>
  <c r="Q291" i="1"/>
  <c r="Q293" i="1"/>
  <c r="Q267" i="1"/>
  <c r="Q288" i="1"/>
  <c r="Q263" i="1"/>
  <c r="Q286" i="1"/>
  <c r="Q256" i="1"/>
  <c r="Q321" i="1"/>
  <c r="Q258" i="1"/>
  <c r="Q332" i="1"/>
  <c r="Q253" i="1"/>
  <c r="Q356" i="1"/>
  <c r="Q264" i="1"/>
  <c r="Q249" i="1"/>
  <c r="Q296" i="1"/>
  <c r="Q317" i="1"/>
  <c r="Q276" i="1"/>
  <c r="Q300" i="1"/>
  <c r="Q345" i="1"/>
  <c r="Q307" i="1"/>
  <c r="Q282" i="1"/>
  <c r="Q270" i="1"/>
  <c r="Q284" i="1"/>
  <c r="Q326" i="1"/>
  <c r="Q348" i="1"/>
  <c r="Q355" i="1"/>
  <c r="Q434" i="1"/>
  <c r="Q421" i="1"/>
  <c r="Q476" i="1"/>
  <c r="Q443" i="1"/>
  <c r="Q418" i="1"/>
  <c r="Q411" i="1"/>
  <c r="Q387" i="1"/>
  <c r="Q415" i="1"/>
  <c r="Q385" i="1"/>
  <c r="Q408" i="1"/>
  <c r="Q375" i="1"/>
  <c r="Q441" i="1"/>
  <c r="Q377" i="1"/>
  <c r="Q452" i="1"/>
  <c r="Q469" i="1"/>
  <c r="Q478" i="1"/>
  <c r="Q378" i="1"/>
  <c r="Q369" i="1"/>
  <c r="Q406" i="1"/>
  <c r="Q420" i="1"/>
  <c r="Q394" i="1"/>
  <c r="Q423" i="1"/>
  <c r="Q464" i="1"/>
  <c r="Q436" i="1"/>
  <c r="Q410" i="1"/>
  <c r="Q389" i="1"/>
  <c r="Q407" i="1"/>
  <c r="Q448" i="1"/>
  <c r="Q472" i="1"/>
  <c r="Q473" i="1"/>
  <c r="Q554" i="1"/>
  <c r="Q541" i="1"/>
  <c r="Q589" i="1"/>
  <c r="Q564" i="1"/>
  <c r="Q538" i="1"/>
  <c r="Q592" i="1"/>
  <c r="Q500" i="1"/>
  <c r="Q539" i="1"/>
  <c r="Q502" i="1"/>
  <c r="Q530" i="1"/>
  <c r="Q498" i="1"/>
  <c r="Q529" i="1"/>
  <c r="Q499" i="1"/>
  <c r="Q568" i="1"/>
  <c r="Q492" i="1"/>
  <c r="Q586" i="1"/>
  <c r="Q504" i="1"/>
  <c r="Q486" i="1"/>
  <c r="Q534" i="1"/>
  <c r="Q536" i="1"/>
  <c r="Q513" i="1"/>
  <c r="Q545" i="1"/>
  <c r="Q577" i="1"/>
  <c r="Q552" i="1"/>
  <c r="Q527" i="1"/>
  <c r="Q506" i="1"/>
  <c r="Q523" i="1"/>
  <c r="Q596" i="1"/>
  <c r="Q581" i="1"/>
  <c r="Q587" i="1"/>
  <c r="Q674" i="1"/>
  <c r="Q662" i="1"/>
  <c r="Q706" i="1"/>
  <c r="Q687" i="1"/>
  <c r="Q659" i="1"/>
  <c r="Q712" i="1"/>
  <c r="Q629" i="1"/>
  <c r="Q655" i="1"/>
  <c r="Q620" i="1"/>
  <c r="Q650" i="1"/>
  <c r="Q617" i="1"/>
  <c r="Q681" i="1"/>
  <c r="Q622" i="1"/>
  <c r="Q690" i="1"/>
  <c r="Q609" i="1"/>
  <c r="Q707" i="1"/>
  <c r="Q623" i="1"/>
  <c r="Q605" i="1"/>
  <c r="Q656" i="1"/>
  <c r="Q666" i="1"/>
  <c r="Q634" i="1"/>
  <c r="Q670" i="1"/>
  <c r="Q694" i="1"/>
  <c r="Q672" i="1"/>
  <c r="Q652" i="1"/>
  <c r="Q630" i="1"/>
  <c r="Q648" i="1"/>
  <c r="Q716" i="1"/>
  <c r="Q700" i="1"/>
  <c r="Q704" i="1"/>
  <c r="Q797" i="1"/>
  <c r="Q786" i="1"/>
  <c r="Q840" i="1"/>
  <c r="Q798" i="1"/>
  <c r="Q780" i="1"/>
  <c r="Q767" i="1"/>
  <c r="Q762" i="1"/>
  <c r="Q769" i="1"/>
  <c r="Q758" i="1"/>
  <c r="Q770" i="1"/>
  <c r="Q732" i="1"/>
  <c r="Q808" i="1"/>
  <c r="Q740" i="1"/>
  <c r="Q824" i="1"/>
  <c r="Q739" i="1"/>
  <c r="Q827" i="1"/>
  <c r="Q745" i="1"/>
  <c r="Q729" i="1"/>
  <c r="Q766" i="1"/>
  <c r="Q781" i="1"/>
  <c r="Q747" i="1"/>
  <c r="Q793" i="1"/>
  <c r="Q829" i="1"/>
  <c r="Q792" i="1"/>
  <c r="Q764" i="1"/>
  <c r="Q744" i="1"/>
  <c r="Q765" i="1"/>
  <c r="Q813" i="1"/>
  <c r="Q836" i="1"/>
  <c r="Q838" i="1"/>
  <c r="Q913" i="1"/>
  <c r="Q904" i="1"/>
  <c r="Q960" i="1"/>
  <c r="Q327" i="1"/>
  <c r="Q313" i="1"/>
  <c r="Q279" i="1"/>
  <c r="Q252" i="1"/>
  <c r="Q330" i="1"/>
  <c r="Q251" i="1"/>
  <c r="Q305" i="1"/>
  <c r="Q342" i="1"/>
  <c r="Q275" i="1"/>
  <c r="Q271" i="1"/>
  <c r="Q247" i="1"/>
  <c r="Q287" i="1"/>
  <c r="Q310" i="1"/>
  <c r="Q266" i="1"/>
  <c r="Q277" i="1"/>
  <c r="Q343" i="1"/>
  <c r="Q297" i="1"/>
  <c r="Q265" i="1"/>
  <c r="Q272" i="1"/>
  <c r="Q328" i="1"/>
  <c r="Q350" i="1"/>
  <c r="Q351" i="1"/>
  <c r="Q285" i="1"/>
  <c r="Q426" i="1"/>
  <c r="Q414" i="1"/>
  <c r="Q457" i="1"/>
  <c r="Q431" i="1"/>
  <c r="Q363" i="1"/>
  <c r="Q454" i="1"/>
  <c r="Q445" i="1"/>
  <c r="Q450" i="1"/>
  <c r="Q446" i="1"/>
  <c r="Q399" i="1"/>
  <c r="Q371" i="1"/>
  <c r="Q453" i="1"/>
  <c r="Q370" i="1"/>
  <c r="Q435" i="1"/>
  <c r="Q461" i="1"/>
  <c r="Q396" i="1"/>
  <c r="Q390" i="1"/>
  <c r="Q367" i="1"/>
  <c r="Q413" i="1"/>
  <c r="Q429" i="1"/>
  <c r="Q380" i="1"/>
  <c r="Q397" i="1"/>
  <c r="Q462" i="1"/>
  <c r="Q417" i="1"/>
  <c r="Q383" i="1"/>
  <c r="Q393" i="1"/>
  <c r="Q440" i="1"/>
  <c r="Q471" i="1"/>
  <c r="Q468" i="1"/>
  <c r="Q401" i="1"/>
  <c r="Q601" i="1"/>
  <c r="Q533" i="1"/>
  <c r="Q585" i="1"/>
  <c r="Q556" i="1"/>
  <c r="Q482" i="1"/>
  <c r="Q567" i="1"/>
  <c r="Q565" i="1"/>
  <c r="Q566" i="1"/>
  <c r="Q561" i="1"/>
  <c r="Q521" i="1"/>
  <c r="Q494" i="1"/>
  <c r="Q570" i="1"/>
  <c r="Q491" i="1"/>
  <c r="Q553" i="1"/>
  <c r="Q573" i="1"/>
  <c r="Q518" i="1"/>
  <c r="Q514" i="1"/>
  <c r="Q487" i="1"/>
  <c r="Q525" i="1"/>
  <c r="Q593" i="1"/>
  <c r="Q505" i="1"/>
  <c r="Q516" i="1"/>
  <c r="Q578" i="1"/>
  <c r="Q540" i="1"/>
  <c r="Q496" i="1"/>
  <c r="Q512" i="1"/>
  <c r="Q591" i="1"/>
  <c r="Q600" i="1"/>
  <c r="Q580" i="1"/>
  <c r="Q520" i="1"/>
  <c r="Q721" i="1"/>
  <c r="Q658" i="1"/>
  <c r="Q708" i="1"/>
  <c r="Q676" i="1"/>
  <c r="Q602" i="1"/>
  <c r="Q678" i="1"/>
  <c r="Q679" i="1"/>
  <c r="Q682" i="1"/>
  <c r="Q684" i="1"/>
  <c r="Q640" i="1"/>
  <c r="Q613" i="1"/>
  <c r="Q686" i="1"/>
  <c r="Q611" i="1"/>
  <c r="Q673" i="1"/>
  <c r="Q695" i="1"/>
  <c r="Q639" i="1"/>
  <c r="Q636" i="1"/>
  <c r="Q608" i="1"/>
  <c r="Q642" i="1"/>
  <c r="Q713" i="1"/>
  <c r="Q625" i="1"/>
  <c r="Q641" i="1"/>
  <c r="Q697" i="1"/>
  <c r="Q660" i="1"/>
  <c r="Q619" i="1"/>
  <c r="Q635" i="1"/>
  <c r="Q711" i="1"/>
  <c r="Q720" i="1"/>
  <c r="Q702" i="1"/>
  <c r="Q644" i="1"/>
  <c r="Q777" i="1"/>
  <c r="Q774" i="1"/>
  <c r="Q810" i="1"/>
  <c r="Q791" i="1"/>
  <c r="Q722" i="1"/>
  <c r="Q805" i="1"/>
  <c r="Q817" i="1"/>
  <c r="Q818" i="1"/>
  <c r="Q807" i="1"/>
  <c r="Q756" i="1"/>
  <c r="Q724" i="1"/>
  <c r="Q816" i="1"/>
  <c r="Q725" i="1"/>
  <c r="Q802" i="1"/>
  <c r="Q820" i="1"/>
  <c r="Q771" i="1"/>
  <c r="Q753" i="1"/>
  <c r="Q726" i="1"/>
  <c r="Q768" i="1"/>
  <c r="Q783" i="1"/>
  <c r="Q751" i="1"/>
  <c r="Q754" i="1"/>
  <c r="Q831" i="1"/>
  <c r="Q760" i="1"/>
  <c r="Q738" i="1"/>
  <c r="Q742" i="1"/>
  <c r="Q795" i="1"/>
  <c r="Q835" i="1"/>
  <c r="Q825" i="1"/>
  <c r="Q759" i="1"/>
  <c r="Q301" i="1"/>
  <c r="Q361" i="1"/>
  <c r="Q294" i="1"/>
  <c r="Q281" i="1"/>
  <c r="Q259" i="1"/>
  <c r="Q302" i="1"/>
  <c r="Q262" i="1"/>
  <c r="Q242" i="1"/>
  <c r="Q319" i="1"/>
  <c r="Q260" i="1"/>
  <c r="Q245" i="1"/>
  <c r="Q312" i="1"/>
  <c r="Q304" i="1"/>
  <c r="Q283" i="1"/>
  <c r="Q254" i="1"/>
  <c r="Q290" i="1"/>
  <c r="Q273" i="1"/>
  <c r="Q257" i="1"/>
  <c r="Q358" i="1"/>
  <c r="Q299" i="1"/>
  <c r="Q349" i="1"/>
  <c r="Q402" i="1"/>
  <c r="Q444" i="1"/>
  <c r="Q419" i="1"/>
  <c r="Q409" i="1"/>
  <c r="Q386" i="1"/>
  <c r="Q405" i="1"/>
  <c r="Q425" i="1"/>
  <c r="Q465" i="1"/>
  <c r="Q384" i="1"/>
  <c r="Q439" i="1"/>
  <c r="Q470" i="1"/>
  <c r="Q388" i="1"/>
  <c r="Q424" i="1"/>
  <c r="Q395" i="1"/>
  <c r="Q398" i="1"/>
  <c r="Q372" i="1"/>
  <c r="Q463" i="1"/>
  <c r="Q416" i="1"/>
  <c r="Q376" i="1"/>
  <c r="Q481" i="1"/>
  <c r="Q480" i="1"/>
  <c r="Q474" i="1"/>
  <c r="Q551" i="1"/>
  <c r="Q522" i="1"/>
  <c r="Q550" i="1"/>
  <c r="Q595" i="1"/>
  <c r="Q528" i="1"/>
  <c r="Q509" i="1"/>
  <c r="Q531" i="1"/>
  <c r="Q511" i="1"/>
  <c r="Q544" i="1"/>
  <c r="Q508" i="1"/>
  <c r="Q483" i="1"/>
  <c r="Q559" i="1"/>
  <c r="Q575" i="1"/>
  <c r="Q497" i="1"/>
  <c r="Q484" i="1"/>
  <c r="Q543" i="1"/>
  <c r="Q515" i="1"/>
  <c r="Q524" i="1"/>
  <c r="Q526" i="1"/>
  <c r="Q493" i="1"/>
  <c r="Q574" i="1"/>
  <c r="Q535" i="1"/>
  <c r="Q510" i="1"/>
  <c r="Q597" i="1"/>
  <c r="Q599" i="1"/>
  <c r="Q547" i="1"/>
  <c r="Q583" i="1"/>
  <c r="Q668" i="1"/>
  <c r="Q646" i="1"/>
  <c r="Q689" i="1"/>
  <c r="Q669" i="1"/>
  <c r="Q715" i="1"/>
  <c r="Q654" i="1"/>
  <c r="Q626" i="1"/>
  <c r="Q651" i="1"/>
  <c r="Q628" i="1"/>
  <c r="Q671" i="1"/>
  <c r="Q698" i="1"/>
  <c r="Q603" i="1"/>
  <c r="Q677" i="1"/>
  <c r="Q675" i="1"/>
  <c r="Q618" i="1"/>
  <c r="Q606" i="1"/>
  <c r="Q663" i="1"/>
  <c r="Q638" i="1"/>
  <c r="Q647" i="1"/>
  <c r="Q649" i="1"/>
  <c r="Q614" i="1"/>
  <c r="Q696" i="1"/>
  <c r="Q653" i="1"/>
  <c r="Q633" i="1"/>
  <c r="Q621" i="1"/>
  <c r="Q717" i="1"/>
  <c r="Q665" i="1"/>
  <c r="Q705" i="1"/>
  <c r="Q794" i="1"/>
  <c r="Q761" i="1"/>
  <c r="Q806" i="1"/>
  <c r="Q784" i="1"/>
  <c r="Q812" i="1"/>
  <c r="Q775" i="1"/>
  <c r="Q757" i="1"/>
  <c r="Q776" i="1"/>
  <c r="Q752" i="1"/>
  <c r="Q796" i="1"/>
  <c r="Q821" i="1"/>
  <c r="Q743" i="1"/>
  <c r="Q723" i="1"/>
  <c r="Q800" i="1"/>
  <c r="Q819" i="1"/>
  <c r="Q746" i="1"/>
  <c r="Q727" i="1"/>
  <c r="Q789" i="1"/>
  <c r="Q749" i="1"/>
  <c r="Q741" i="1"/>
  <c r="Q782" i="1"/>
  <c r="Q734" i="1"/>
  <c r="Q828" i="1"/>
  <c r="Q772" i="1"/>
  <c r="Q737" i="1"/>
  <c r="Q801" i="1"/>
  <c r="Q823" i="1"/>
  <c r="Q785" i="1"/>
  <c r="Q837" i="1"/>
  <c r="Q911" i="1"/>
  <c r="Q880" i="1"/>
  <c r="Q923" i="1"/>
  <c r="Q901" i="1"/>
  <c r="Q929" i="1"/>
  <c r="Q860" i="1"/>
  <c r="Q939" i="1"/>
  <c r="Q1043" i="1"/>
  <c r="Q699" i="1"/>
  <c r="Q610" i="1"/>
  <c r="Q691" i="1"/>
  <c r="Q604" i="1"/>
  <c r="Q703" i="1"/>
  <c r="Q632" i="1"/>
  <c r="Q607" i="1"/>
  <c r="Q637" i="1"/>
  <c r="Q624" i="1"/>
  <c r="Q657" i="1"/>
  <c r="Q643" i="1"/>
  <c r="Q612" i="1"/>
  <c r="Q616" i="1"/>
  <c r="Q661" i="1"/>
  <c r="Q631" i="1"/>
  <c r="Q667" i="1"/>
  <c r="Q718" i="1"/>
  <c r="Q615" i="1"/>
  <c r="Q709" i="1"/>
  <c r="Q815" i="1"/>
  <c r="Q790" i="1"/>
  <c r="Q841" i="1"/>
  <c r="Q809" i="1"/>
  <c r="Q832" i="1"/>
  <c r="Q799" i="1"/>
  <c r="Q830" i="1"/>
  <c r="Q803" i="1"/>
  <c r="Q811" i="1"/>
  <c r="Q814" i="1"/>
  <c r="Q773" i="1"/>
  <c r="Q833" i="1"/>
  <c r="Q728" i="1"/>
  <c r="Q822" i="1"/>
  <c r="Q748" i="1"/>
  <c r="Q826" i="1"/>
  <c r="Q750" i="1"/>
  <c r="Q730" i="1"/>
  <c r="Q788" i="1"/>
  <c r="Q755" i="1"/>
  <c r="Q763" i="1"/>
  <c r="Q779" i="1"/>
  <c r="Q731" i="1"/>
  <c r="Q787" i="1"/>
  <c r="Q778" i="1"/>
  <c r="Q736" i="1"/>
  <c r="Q804" i="1"/>
  <c r="Q834" i="1"/>
  <c r="Q735" i="1"/>
  <c r="Q839" i="1"/>
  <c r="Q930" i="1"/>
  <c r="Q907" i="1"/>
  <c r="Q961" i="1"/>
  <c r="Q926" i="1"/>
  <c r="Q950" i="1"/>
  <c r="Q916" i="1"/>
  <c r="Q948" i="1"/>
  <c r="Q921" i="1"/>
  <c r="Q924" i="1"/>
  <c r="Q932" i="1"/>
  <c r="Q875" i="1"/>
  <c r="Q954" i="1"/>
  <c r="Q849" i="1"/>
  <c r="Q936" i="1"/>
  <c r="Q856" i="1"/>
  <c r="Q943" i="1"/>
  <c r="Q871" i="1"/>
  <c r="Q850" i="1"/>
  <c r="Q909" i="1"/>
  <c r="Q945" i="1"/>
  <c r="Q882" i="1"/>
  <c r="Q902" i="1"/>
  <c r="Q852" i="1"/>
  <c r="Q947" i="1"/>
  <c r="Q895" i="1"/>
  <c r="Q854" i="1"/>
  <c r="Q920" i="1"/>
  <c r="Q953" i="1"/>
  <c r="Q855" i="1"/>
  <c r="Q959" i="1"/>
  <c r="Q1056" i="1"/>
  <c r="Q1030" i="1"/>
  <c r="Q1058" i="1"/>
  <c r="Q1046" i="1"/>
  <c r="Q1070" i="1"/>
  <c r="Q1081" i="1"/>
  <c r="Q1055" i="1"/>
  <c r="Q1048" i="1"/>
  <c r="Q1060" i="1"/>
  <c r="Q1039" i="1"/>
  <c r="Q1009" i="1"/>
  <c r="Q1069" i="1"/>
  <c r="Q980" i="1"/>
  <c r="Q1059" i="1"/>
  <c r="Q975" i="1"/>
  <c r="Q1063" i="1"/>
  <c r="Q971" i="1"/>
  <c r="Q969" i="1"/>
  <c r="Q1036" i="1"/>
  <c r="Q965" i="1"/>
  <c r="Q1007" i="1"/>
  <c r="Q1004" i="1"/>
  <c r="Q981" i="1"/>
  <c r="Q1032" i="1"/>
  <c r="Q1019" i="1"/>
  <c r="Q983" i="1"/>
  <c r="Q1080" i="1"/>
  <c r="Q1062" i="1"/>
  <c r="Q1010" i="1"/>
  <c r="Q1074" i="1"/>
  <c r="Q915" i="1"/>
  <c r="Q900" i="1"/>
  <c r="Q886" i="1"/>
  <c r="Q883" i="1"/>
  <c r="Q896" i="1"/>
  <c r="Q878" i="1"/>
  <c r="Q893" i="1"/>
  <c r="Q851" i="1"/>
  <c r="Q922" i="1"/>
  <c r="Q861" i="1"/>
  <c r="Q940" i="1"/>
  <c r="Q864" i="1"/>
  <c r="Q944" i="1"/>
  <c r="Q866" i="1"/>
  <c r="Q848" i="1"/>
  <c r="Q887" i="1"/>
  <c r="Q899" i="1"/>
  <c r="Q868" i="1"/>
  <c r="Q910" i="1"/>
  <c r="Q952" i="1"/>
  <c r="Q906" i="1"/>
  <c r="Q881" i="1"/>
  <c r="Q865" i="1"/>
  <c r="Q885" i="1"/>
  <c r="Q934" i="1"/>
  <c r="Q956" i="1"/>
  <c r="Q958" i="1"/>
  <c r="Q1044" i="1"/>
  <c r="Q1029" i="1"/>
  <c r="Q1054" i="1"/>
  <c r="Q1033" i="1"/>
  <c r="Q1022" i="1"/>
  <c r="Q1013" i="1"/>
  <c r="Q992" i="1"/>
  <c r="Q967" i="1"/>
  <c r="Q984" i="1"/>
  <c r="Q1006" i="1"/>
  <c r="Q986" i="1"/>
  <c r="Q1052" i="1"/>
  <c r="Q987" i="1"/>
  <c r="Q1064" i="1"/>
  <c r="Q962" i="1"/>
  <c r="Q964" i="1"/>
  <c r="Q972" i="1"/>
  <c r="Q973" i="1"/>
  <c r="Q1014" i="1"/>
  <c r="Q1024" i="1"/>
  <c r="Q989" i="1"/>
  <c r="Q1023" i="1"/>
  <c r="Q1065" i="1"/>
  <c r="Q1031" i="1"/>
  <c r="Q1005" i="1"/>
  <c r="Q993" i="1"/>
  <c r="Q1018" i="1"/>
  <c r="Q1078" i="1"/>
  <c r="Q1073" i="1"/>
  <c r="Q1075" i="1"/>
  <c r="Q894" i="1"/>
  <c r="Q889" i="1"/>
  <c r="Q925" i="1"/>
  <c r="Q908" i="1"/>
  <c r="Q842" i="1"/>
  <c r="Q927" i="1"/>
  <c r="Q935" i="1"/>
  <c r="Q931" i="1"/>
  <c r="Q928" i="1"/>
  <c r="Q884" i="1"/>
  <c r="Q844" i="1"/>
  <c r="Q933" i="1"/>
  <c r="Q845" i="1"/>
  <c r="Q919" i="1"/>
  <c r="Q938" i="1"/>
  <c r="Q892" i="1"/>
  <c r="Q872" i="1"/>
  <c r="Q846" i="1"/>
  <c r="Q946" i="1"/>
  <c r="Q903" i="1"/>
  <c r="Q870" i="1"/>
  <c r="Q869" i="1"/>
  <c r="Q951" i="1"/>
  <c r="Q876" i="1"/>
  <c r="Q859" i="1"/>
  <c r="Q862" i="1"/>
  <c r="Q912" i="1"/>
  <c r="Q955" i="1"/>
  <c r="Q942" i="1"/>
  <c r="Q879" i="1"/>
  <c r="Q1028" i="1"/>
  <c r="Q1021" i="1"/>
  <c r="Q1050" i="1"/>
  <c r="Q1027" i="1"/>
  <c r="Q991" i="1"/>
  <c r="Q1053" i="1"/>
  <c r="Q1045" i="1"/>
  <c r="Q1051" i="1"/>
  <c r="Q1042" i="1"/>
  <c r="Q1002" i="1"/>
  <c r="Q1000" i="1"/>
  <c r="Q1057" i="1"/>
  <c r="Q979" i="1"/>
  <c r="Q1040" i="1"/>
  <c r="Q1041" i="1"/>
  <c r="Q978" i="1"/>
  <c r="Q976" i="1"/>
  <c r="Q968" i="1"/>
  <c r="Q1015" i="1"/>
  <c r="Q1026" i="1"/>
  <c r="Q1011" i="1"/>
  <c r="Q999" i="1"/>
  <c r="Q1067" i="1"/>
  <c r="Q1017" i="1"/>
  <c r="Q998" i="1"/>
  <c r="Q990" i="1"/>
  <c r="Q1047" i="1"/>
  <c r="Q1076" i="1"/>
  <c r="Q1071" i="1"/>
  <c r="Q1025" i="1"/>
  <c r="Q891" i="1"/>
  <c r="Q877" i="1"/>
  <c r="Q890" i="1"/>
  <c r="Q873" i="1"/>
  <c r="Q914" i="1"/>
  <c r="Q937" i="1"/>
  <c r="Q843" i="1"/>
  <c r="Q917" i="1"/>
  <c r="Q941" i="1"/>
  <c r="Q867" i="1"/>
  <c r="Q847" i="1"/>
  <c r="Q905" i="1"/>
  <c r="Q874" i="1"/>
  <c r="Q863" i="1"/>
  <c r="Q897" i="1"/>
  <c r="Q857" i="1"/>
  <c r="Q949" i="1"/>
  <c r="Q888" i="1"/>
  <c r="Q858" i="1"/>
  <c r="Q853" i="1"/>
  <c r="Q918" i="1"/>
  <c r="Q898" i="1"/>
  <c r="Q957" i="1"/>
  <c r="Q1038" i="1"/>
  <c r="Q1012" i="1"/>
  <c r="Q1016" i="1"/>
  <c r="Q1061" i="1"/>
  <c r="Q966" i="1"/>
  <c r="Q1001" i="1"/>
  <c r="Q997" i="1"/>
  <c r="Q988" i="1"/>
  <c r="Q1037" i="1"/>
  <c r="Q1068" i="1"/>
  <c r="Q1003" i="1"/>
  <c r="Q977" i="1"/>
  <c r="Q963" i="1"/>
  <c r="Q974" i="1"/>
  <c r="Q970" i="1"/>
  <c r="Q1034" i="1"/>
  <c r="Q994" i="1"/>
  <c r="Q995" i="1"/>
  <c r="Q1008" i="1"/>
  <c r="Q982" i="1"/>
  <c r="Q1066" i="1"/>
  <c r="Q1020" i="1"/>
  <c r="Q985" i="1"/>
  <c r="Q996" i="1"/>
  <c r="Q1079" i="1"/>
  <c r="Q1077" i="1"/>
  <c r="Q1035" i="1"/>
</calcChain>
</file>

<file path=xl/sharedStrings.xml><?xml version="1.0" encoding="utf-8"?>
<sst xmlns="http://schemas.openxmlformats.org/spreadsheetml/2006/main" count="6460" uniqueCount="1250">
  <si>
    <t>solver</t>
  </si>
  <si>
    <t>instance</t>
  </si>
  <si>
    <t>status</t>
  </si>
  <si>
    <t>objval_reported</t>
  </si>
  <si>
    <t>objbound</t>
  </si>
  <si>
    <t>solvertime</t>
  </si>
  <si>
    <t>totaltime</t>
  </si>
  <si>
    <t>filename</t>
  </si>
  <si>
    <t>objval_solution</t>
  </si>
  <si>
    <t>max_linear_violation</t>
  </si>
  <si>
    <t>max_soc_violation</t>
  </si>
  <si>
    <t>max_socrot_violation</t>
  </si>
  <si>
    <t>validator_status</t>
  </si>
  <si>
    <t>validator_objval</t>
  </si>
  <si>
    <t>CPLEX_MISOCP</t>
  </si>
  <si>
    <t>100_0_5_w.cbf</t>
  </si>
  <si>
    <t>UserLimit</t>
  </si>
  <si>
    <t>CPLEX_MISOCP.100_0_5_w.txt</t>
  </si>
  <si>
    <t>Optimal</t>
  </si>
  <si>
    <t>10_0_5_w.cbf</t>
  </si>
  <si>
    <t>CPLEX_MISOCP.10_0_5_w.txt</t>
  </si>
  <si>
    <t>150_0_5_w.cbf</t>
  </si>
  <si>
    <t>CPLEX_MISOCP.150_0_5_w.txt</t>
  </si>
  <si>
    <t>200_0_5_w.cbf</t>
  </si>
  <si>
    <t>CPLEX_MISOCP.200_0_5_w.txt</t>
  </si>
  <si>
    <t>20_0_5_w.cbf</t>
  </si>
  <si>
    <t>CPLEX_MISOCP.20_0_5_w.txt</t>
  </si>
  <si>
    <t>50_0_5_w.cbf</t>
  </si>
  <si>
    <t>CPLEX_MISOCP.50_0_5_w.txt</t>
  </si>
  <si>
    <t>75_0_5_w.cbf</t>
  </si>
  <si>
    <t>CPLEX_MISOCP.75_0_5_w.txt</t>
  </si>
  <si>
    <t>achtziger_stolpe06-6.1flowc.cbf</t>
  </si>
  <si>
    <t>CPLEX_MISOCP.achtziger_stolpe06-6.1flowc.txt</t>
  </si>
  <si>
    <t>achtziger_stolpe06-6.2flowc.cbf</t>
  </si>
  <si>
    <t xml:space="preserve"> </t>
  </si>
  <si>
    <t>CPLEX_MISOCP.achtziger_stolpe06-6.2flowc.txt</t>
  </si>
  <si>
    <t>achtziger_stolpe06-6.5bflowc.cbf</t>
  </si>
  <si>
    <t>NaN</t>
  </si>
  <si>
    <t>CPLEX_MISOCP.achtziger_stolpe06-6.5bflowc.txt</t>
  </si>
  <si>
    <t>achtziger_stolpe06-6.5flowc.cbf</t>
  </si>
  <si>
    <t>CPLEX_MISOCP.achtziger_stolpe06-6.5flowc.txt</t>
  </si>
  <si>
    <t>achtziger_stolpe07-5.1flowc.cbf</t>
  </si>
  <si>
    <t>CPLEX_MISOCP.achtziger_stolpe07-5.1flowc.txt</t>
  </si>
  <si>
    <t>achtziger_stolpe07-5.2bflowc.cbf</t>
  </si>
  <si>
    <t>CPLEX_MISOCP.achtziger_stolpe07-5.2bflowc.txt</t>
  </si>
  <si>
    <t>achtziger_stolpe07-5.2flowc.cbf</t>
  </si>
  <si>
    <t>CPLEX_MISOCP.achtziger_stolpe07-5.2flowc.txt</t>
  </si>
  <si>
    <t>achtziger_stolpe07-5.3flowc.cbf</t>
  </si>
  <si>
    <t>CPLEX_MISOCP.achtziger_stolpe07-5.3flowc.txt</t>
  </si>
  <si>
    <t>b1bigflowc.cbf</t>
  </si>
  <si>
    <t>CPLEX_MISOCP.b1bigflowc.txt</t>
  </si>
  <si>
    <t>ck_n50_m10_o1_5.cbf</t>
  </si>
  <si>
    <t>CPLEX_MISOCP.ck_n50_m10_o1_5.txt</t>
  </si>
  <si>
    <t>ck_n50_m10_o3_5.cbf</t>
  </si>
  <si>
    <t>CPLEX_MISOCP.ck_n50_m10_o3_5.txt</t>
  </si>
  <si>
    <t>ck_n50_m10_o5_5.cbf</t>
  </si>
  <si>
    <t>CPLEX_MISOCP.ck_n50_m10_o5_5.txt</t>
  </si>
  <si>
    <t>ck_n50_m20_o1_5.cbf</t>
  </si>
  <si>
    <t>CPLEX_MISOCP.ck_n50_m20_o1_5.txt</t>
  </si>
  <si>
    <t>ck_n50_m20_o3_5.cbf</t>
  </si>
  <si>
    <t>CPLEX_MISOCP.ck_n50_m20_o3_5.txt</t>
  </si>
  <si>
    <t>ck_n50_m20_o5_5.cbf</t>
  </si>
  <si>
    <t>CPLEX_MISOCP.ck_n50_m20_o5_5.txt</t>
  </si>
  <si>
    <t>ck_n75_m10_o1_5.cbf</t>
  </si>
  <si>
    <t>CPLEX_MISOCP.ck_n75_m10_o1_5.txt</t>
  </si>
  <si>
    <t>ck_n75_m10_o3_5.cbf</t>
  </si>
  <si>
    <t>CPLEX_MISOCP.ck_n75_m10_o3_5.txt</t>
  </si>
  <si>
    <t>ck_n75_m10_o5_5.cbf</t>
  </si>
  <si>
    <t>CPLEX_MISOCP.ck_n75_m10_o5_5.txt</t>
  </si>
  <si>
    <t>ck_n75_m20_o1_5.cbf</t>
  </si>
  <si>
    <t>CPLEX_MISOCP.ck_n75_m20_o1_5.txt</t>
  </si>
  <si>
    <t>ck_n75_m20_o3_5.cbf</t>
  </si>
  <si>
    <t>CPLEX_MISOCP.ck_n75_m20_o3_5.txt</t>
  </si>
  <si>
    <t>ck_n75_m20_o5_5.cbf</t>
  </si>
  <si>
    <t>CPLEX_MISOCP.ck_n75_m20_o5_5.txt</t>
  </si>
  <si>
    <t>classical_200_0.cbf</t>
  </si>
  <si>
    <t>CPLEX_MISOCP.classical_200_0.txt</t>
  </si>
  <si>
    <t>classical_200_1.cbf</t>
  </si>
  <si>
    <t>CPLEX_MISOCP.classical_200_1.txt</t>
  </si>
  <si>
    <t>classical_200_2.cbf</t>
  </si>
  <si>
    <t>CPLEX_MISOCP.classical_200_2.txt</t>
  </si>
  <si>
    <t>classical_20_0.cbf</t>
  </si>
  <si>
    <t>CPLEX_MISOCP.classical_20_0.txt</t>
  </si>
  <si>
    <t>classical_30_0.cbf</t>
  </si>
  <si>
    <t>CPLEX_MISOCP.classical_30_0.txt</t>
  </si>
  <si>
    <t>classical_40_0.cbf</t>
  </si>
  <si>
    <t>CPLEX_MISOCP.classical_40_0.txt</t>
  </si>
  <si>
    <t>classical_50_0.cbf</t>
  </si>
  <si>
    <t>CPLEX_MISOCP.classical_50_0.txt</t>
  </si>
  <si>
    <t>classical_50_1.cbf</t>
  </si>
  <si>
    <t>CPLEX_MISOCP.classical_50_1.txt</t>
  </si>
  <si>
    <t>classical_50_2.cbf</t>
  </si>
  <si>
    <t>CPLEX_MISOCP.classical_50_2.txt</t>
  </si>
  <si>
    <t>clay0203h.cbf</t>
  </si>
  <si>
    <t>CPLEX_MISOCP.clay0203h.txt</t>
  </si>
  <si>
    <t>clay0203m.cbf</t>
  </si>
  <si>
    <t>CPLEX_MISOCP.clay0203m.txt</t>
  </si>
  <si>
    <t>clay0204h.cbf</t>
  </si>
  <si>
    <t>CPLEX_MISOCP.clay0204h.txt</t>
  </si>
  <si>
    <t>clay0204m.cbf</t>
  </si>
  <si>
    <t>CPLEX_MISOCP.clay0204m.txt</t>
  </si>
  <si>
    <t>clay0205h.cbf</t>
  </si>
  <si>
    <t>CPLEX_MISOCP.clay0205h.txt</t>
  </si>
  <si>
    <t>clay0205m.cbf</t>
  </si>
  <si>
    <t>CPLEX_MISOCP.clay0205m.txt</t>
  </si>
  <si>
    <t>clay0303h.cbf</t>
  </si>
  <si>
    <t>CPLEX_MISOCP.clay0303h.txt</t>
  </si>
  <si>
    <t>clay0303m.cbf</t>
  </si>
  <si>
    <t>CPLEX_MISOCP.clay0303m.txt</t>
  </si>
  <si>
    <t>clay0304h.cbf</t>
  </si>
  <si>
    <t>CPLEX_MISOCP.clay0304h.txt</t>
  </si>
  <si>
    <t>clay0304m.cbf</t>
  </si>
  <si>
    <t>CPLEX_MISOCP.clay0304m.txt</t>
  </si>
  <si>
    <t>clay0305h.cbf</t>
  </si>
  <si>
    <t>CPLEX_MISOCP.clay0305h.txt</t>
  </si>
  <si>
    <t>clay0305m.cbf</t>
  </si>
  <si>
    <t>CPLEX_MISOCP.clay0305m.txt</t>
  </si>
  <si>
    <t>estein4_A.cbf</t>
  </si>
  <si>
    <t>CPLEX_MISOCP.estein4_A.txt</t>
  </si>
  <si>
    <t>estein4_B.cbf</t>
  </si>
  <si>
    <t>CPLEX_MISOCP.estein4_B.txt</t>
  </si>
  <si>
    <t>estein4_C.cbf</t>
  </si>
  <si>
    <t>CPLEX_MISOCP.estein4_C.txt</t>
  </si>
  <si>
    <t>estein4_nr22.cbf</t>
  </si>
  <si>
    <t>CPLEX_MISOCP.estein4_nr22.txt</t>
  </si>
  <si>
    <t>estein5_A.cbf</t>
  </si>
  <si>
    <t>CPLEX_MISOCP.estein5_A.txt</t>
  </si>
  <si>
    <t>estein5_B.cbf</t>
  </si>
  <si>
    <t>CPLEX_MISOCP.estein5_B.txt</t>
  </si>
  <si>
    <t>estein5_C.cbf</t>
  </si>
  <si>
    <t>CPLEX_MISOCP.estein5_C.txt</t>
  </si>
  <si>
    <t>estein5_nr1.cbf</t>
  </si>
  <si>
    <t>CPLEX_MISOCP.estein5_nr1.txt</t>
  </si>
  <si>
    <t>estein5_nr21.cbf</t>
  </si>
  <si>
    <t>CPLEX_MISOCP.estein5_nr21.txt</t>
  </si>
  <si>
    <t>pp-n1000-d10000.cbf</t>
  </si>
  <si>
    <t>CPLEX_MISOCP.pp-n1000-d10000.txt</t>
  </si>
  <si>
    <t>pp-n1000-d10.cbf</t>
  </si>
  <si>
    <t>CPLEX_MISOCP.pp-n1000-d10.txt</t>
  </si>
  <si>
    <t>pp-n100-d10000.cbf</t>
  </si>
  <si>
    <t>CPLEX_MISOCP.pp-n100-d10000.txt</t>
  </si>
  <si>
    <t>pp-n100-d10.cbf</t>
  </si>
  <si>
    <t>CPLEX_MISOCP.pp-n100-d10.txt</t>
  </si>
  <si>
    <t>pp-n10-d10000.cbf</t>
  </si>
  <si>
    <t>CPLEX_MISOCP.pp-n10-d10000.txt</t>
  </si>
  <si>
    <t>pp-n10-d10.cbf</t>
  </si>
  <si>
    <t>CPLEX_MISOCP.pp-n10-d10.txt</t>
  </si>
  <si>
    <t>robust_100_0.cbf</t>
  </si>
  <si>
    <t>CPLEX_MISOCP.robust_100_0.txt</t>
  </si>
  <si>
    <t>robust_100_1.cbf</t>
  </si>
  <si>
    <t>CPLEX_MISOCP.robust_100_1.txt</t>
  </si>
  <si>
    <t>robust_200_0.cbf</t>
  </si>
  <si>
    <t>CPLEX_MISOCP.robust_200_0.txt</t>
  </si>
  <si>
    <t>robust_200_1.cbf</t>
  </si>
  <si>
    <t>CPLEX_MISOCP.robust_200_1.txt</t>
  </si>
  <si>
    <t>robust_20_0.cbf</t>
  </si>
  <si>
    <t>CPLEX_MISOCP.robust_20_0.txt</t>
  </si>
  <si>
    <t>robust_30_0.cbf</t>
  </si>
  <si>
    <t>CPLEX_MISOCP.robust_30_0.txt</t>
  </si>
  <si>
    <t>robust_40_0.cbf</t>
  </si>
  <si>
    <t>CPLEX_MISOCP.robust_40_0.txt</t>
  </si>
  <si>
    <t>robust_50_0.cbf</t>
  </si>
  <si>
    <t>CPLEX_MISOCP.robust_50_0.txt</t>
  </si>
  <si>
    <t>robust_50_1.cbf</t>
  </si>
  <si>
    <t>CPLEX_MISOCP.robust_50_1.txt</t>
  </si>
  <si>
    <t>shortfall_100_0.cbf</t>
  </si>
  <si>
    <t>CPLEX_MISOCP.shortfall_100_0.txt</t>
  </si>
  <si>
    <t>shortfall_100_1.cbf</t>
  </si>
  <si>
    <t>CPLEX_MISOCP.shortfall_100_1.txt</t>
  </si>
  <si>
    <t>shortfall_200_0.cbf</t>
  </si>
  <si>
    <t>CPLEX_MISOCP.shortfall_200_0.txt</t>
  </si>
  <si>
    <t>shortfall_200_1.cbf</t>
  </si>
  <si>
    <t>CPLEX_MISOCP.shortfall_200_1.txt</t>
  </si>
  <si>
    <t>shortfall_20_0.cbf</t>
  </si>
  <si>
    <t>CPLEX_MISOCP.shortfall_20_0.txt</t>
  </si>
  <si>
    <t>shortfall_30_0.cbf</t>
  </si>
  <si>
    <t>CPLEX_MISOCP.shortfall_30_0.txt</t>
  </si>
  <si>
    <t>shortfall_40_0.cbf</t>
  </si>
  <si>
    <t>CPLEX_MISOCP.shortfall_40_0.txt</t>
  </si>
  <si>
    <t>shortfall_50_0.cbf</t>
  </si>
  <si>
    <t>CPLEX_MISOCP.shortfall_50_0.txt</t>
  </si>
  <si>
    <t>shortfall_50_1.cbf</t>
  </si>
  <si>
    <t>CPLEX_MISOCP.shortfall_50_1.txt</t>
  </si>
  <si>
    <t>sssd-strong-15-4.cbf</t>
  </si>
  <si>
    <t>CPLEX_MISOCP.sssd-strong-15-4.txt</t>
  </si>
  <si>
    <t>sssd-strong-15-8.cbf</t>
  </si>
  <si>
    <t>CPLEX_MISOCP.sssd-strong-15-8.txt</t>
  </si>
  <si>
    <t>sssd-strong-20-4.cbf</t>
  </si>
  <si>
    <t>CPLEX_MISOCP.sssd-strong-20-4.txt</t>
  </si>
  <si>
    <t>sssd-strong-20-8.cbf</t>
  </si>
  <si>
    <t>CPLEX_MISOCP.sssd-strong-20-8.txt</t>
  </si>
  <si>
    <t>sssd-strong-25-4.cbf</t>
  </si>
  <si>
    <t>CPLEX_MISOCP.sssd-strong-25-4.txt</t>
  </si>
  <si>
    <t>sssd-strong-25-8.cbf</t>
  </si>
  <si>
    <t>CPLEX_MISOCP.sssd-strong-25-8.txt</t>
  </si>
  <si>
    <t>sssd-strong-30-4.cbf</t>
  </si>
  <si>
    <t>CPLEX_MISOCP.sssd-strong-30-4.txt</t>
  </si>
  <si>
    <t>sssd-strong-30-8.cbf</t>
  </si>
  <si>
    <t>CPLEX_MISOCP.sssd-strong-30-8.txt</t>
  </si>
  <si>
    <t>sssd-weak-15-4.cbf</t>
  </si>
  <si>
    <t>CPLEX_MISOCP.sssd-weak-15-4.txt</t>
  </si>
  <si>
    <t>sssd-weak-15-8.cbf</t>
  </si>
  <si>
    <t>CPLEX_MISOCP.sssd-weak-15-8.txt</t>
  </si>
  <si>
    <t>sssd-weak-20-4.cbf</t>
  </si>
  <si>
    <t>CPLEX_MISOCP.sssd-weak-20-4.txt</t>
  </si>
  <si>
    <t>sssd-weak-20-8.cbf</t>
  </si>
  <si>
    <t>CPLEX_MISOCP.sssd-weak-20-8.txt</t>
  </si>
  <si>
    <t>sssd-weak-25-4.cbf</t>
  </si>
  <si>
    <t>CPLEX_MISOCP.sssd-weak-25-4.txt</t>
  </si>
  <si>
    <t>sssd-weak-25-8.cbf</t>
  </si>
  <si>
    <t>CPLEX_MISOCP.sssd-weak-25-8.txt</t>
  </si>
  <si>
    <t>sssd-weak-30-4.cbf</t>
  </si>
  <si>
    <t>CPLEX_MISOCP.sssd-weak-30-4.txt</t>
  </si>
  <si>
    <t>sssd-weak-30-8.cbf</t>
  </si>
  <si>
    <t>CPLEX_MISOCP.sssd-weak-30-8.txt</t>
  </si>
  <si>
    <t>stolpe07-8.1flowc.cbf</t>
  </si>
  <si>
    <t>CPLEX_MISOCP.stolpe07-8.1flowc.txt</t>
  </si>
  <si>
    <t>stolpe07-8.2flowc.cbf</t>
  </si>
  <si>
    <t>CPLEX_MISOCP.stolpe07-8.2flowc.txt</t>
  </si>
  <si>
    <t>stolpe07-8.3flowc.cbf</t>
  </si>
  <si>
    <t>CPLEX_MISOCP.stolpe07-8.3flowc.txt</t>
  </si>
  <si>
    <t>tls2.cbf</t>
  </si>
  <si>
    <t>CPLEX_MISOCP.tls2.txt</t>
  </si>
  <si>
    <t>tls4.cbf</t>
  </si>
  <si>
    <t>CPLEX_MISOCP.tls4.txt</t>
  </si>
  <si>
    <t>tls5.cbf</t>
  </si>
  <si>
    <t>CPLEX_MISOCP.tls5.txt</t>
  </si>
  <si>
    <t>uflquad-nopsc-10-100.cbf</t>
  </si>
  <si>
    <t>CPLEX_MISOCP.uflquad-nopsc-10-100.txt</t>
  </si>
  <si>
    <t>uflquad-nopsc-10-150.cbf</t>
  </si>
  <si>
    <t>CPLEX_MISOCP.uflquad-nopsc-10-150.txt</t>
  </si>
  <si>
    <t>uflquad-nopsc-20-100.cbf</t>
  </si>
  <si>
    <t>CPLEX_MISOCP.uflquad-nopsc-20-100.txt</t>
  </si>
  <si>
    <t>uflquad-nopsc-20-150.cbf</t>
  </si>
  <si>
    <t>CPLEX_MISOCP.uflquad-nopsc-20-150.txt</t>
  </si>
  <si>
    <t>uflquad-nopsc-30-100.cbf</t>
  </si>
  <si>
    <t>CPLEX_MISOCP.uflquad-nopsc-30-100.txt</t>
  </si>
  <si>
    <t>uflquad-nopsc-30-150.cbf</t>
  </si>
  <si>
    <t>CPLEX_MISOCP.uflquad-nopsc-30-150.txt</t>
  </si>
  <si>
    <t>uflquad-nopsc-30-200.cbf</t>
  </si>
  <si>
    <t>CPLEX_MISOCP.uflquad-nopsc-30-200.txt</t>
  </si>
  <si>
    <t>uflquad-nopsc-30-300.cbf</t>
  </si>
  <si>
    <t>CPLEX_MISOCP.uflquad-nopsc-30-300.txt</t>
  </si>
  <si>
    <t>uflquad-psc-10-100.cbf</t>
  </si>
  <si>
    <t>CPLEX_MISOCP.uflquad-psc-10-100.txt</t>
  </si>
  <si>
    <t>uflquad-psc-10-150.cbf</t>
  </si>
  <si>
    <t>CPLEX_MISOCP.uflquad-psc-10-150.txt</t>
  </si>
  <si>
    <t>uflquad-psc-20-100.cbf</t>
  </si>
  <si>
    <t>CPLEX_MISOCP.uflquad-psc-20-100.txt</t>
  </si>
  <si>
    <t>uflquad-psc-20-150.cbf</t>
  </si>
  <si>
    <t>CPLEX_MISOCP.uflquad-psc-20-150.txt</t>
  </si>
  <si>
    <t>uflquad-psc-30-100.cbf</t>
  </si>
  <si>
    <t>CPLEX_MISOCP.uflquad-psc-30-100.txt</t>
  </si>
  <si>
    <t>uflquad-psc-30-150.cbf</t>
  </si>
  <si>
    <t>CPLEX_MISOCP.uflquad-psc-30-150.txt</t>
  </si>
  <si>
    <t>uflquad-psc-30-200.cbf</t>
  </si>
  <si>
    <t>CPLEX_MISOCP.uflquad-psc-30-200.txt</t>
  </si>
  <si>
    <t>uflquad-psc-30-300.cbf</t>
  </si>
  <si>
    <t>CPLEX_MISOCP.uflquad-psc-30-300.txt</t>
  </si>
  <si>
    <t>PAJ_CPLEX_MOSEK</t>
  </si>
  <si>
    <t>Inf</t>
  </si>
  <si>
    <t>PAJ_CPLEX_MOSEK.100_0_5_w.txt</t>
  </si>
  <si>
    <t>PAJ_CPLEX_MOSEK.10_0_5_w.txt</t>
  </si>
  <si>
    <t>PAJ_CPLEX_MOSEK.150_0_5_w.txt</t>
  </si>
  <si>
    <t>PAJ_CPLEX_MOSEK.200_0_5_w.txt</t>
  </si>
  <si>
    <t>PAJ_CPLEX_MOSEK.20_0_5_w.txt</t>
  </si>
  <si>
    <t>PAJ_CPLEX_MOSEK.50_0_5_w.txt</t>
  </si>
  <si>
    <t>PAJ_CPLEX_MOSEK.75_0_5_w.txt</t>
  </si>
  <si>
    <t>PAJ_CPLEX_MOSEK.achtziger_stolpe06-6.1flowc.txt</t>
  </si>
  <si>
    <t>PAJ_CPLEX_MOSEK.achtziger_stolpe06-6.2flowc.txt</t>
  </si>
  <si>
    <t>PAJ_CPLEX_MOSEK.achtziger_stolpe06-6.5bflowc.txt</t>
  </si>
  <si>
    <t>PAJ_CPLEX_MOSEK.achtziger_stolpe06-6.5flowc.txt</t>
  </si>
  <si>
    <t>PAJ_CPLEX_MOSEK.achtziger_stolpe07-5.1flowc.txt</t>
  </si>
  <si>
    <t>PAJ_CPLEX_MOSEK.achtziger_stolpe07-5.2bflowc.txt</t>
  </si>
  <si>
    <t>PAJ_CPLEX_MOSEK.achtziger_stolpe07-5.2flowc.txt</t>
  </si>
  <si>
    <t>PAJ_CPLEX_MOSEK.achtziger_stolpe07-5.3flowc.txt</t>
  </si>
  <si>
    <t>PAJ_CPLEX_MOSEK.b1bigflowc.txt</t>
  </si>
  <si>
    <t>PAJ_CPLEX_MOSEK.ck_n50_m10_o1_5.txt</t>
  </si>
  <si>
    <t>PAJ_CPLEX_MOSEK.ck_n50_m10_o3_5.txt</t>
  </si>
  <si>
    <t>PAJ_CPLEX_MOSEK.ck_n50_m10_o5_5.txt</t>
  </si>
  <si>
    <t>PAJ_CPLEX_MOSEK.ck_n50_m20_o1_5.txt</t>
  </si>
  <si>
    <t>PAJ_CPLEX_MOSEK.ck_n50_m20_o3_5.txt</t>
  </si>
  <si>
    <t>PAJ_CPLEX_MOSEK.ck_n50_m20_o5_5.txt</t>
  </si>
  <si>
    <t>PAJ_CPLEX_MOSEK.ck_n75_m10_o1_5.txt</t>
  </si>
  <si>
    <t>PAJ_CPLEX_MOSEK.ck_n75_m10_o3_5.txt</t>
  </si>
  <si>
    <t>PAJ_CPLEX_MOSEK.ck_n75_m10_o5_5.txt</t>
  </si>
  <si>
    <t>PAJ_CPLEX_MOSEK.ck_n75_m20_o1_5.txt</t>
  </si>
  <si>
    <t>PAJ_CPLEX_MOSEK.ck_n75_m20_o3_5.txt</t>
  </si>
  <si>
    <t>ConicFailure</t>
  </si>
  <si>
    <t>PAJ_CPLEX_MOSEK.ck_n75_m20_o5_5.txt</t>
  </si>
  <si>
    <t>PAJ_CPLEX_MOSEK.classical_200_0.txt</t>
  </si>
  <si>
    <t>PAJ_CPLEX_MOSEK.classical_200_1.txt</t>
  </si>
  <si>
    <t>PAJ_CPLEX_MOSEK.classical_200_2.txt</t>
  </si>
  <si>
    <t>PAJ_CPLEX_MOSEK.classical_20_0.txt</t>
  </si>
  <si>
    <t>Suboptimal</t>
  </si>
  <si>
    <t>PAJ_CPLEX_MOSEK.classical_30_0.txt</t>
  </si>
  <si>
    <t>PAJ_CPLEX_MOSEK.classical_40_0.txt</t>
  </si>
  <si>
    <t>PAJ_CPLEX_MOSEK.classical_50_0.txt</t>
  </si>
  <si>
    <t>PAJ_CPLEX_MOSEK.classical_50_1.txt</t>
  </si>
  <si>
    <t>PAJ_CPLEX_MOSEK.classical_50_2.txt</t>
  </si>
  <si>
    <t>PAJ_CPLEX_MOSEK.clay0203h.txt</t>
  </si>
  <si>
    <t>PAJ_CPLEX_MOSEK.clay0203m.txt</t>
  </si>
  <si>
    <t>PAJ_CPLEX_MOSEK.clay0204h.txt</t>
  </si>
  <si>
    <t>PAJ_CPLEX_MOSEK.clay0204m.txt</t>
  </si>
  <si>
    <t>PAJ_CPLEX_MOSEK.clay0205h.txt</t>
  </si>
  <si>
    <t>PAJ_CPLEX_MOSEK.clay0205m.txt</t>
  </si>
  <si>
    <t>PAJ_CPLEX_MOSEK.clay0303h.txt</t>
  </si>
  <si>
    <t>PAJ_CPLEX_MOSEK.clay0303m.txt</t>
  </si>
  <si>
    <t>PAJ_CPLEX_MOSEK.clay0304h.txt</t>
  </si>
  <si>
    <t>PAJ_CPLEX_MOSEK.clay0304m.txt</t>
  </si>
  <si>
    <t>PAJ_CPLEX_MOSEK.clay0305h.txt</t>
  </si>
  <si>
    <t>PAJ_CPLEX_MOSEK.clay0305m.txt</t>
  </si>
  <si>
    <t>PAJ_CPLEX_MOSEK.estein4_A.txt</t>
  </si>
  <si>
    <t>PAJ_CPLEX_MOSEK.estein4_B.txt</t>
  </si>
  <si>
    <t>PAJ_CPLEX_MOSEK.estein4_C.txt</t>
  </si>
  <si>
    <t>PAJ_CPLEX_MOSEK.estein4_nr22.txt</t>
  </si>
  <si>
    <t>PAJ_CPLEX_MOSEK.estein5_A.txt</t>
  </si>
  <si>
    <t>PAJ_CPLEX_MOSEK.estein5_B.txt</t>
  </si>
  <si>
    <t>PAJ_CPLEX_MOSEK.estein5_C.txt</t>
  </si>
  <si>
    <t>PAJ_CPLEX_MOSEK.estein5_nr1.txt</t>
  </si>
  <si>
    <t>PAJ_CPLEX_MOSEK.estein5_nr21.txt</t>
  </si>
  <si>
    <t>PAJ_CPLEX_MOSEK.pp-n1000-d10000.txt</t>
  </si>
  <si>
    <t>PAJ_CPLEX_MOSEK.pp-n1000-d10.txt</t>
  </si>
  <si>
    <t>PAJ_CPLEX_MOSEK.pp-n100-d10000.txt</t>
  </si>
  <si>
    <t>PAJ_CPLEX_MOSEK.pp-n100-d10.txt</t>
  </si>
  <si>
    <t>PAJ_CPLEX_MOSEK.pp-n10-d10000.txt</t>
  </si>
  <si>
    <t>PAJ_CPLEX_MOSEK.pp-n10-d10.txt</t>
  </si>
  <si>
    <t>PAJ_CPLEX_MOSEK.robust_100_0.txt</t>
  </si>
  <si>
    <t>PAJ_CPLEX_MOSEK.robust_100_1.txt</t>
  </si>
  <si>
    <t>PAJ_CPLEX_MOSEK.robust_200_0.txt</t>
  </si>
  <si>
    <t>PAJ_CPLEX_MOSEK.robust_200_1.txt</t>
  </si>
  <si>
    <t>PAJ_CPLEX_MOSEK.robust_20_0.txt</t>
  </si>
  <si>
    <t>PAJ_CPLEX_MOSEK.robust_30_0.txt</t>
  </si>
  <si>
    <t>PAJ_CPLEX_MOSEK.robust_40_0.txt</t>
  </si>
  <si>
    <t>PAJ_CPLEX_MOSEK.robust_50_0.txt</t>
  </si>
  <si>
    <t>PAJ_CPLEX_MOSEK.robust_50_1.txt</t>
  </si>
  <si>
    <t>PAJ_CPLEX_MOSEK.shortfall_100_0.txt</t>
  </si>
  <si>
    <t>PAJ_CPLEX_MOSEK.shortfall_100_1.txt</t>
  </si>
  <si>
    <t>PAJ_CPLEX_MOSEK.shortfall_200_0.txt</t>
  </si>
  <si>
    <t>PAJ_CPLEX_MOSEK.shortfall_200_1.txt</t>
  </si>
  <si>
    <t>PAJ_CPLEX_MOSEK.shortfall_20_0.txt</t>
  </si>
  <si>
    <t>PAJ_CPLEX_MOSEK.shortfall_30_0.txt</t>
  </si>
  <si>
    <t>PAJ_CPLEX_MOSEK.shortfall_40_0.txt</t>
  </si>
  <si>
    <t>PAJ_CPLEX_MOSEK.shortfall_50_0.txt</t>
  </si>
  <si>
    <t>PAJ_CPLEX_MOSEK.shortfall_50_1.txt</t>
  </si>
  <si>
    <t>PAJ_CPLEX_MOSEK.sssd-strong-15-4.txt</t>
  </si>
  <si>
    <t>PAJ_CPLEX_MOSEK.sssd-strong-15-8.txt</t>
  </si>
  <si>
    <t>PAJ_CPLEX_MOSEK.sssd-strong-20-4.txt</t>
  </si>
  <si>
    <t>PAJ_CPLEX_MOSEK.sssd-strong-20-8.txt</t>
  </si>
  <si>
    <t>PAJ_CPLEX_MOSEK.sssd-strong-25-4.txt</t>
  </si>
  <si>
    <t>PAJ_CPLEX_MOSEK.sssd-strong-25-8.txt</t>
  </si>
  <si>
    <t>PAJ_CPLEX_MOSEK.sssd-strong-30-4.txt</t>
  </si>
  <si>
    <t>PAJ_CPLEX_MOSEK.sssd-strong-30-8.txt</t>
  </si>
  <si>
    <t>PAJ_CPLEX_MOSEK.sssd-weak-15-4.txt</t>
  </si>
  <si>
    <t>PAJ_CPLEX_MOSEK.sssd-weak-15-8.txt</t>
  </si>
  <si>
    <t>PAJ_CPLEX_MOSEK.sssd-weak-20-4.txt</t>
  </si>
  <si>
    <t>PAJ_CPLEX_MOSEK.sssd-weak-20-8.txt</t>
  </si>
  <si>
    <t>PAJ_CPLEX_MOSEK.sssd-weak-25-4.txt</t>
  </si>
  <si>
    <t>PAJ_CPLEX_MOSEK.sssd-weak-25-8.txt</t>
  </si>
  <si>
    <t>PAJ_CPLEX_MOSEK.sssd-weak-30-4.txt</t>
  </si>
  <si>
    <t>PAJ_CPLEX_MOSEK.sssd-weak-30-8.txt</t>
  </si>
  <si>
    <t>PAJ_CPLEX_MOSEK.stolpe07-8.1flowc.txt</t>
  </si>
  <si>
    <t>PAJ_CPLEX_MOSEK.stolpe07-8.2flowc.txt</t>
  </si>
  <si>
    <t>PAJ_CPLEX_MOSEK.stolpe07-8.3flowc.txt</t>
  </si>
  <si>
    <t>PAJ_CPLEX_MOSEK.tls2.txt</t>
  </si>
  <si>
    <t>PAJ_CPLEX_MOSEK.tls4.txt</t>
  </si>
  <si>
    <t>PAJ_CPLEX_MOSEK.tls5.txt</t>
  </si>
  <si>
    <t>PAJ_CPLEX_MOSEK.uflquad-nopsc-10-100.txt</t>
  </si>
  <si>
    <t>PAJ_CPLEX_MOSEK.uflquad-nopsc-10-150.txt</t>
  </si>
  <si>
    <t>PAJ_CPLEX_MOSEK.uflquad-nopsc-20-100.txt</t>
  </si>
  <si>
    <t>PAJ_CPLEX_MOSEK.uflquad-nopsc-20-150.txt</t>
  </si>
  <si>
    <t>PAJ_CPLEX_MOSEK.uflquad-nopsc-30-100.txt</t>
  </si>
  <si>
    <t>PAJ_CPLEX_MOSEK.uflquad-nopsc-30-150.txt</t>
  </si>
  <si>
    <t>PAJ_CPLEX_MOSEK.uflquad-nopsc-30-200.txt</t>
  </si>
  <si>
    <t>PAJ_CPLEX_MOSEK.uflquad-nopsc-30-300.txt</t>
  </si>
  <si>
    <t>PAJ_CPLEX_MOSEK.uflquad-psc-10-100.txt</t>
  </si>
  <si>
    <t>PAJ_CPLEX_MOSEK.uflquad-psc-10-150.txt</t>
  </si>
  <si>
    <t>PAJ_CPLEX_MOSEK.uflquad-psc-20-100.txt</t>
  </si>
  <si>
    <t>PAJ_CPLEX_MOSEK.uflquad-psc-20-150.txt</t>
  </si>
  <si>
    <t>PAJ_CPLEX_MOSEK.uflquad-psc-30-100.txt</t>
  </si>
  <si>
    <t>PAJ_CPLEX_MOSEK.uflquad-psc-30-150.txt</t>
  </si>
  <si>
    <t>PAJ_CPLEX_MOSEK.uflquad-psc-30-200.txt</t>
  </si>
  <si>
    <t>PAJ_CPLEX_MOSEK.uflquad-psc-30-300.txt</t>
  </si>
  <si>
    <t>PAJ_CPLEX_tols_MOSEK</t>
  </si>
  <si>
    <t>PAJ_CPLEX_tols_MOSEK.100_0_5_w.txt</t>
  </si>
  <si>
    <t>PAJ_CPLEX_tols_MOSEK.10_0_5_w.txt</t>
  </si>
  <si>
    <t>PAJ_CPLEX_tols_MOSEK.150_0_5_w.txt</t>
  </si>
  <si>
    <t>PAJ_CPLEX_tols_MOSEK.200_0_5_w.txt</t>
  </si>
  <si>
    <t>PAJ_CPLEX_tols_MOSEK.20_0_5_w.txt</t>
  </si>
  <si>
    <t>PAJ_CPLEX_tols_MOSEK.50_0_5_w.txt</t>
  </si>
  <si>
    <t>PAJ_CPLEX_tols_MOSEK.75_0_5_w.txt</t>
  </si>
  <si>
    <t>PAJ_CPLEX_tols_MOSEK.achtziger_stolpe06-6.1flowc.txt</t>
  </si>
  <si>
    <t>PAJ_CPLEX_tols_MOSEK.achtziger_stolpe06-6.2flowc.txt</t>
  </si>
  <si>
    <t>PAJ_CPLEX_tols_MOSEK.achtziger_stolpe06-6.5bflowc.txt</t>
  </si>
  <si>
    <t>PAJ_CPLEX_tols_MOSEK.achtziger_stolpe06-6.5flowc.txt</t>
  </si>
  <si>
    <t>PAJ_CPLEX_tols_MOSEK.achtziger_stolpe07-5.1flowc.txt</t>
  </si>
  <si>
    <t>PAJ_CPLEX_tols_MOSEK.achtziger_stolpe07-5.2bflowc.txt</t>
  </si>
  <si>
    <t>PAJ_CPLEX_tols_MOSEK.achtziger_stolpe07-5.2flowc.txt</t>
  </si>
  <si>
    <t>PAJ_CPLEX_tols_MOSEK.achtziger_stolpe07-5.3flowc.txt</t>
  </si>
  <si>
    <t>PAJ_CPLEX_tols_MOSEK.b1bigflowc.txt</t>
  </si>
  <si>
    <t>PAJ_CPLEX_tols_MOSEK.ck_n50_m10_o1_5.txt</t>
  </si>
  <si>
    <t>PAJ_CPLEX_tols_MOSEK.ck_n50_m10_o3_5.txt</t>
  </si>
  <si>
    <t>PAJ_CPLEX_tols_MOSEK.ck_n50_m10_o5_5.txt</t>
  </si>
  <si>
    <t>PAJ_CPLEX_tols_MOSEK.ck_n50_m20_o1_5.txt</t>
  </si>
  <si>
    <t>PAJ_CPLEX_tols_MOSEK.ck_n50_m20_o3_5.txt</t>
  </si>
  <si>
    <t>PAJ_CPLEX_tols_MOSEK.ck_n50_m20_o5_5.txt</t>
  </si>
  <si>
    <t>PAJ_CPLEX_tols_MOSEK.ck_n75_m10_o1_5.txt</t>
  </si>
  <si>
    <t>PAJ_CPLEX_tols_MOSEK.ck_n75_m10_o3_5.txt</t>
  </si>
  <si>
    <t>PAJ_CPLEX_tols_MOSEK.ck_n75_m10_o5_5.txt</t>
  </si>
  <si>
    <t>PAJ_CPLEX_tols_MOSEK.ck_n75_m20_o1_5.txt</t>
  </si>
  <si>
    <t>PAJ_CPLEX_tols_MOSEK.ck_n75_m20_o3_5.txt</t>
  </si>
  <si>
    <t>PAJ_CPLEX_tols_MOSEK.ck_n75_m20_o5_5.txt</t>
  </si>
  <si>
    <t>PAJ_CPLEX_tols_MOSEK.classical_200_0.txt</t>
  </si>
  <si>
    <t>PAJ_CPLEX_tols_MOSEK.classical_200_1.txt</t>
  </si>
  <si>
    <t>PAJ_CPLEX_tols_MOSEK.classical_200_2.txt</t>
  </si>
  <si>
    <t>PAJ_CPLEX_tols_MOSEK.classical_20_0.txt</t>
  </si>
  <si>
    <t>PAJ_CPLEX_tols_MOSEK.classical_30_0.txt</t>
  </si>
  <si>
    <t>PAJ_CPLEX_tols_MOSEK.classical_40_0.txt</t>
  </si>
  <si>
    <t>PAJ_CPLEX_tols_MOSEK.classical_50_0.txt</t>
  </si>
  <si>
    <t>PAJ_CPLEX_tols_MOSEK.classical_50_1.txt</t>
  </si>
  <si>
    <t>PAJ_CPLEX_tols_MOSEK.classical_50_2.txt</t>
  </si>
  <si>
    <t>PAJ_CPLEX_tols_MOSEK.clay0203h.txt</t>
  </si>
  <si>
    <t>PAJ_CPLEX_tols_MOSEK.clay0203m.txt</t>
  </si>
  <si>
    <t>PAJ_CPLEX_tols_MOSEK.clay0204h.txt</t>
  </si>
  <si>
    <t>PAJ_CPLEX_tols_MOSEK.clay0204m.txt</t>
  </si>
  <si>
    <t>PAJ_CPLEX_tols_MOSEK.clay0205h.txt</t>
  </si>
  <si>
    <t>PAJ_CPLEX_tols_MOSEK.clay0205m.txt</t>
  </si>
  <si>
    <t>PAJ_CPLEX_tols_MOSEK.clay0303h.txt</t>
  </si>
  <si>
    <t>PAJ_CPLEX_tols_MOSEK.clay0303m.txt</t>
  </si>
  <si>
    <t>PAJ_CPLEX_tols_MOSEK.clay0304h.txt</t>
  </si>
  <si>
    <t>PAJ_CPLEX_tols_MOSEK.clay0304m.txt</t>
  </si>
  <si>
    <t>PAJ_CPLEX_tols_MOSEK.clay0305h.txt</t>
  </si>
  <si>
    <t>PAJ_CPLEX_tols_MOSEK.clay0305m.txt</t>
  </si>
  <si>
    <t>PAJ_CPLEX_tols_MOSEK.estein4_A.txt</t>
  </si>
  <si>
    <t>PAJ_CPLEX_tols_MOSEK.estein4_B.txt</t>
  </si>
  <si>
    <t>PAJ_CPLEX_tols_MOSEK.estein4_C.txt</t>
  </si>
  <si>
    <t>PAJ_CPLEX_tols_MOSEK.estein4_nr22.txt</t>
  </si>
  <si>
    <t>PAJ_CPLEX_tols_MOSEK.estein5_A.txt</t>
  </si>
  <si>
    <t>PAJ_CPLEX_tols_MOSEK.estein5_B.txt</t>
  </si>
  <si>
    <t>PAJ_CPLEX_tols_MOSEK.estein5_C.txt</t>
  </si>
  <si>
    <t>PAJ_CPLEX_tols_MOSEK.estein5_nr1.txt</t>
  </si>
  <si>
    <t>PAJ_CPLEX_tols_MOSEK.estein5_nr21.txt</t>
  </si>
  <si>
    <t>PAJ_CPLEX_tols_MOSEK.pp-n1000-d10000.txt</t>
  </si>
  <si>
    <t>PAJ_CPLEX_tols_MOSEK.pp-n1000-d10.txt</t>
  </si>
  <si>
    <t>PAJ_CPLEX_tols_MOSEK.pp-n100-d10000.txt</t>
  </si>
  <si>
    <t>PAJ_CPLEX_tols_MOSEK.pp-n100-d10.txt</t>
  </si>
  <si>
    <t>PAJ_CPLEX_tols_MOSEK.pp-n10-d10000.txt</t>
  </si>
  <si>
    <t>PAJ_CPLEX_tols_MOSEK.pp-n10-d10.txt</t>
  </si>
  <si>
    <t>PAJ_CPLEX_tols_MOSEK.robust_100_0.txt</t>
  </si>
  <si>
    <t>PAJ_CPLEX_tols_MOSEK.robust_100_1.txt</t>
  </si>
  <si>
    <t>PAJ_CPLEX_tols_MOSEK.robust_200_0.txt</t>
  </si>
  <si>
    <t>PAJ_CPLEX_tols_MOSEK.robust_200_1.txt</t>
  </si>
  <si>
    <t>PAJ_CPLEX_tols_MOSEK.robust_20_0.txt</t>
  </si>
  <si>
    <t>PAJ_CPLEX_tols_MOSEK.robust_30_0.txt</t>
  </si>
  <si>
    <t>PAJ_CPLEX_tols_MOSEK.robust_40_0.txt</t>
  </si>
  <si>
    <t>PAJ_CPLEX_tols_MOSEK.robust_50_0.txt</t>
  </si>
  <si>
    <t>PAJ_CPLEX_tols_MOSEK.robust_50_1.txt</t>
  </si>
  <si>
    <t>PAJ_CPLEX_tols_MOSEK.shortfall_100_0.txt</t>
  </si>
  <si>
    <t>PAJ_CPLEX_tols_MOSEK.shortfall_100_1.txt</t>
  </si>
  <si>
    <t>PAJ_CPLEX_tols_MOSEK.shortfall_200_0.txt</t>
  </si>
  <si>
    <t>PAJ_CPLEX_tols_MOSEK.shortfall_200_1.txt</t>
  </si>
  <si>
    <t>PAJ_CPLEX_tols_MOSEK.shortfall_20_0.txt</t>
  </si>
  <si>
    <t>PAJ_CPLEX_tols_MOSEK.shortfall_30_0.txt</t>
  </si>
  <si>
    <t>PAJ_CPLEX_tols_MOSEK.shortfall_40_0.txt</t>
  </si>
  <si>
    <t>PAJ_CPLEX_tols_MOSEK.shortfall_50_0.txt</t>
  </si>
  <si>
    <t>PAJ_CPLEX_tols_MOSEK.shortfall_50_1.txt</t>
  </si>
  <si>
    <t>PAJ_CPLEX_tols_MOSEK.sssd-strong-15-4.txt</t>
  </si>
  <si>
    <t>PAJ_CPLEX_tols_MOSEK.sssd-strong-15-8.txt</t>
  </si>
  <si>
    <t>PAJ_CPLEX_tols_MOSEK.sssd-strong-20-4.txt</t>
  </si>
  <si>
    <t>PAJ_CPLEX_tols_MOSEK.sssd-strong-20-8.txt</t>
  </si>
  <si>
    <t>PAJ_CPLEX_tols_MOSEK.sssd-strong-25-4.txt</t>
  </si>
  <si>
    <t>PAJ_CPLEX_tols_MOSEK.sssd-strong-25-8.txt</t>
  </si>
  <si>
    <t>PAJ_CPLEX_tols_MOSEK.sssd-strong-30-4.txt</t>
  </si>
  <si>
    <t>PAJ_CPLEX_tols_MOSEK.sssd-strong-30-8.txt</t>
  </si>
  <si>
    <t>PAJ_CPLEX_tols_MOSEK.sssd-weak-15-4.txt</t>
  </si>
  <si>
    <t>PAJ_CPLEX_tols_MOSEK.sssd-weak-15-8.txt</t>
  </si>
  <si>
    <t>PAJ_CPLEX_tols_MOSEK.sssd-weak-20-4.txt</t>
  </si>
  <si>
    <t>PAJ_CPLEX_tols_MOSEK.sssd-weak-20-8.txt</t>
  </si>
  <si>
    <t>PAJ_CPLEX_tols_MOSEK.sssd-weak-25-4.txt</t>
  </si>
  <si>
    <t>PAJ_CPLEX_tols_MOSEK.sssd-weak-25-8.txt</t>
  </si>
  <si>
    <t>PAJ_CPLEX_tols_MOSEK.sssd-weak-30-4.txt</t>
  </si>
  <si>
    <t>PAJ_CPLEX_tols_MOSEK.sssd-weak-30-8.txt</t>
  </si>
  <si>
    <t>PAJ_CPLEX_tols_MOSEK.stolpe07-8.1flowc.txt</t>
  </si>
  <si>
    <t>PAJ_CPLEX_tols_MOSEK.stolpe07-8.2flowc.txt</t>
  </si>
  <si>
    <t>PAJ_CPLEX_tols_MOSEK.stolpe07-8.3flowc.txt</t>
  </si>
  <si>
    <t>PAJ_CPLEX_tols_MOSEK.tls2.txt</t>
  </si>
  <si>
    <t>PAJ_CPLEX_tols_MOSEK.tls4.txt</t>
  </si>
  <si>
    <t>PAJ_CPLEX_tols_MOSEK.tls5.txt</t>
  </si>
  <si>
    <t>PAJ_CPLEX_tols_MOSEK.uflquad-nopsc-10-100.txt</t>
  </si>
  <si>
    <t>PAJ_CPLEX_tols_MOSEK.uflquad-nopsc-10-150.txt</t>
  </si>
  <si>
    <t>PAJ_CPLEX_tols_MOSEK.uflquad-nopsc-20-100.txt</t>
  </si>
  <si>
    <t>PAJ_CPLEX_tols_MOSEK.uflquad-nopsc-20-150.txt</t>
  </si>
  <si>
    <t>PAJ_CPLEX_tols_MOSEK.uflquad-nopsc-30-100.txt</t>
  </si>
  <si>
    <t>PAJ_CPLEX_tols_MOSEK.uflquad-nopsc-30-150.txt</t>
  </si>
  <si>
    <t>PAJ_CPLEX_tols_MOSEK.uflquad-nopsc-30-200.txt</t>
  </si>
  <si>
    <t>PAJ_CPLEX_tols_MOSEK.uflquad-nopsc-30-300.txt</t>
  </si>
  <si>
    <t>PAJ_CPLEX_tols_MOSEK.uflquad-psc-10-100.txt</t>
  </si>
  <si>
    <t>PAJ_CPLEX_tols_MOSEK.uflquad-psc-10-150.txt</t>
  </si>
  <si>
    <t>PAJ_CPLEX_tols_MOSEK.uflquad-psc-20-100.txt</t>
  </si>
  <si>
    <t>PAJ_CPLEX_tols_MOSEK.uflquad-psc-20-150.txt</t>
  </si>
  <si>
    <t>PAJ_CPLEX_tols_MOSEK.uflquad-psc-30-100.txt</t>
  </si>
  <si>
    <t>PAJ_CPLEX_tols_MOSEK.uflquad-psc-30-150.txt</t>
  </si>
  <si>
    <t>PAJ_CPLEX_tols_MOSEK.uflquad-psc-30-200.txt</t>
  </si>
  <si>
    <t>PAJ_CPLEX_tols_MOSEK.uflquad-psc-30-300.txt</t>
  </si>
  <si>
    <t>PAJ_MSD_CPLEX_0GAP_MOSEK</t>
  </si>
  <si>
    <t>PAJ_MSD_CPLEX_0GAP_MOSEK.100_0_5_w.txt</t>
  </si>
  <si>
    <t>PAJ_MSD_CPLEX_0GAP_MOSEK.10_0_5_w.txt</t>
  </si>
  <si>
    <t>PAJ_MSD_CPLEX_0GAP_MOSEK.150_0_5_w.txt</t>
  </si>
  <si>
    <t>PAJ_MSD_CPLEX_0GAP_MOSEK.200_0_5_w.txt</t>
  </si>
  <si>
    <t>PAJ_MSD_CPLEX_0GAP_MOSEK.20_0_5_w.txt</t>
  </si>
  <si>
    <t>PAJ_MSD_CPLEX_0GAP_MOSEK.50_0_5_w.txt</t>
  </si>
  <si>
    <t>PAJ_MSD_CPLEX_0GAP_MOSEK.75_0_5_w.txt</t>
  </si>
  <si>
    <t>PAJ_MSD_CPLEX_0GAP_MOSEK.achtziger_stolpe06-6.1flowc.txt</t>
  </si>
  <si>
    <t>PAJ_MSD_CPLEX_0GAP_MOSEK.achtziger_stolpe06-6.2flowc.txt</t>
  </si>
  <si>
    <t>PAJ_MSD_CPLEX_0GAP_MOSEK.achtziger_stolpe06-6.5bflowc.txt</t>
  </si>
  <si>
    <t>PAJ_MSD_CPLEX_0GAP_MOSEK.achtziger_stolpe06-6.5flowc.txt</t>
  </si>
  <si>
    <t>PAJ_MSD_CPLEX_0GAP_MOSEK.achtziger_stolpe07-5.1flowc.txt</t>
  </si>
  <si>
    <t>PAJ_MSD_CPLEX_0GAP_MOSEK.achtziger_stolpe07-5.2bflowc.txt</t>
  </si>
  <si>
    <t>PAJ_MSD_CPLEX_0GAP_MOSEK.achtziger_stolpe07-5.2flowc.txt</t>
  </si>
  <si>
    <t>PAJ_MSD_CPLEX_0GAP_MOSEK.achtziger_stolpe07-5.3flowc.txt</t>
  </si>
  <si>
    <t>PAJ_MSD_CPLEX_0GAP_MOSEK.b1bigflowc.txt</t>
  </si>
  <si>
    <t>PAJ_MSD_CPLEX_0GAP_MOSEK.ck_n50_m10_o1_5.txt</t>
  </si>
  <si>
    <t>PAJ_MSD_CPLEX_0GAP_MOSEK.ck_n50_m10_o3_5.txt</t>
  </si>
  <si>
    <t>PAJ_MSD_CPLEX_0GAP_MOSEK.ck_n50_m10_o5_5.txt</t>
  </si>
  <si>
    <t>PAJ_MSD_CPLEX_0GAP_MOSEK.ck_n50_m20_o1_5.txt</t>
  </si>
  <si>
    <t>PAJ_MSD_CPLEX_0GAP_MOSEK.ck_n50_m20_o3_5.txt</t>
  </si>
  <si>
    <t>PAJ_MSD_CPLEX_0GAP_MOSEK.ck_n50_m20_o5_5.txt</t>
  </si>
  <si>
    <t>PAJ_MSD_CPLEX_0GAP_MOSEK.ck_n75_m10_o1_5.txt</t>
  </si>
  <si>
    <t>PAJ_MSD_CPLEX_0GAP_MOSEK.ck_n75_m10_o3_5.txt</t>
  </si>
  <si>
    <t>PAJ_MSD_CPLEX_0GAP_MOSEK.ck_n75_m10_o5_5.txt</t>
  </si>
  <si>
    <t>PAJ_MSD_CPLEX_0GAP_MOSEK.ck_n75_m20_o1_5.txt</t>
  </si>
  <si>
    <t>PAJ_MSD_CPLEX_0GAP_MOSEK.ck_n75_m20_o3_5.txt</t>
  </si>
  <si>
    <t>PAJ_MSD_CPLEX_0GAP_MOSEK.ck_n75_m20_o5_5.txt</t>
  </si>
  <si>
    <t>PAJ_MSD_CPLEX_0GAP_MOSEK.classical_200_0.txt</t>
  </si>
  <si>
    <t>PAJ_MSD_CPLEX_0GAP_MOSEK.classical_200_1.txt</t>
  </si>
  <si>
    <t>PAJ_MSD_CPLEX_0GAP_MOSEK.classical_200_2.txt</t>
  </si>
  <si>
    <t>PAJ_MSD_CPLEX_0GAP_MOSEK.classical_20_0.txt</t>
  </si>
  <si>
    <t>PAJ_MSD_CPLEX_0GAP_MOSEK.classical_30_0.txt</t>
  </si>
  <si>
    <t>PAJ_MSD_CPLEX_0GAP_MOSEK.classical_40_0.txt</t>
  </si>
  <si>
    <t>PAJ_MSD_CPLEX_0GAP_MOSEK.classical_50_0.txt</t>
  </si>
  <si>
    <t>PAJ_MSD_CPLEX_0GAP_MOSEK.classical_50_1.txt</t>
  </si>
  <si>
    <t>PAJ_MSD_CPLEX_0GAP_MOSEK.classical_50_2.txt</t>
  </si>
  <si>
    <t>PAJ_MSD_CPLEX_0GAP_MOSEK.clay0203h.txt</t>
  </si>
  <si>
    <t>PAJ_MSD_CPLEX_0GAP_MOSEK.clay0203m.txt</t>
  </si>
  <si>
    <t>PAJ_MSD_CPLEX_0GAP_MOSEK.clay0204h.txt</t>
  </si>
  <si>
    <t>PAJ_MSD_CPLEX_0GAP_MOSEK.clay0204m.txt</t>
  </si>
  <si>
    <t>PAJ_MSD_CPLEX_0GAP_MOSEK.clay0205h.txt</t>
  </si>
  <si>
    <t>PAJ_MSD_CPLEX_0GAP_MOSEK.clay0205m.txt</t>
  </si>
  <si>
    <t>PAJ_MSD_CPLEX_0GAP_MOSEK.clay0303h.txt</t>
  </si>
  <si>
    <t>PAJ_MSD_CPLEX_0GAP_MOSEK.clay0303m.txt</t>
  </si>
  <si>
    <t>PAJ_MSD_CPLEX_0GAP_MOSEK.clay0304h.txt</t>
  </si>
  <si>
    <t>PAJ_MSD_CPLEX_0GAP_MOSEK.clay0304m.txt</t>
  </si>
  <si>
    <t>PAJ_MSD_CPLEX_0GAP_MOSEK.clay0305h.txt</t>
  </si>
  <si>
    <t>PAJ_MSD_CPLEX_0GAP_MOSEK.clay0305m.txt</t>
  </si>
  <si>
    <t>PAJ_MSD_CPLEX_0GAP_MOSEK.estein4_A.txt</t>
  </si>
  <si>
    <t>PAJ_MSD_CPLEX_0GAP_MOSEK.estein4_B.txt</t>
  </si>
  <si>
    <t>PAJ_MSD_CPLEX_0GAP_MOSEK.estein4_C.txt</t>
  </si>
  <si>
    <t>PAJ_MSD_CPLEX_0GAP_MOSEK.estein4_nr22.txt</t>
  </si>
  <si>
    <t>PAJ_MSD_CPLEX_0GAP_MOSEK.estein5_A.txt</t>
  </si>
  <si>
    <t>PAJ_MSD_CPLEX_0GAP_MOSEK.estein5_B.txt</t>
  </si>
  <si>
    <t>PAJ_MSD_CPLEX_0GAP_MOSEK.estein5_C.txt</t>
  </si>
  <si>
    <t>PAJ_MSD_CPLEX_0GAP_MOSEK.estein5_nr1.txt</t>
  </si>
  <si>
    <t>PAJ_MSD_CPLEX_0GAP_MOSEK.estein5_nr21.txt</t>
  </si>
  <si>
    <t>PAJ_MSD_CPLEX_0GAP_MOSEK.pp-n1000-d10000.txt</t>
  </si>
  <si>
    <t>PAJ_MSD_CPLEX_0GAP_MOSEK.pp-n1000-d10.txt</t>
  </si>
  <si>
    <t>PAJ_MSD_CPLEX_0GAP_MOSEK.pp-n100-d10000.txt</t>
  </si>
  <si>
    <t>PAJ_MSD_CPLEX_0GAP_MOSEK.pp-n100-d10.txt</t>
  </si>
  <si>
    <t>PAJ_MSD_CPLEX_0GAP_MOSEK.pp-n10-d10000.txt</t>
  </si>
  <si>
    <t>PAJ_MSD_CPLEX_0GAP_MOSEK.pp-n10-d10.txt</t>
  </si>
  <si>
    <t>PAJ_MSD_CPLEX_0GAP_MOSEK.robust_100_0.txt</t>
  </si>
  <si>
    <t>PAJ_MSD_CPLEX_0GAP_MOSEK.robust_100_1.txt</t>
  </si>
  <si>
    <t>PAJ_MSD_CPLEX_0GAP_MOSEK.robust_200_0.txt</t>
  </si>
  <si>
    <t>PAJ_MSD_CPLEX_0GAP_MOSEK.robust_200_1.txt</t>
  </si>
  <si>
    <t>PAJ_MSD_CPLEX_0GAP_MOSEK.robust_20_0.txt</t>
  </si>
  <si>
    <t>PAJ_MSD_CPLEX_0GAP_MOSEK.robust_30_0.txt</t>
  </si>
  <si>
    <t>PAJ_MSD_CPLEX_0GAP_MOSEK.robust_40_0.txt</t>
  </si>
  <si>
    <t>PAJ_MSD_CPLEX_0GAP_MOSEK.robust_50_0.txt</t>
  </si>
  <si>
    <t>PAJ_MSD_CPLEX_0GAP_MOSEK.robust_50_1.txt</t>
  </si>
  <si>
    <t>PAJ_MSD_CPLEX_0GAP_MOSEK.shortfall_100_0.txt</t>
  </si>
  <si>
    <t>PAJ_MSD_CPLEX_0GAP_MOSEK.shortfall_100_1.txt</t>
  </si>
  <si>
    <t>PAJ_MSD_CPLEX_0GAP_MOSEK.shortfall_200_0.txt</t>
  </si>
  <si>
    <t>PAJ_MSD_CPLEX_0GAP_MOSEK.shortfall_200_1.txt</t>
  </si>
  <si>
    <t>PAJ_MSD_CPLEX_0GAP_MOSEK.shortfall_20_0.txt</t>
  </si>
  <si>
    <t>PAJ_MSD_CPLEX_0GAP_MOSEK.shortfall_30_0.txt</t>
  </si>
  <si>
    <t>PAJ_MSD_CPLEX_0GAP_MOSEK.shortfall_40_0.txt</t>
  </si>
  <si>
    <t>PAJ_MSD_CPLEX_0GAP_MOSEK.shortfall_50_0.txt</t>
  </si>
  <si>
    <t>PAJ_MSD_CPLEX_0GAP_MOSEK.shortfall_50_1.txt</t>
  </si>
  <si>
    <t>PAJ_MSD_CPLEX_0GAP_MOSEK.sssd-strong-15-4.txt</t>
  </si>
  <si>
    <t>PAJ_MSD_CPLEX_0GAP_MOSEK.sssd-strong-15-8.txt</t>
  </si>
  <si>
    <t>PAJ_MSD_CPLEX_0GAP_MOSEK.sssd-strong-20-4.txt</t>
  </si>
  <si>
    <t>PAJ_MSD_CPLEX_0GAP_MOSEK.sssd-strong-20-8.txt</t>
  </si>
  <si>
    <t>PAJ_MSD_CPLEX_0GAP_MOSEK.sssd-strong-25-4.txt</t>
  </si>
  <si>
    <t>PAJ_MSD_CPLEX_0GAP_MOSEK.sssd-strong-25-8.txt</t>
  </si>
  <si>
    <t>PAJ_MSD_CPLEX_0GAP_MOSEK.sssd-strong-30-4.txt</t>
  </si>
  <si>
    <t>PAJ_MSD_CPLEX_0GAP_MOSEK.sssd-strong-30-8.txt</t>
  </si>
  <si>
    <t>PAJ_MSD_CPLEX_0GAP_MOSEK.sssd-weak-15-4.txt</t>
  </si>
  <si>
    <t>PAJ_MSD_CPLEX_0GAP_MOSEK.sssd-weak-15-8.txt</t>
  </si>
  <si>
    <t>PAJ_MSD_CPLEX_0GAP_MOSEK.sssd-weak-20-4.txt</t>
  </si>
  <si>
    <t>PAJ_MSD_CPLEX_0GAP_MOSEK.sssd-weak-20-8.txt</t>
  </si>
  <si>
    <t>PAJ_MSD_CPLEX_0GAP_MOSEK.sssd-weak-25-4.txt</t>
  </si>
  <si>
    <t>PAJ_MSD_CPLEX_0GAP_MOSEK.sssd-weak-25-8.txt</t>
  </si>
  <si>
    <t>PAJ_MSD_CPLEX_0GAP_MOSEK.sssd-weak-30-4.txt</t>
  </si>
  <si>
    <t>PAJ_MSD_CPLEX_0GAP_MOSEK.sssd-weak-30-8.txt</t>
  </si>
  <si>
    <t>PAJ_MSD_CPLEX_0GAP_MOSEK.stolpe07-8.1flowc.txt</t>
  </si>
  <si>
    <t>PAJ_MSD_CPLEX_0GAP_MOSEK.stolpe07-8.2flowc.txt</t>
  </si>
  <si>
    <t>PAJ_MSD_CPLEX_0GAP_MOSEK.stolpe07-8.3flowc.txt</t>
  </si>
  <si>
    <t>PAJ_MSD_CPLEX_0GAP_MOSEK.tls2.txt</t>
  </si>
  <si>
    <t>PAJ_MSD_CPLEX_0GAP_MOSEK.tls4.txt</t>
  </si>
  <si>
    <t>PAJ_MSD_CPLEX_0GAP_MOSEK.tls5.txt</t>
  </si>
  <si>
    <t>PAJ_MSD_CPLEX_0GAP_MOSEK.uflquad-nopsc-10-100.txt</t>
  </si>
  <si>
    <t>PAJ_MSD_CPLEX_0GAP_MOSEK.uflquad-nopsc-10-150.txt</t>
  </si>
  <si>
    <t>PAJ_MSD_CPLEX_0GAP_MOSEK.uflquad-nopsc-20-100.txt</t>
  </si>
  <si>
    <t>PAJ_MSD_CPLEX_0GAP_MOSEK.uflquad-nopsc-20-150.txt</t>
  </si>
  <si>
    <t>PAJ_MSD_CPLEX_0GAP_MOSEK.uflquad-nopsc-30-100.txt</t>
  </si>
  <si>
    <t>PAJ_MSD_CPLEX_0GAP_MOSEK.uflquad-nopsc-30-150.txt</t>
  </si>
  <si>
    <t>PAJ_MSD_CPLEX_0GAP_MOSEK.uflquad-nopsc-30-200.txt</t>
  </si>
  <si>
    <t>PAJ_MSD_CPLEX_0GAP_MOSEK.uflquad-nopsc-30-300.txt</t>
  </si>
  <si>
    <t>PAJ_MSD_CPLEX_0GAP_MOSEK.uflquad-psc-10-100.txt</t>
  </si>
  <si>
    <t>PAJ_MSD_CPLEX_0GAP_MOSEK.uflquad-psc-10-150.txt</t>
  </si>
  <si>
    <t>PAJ_MSD_CPLEX_0GAP_MOSEK.uflquad-psc-20-100.txt</t>
  </si>
  <si>
    <t>PAJ_MSD_CPLEX_0GAP_MOSEK.uflquad-psc-20-150.txt</t>
  </si>
  <si>
    <t>PAJ_MSD_CPLEX_0GAP_MOSEK.uflquad-psc-30-100.txt</t>
  </si>
  <si>
    <t>PAJ_MSD_CPLEX_0GAP_MOSEK.uflquad-psc-30-150.txt</t>
  </si>
  <si>
    <t>PAJ_MSD_CPLEX_0GAP_MOSEK.uflquad-psc-30-200.txt</t>
  </si>
  <si>
    <t>PAJ_MSD_CPLEX_0GAP_MOSEK.uflquad-psc-30-300.txt</t>
  </si>
  <si>
    <t>PAJ_MSD_CPLEX_tols_0GAP_MOSEK</t>
  </si>
  <si>
    <t>PAJ_MSD_CPLEX_tols_0GAP_MOSEK.100_0_5_w.txt</t>
  </si>
  <si>
    <t>PAJ_MSD_CPLEX_tols_0GAP_MOSEK.10_0_5_w.txt</t>
  </si>
  <si>
    <t>PAJ_MSD_CPLEX_tols_0GAP_MOSEK.150_0_5_w.txt</t>
  </si>
  <si>
    <t>PAJ_MSD_CPLEX_tols_0GAP_MOSEK.200_0_5_w.txt</t>
  </si>
  <si>
    <t>PAJ_MSD_CPLEX_tols_0GAP_MOSEK.20_0_5_w.txt</t>
  </si>
  <si>
    <t>PAJ_MSD_CPLEX_tols_0GAP_MOSEK.50_0_5_w.txt</t>
  </si>
  <si>
    <t>PAJ_MSD_CPLEX_tols_0GAP_MOSEK.75_0_5_w.txt</t>
  </si>
  <si>
    <t>PAJ_MSD_CPLEX_tols_0GAP_MOSEK.achtziger_stolpe06-6.1flowc.txt</t>
  </si>
  <si>
    <t>PAJ_MSD_CPLEX_tols_0GAP_MOSEK.achtziger_stolpe06-6.2flowc.txt</t>
  </si>
  <si>
    <t>PAJ_MSD_CPLEX_tols_0GAP_MOSEK.achtziger_stolpe06-6.5bflowc.txt</t>
  </si>
  <si>
    <t>PAJ_MSD_CPLEX_tols_0GAP_MOSEK.achtziger_stolpe06-6.5flowc.txt</t>
  </si>
  <si>
    <t>PAJ_MSD_CPLEX_tols_0GAP_MOSEK.achtziger_stolpe07-5.1flowc.txt</t>
  </si>
  <si>
    <t>PAJ_MSD_CPLEX_tols_0GAP_MOSEK.achtziger_stolpe07-5.2bflowc.txt</t>
  </si>
  <si>
    <t>PAJ_MSD_CPLEX_tols_0GAP_MOSEK.achtziger_stolpe07-5.2flowc.txt</t>
  </si>
  <si>
    <t>PAJ_MSD_CPLEX_tols_0GAP_MOSEK.achtziger_stolpe07-5.3flowc.txt</t>
  </si>
  <si>
    <t>PAJ_MSD_CPLEX_tols_0GAP_MOSEK.b1bigflowc.txt</t>
  </si>
  <si>
    <t>PAJ_MSD_CPLEX_tols_0GAP_MOSEK.ck_n50_m10_o1_5.txt</t>
  </si>
  <si>
    <t>PAJ_MSD_CPLEX_tols_0GAP_MOSEK.ck_n50_m10_o3_5.txt</t>
  </si>
  <si>
    <t>PAJ_MSD_CPLEX_tols_0GAP_MOSEK.ck_n50_m10_o5_5.txt</t>
  </si>
  <si>
    <t>PAJ_MSD_CPLEX_tols_0GAP_MOSEK.ck_n50_m20_o1_5.txt</t>
  </si>
  <si>
    <t>PAJ_MSD_CPLEX_tols_0GAP_MOSEK.ck_n50_m20_o3_5.txt</t>
  </si>
  <si>
    <t>PAJ_MSD_CPLEX_tols_0GAP_MOSEK.ck_n50_m20_o5_5.txt</t>
  </si>
  <si>
    <t>PAJ_MSD_CPLEX_tols_0GAP_MOSEK.ck_n75_m10_o1_5.txt</t>
  </si>
  <si>
    <t>PAJ_MSD_CPLEX_tols_0GAP_MOSEK.ck_n75_m10_o3_5.txt</t>
  </si>
  <si>
    <t>PAJ_MSD_CPLEX_tols_0GAP_MOSEK.ck_n75_m10_o5_5.txt</t>
  </si>
  <si>
    <t>PAJ_MSD_CPLEX_tols_0GAP_MOSEK.ck_n75_m20_o1_5.txt</t>
  </si>
  <si>
    <t>PAJ_MSD_CPLEX_tols_0GAP_MOSEK.ck_n75_m20_o3_5.txt</t>
  </si>
  <si>
    <t>PAJ_MSD_CPLEX_tols_0GAP_MOSEK.ck_n75_m20_o5_5.txt</t>
  </si>
  <si>
    <t>PAJ_MSD_CPLEX_tols_0GAP_MOSEK.classical_200_0.txt</t>
  </si>
  <si>
    <t>PAJ_MSD_CPLEX_tols_0GAP_MOSEK.classical_200_1.txt</t>
  </si>
  <si>
    <t>PAJ_MSD_CPLEX_tols_0GAP_MOSEK.classical_200_2.txt</t>
  </si>
  <si>
    <t>PAJ_MSD_CPLEX_tols_0GAP_MOSEK.classical_20_0.txt</t>
  </si>
  <si>
    <t>PAJ_MSD_CPLEX_tols_0GAP_MOSEK.classical_30_0.txt</t>
  </si>
  <si>
    <t>PAJ_MSD_CPLEX_tols_0GAP_MOSEK.classical_40_0.txt</t>
  </si>
  <si>
    <t>PAJ_MSD_CPLEX_tols_0GAP_MOSEK.classical_50_0.txt</t>
  </si>
  <si>
    <t>PAJ_MSD_CPLEX_tols_0GAP_MOSEK.classical_50_1.txt</t>
  </si>
  <si>
    <t>PAJ_MSD_CPLEX_tols_0GAP_MOSEK.classical_50_2.txt</t>
  </si>
  <si>
    <t>PAJ_MSD_CPLEX_tols_0GAP_MOSEK.clay0203h.txt</t>
  </si>
  <si>
    <t>PAJ_MSD_CPLEX_tols_0GAP_MOSEK.clay0203m.txt</t>
  </si>
  <si>
    <t>PAJ_MSD_CPLEX_tols_0GAP_MOSEK.clay0204h.txt</t>
  </si>
  <si>
    <t>PAJ_MSD_CPLEX_tols_0GAP_MOSEK.clay0204m.txt</t>
  </si>
  <si>
    <t>PAJ_MSD_CPLEX_tols_0GAP_MOSEK.clay0205h.txt</t>
  </si>
  <si>
    <t>PAJ_MSD_CPLEX_tols_0GAP_MOSEK.clay0205m.txt</t>
  </si>
  <si>
    <t>PAJ_MSD_CPLEX_tols_0GAP_MOSEK.clay0303h.txt</t>
  </si>
  <si>
    <t>PAJ_MSD_CPLEX_tols_0GAP_MOSEK.clay0303m.txt</t>
  </si>
  <si>
    <t>PAJ_MSD_CPLEX_tols_0GAP_MOSEK.clay0304h.txt</t>
  </si>
  <si>
    <t>PAJ_MSD_CPLEX_tols_0GAP_MOSEK.clay0304m.txt</t>
  </si>
  <si>
    <t>PAJ_MSD_CPLEX_tols_0GAP_MOSEK.clay0305h.txt</t>
  </si>
  <si>
    <t>PAJ_MSD_CPLEX_tols_0GAP_MOSEK.clay0305m.txt</t>
  </si>
  <si>
    <t>PAJ_MSD_CPLEX_tols_0GAP_MOSEK.estein4_A.txt</t>
  </si>
  <si>
    <t>PAJ_MSD_CPLEX_tols_0GAP_MOSEK.estein4_B.txt</t>
  </si>
  <si>
    <t>PAJ_MSD_CPLEX_tols_0GAP_MOSEK.estein4_C.txt</t>
  </si>
  <si>
    <t>PAJ_MSD_CPLEX_tols_0GAP_MOSEK.estein4_nr22.txt</t>
  </si>
  <si>
    <t>PAJ_MSD_CPLEX_tols_0GAP_MOSEK.estein5_A.txt</t>
  </si>
  <si>
    <t>PAJ_MSD_CPLEX_tols_0GAP_MOSEK.estein5_B.txt</t>
  </si>
  <si>
    <t>PAJ_MSD_CPLEX_tols_0GAP_MOSEK.estein5_C.txt</t>
  </si>
  <si>
    <t>PAJ_MSD_CPLEX_tols_0GAP_MOSEK.estein5_nr1.txt</t>
  </si>
  <si>
    <t>PAJ_MSD_CPLEX_tols_0GAP_MOSEK.estein5_nr21.txt</t>
  </si>
  <si>
    <t>PAJ_MSD_CPLEX_tols_0GAP_MOSEK.pp-n1000-d10000.txt</t>
  </si>
  <si>
    <t>PAJ_MSD_CPLEX_tols_0GAP_MOSEK.pp-n1000-d10.txt</t>
  </si>
  <si>
    <t>PAJ_MSD_CPLEX_tols_0GAP_MOSEK.pp-n100-d10000.txt</t>
  </si>
  <si>
    <t>PAJ_MSD_CPLEX_tols_0GAP_MOSEK.pp-n100-d10.txt</t>
  </si>
  <si>
    <t>PAJ_MSD_CPLEX_tols_0GAP_MOSEK.pp-n10-d10000.txt</t>
  </si>
  <si>
    <t>PAJ_MSD_CPLEX_tols_0GAP_MOSEK.pp-n10-d10.txt</t>
  </si>
  <si>
    <t>PAJ_MSD_CPLEX_tols_0GAP_MOSEK.robust_100_0.txt</t>
  </si>
  <si>
    <t>PAJ_MSD_CPLEX_tols_0GAP_MOSEK.robust_100_1.txt</t>
  </si>
  <si>
    <t>PAJ_MSD_CPLEX_tols_0GAP_MOSEK.robust_200_0.txt</t>
  </si>
  <si>
    <t>PAJ_MSD_CPLEX_tols_0GAP_MOSEK.robust_200_1.txt</t>
  </si>
  <si>
    <t>PAJ_MSD_CPLEX_tols_0GAP_MOSEK.robust_20_0.txt</t>
  </si>
  <si>
    <t>PAJ_MSD_CPLEX_tols_0GAP_MOSEK.robust_30_0.txt</t>
  </si>
  <si>
    <t>PAJ_MSD_CPLEX_tols_0GAP_MOSEK.robust_40_0.txt</t>
  </si>
  <si>
    <t>PAJ_MSD_CPLEX_tols_0GAP_MOSEK.robust_50_0.txt</t>
  </si>
  <si>
    <t>PAJ_MSD_CPLEX_tols_0GAP_MOSEK.robust_50_1.txt</t>
  </si>
  <si>
    <t>PAJ_MSD_CPLEX_tols_0GAP_MOSEK.shortfall_100_0.txt</t>
  </si>
  <si>
    <t>PAJ_MSD_CPLEX_tols_0GAP_MOSEK.shortfall_100_1.txt</t>
  </si>
  <si>
    <t>PAJ_MSD_CPLEX_tols_0GAP_MOSEK.shortfall_200_0.txt</t>
  </si>
  <si>
    <t>PAJ_MSD_CPLEX_tols_0GAP_MOSEK.shortfall_200_1.txt</t>
  </si>
  <si>
    <t>PAJ_MSD_CPLEX_tols_0GAP_MOSEK.shortfall_20_0.txt</t>
  </si>
  <si>
    <t>PAJ_MSD_CPLEX_tols_0GAP_MOSEK.shortfall_30_0.txt</t>
  </si>
  <si>
    <t>PAJ_MSD_CPLEX_tols_0GAP_MOSEK.shortfall_40_0.txt</t>
  </si>
  <si>
    <t>PAJ_MSD_CPLEX_tols_0GAP_MOSEK.shortfall_50_0.txt</t>
  </si>
  <si>
    <t>PAJ_MSD_CPLEX_tols_0GAP_MOSEK.shortfall_50_1.txt</t>
  </si>
  <si>
    <t>PAJ_MSD_CPLEX_tols_0GAP_MOSEK.sssd-strong-15-4.txt</t>
  </si>
  <si>
    <t>PAJ_MSD_CPLEX_tols_0GAP_MOSEK.sssd-strong-15-8.txt</t>
  </si>
  <si>
    <t>PAJ_MSD_CPLEX_tols_0GAP_MOSEK.sssd-strong-20-4.txt</t>
  </si>
  <si>
    <t>PAJ_MSD_CPLEX_tols_0GAP_MOSEK.sssd-strong-20-8.txt</t>
  </si>
  <si>
    <t>PAJ_MSD_CPLEX_tols_0GAP_MOSEK.sssd-strong-25-4.txt</t>
  </si>
  <si>
    <t>PAJ_MSD_CPLEX_tols_0GAP_MOSEK.sssd-strong-25-8.txt</t>
  </si>
  <si>
    <t>PAJ_MSD_CPLEX_tols_0GAP_MOSEK.sssd-strong-30-4.txt</t>
  </si>
  <si>
    <t>PAJ_MSD_CPLEX_tols_0GAP_MOSEK.sssd-strong-30-8.txt</t>
  </si>
  <si>
    <t>PAJ_MSD_CPLEX_tols_0GAP_MOSEK.sssd-weak-15-4.txt</t>
  </si>
  <si>
    <t>PAJ_MSD_CPLEX_tols_0GAP_MOSEK.sssd-weak-15-8.txt</t>
  </si>
  <si>
    <t>PAJ_MSD_CPLEX_tols_0GAP_MOSEK.sssd-weak-20-4.txt</t>
  </si>
  <si>
    <t>PAJ_MSD_CPLEX_tols_0GAP_MOSEK.sssd-weak-20-8.txt</t>
  </si>
  <si>
    <t>PAJ_MSD_CPLEX_tols_0GAP_MOSEK.sssd-weak-25-4.txt</t>
  </si>
  <si>
    <t>PAJ_MSD_CPLEX_tols_0GAP_MOSEK.sssd-weak-25-8.txt</t>
  </si>
  <si>
    <t>PAJ_MSD_CPLEX_tols_0GAP_MOSEK.sssd-weak-30-4.txt</t>
  </si>
  <si>
    <t>PAJ_MSD_CPLEX_tols_0GAP_MOSEK.sssd-weak-30-8.txt</t>
  </si>
  <si>
    <t>PAJ_MSD_CPLEX_tols_0GAP_MOSEK.stolpe07-8.1flowc.txt</t>
  </si>
  <si>
    <t>PAJ_MSD_CPLEX_tols_0GAP_MOSEK.stolpe07-8.2flowc.txt</t>
  </si>
  <si>
    <t>PAJ_MSD_CPLEX_tols_0GAP_MOSEK.stolpe07-8.3flowc.txt</t>
  </si>
  <si>
    <t>PAJ_MSD_CPLEX_tols_0GAP_MOSEK.tls2.txt</t>
  </si>
  <si>
    <t>PAJ_MSD_CPLEX_tols_0GAP_MOSEK.tls4.txt</t>
  </si>
  <si>
    <t>PAJ_MSD_CPLEX_tols_0GAP_MOSEK.tls5.txt</t>
  </si>
  <si>
    <t>PAJ_MSD_CPLEX_tols_0GAP_MOSEK.uflquad-nopsc-10-100.txt</t>
  </si>
  <si>
    <t>PAJ_MSD_CPLEX_tols_0GAP_MOSEK.uflquad-nopsc-10-150.txt</t>
  </si>
  <si>
    <t>PAJ_MSD_CPLEX_tols_0GAP_MOSEK.uflquad-nopsc-20-100.txt</t>
  </si>
  <si>
    <t>PAJ_MSD_CPLEX_tols_0GAP_MOSEK.uflquad-nopsc-20-150.txt</t>
  </si>
  <si>
    <t>PAJ_MSD_CPLEX_tols_0GAP_MOSEK.uflquad-nopsc-30-100.txt</t>
  </si>
  <si>
    <t>PAJ_MSD_CPLEX_tols_0GAP_MOSEK.uflquad-nopsc-30-150.txt</t>
  </si>
  <si>
    <t>PAJ_MSD_CPLEX_tols_0GAP_MOSEK.uflquad-nopsc-30-200.txt</t>
  </si>
  <si>
    <t>PAJ_MSD_CPLEX_tols_0GAP_MOSEK.uflquad-nopsc-30-300.txt</t>
  </si>
  <si>
    <t>PAJ_MSD_CPLEX_tols_0GAP_MOSEK.uflquad-psc-10-100.txt</t>
  </si>
  <si>
    <t>PAJ_MSD_CPLEX_tols_0GAP_MOSEK.uflquad-psc-10-150.txt</t>
  </si>
  <si>
    <t>PAJ_MSD_CPLEX_tols_0GAP_MOSEK.uflquad-psc-20-100.txt</t>
  </si>
  <si>
    <t>PAJ_MSD_CPLEX_tols_0GAP_MOSEK.uflquad-psc-20-150.txt</t>
  </si>
  <si>
    <t>PAJ_MSD_CPLEX_tols_0GAP_MOSEK.uflquad-psc-30-100.txt</t>
  </si>
  <si>
    <t>PAJ_MSD_CPLEX_tols_0GAP_MOSEK.uflquad-psc-30-150.txt</t>
  </si>
  <si>
    <t>PAJ_MSD_CPLEX_tols_0GAP_MOSEK.uflquad-psc-30-200.txt</t>
  </si>
  <si>
    <t>PAJ_MSD_CPLEX_tols_0GAP_MOSEK.uflquad-psc-30-300.txt</t>
  </si>
  <si>
    <t>PAJ_NEW_MSD_CPLEX_MOSEK</t>
  </si>
  <si>
    <t>PAJ_NEW_MSD_CPLEX_MOSEK.100_0_5_w.txt</t>
  </si>
  <si>
    <t>PAJ_NEW_MSD_CPLEX_MOSEK.10_0_5_w.txt</t>
  </si>
  <si>
    <t>PAJ_NEW_MSD_CPLEX_MOSEK.150_0_5_w.txt</t>
  </si>
  <si>
    <t>PAJ_NEW_MSD_CPLEX_MOSEK.200_0_5_w.txt</t>
  </si>
  <si>
    <t>PAJ_NEW_MSD_CPLEX_MOSEK.20_0_5_w.txt</t>
  </si>
  <si>
    <t>PAJ_NEW_MSD_CPLEX_MOSEK.50_0_5_w.txt</t>
  </si>
  <si>
    <t>PAJ_NEW_MSD_CPLEX_MOSEK.75_0_5_w.txt</t>
  </si>
  <si>
    <t>PAJ_NEW_MSD_CPLEX_MOSEK.achtziger_stolpe06-6.1flowc.txt</t>
  </si>
  <si>
    <t>PAJ_NEW_MSD_CPLEX_MOSEK.achtziger_stolpe06-6.2flowc.txt</t>
  </si>
  <si>
    <t>PAJ_NEW_MSD_CPLEX_MOSEK.achtziger_stolpe06-6.5bflowc.txt</t>
  </si>
  <si>
    <t>PAJ_NEW_MSD_CPLEX_MOSEK.achtziger_stolpe06-6.5flowc.txt</t>
  </si>
  <si>
    <t>PAJ_NEW_MSD_CPLEX_MOSEK.achtziger_stolpe07-5.1flowc.txt</t>
  </si>
  <si>
    <t>PAJ_NEW_MSD_CPLEX_MOSEK.achtziger_stolpe07-5.2bflowc.txt</t>
  </si>
  <si>
    <t>PAJ_NEW_MSD_CPLEX_MOSEK.achtziger_stolpe07-5.2flowc.txt</t>
  </si>
  <si>
    <t>PAJ_NEW_MSD_CPLEX_MOSEK.achtziger_stolpe07-5.3flowc.txt</t>
  </si>
  <si>
    <t>PAJ_NEW_MSD_CPLEX_MOSEK.b1bigflowc.txt</t>
  </si>
  <si>
    <t>PAJ_NEW_MSD_CPLEX_MOSEK.ck_n50_m10_o1_5.txt</t>
  </si>
  <si>
    <t>PAJ_NEW_MSD_CPLEX_MOSEK.ck_n50_m10_o3_5.txt</t>
  </si>
  <si>
    <t>PAJ_NEW_MSD_CPLEX_MOSEK.ck_n50_m10_o5_5.txt</t>
  </si>
  <si>
    <t>PAJ_NEW_MSD_CPLEX_MOSEK.ck_n50_m20_o1_5.txt</t>
  </si>
  <si>
    <t>PAJ_NEW_MSD_CPLEX_MOSEK.ck_n50_m20_o3_5.txt</t>
  </si>
  <si>
    <t>PAJ_NEW_MSD_CPLEX_MOSEK.ck_n50_m20_o5_5.txt</t>
  </si>
  <si>
    <t>PAJ_NEW_MSD_CPLEX_MOSEK.ck_n75_m10_o1_5.txt</t>
  </si>
  <si>
    <t>PAJ_NEW_MSD_CPLEX_MOSEK.ck_n75_m10_o3_5.txt</t>
  </si>
  <si>
    <t>PAJ_NEW_MSD_CPLEX_MOSEK.ck_n75_m10_o5_5.txt</t>
  </si>
  <si>
    <t>PAJ_NEW_MSD_CPLEX_MOSEK.ck_n75_m20_o1_5.txt</t>
  </si>
  <si>
    <t>PAJ_NEW_MSD_CPLEX_MOSEK.ck_n75_m20_o3_5.txt</t>
  </si>
  <si>
    <t>PAJ_NEW_MSD_CPLEX_MOSEK.ck_n75_m20_o5_5.txt</t>
  </si>
  <si>
    <t>PAJ_NEW_MSD_CPLEX_MOSEK.classical_200_0.txt</t>
  </si>
  <si>
    <t>PAJ_NEW_MSD_CPLEX_MOSEK.classical_200_1.txt</t>
  </si>
  <si>
    <t>PAJ_NEW_MSD_CPLEX_MOSEK.classical_200_2.txt</t>
  </si>
  <si>
    <t>PAJ_NEW_MSD_CPLEX_MOSEK.classical_20_0.txt</t>
  </si>
  <si>
    <t>PAJ_NEW_MSD_CPLEX_MOSEK.classical_30_0.txt</t>
  </si>
  <si>
    <t>PAJ_NEW_MSD_CPLEX_MOSEK.classical_40_0.txt</t>
  </si>
  <si>
    <t>PAJ_NEW_MSD_CPLEX_MOSEK.classical_50_0.txt</t>
  </si>
  <si>
    <t>PAJ_NEW_MSD_CPLEX_MOSEK.classical_50_1.txt</t>
  </si>
  <si>
    <t>PAJ_NEW_MSD_CPLEX_MOSEK.classical_50_2.txt</t>
  </si>
  <si>
    <t>PAJ_NEW_MSD_CPLEX_MOSEK.clay0203h.txt</t>
  </si>
  <si>
    <t>PAJ_NEW_MSD_CPLEX_MOSEK.clay0203m.txt</t>
  </si>
  <si>
    <t>PAJ_NEW_MSD_CPLEX_MOSEK.clay0204h.txt</t>
  </si>
  <si>
    <t>PAJ_NEW_MSD_CPLEX_MOSEK.clay0204m.txt</t>
  </si>
  <si>
    <t>PAJ_NEW_MSD_CPLEX_MOSEK.clay0205h.txt</t>
  </si>
  <si>
    <t>PAJ_NEW_MSD_CPLEX_MOSEK.clay0205m.txt</t>
  </si>
  <si>
    <t>PAJ_NEW_MSD_CPLEX_MOSEK.clay0303h.txt</t>
  </si>
  <si>
    <t>PAJ_NEW_MSD_CPLEX_MOSEK.clay0303m.txt</t>
  </si>
  <si>
    <t>PAJ_NEW_MSD_CPLEX_MOSEK.clay0304h.txt</t>
  </si>
  <si>
    <t>PAJ_NEW_MSD_CPLEX_MOSEK.clay0304m.txt</t>
  </si>
  <si>
    <t>PAJ_NEW_MSD_CPLEX_MOSEK.clay0305h.txt</t>
  </si>
  <si>
    <t>PAJ_NEW_MSD_CPLEX_MOSEK.clay0305m.txt</t>
  </si>
  <si>
    <t>PAJ_NEW_MSD_CPLEX_MOSEK.estein4_A.txt</t>
  </si>
  <si>
    <t>PAJ_NEW_MSD_CPLEX_MOSEK.estein4_B.txt</t>
  </si>
  <si>
    <t>PAJ_NEW_MSD_CPLEX_MOSEK.estein4_C.txt</t>
  </si>
  <si>
    <t>PAJ_NEW_MSD_CPLEX_MOSEK.estein4_nr22.txt</t>
  </si>
  <si>
    <t>PAJ_NEW_MSD_CPLEX_MOSEK.estein5_A.txt</t>
  </si>
  <si>
    <t>PAJ_NEW_MSD_CPLEX_MOSEK.estein5_B.txt</t>
  </si>
  <si>
    <t>PAJ_NEW_MSD_CPLEX_MOSEK.estein5_C.txt</t>
  </si>
  <si>
    <t>PAJ_NEW_MSD_CPLEX_MOSEK.estein5_nr1.txt</t>
  </si>
  <si>
    <t>PAJ_NEW_MSD_CPLEX_MOSEK.estein5_nr21.txt</t>
  </si>
  <si>
    <t>PAJ_NEW_MSD_CPLEX_MOSEK.pp-n1000-d10000.txt</t>
  </si>
  <si>
    <t>PAJ_NEW_MSD_CPLEX_MOSEK.pp-n1000-d10.txt</t>
  </si>
  <si>
    <t>PAJ_NEW_MSD_CPLEX_MOSEK.pp-n100-d10000.txt</t>
  </si>
  <si>
    <t>PAJ_NEW_MSD_CPLEX_MOSEK.pp-n100-d10.txt</t>
  </si>
  <si>
    <t>PAJ_NEW_MSD_CPLEX_MOSEK.pp-n10-d10000.txt</t>
  </si>
  <si>
    <t>PAJ_NEW_MSD_CPLEX_MOSEK.pp-n10-d10.txt</t>
  </si>
  <si>
    <t>PAJ_NEW_MSD_CPLEX_MOSEK.robust_100_0.txt</t>
  </si>
  <si>
    <t>PAJ_NEW_MSD_CPLEX_MOSEK.robust_100_1.txt</t>
  </si>
  <si>
    <t>PAJ_NEW_MSD_CPLEX_MOSEK.robust_200_0.txt</t>
  </si>
  <si>
    <t>PAJ_NEW_MSD_CPLEX_MOSEK.robust_200_1.txt</t>
  </si>
  <si>
    <t>PAJ_NEW_MSD_CPLEX_MOSEK.robust_20_0.txt</t>
  </si>
  <si>
    <t>PAJ_NEW_MSD_CPLEX_MOSEK.robust_30_0.txt</t>
  </si>
  <si>
    <t>PAJ_NEW_MSD_CPLEX_MOSEK.robust_40_0.txt</t>
  </si>
  <si>
    <t>PAJ_NEW_MSD_CPLEX_MOSEK.robust_50_0.txt</t>
  </si>
  <si>
    <t>PAJ_NEW_MSD_CPLEX_MOSEK.robust_50_1.txt</t>
  </si>
  <si>
    <t>PAJ_NEW_MSD_CPLEX_MOSEK.shortfall_100_0.txt</t>
  </si>
  <si>
    <t>PAJ_NEW_MSD_CPLEX_MOSEK.shortfall_100_1.txt</t>
  </si>
  <si>
    <t>PAJ_NEW_MSD_CPLEX_MOSEK.shortfall_200_0.txt</t>
  </si>
  <si>
    <t>PAJ_NEW_MSD_CPLEX_MOSEK.shortfall_200_1.txt</t>
  </si>
  <si>
    <t>PAJ_NEW_MSD_CPLEX_MOSEK.shortfall_20_0.txt</t>
  </si>
  <si>
    <t>PAJ_NEW_MSD_CPLEX_MOSEK.shortfall_30_0.txt</t>
  </si>
  <si>
    <t>PAJ_NEW_MSD_CPLEX_MOSEK.shortfall_40_0.txt</t>
  </si>
  <si>
    <t>PAJ_NEW_MSD_CPLEX_MOSEK.shortfall_50_0.txt</t>
  </si>
  <si>
    <t>PAJ_NEW_MSD_CPLEX_MOSEK.shortfall_50_1.txt</t>
  </si>
  <si>
    <t>PAJ_NEW_MSD_CPLEX_MOSEK.sssd-strong-15-4.txt</t>
  </si>
  <si>
    <t>PAJ_NEW_MSD_CPLEX_MOSEK.sssd-strong-15-8.txt</t>
  </si>
  <si>
    <t>PAJ_NEW_MSD_CPLEX_MOSEK.sssd-strong-20-4.txt</t>
  </si>
  <si>
    <t>PAJ_NEW_MSD_CPLEX_MOSEK.sssd-strong-20-8.txt</t>
  </si>
  <si>
    <t>PAJ_NEW_MSD_CPLEX_MOSEK.sssd-strong-25-4.txt</t>
  </si>
  <si>
    <t>PAJ_NEW_MSD_CPLEX_MOSEK.sssd-strong-25-8.txt</t>
  </si>
  <si>
    <t>PAJ_NEW_MSD_CPLEX_MOSEK.sssd-strong-30-4.txt</t>
  </si>
  <si>
    <t>PAJ_NEW_MSD_CPLEX_MOSEK.sssd-strong-30-8.txt</t>
  </si>
  <si>
    <t>PAJ_NEW_MSD_CPLEX_MOSEK.sssd-weak-15-4.txt</t>
  </si>
  <si>
    <t>PAJ_NEW_MSD_CPLEX_MOSEK.sssd-weak-15-8.txt</t>
  </si>
  <si>
    <t>PAJ_NEW_MSD_CPLEX_MOSEK.sssd-weak-20-4.txt</t>
  </si>
  <si>
    <t>PAJ_NEW_MSD_CPLEX_MOSEK.sssd-weak-20-8.txt</t>
  </si>
  <si>
    <t>PAJ_NEW_MSD_CPLEX_MOSEK.sssd-weak-25-4.txt</t>
  </si>
  <si>
    <t>PAJ_NEW_MSD_CPLEX_MOSEK.sssd-weak-25-8.txt</t>
  </si>
  <si>
    <t>PAJ_NEW_MSD_CPLEX_MOSEK.sssd-weak-30-4.txt</t>
  </si>
  <si>
    <t>PAJ_NEW_MSD_CPLEX_MOSEK.sssd-weak-30-8.txt</t>
  </si>
  <si>
    <t>PAJ_NEW_MSD_CPLEX_MOSEK.stolpe07-8.1flowc.txt</t>
  </si>
  <si>
    <t>PAJ_NEW_MSD_CPLEX_MOSEK.stolpe07-8.2flowc.txt</t>
  </si>
  <si>
    <t>PAJ_NEW_MSD_CPLEX_MOSEK.stolpe07-8.3flowc.txt</t>
  </si>
  <si>
    <t>PAJ_NEW_MSD_CPLEX_MOSEK.tls2.txt</t>
  </si>
  <si>
    <t>PAJ_NEW_MSD_CPLEX_MOSEK.tls4.txt</t>
  </si>
  <si>
    <t>PAJ_NEW_MSD_CPLEX_MOSEK.tls5.txt</t>
  </si>
  <si>
    <t>PAJ_NEW_MSD_CPLEX_MOSEK.uflquad-nopsc-10-100.txt</t>
  </si>
  <si>
    <t>PAJ_NEW_MSD_CPLEX_MOSEK.uflquad-nopsc-10-150.txt</t>
  </si>
  <si>
    <t>PAJ_NEW_MSD_CPLEX_MOSEK.uflquad-nopsc-20-100.txt</t>
  </si>
  <si>
    <t>PAJ_NEW_MSD_CPLEX_MOSEK.uflquad-nopsc-20-150.txt</t>
  </si>
  <si>
    <t>PAJ_NEW_MSD_CPLEX_MOSEK.uflquad-nopsc-30-100.txt</t>
  </si>
  <si>
    <t>PAJ_NEW_MSD_CPLEX_MOSEK.uflquad-nopsc-30-150.txt</t>
  </si>
  <si>
    <t>PAJ_NEW_MSD_CPLEX_MOSEK.uflquad-nopsc-30-200.txt</t>
  </si>
  <si>
    <t>PAJ_NEW_MSD_CPLEX_MOSEK.uflquad-nopsc-30-300.txt</t>
  </si>
  <si>
    <t>PAJ_NEW_MSD_CPLEX_MOSEK.uflquad-psc-10-100.txt</t>
  </si>
  <si>
    <t>PAJ_NEW_MSD_CPLEX_MOSEK.uflquad-psc-10-150.txt</t>
  </si>
  <si>
    <t>PAJ_NEW_MSD_CPLEX_MOSEK.uflquad-psc-20-100.txt</t>
  </si>
  <si>
    <t>PAJ_NEW_MSD_CPLEX_MOSEK.uflquad-psc-20-150.txt</t>
  </si>
  <si>
    <t>PAJ_NEW_MSD_CPLEX_MOSEK.uflquad-psc-30-100.txt</t>
  </si>
  <si>
    <t>PAJ_NEW_MSD_CPLEX_MOSEK.uflquad-psc-30-150.txt</t>
  </si>
  <si>
    <t>PAJ_NEW_MSD_CPLEX_MOSEK.uflquad-psc-30-200.txt</t>
  </si>
  <si>
    <t>PAJ_NEW_MSD_CPLEX_MOSEK.uflquad-psc-30-300.txt</t>
  </si>
  <si>
    <t>PAJ_NEW_MSD_CPLEX_tols_MOSEK</t>
  </si>
  <si>
    <t>PAJ_NEW_MSD_CPLEX_tols_MOSEK.100_0_5_w.txt</t>
  </si>
  <si>
    <t>PAJ_NEW_MSD_CPLEX_tols_MOSEK.10_0_5_w.txt</t>
  </si>
  <si>
    <t>PAJ_NEW_MSD_CPLEX_tols_MOSEK.150_0_5_w.txt</t>
  </si>
  <si>
    <t>PAJ_NEW_MSD_CPLEX_tols_MOSEK.200_0_5_w.txt</t>
  </si>
  <si>
    <t>PAJ_NEW_MSD_CPLEX_tols_MOSEK.20_0_5_w.txt</t>
  </si>
  <si>
    <t>PAJ_NEW_MSD_CPLEX_tols_MOSEK.50_0_5_w.txt</t>
  </si>
  <si>
    <t>PAJ_NEW_MSD_CPLEX_tols_MOSEK.75_0_5_w.txt</t>
  </si>
  <si>
    <t>PAJ_NEW_MSD_CPLEX_tols_MOSEK.achtziger_stolpe06-6.1flowc.txt</t>
  </si>
  <si>
    <t>PAJ_NEW_MSD_CPLEX_tols_MOSEK.achtziger_stolpe06-6.2flowc.txt</t>
  </si>
  <si>
    <t>PAJ_NEW_MSD_CPLEX_tols_MOSEK.achtziger_stolpe06-6.5bflowc.txt</t>
  </si>
  <si>
    <t>PAJ_NEW_MSD_CPLEX_tols_MOSEK.achtziger_stolpe06-6.5flowc.txt</t>
  </si>
  <si>
    <t>PAJ_NEW_MSD_CPLEX_tols_MOSEK.achtziger_stolpe07-5.1flowc.txt</t>
  </si>
  <si>
    <t>PAJ_NEW_MSD_CPLEX_tols_MOSEK.achtziger_stolpe07-5.2bflowc.txt</t>
  </si>
  <si>
    <t>PAJ_NEW_MSD_CPLEX_tols_MOSEK.achtziger_stolpe07-5.2flowc.txt</t>
  </si>
  <si>
    <t>PAJ_NEW_MSD_CPLEX_tols_MOSEK.achtziger_stolpe07-5.3flowc.txt</t>
  </si>
  <si>
    <t>PAJ_NEW_MSD_CPLEX_tols_MOSEK.b1bigflowc.txt</t>
  </si>
  <si>
    <t>PAJ_NEW_MSD_CPLEX_tols_MOSEK.ck_n50_m10_o1_5.txt</t>
  </si>
  <si>
    <t>PAJ_NEW_MSD_CPLEX_tols_MOSEK.ck_n50_m10_o3_5.txt</t>
  </si>
  <si>
    <t>PAJ_NEW_MSD_CPLEX_tols_MOSEK.ck_n50_m10_o5_5.txt</t>
  </si>
  <si>
    <t>PAJ_NEW_MSD_CPLEX_tols_MOSEK.ck_n50_m20_o1_5.txt</t>
  </si>
  <si>
    <t>PAJ_NEW_MSD_CPLEX_tols_MOSEK.ck_n50_m20_o3_5.txt</t>
  </si>
  <si>
    <t>PAJ_NEW_MSD_CPLEX_tols_MOSEK.ck_n50_m20_o5_5.txt</t>
  </si>
  <si>
    <t>PAJ_NEW_MSD_CPLEX_tols_MOSEK.ck_n75_m10_o1_5.txt</t>
  </si>
  <si>
    <t>PAJ_NEW_MSD_CPLEX_tols_MOSEK.ck_n75_m10_o3_5.txt</t>
  </si>
  <si>
    <t>PAJ_NEW_MSD_CPLEX_tols_MOSEK.ck_n75_m10_o5_5.txt</t>
  </si>
  <si>
    <t>PAJ_NEW_MSD_CPLEX_tols_MOSEK.ck_n75_m20_o1_5.txt</t>
  </si>
  <si>
    <t>PAJ_NEW_MSD_CPLEX_tols_MOSEK.ck_n75_m20_o3_5.txt</t>
  </si>
  <si>
    <t>PAJ_NEW_MSD_CPLEX_tols_MOSEK.ck_n75_m20_o5_5.txt</t>
  </si>
  <si>
    <t>PAJ_NEW_MSD_CPLEX_tols_MOSEK.classical_200_0.txt</t>
  </si>
  <si>
    <t>PAJ_NEW_MSD_CPLEX_tols_MOSEK.classical_200_1.txt</t>
  </si>
  <si>
    <t>PAJ_NEW_MSD_CPLEX_tols_MOSEK.classical_200_2.txt</t>
  </si>
  <si>
    <t>PAJ_NEW_MSD_CPLEX_tols_MOSEK.classical_20_0.txt</t>
  </si>
  <si>
    <t>PAJ_NEW_MSD_CPLEX_tols_MOSEK.classical_30_0.txt</t>
  </si>
  <si>
    <t>PAJ_NEW_MSD_CPLEX_tols_MOSEK.classical_40_0.txt</t>
  </si>
  <si>
    <t>PAJ_NEW_MSD_CPLEX_tols_MOSEK.classical_50_0.txt</t>
  </si>
  <si>
    <t>PAJ_NEW_MSD_CPLEX_tols_MOSEK.classical_50_1.txt</t>
  </si>
  <si>
    <t>PAJ_NEW_MSD_CPLEX_tols_MOSEK.classical_50_2.txt</t>
  </si>
  <si>
    <t>PAJ_NEW_MSD_CPLEX_tols_MOSEK.clay0203h.txt</t>
  </si>
  <si>
    <t>PAJ_NEW_MSD_CPLEX_tols_MOSEK.clay0203m.txt</t>
  </si>
  <si>
    <t>PAJ_NEW_MSD_CPLEX_tols_MOSEK.clay0204h.txt</t>
  </si>
  <si>
    <t>PAJ_NEW_MSD_CPLEX_tols_MOSEK.clay0204m.txt</t>
  </si>
  <si>
    <t>PAJ_NEW_MSD_CPLEX_tols_MOSEK.clay0205h.txt</t>
  </si>
  <si>
    <t>PAJ_NEW_MSD_CPLEX_tols_MOSEK.clay0205m.txt</t>
  </si>
  <si>
    <t>PAJ_NEW_MSD_CPLEX_tols_MOSEK.clay0303h.txt</t>
  </si>
  <si>
    <t>PAJ_NEW_MSD_CPLEX_tols_MOSEK.clay0303m.txt</t>
  </si>
  <si>
    <t>PAJ_NEW_MSD_CPLEX_tols_MOSEK.clay0304h.txt</t>
  </si>
  <si>
    <t>PAJ_NEW_MSD_CPLEX_tols_MOSEK.clay0304m.txt</t>
  </si>
  <si>
    <t>PAJ_NEW_MSD_CPLEX_tols_MOSEK.clay0305h.txt</t>
  </si>
  <si>
    <t>PAJ_NEW_MSD_CPLEX_tols_MOSEK.clay0305m.txt</t>
  </si>
  <si>
    <t>PAJ_NEW_MSD_CPLEX_tols_MOSEK.estein4_A.txt</t>
  </si>
  <si>
    <t>PAJ_NEW_MSD_CPLEX_tols_MOSEK.estein4_B.txt</t>
  </si>
  <si>
    <t>PAJ_NEW_MSD_CPLEX_tols_MOSEK.estein4_C.txt</t>
  </si>
  <si>
    <t>PAJ_NEW_MSD_CPLEX_tols_MOSEK.estein4_nr22.txt</t>
  </si>
  <si>
    <t>PAJ_NEW_MSD_CPLEX_tols_MOSEK.estein5_A.txt</t>
  </si>
  <si>
    <t>PAJ_NEW_MSD_CPLEX_tols_MOSEK.estein5_B.txt</t>
  </si>
  <si>
    <t>PAJ_NEW_MSD_CPLEX_tols_MOSEK.estein5_C.txt</t>
  </si>
  <si>
    <t>PAJ_NEW_MSD_CPLEX_tols_MOSEK.estein5_nr1.txt</t>
  </si>
  <si>
    <t>PAJ_NEW_MSD_CPLEX_tols_MOSEK.estein5_nr21.txt</t>
  </si>
  <si>
    <t>PAJ_NEW_MSD_CPLEX_tols_MOSEK.pp-n1000-d10000.txt</t>
  </si>
  <si>
    <t>PAJ_NEW_MSD_CPLEX_tols_MOSEK.pp-n1000-d10.txt</t>
  </si>
  <si>
    <t>PAJ_NEW_MSD_CPLEX_tols_MOSEK.pp-n100-d10000.txt</t>
  </si>
  <si>
    <t>PAJ_NEW_MSD_CPLEX_tols_MOSEK.pp-n100-d10.txt</t>
  </si>
  <si>
    <t>PAJ_NEW_MSD_CPLEX_tols_MOSEK.pp-n10-d10000.txt</t>
  </si>
  <si>
    <t>PAJ_NEW_MSD_CPLEX_tols_MOSEK.pp-n10-d10.txt</t>
  </si>
  <si>
    <t>PAJ_NEW_MSD_CPLEX_tols_MOSEK.robust_100_0.txt</t>
  </si>
  <si>
    <t>PAJ_NEW_MSD_CPLEX_tols_MOSEK.robust_100_1.txt</t>
  </si>
  <si>
    <t>PAJ_NEW_MSD_CPLEX_tols_MOSEK.robust_200_0.txt</t>
  </si>
  <si>
    <t>PAJ_NEW_MSD_CPLEX_tols_MOSEK.robust_200_1.txt</t>
  </si>
  <si>
    <t>PAJ_NEW_MSD_CPLEX_tols_MOSEK.robust_20_0.txt</t>
  </si>
  <si>
    <t>PAJ_NEW_MSD_CPLEX_tols_MOSEK.robust_30_0.txt</t>
  </si>
  <si>
    <t>PAJ_NEW_MSD_CPLEX_tols_MOSEK.robust_40_0.txt</t>
  </si>
  <si>
    <t>PAJ_NEW_MSD_CPLEX_tols_MOSEK.robust_50_0.txt</t>
  </si>
  <si>
    <t>PAJ_NEW_MSD_CPLEX_tols_MOSEK.robust_50_1.txt</t>
  </si>
  <si>
    <t>PAJ_NEW_MSD_CPLEX_tols_MOSEK.shortfall_100_0.txt</t>
  </si>
  <si>
    <t>PAJ_NEW_MSD_CPLEX_tols_MOSEK.shortfall_100_1.txt</t>
  </si>
  <si>
    <t>PAJ_NEW_MSD_CPLEX_tols_MOSEK.shortfall_200_0.txt</t>
  </si>
  <si>
    <t>PAJ_NEW_MSD_CPLEX_tols_MOSEK.shortfall_200_1.txt</t>
  </si>
  <si>
    <t>PAJ_NEW_MSD_CPLEX_tols_MOSEK.shortfall_20_0.txt</t>
  </si>
  <si>
    <t>PAJ_NEW_MSD_CPLEX_tols_MOSEK.shortfall_30_0.txt</t>
  </si>
  <si>
    <t>PAJ_NEW_MSD_CPLEX_tols_MOSEK.shortfall_40_0.txt</t>
  </si>
  <si>
    <t>PAJ_NEW_MSD_CPLEX_tols_MOSEK.shortfall_50_0.txt</t>
  </si>
  <si>
    <t>PAJ_NEW_MSD_CPLEX_tols_MOSEK.shortfall_50_1.txt</t>
  </si>
  <si>
    <t>PAJ_NEW_MSD_CPLEX_tols_MOSEK.sssd-strong-15-4.txt</t>
  </si>
  <si>
    <t>PAJ_NEW_MSD_CPLEX_tols_MOSEK.sssd-strong-15-8.txt</t>
  </si>
  <si>
    <t>PAJ_NEW_MSD_CPLEX_tols_MOSEK.sssd-strong-20-4.txt</t>
  </si>
  <si>
    <t>PAJ_NEW_MSD_CPLEX_tols_MOSEK.sssd-strong-20-8.txt</t>
  </si>
  <si>
    <t>PAJ_NEW_MSD_CPLEX_tols_MOSEK.sssd-strong-25-4.txt</t>
  </si>
  <si>
    <t>PAJ_NEW_MSD_CPLEX_tols_MOSEK.sssd-strong-25-8.txt</t>
  </si>
  <si>
    <t>PAJ_NEW_MSD_CPLEX_tols_MOSEK.sssd-strong-30-4.txt</t>
  </si>
  <si>
    <t>PAJ_NEW_MSD_CPLEX_tols_MOSEK.sssd-strong-30-8.txt</t>
  </si>
  <si>
    <t>PAJ_NEW_MSD_CPLEX_tols_MOSEK.sssd-weak-15-4.txt</t>
  </si>
  <si>
    <t>PAJ_NEW_MSD_CPLEX_tols_MOSEK.sssd-weak-15-8.txt</t>
  </si>
  <si>
    <t>PAJ_NEW_MSD_CPLEX_tols_MOSEK.sssd-weak-20-4.txt</t>
  </si>
  <si>
    <t>PAJ_NEW_MSD_CPLEX_tols_MOSEK.sssd-weak-20-8.txt</t>
  </si>
  <si>
    <t>PAJ_NEW_MSD_CPLEX_tols_MOSEK.sssd-weak-25-4.txt</t>
  </si>
  <si>
    <t>PAJ_NEW_MSD_CPLEX_tols_MOSEK.sssd-weak-25-8.txt</t>
  </si>
  <si>
    <t>PAJ_NEW_MSD_CPLEX_tols_MOSEK.sssd-weak-30-4.txt</t>
  </si>
  <si>
    <t>PAJ_NEW_MSD_CPLEX_tols_MOSEK.sssd-weak-30-8.txt</t>
  </si>
  <si>
    <t>PAJ_NEW_MSD_CPLEX_tols_MOSEK.stolpe07-8.1flowc.txt</t>
  </si>
  <si>
    <t>PAJ_NEW_MSD_CPLEX_tols_MOSEK.stolpe07-8.2flowc.txt</t>
  </si>
  <si>
    <t>PAJ_NEW_MSD_CPLEX_tols_MOSEK.stolpe07-8.3flowc.txt</t>
  </si>
  <si>
    <t>PAJ_NEW_MSD_CPLEX_tols_MOSEK.tls2.txt</t>
  </si>
  <si>
    <t>PAJ_NEW_MSD_CPLEX_tols_MOSEK.tls4.txt</t>
  </si>
  <si>
    <t>PAJ_NEW_MSD_CPLEX_tols_MOSEK.tls5.txt</t>
  </si>
  <si>
    <t>PAJ_NEW_MSD_CPLEX_tols_MOSEK.uflquad-nopsc-10-100.txt</t>
  </si>
  <si>
    <t>PAJ_NEW_MSD_CPLEX_tols_MOSEK.uflquad-nopsc-10-150.txt</t>
  </si>
  <si>
    <t>PAJ_NEW_MSD_CPLEX_tols_MOSEK.uflquad-nopsc-20-100.txt</t>
  </si>
  <si>
    <t>PAJ_NEW_MSD_CPLEX_tols_MOSEK.uflquad-nopsc-20-150.txt</t>
  </si>
  <si>
    <t>PAJ_NEW_MSD_CPLEX_tols_MOSEK.uflquad-nopsc-30-100.txt</t>
  </si>
  <si>
    <t>PAJ_NEW_MSD_CPLEX_tols_MOSEK.uflquad-nopsc-30-150.txt</t>
  </si>
  <si>
    <t>PAJ_NEW_MSD_CPLEX_tols_MOSEK.uflquad-nopsc-30-200.txt</t>
  </si>
  <si>
    <t>PAJ_NEW_MSD_CPLEX_tols_MOSEK.uflquad-nopsc-30-300.txt</t>
  </si>
  <si>
    <t>PAJ_NEW_MSD_CPLEX_tols_MOSEK.uflquad-psc-10-100.txt</t>
  </si>
  <si>
    <t>PAJ_NEW_MSD_CPLEX_tols_MOSEK.uflquad-psc-10-150.txt</t>
  </si>
  <si>
    <t>PAJ_NEW_MSD_CPLEX_tols_MOSEK.uflquad-psc-20-100.txt</t>
  </si>
  <si>
    <t>PAJ_NEW_MSD_CPLEX_tols_MOSEK.uflquad-psc-20-150.txt</t>
  </si>
  <si>
    <t>PAJ_NEW_MSD_CPLEX_tols_MOSEK.uflquad-psc-30-100.txt</t>
  </si>
  <si>
    <t>PAJ_NEW_MSD_CPLEX_tols_MOSEK.uflquad-psc-30-150.txt</t>
  </si>
  <si>
    <t>PAJ_NEW_MSD_CPLEX_tols_MOSEK.uflquad-psc-30-200.txt</t>
  </si>
  <si>
    <t>PAJ_NEW_MSD_CPLEX_tols_MOSEK.uflquad-psc-30-300.txt</t>
  </si>
  <si>
    <t>PAJ_PRAS_CPLEX_tols_MOSEK</t>
  </si>
  <si>
    <t>PAJ_PRAS_CPLEX_tols_MOSEK.100_0_5_w.txt</t>
  </si>
  <si>
    <t>PAJ_PRAS_CPLEX_tols_MOSEK.10_0_5_w.txt</t>
  </si>
  <si>
    <t>PAJ_PRAS_CPLEX_tols_MOSEK.150_0_5_w.txt</t>
  </si>
  <si>
    <t>PAJ_PRAS_CPLEX_tols_MOSEK.200_0_5_w.txt</t>
  </si>
  <si>
    <t>PAJ_PRAS_CPLEX_tols_MOSEK.20_0_5_w.txt</t>
  </si>
  <si>
    <t>PAJ_PRAS_CPLEX_tols_MOSEK.50_0_5_w.txt</t>
  </si>
  <si>
    <t>PAJ_PRAS_CPLEX_tols_MOSEK.75_0_5_w.txt</t>
  </si>
  <si>
    <t>PAJ_PRAS_CPLEX_tols_MOSEK.achtziger_stolpe06-6.1flowc.txt</t>
  </si>
  <si>
    <t>PAJ_PRAS_CPLEX_tols_MOSEK.achtziger_stolpe06-6.2flowc.txt</t>
  </si>
  <si>
    <t>PAJ_PRAS_CPLEX_tols_MOSEK.achtziger_stolpe06-6.5bflowc.txt</t>
  </si>
  <si>
    <t>PAJ_PRAS_CPLEX_tols_MOSEK.achtziger_stolpe06-6.5flowc.txt</t>
  </si>
  <si>
    <t>PAJ_PRAS_CPLEX_tols_MOSEK.achtziger_stolpe07-5.1flowc.txt</t>
  </si>
  <si>
    <t>PAJ_PRAS_CPLEX_tols_MOSEK.achtziger_stolpe07-5.2bflowc.txt</t>
  </si>
  <si>
    <t>PAJ_PRAS_CPLEX_tols_MOSEK.achtziger_stolpe07-5.2flowc.txt</t>
  </si>
  <si>
    <t>PAJ_PRAS_CPLEX_tols_MOSEK.achtziger_stolpe07-5.3flowc.txt</t>
  </si>
  <si>
    <t>PAJ_PRAS_CPLEX_tols_MOSEK.b1bigflowc.txt</t>
  </si>
  <si>
    <t>PAJ_PRAS_CPLEX_tols_MOSEK.ck_n50_m10_o1_5.txt</t>
  </si>
  <si>
    <t>PAJ_PRAS_CPLEX_tols_MOSEK.ck_n50_m10_o3_5.txt</t>
  </si>
  <si>
    <t>PAJ_PRAS_CPLEX_tols_MOSEK.ck_n50_m10_o5_5.txt</t>
  </si>
  <si>
    <t>PAJ_PRAS_CPLEX_tols_MOSEK.ck_n50_m20_o1_5.txt</t>
  </si>
  <si>
    <t>PAJ_PRAS_CPLEX_tols_MOSEK.ck_n50_m20_o3_5.txt</t>
  </si>
  <si>
    <t>PAJ_PRAS_CPLEX_tols_MOSEK.ck_n50_m20_o5_5.txt</t>
  </si>
  <si>
    <t>PAJ_PRAS_CPLEX_tols_MOSEK.ck_n75_m10_o1_5.txt</t>
  </si>
  <si>
    <t>PAJ_PRAS_CPLEX_tols_MOSEK.ck_n75_m10_o3_5.txt</t>
  </si>
  <si>
    <t>PAJ_PRAS_CPLEX_tols_MOSEK.ck_n75_m10_o5_5.txt</t>
  </si>
  <si>
    <t>PAJ_PRAS_CPLEX_tols_MOSEK.ck_n75_m20_o1_5.txt</t>
  </si>
  <si>
    <t>PAJ_PRAS_CPLEX_tols_MOSEK.ck_n75_m20_o3_5.txt</t>
  </si>
  <si>
    <t>PAJ_PRAS_CPLEX_tols_MOSEK.ck_n75_m20_o5_5.txt</t>
  </si>
  <si>
    <t>PAJ_PRAS_CPLEX_tols_MOSEK.classical_200_0.txt</t>
  </si>
  <si>
    <t>PAJ_PRAS_CPLEX_tols_MOSEK.classical_200_1.txt</t>
  </si>
  <si>
    <t>PAJ_PRAS_CPLEX_tols_MOSEK.classical_200_2.txt</t>
  </si>
  <si>
    <t>PAJ_PRAS_CPLEX_tols_MOSEK.classical_20_0.txt</t>
  </si>
  <si>
    <t>PAJ_PRAS_CPLEX_tols_MOSEK.classical_30_0.txt</t>
  </si>
  <si>
    <t>PAJ_PRAS_CPLEX_tols_MOSEK.classical_40_0.txt</t>
  </si>
  <si>
    <t>PAJ_PRAS_CPLEX_tols_MOSEK.classical_50_0.txt</t>
  </si>
  <si>
    <t>PAJ_PRAS_CPLEX_tols_MOSEK.classical_50_1.txt</t>
  </si>
  <si>
    <t>PAJ_PRAS_CPLEX_tols_MOSEK.classical_50_2.txt</t>
  </si>
  <si>
    <t>PAJ_PRAS_CPLEX_tols_MOSEK.clay0203h.txt</t>
  </si>
  <si>
    <t>PAJ_PRAS_CPLEX_tols_MOSEK.clay0203m.txt</t>
  </si>
  <si>
    <t>PAJ_PRAS_CPLEX_tols_MOSEK.clay0204h.txt</t>
  </si>
  <si>
    <t>PAJ_PRAS_CPLEX_tols_MOSEK.clay0204m.txt</t>
  </si>
  <si>
    <t>PAJ_PRAS_CPLEX_tols_MOSEK.clay0205h.txt</t>
  </si>
  <si>
    <t>PAJ_PRAS_CPLEX_tols_MOSEK.clay0205m.txt</t>
  </si>
  <si>
    <t>PAJ_PRAS_CPLEX_tols_MOSEK.clay0303h.txt</t>
  </si>
  <si>
    <t>PAJ_PRAS_CPLEX_tols_MOSEK.clay0303m.txt</t>
  </si>
  <si>
    <t>PAJ_PRAS_CPLEX_tols_MOSEK.clay0304h.txt</t>
  </si>
  <si>
    <t>PAJ_PRAS_CPLEX_tols_MOSEK.clay0304m.txt</t>
  </si>
  <si>
    <t>PAJ_PRAS_CPLEX_tols_MOSEK.clay0305h.txt</t>
  </si>
  <si>
    <t>PAJ_PRAS_CPLEX_tols_MOSEK.clay0305m.txt</t>
  </si>
  <si>
    <t>PAJ_PRAS_CPLEX_tols_MOSEK.estein4_A.txt</t>
  </si>
  <si>
    <t>PAJ_PRAS_CPLEX_tols_MOSEK.estein4_B.txt</t>
  </si>
  <si>
    <t>PAJ_PRAS_CPLEX_tols_MOSEK.estein4_C.txt</t>
  </si>
  <si>
    <t>PAJ_PRAS_CPLEX_tols_MOSEK.estein4_nr22.txt</t>
  </si>
  <si>
    <t>PAJ_PRAS_CPLEX_tols_MOSEK.estein5_A.txt</t>
  </si>
  <si>
    <t>PAJ_PRAS_CPLEX_tols_MOSEK.estein5_B.txt</t>
  </si>
  <si>
    <t>PAJ_PRAS_CPLEX_tols_MOSEK.estein5_C.txt</t>
  </si>
  <si>
    <t>PAJ_PRAS_CPLEX_tols_MOSEK.estein5_nr1.txt</t>
  </si>
  <si>
    <t>PAJ_PRAS_CPLEX_tols_MOSEK.estein5_nr21.txt</t>
  </si>
  <si>
    <t>PAJ_PRAS_CPLEX_tols_MOSEK.pp-n1000-d10000.txt</t>
  </si>
  <si>
    <t>PAJ_PRAS_CPLEX_tols_MOSEK.pp-n1000-d10.txt</t>
  </si>
  <si>
    <t>PAJ_PRAS_CPLEX_tols_MOSEK.pp-n100-d10000.txt</t>
  </si>
  <si>
    <t>PAJ_PRAS_CPLEX_tols_MOSEK.pp-n100-d10.txt</t>
  </si>
  <si>
    <t>PAJ_PRAS_CPLEX_tols_MOSEK.pp-n10-d10000.txt</t>
  </si>
  <si>
    <t>PAJ_PRAS_CPLEX_tols_MOSEK.pp-n10-d10.txt</t>
  </si>
  <si>
    <t>PAJ_PRAS_CPLEX_tols_MOSEK.robust_100_0.txt</t>
  </si>
  <si>
    <t>PAJ_PRAS_CPLEX_tols_MOSEK.robust_100_1.txt</t>
  </si>
  <si>
    <t>PAJ_PRAS_CPLEX_tols_MOSEK.robust_200_0.txt</t>
  </si>
  <si>
    <t>PAJ_PRAS_CPLEX_tols_MOSEK.robust_200_1.txt</t>
  </si>
  <si>
    <t>PAJ_PRAS_CPLEX_tols_MOSEK.robust_20_0.txt</t>
  </si>
  <si>
    <t>PAJ_PRAS_CPLEX_tols_MOSEK.robust_30_0.txt</t>
  </si>
  <si>
    <t>PAJ_PRAS_CPLEX_tols_MOSEK.robust_40_0.txt</t>
  </si>
  <si>
    <t>PAJ_PRAS_CPLEX_tols_MOSEK.robust_50_0.txt</t>
  </si>
  <si>
    <t>PAJ_PRAS_CPLEX_tols_MOSEK.robust_50_1.txt</t>
  </si>
  <si>
    <t>PAJ_PRAS_CPLEX_tols_MOSEK.shortfall_100_0.txt</t>
  </si>
  <si>
    <t>PAJ_PRAS_CPLEX_tols_MOSEK.shortfall_100_1.txt</t>
  </si>
  <si>
    <t>PAJ_PRAS_CPLEX_tols_MOSEK.shortfall_200_0.txt</t>
  </si>
  <si>
    <t>PAJ_PRAS_CPLEX_tols_MOSEK.shortfall_200_1.txt</t>
  </si>
  <si>
    <t>PAJ_PRAS_CPLEX_tols_MOSEK.shortfall_20_0.txt</t>
  </si>
  <si>
    <t>PAJ_PRAS_CPLEX_tols_MOSEK.shortfall_30_0.txt</t>
  </si>
  <si>
    <t>PAJ_PRAS_CPLEX_tols_MOSEK.shortfall_40_0.txt</t>
  </si>
  <si>
    <t>PAJ_PRAS_CPLEX_tols_MOSEK.shortfall_50_0.txt</t>
  </si>
  <si>
    <t>PAJ_PRAS_CPLEX_tols_MOSEK.shortfall_50_1.txt</t>
  </si>
  <si>
    <t>PAJ_PRAS_CPLEX_tols_MOSEK.sssd-strong-15-4.txt</t>
  </si>
  <si>
    <t>PAJ_PRAS_CPLEX_tols_MOSEK.sssd-strong-15-8.txt</t>
  </si>
  <si>
    <t>PAJ_PRAS_CPLEX_tols_MOSEK.sssd-strong-20-4.txt</t>
  </si>
  <si>
    <t>PAJ_PRAS_CPLEX_tols_MOSEK.sssd-strong-20-8.txt</t>
  </si>
  <si>
    <t>PAJ_PRAS_CPLEX_tols_MOSEK.sssd-strong-25-4.txt</t>
  </si>
  <si>
    <t>PAJ_PRAS_CPLEX_tols_MOSEK.sssd-strong-25-8.txt</t>
  </si>
  <si>
    <t>PAJ_PRAS_CPLEX_tols_MOSEK.sssd-strong-30-4.txt</t>
  </si>
  <si>
    <t>PAJ_PRAS_CPLEX_tols_MOSEK.sssd-strong-30-8.txt</t>
  </si>
  <si>
    <t>PAJ_PRAS_CPLEX_tols_MOSEK.sssd-weak-15-4.txt</t>
  </si>
  <si>
    <t>PAJ_PRAS_CPLEX_tols_MOSEK.sssd-weak-15-8.txt</t>
  </si>
  <si>
    <t>PAJ_PRAS_CPLEX_tols_MOSEK.sssd-weak-20-4.txt</t>
  </si>
  <si>
    <t>PAJ_PRAS_CPLEX_tols_MOSEK.sssd-weak-20-8.txt</t>
  </si>
  <si>
    <t>PAJ_PRAS_CPLEX_tols_MOSEK.sssd-weak-25-4.txt</t>
  </si>
  <si>
    <t>PAJ_PRAS_CPLEX_tols_MOSEK.sssd-weak-25-8.txt</t>
  </si>
  <si>
    <t>PAJ_PRAS_CPLEX_tols_MOSEK.sssd-weak-30-4.txt</t>
  </si>
  <si>
    <t>PAJ_PRAS_CPLEX_tols_MOSEK.sssd-weak-30-8.txt</t>
  </si>
  <si>
    <t>PAJ_PRAS_CPLEX_tols_MOSEK.stolpe07-8.1flowc.txt</t>
  </si>
  <si>
    <t>PAJ_PRAS_CPLEX_tols_MOSEK.stolpe07-8.2flowc.txt</t>
  </si>
  <si>
    <t>PAJ_PRAS_CPLEX_tols_MOSEK.stolpe07-8.3flowc.txt</t>
  </si>
  <si>
    <t>PAJ_PRAS_CPLEX_tols_MOSEK.tls2.txt</t>
  </si>
  <si>
    <t>PAJ_PRAS_CPLEX_tols_MOSEK.tls4.txt</t>
  </si>
  <si>
    <t>PAJ_PRAS_CPLEX_tols_MOSEK.tls5.txt</t>
  </si>
  <si>
    <t>PAJ_PRAS_CPLEX_tols_MOSEK.uflquad-nopsc-10-100.txt</t>
  </si>
  <si>
    <t>PAJ_PRAS_CPLEX_tols_MOSEK.uflquad-nopsc-10-150.txt</t>
  </si>
  <si>
    <t>PAJ_PRAS_CPLEX_tols_MOSEK.uflquad-nopsc-20-100.txt</t>
  </si>
  <si>
    <t>PAJ_PRAS_CPLEX_tols_MOSEK.uflquad-nopsc-20-150.txt</t>
  </si>
  <si>
    <t>PAJ_PRAS_CPLEX_tols_MOSEK.uflquad-nopsc-30-100.txt</t>
  </si>
  <si>
    <t>PAJ_PRAS_CPLEX_tols_MOSEK.uflquad-nopsc-30-150.txt</t>
  </si>
  <si>
    <t>PAJ_PRAS_CPLEX_tols_MOSEK.uflquad-nopsc-30-200.txt</t>
  </si>
  <si>
    <t>PAJ_PRAS_CPLEX_tols_MOSEK.uflquad-nopsc-30-300.txt</t>
  </si>
  <si>
    <t>PAJ_PRAS_CPLEX_tols_MOSEK.uflquad-psc-10-100.txt</t>
  </si>
  <si>
    <t>PAJ_PRAS_CPLEX_tols_MOSEK.uflquad-psc-10-150.txt</t>
  </si>
  <si>
    <t>PAJ_PRAS_CPLEX_tols_MOSEK.uflquad-psc-20-100.txt</t>
  </si>
  <si>
    <t>PAJ_PRAS_CPLEX_tols_MOSEK.uflquad-psc-20-150.txt</t>
  </si>
  <si>
    <t>PAJ_PRAS_CPLEX_tols_MOSEK.uflquad-psc-30-100.txt</t>
  </si>
  <si>
    <t>PAJ_PRAS_CPLEX_tols_MOSEK.uflquad-psc-30-150.txt</t>
  </si>
  <si>
    <t>PAJ_PRAS_CPLEX_tols_MOSEK.uflquad-psc-30-200.txt</t>
  </si>
  <si>
    <t>PAJ_PRAS_CPLEX_tols_MOSEK.uflquad-psc-30-300.txt</t>
  </si>
  <si>
    <t>PAJ_PRAS_MSD_CPLEX_tols_0GAP_MOSEK</t>
  </si>
  <si>
    <t>PAJ_PRAS_MSD_CPLEX_tols_0GAP_MOSEK.100_0_5_w.txt</t>
  </si>
  <si>
    <t>PAJ_PRAS_MSD_CPLEX_tols_0GAP_MOSEK.10_0_5_w.txt</t>
  </si>
  <si>
    <t>PAJ_PRAS_MSD_CPLEX_tols_0GAP_MOSEK.150_0_5_w.txt</t>
  </si>
  <si>
    <t>PAJ_PRAS_MSD_CPLEX_tols_0GAP_MOSEK.200_0_5_w.txt</t>
  </si>
  <si>
    <t>PAJ_PRAS_MSD_CPLEX_tols_0GAP_MOSEK.20_0_5_w.txt</t>
  </si>
  <si>
    <t>PAJ_PRAS_MSD_CPLEX_tols_0GAP_MOSEK.50_0_5_w.txt</t>
  </si>
  <si>
    <t>PAJ_PRAS_MSD_CPLEX_tols_0GAP_MOSEK.75_0_5_w.txt</t>
  </si>
  <si>
    <t>PAJ_PRAS_MSD_CPLEX_tols_0GAP_MOSEK.achtziger_stolpe06-6.1flowc.txt</t>
  </si>
  <si>
    <t>NearFeasible</t>
  </si>
  <si>
    <t>PAJ_PRAS_MSD_CPLEX_tols_0GAP_MOSEK.achtziger_stolpe06-6.2flowc.txt</t>
  </si>
  <si>
    <t>PAJ_PRAS_MSD_CPLEX_tols_0GAP_MOSEK.achtziger_stolpe06-6.5bflowc.txt</t>
  </si>
  <si>
    <t>PAJ_PRAS_MSD_CPLEX_tols_0GAP_MOSEK.achtziger_stolpe06-6.5flowc.txt</t>
  </si>
  <si>
    <t>PAJ_PRAS_MSD_CPLEX_tols_0GAP_MOSEK.achtziger_stolpe07-5.1flowc.txt</t>
  </si>
  <si>
    <t>PAJ_PRAS_MSD_CPLEX_tols_0GAP_MOSEK.achtziger_stolpe07-5.2bflowc.txt</t>
  </si>
  <si>
    <t>PAJ_PRAS_MSD_CPLEX_tols_0GAP_MOSEK.achtziger_stolpe07-5.2flowc.txt</t>
  </si>
  <si>
    <t>PAJ_PRAS_MSD_CPLEX_tols_0GAP_MOSEK.achtziger_stolpe07-5.3flowc.txt</t>
  </si>
  <si>
    <t>PAJ_PRAS_MSD_CPLEX_tols_0GAP_MOSEK.b1bigflowc.txt</t>
  </si>
  <si>
    <t>PAJ_PRAS_MSD_CPLEX_tols_0GAP_MOSEK.ck_n50_m10_o1_5.txt</t>
  </si>
  <si>
    <t>PAJ_PRAS_MSD_CPLEX_tols_0GAP_MOSEK.ck_n50_m10_o3_5.txt</t>
  </si>
  <si>
    <t>PAJ_PRAS_MSD_CPLEX_tols_0GAP_MOSEK.ck_n50_m10_o5_5.txt</t>
  </si>
  <si>
    <t>PAJ_PRAS_MSD_CPLEX_tols_0GAP_MOSEK.ck_n50_m20_o1_5.txt</t>
  </si>
  <si>
    <t>PAJ_PRAS_MSD_CPLEX_tols_0GAP_MOSEK.ck_n50_m20_o3_5.txt</t>
  </si>
  <si>
    <t>PAJ_PRAS_MSD_CPLEX_tols_0GAP_MOSEK.ck_n50_m20_o5_5.txt</t>
  </si>
  <si>
    <t>PAJ_PRAS_MSD_CPLEX_tols_0GAP_MOSEK.ck_n75_m10_o1_5.txt</t>
  </si>
  <si>
    <t>PAJ_PRAS_MSD_CPLEX_tols_0GAP_MOSEK.ck_n75_m10_o3_5.txt</t>
  </si>
  <si>
    <t>PAJ_PRAS_MSD_CPLEX_tols_0GAP_MOSEK.ck_n75_m10_o5_5.txt</t>
  </si>
  <si>
    <t>PAJ_PRAS_MSD_CPLEX_tols_0GAP_MOSEK.ck_n75_m20_o1_5.txt</t>
  </si>
  <si>
    <t>PAJ_PRAS_MSD_CPLEX_tols_0GAP_MOSEK.ck_n75_m20_o3_5.txt</t>
  </si>
  <si>
    <t>PAJ_PRAS_MSD_CPLEX_tols_0GAP_MOSEK.ck_n75_m20_o5_5.txt</t>
  </si>
  <si>
    <t>PAJ_PRAS_MSD_CPLEX_tols_0GAP_MOSEK.classical_200_0.txt</t>
  </si>
  <si>
    <t>PAJ_PRAS_MSD_CPLEX_tols_0GAP_MOSEK.classical_200_1.txt</t>
  </si>
  <si>
    <t>PAJ_PRAS_MSD_CPLEX_tols_0GAP_MOSEK.classical_200_2.txt</t>
  </si>
  <si>
    <t>PAJ_PRAS_MSD_CPLEX_tols_0GAP_MOSEK.classical_20_0.txt</t>
  </si>
  <si>
    <t>PAJ_PRAS_MSD_CPLEX_tols_0GAP_MOSEK.classical_30_0.txt</t>
  </si>
  <si>
    <t>PAJ_PRAS_MSD_CPLEX_tols_0GAP_MOSEK.classical_40_0.txt</t>
  </si>
  <si>
    <t>PAJ_PRAS_MSD_CPLEX_tols_0GAP_MOSEK.classical_50_0.txt</t>
  </si>
  <si>
    <t>PAJ_PRAS_MSD_CPLEX_tols_0GAP_MOSEK.classical_50_1.txt</t>
  </si>
  <si>
    <t>PAJ_PRAS_MSD_CPLEX_tols_0GAP_MOSEK.classical_50_2.txt</t>
  </si>
  <si>
    <t>PAJ_PRAS_MSD_CPLEX_tols_0GAP_MOSEK.clay0203h.txt</t>
  </si>
  <si>
    <t>PAJ_PRAS_MSD_CPLEX_tols_0GAP_MOSEK.clay0203m.txt</t>
  </si>
  <si>
    <t>PAJ_PRAS_MSD_CPLEX_tols_0GAP_MOSEK.clay0204h.txt</t>
  </si>
  <si>
    <t>PAJ_PRAS_MSD_CPLEX_tols_0GAP_MOSEK.clay0204m.txt</t>
  </si>
  <si>
    <t>PAJ_PRAS_MSD_CPLEX_tols_0GAP_MOSEK.clay0205h.txt</t>
  </si>
  <si>
    <t>PAJ_PRAS_MSD_CPLEX_tols_0GAP_MOSEK.clay0205m.txt</t>
  </si>
  <si>
    <t>PAJ_PRAS_MSD_CPLEX_tols_0GAP_MOSEK.clay0303h.txt</t>
  </si>
  <si>
    <t>PAJ_PRAS_MSD_CPLEX_tols_0GAP_MOSEK.clay0303m.txt</t>
  </si>
  <si>
    <t>PAJ_PRAS_MSD_CPLEX_tols_0GAP_MOSEK.clay0304h.txt</t>
  </si>
  <si>
    <t>PAJ_PRAS_MSD_CPLEX_tols_0GAP_MOSEK.clay0304m.txt</t>
  </si>
  <si>
    <t>PAJ_PRAS_MSD_CPLEX_tols_0GAP_MOSEK.clay0305h.txt</t>
  </si>
  <si>
    <t>PAJ_PRAS_MSD_CPLEX_tols_0GAP_MOSEK.clay0305m.txt</t>
  </si>
  <si>
    <t>PAJ_PRAS_MSD_CPLEX_tols_0GAP_MOSEK.estein4_A.txt</t>
  </si>
  <si>
    <t>PAJ_PRAS_MSD_CPLEX_tols_0GAP_MOSEK.estein4_B.txt</t>
  </si>
  <si>
    <t>PAJ_PRAS_MSD_CPLEX_tols_0GAP_MOSEK.estein4_C.txt</t>
  </si>
  <si>
    <t>PAJ_PRAS_MSD_CPLEX_tols_0GAP_MOSEK.estein4_nr22.txt</t>
  </si>
  <si>
    <t>PAJ_PRAS_MSD_CPLEX_tols_0GAP_MOSEK.estein5_A.txt</t>
  </si>
  <si>
    <t>PAJ_PRAS_MSD_CPLEX_tols_0GAP_MOSEK.estein5_B.txt</t>
  </si>
  <si>
    <t>PAJ_PRAS_MSD_CPLEX_tols_0GAP_MOSEK.estein5_C.txt</t>
  </si>
  <si>
    <t>PAJ_PRAS_MSD_CPLEX_tols_0GAP_MOSEK.estein5_nr1.txt</t>
  </si>
  <si>
    <t>PAJ_PRAS_MSD_CPLEX_tols_0GAP_MOSEK.estein5_nr21.txt</t>
  </si>
  <si>
    <t>PAJ_PRAS_MSD_CPLEX_tols_0GAP_MOSEK.pp-n1000-d10000.txt</t>
  </si>
  <si>
    <t>PAJ_PRAS_MSD_CPLEX_tols_0GAP_MOSEK.pp-n1000-d10.txt</t>
  </si>
  <si>
    <t>PAJ_PRAS_MSD_CPLEX_tols_0GAP_MOSEK.pp-n100-d10000.txt</t>
  </si>
  <si>
    <t>PAJ_PRAS_MSD_CPLEX_tols_0GAP_MOSEK.pp-n100-d10.txt</t>
  </si>
  <si>
    <t>PAJ_PRAS_MSD_CPLEX_tols_0GAP_MOSEK.pp-n10-d10000.txt</t>
  </si>
  <si>
    <t>PAJ_PRAS_MSD_CPLEX_tols_0GAP_MOSEK.pp-n10-d10.txt</t>
  </si>
  <si>
    <t>PAJ_PRAS_MSD_CPLEX_tols_0GAP_MOSEK.robust_100_0.txt</t>
  </si>
  <si>
    <t>PAJ_PRAS_MSD_CPLEX_tols_0GAP_MOSEK.robust_100_1.txt</t>
  </si>
  <si>
    <t>PAJ_PRAS_MSD_CPLEX_tols_0GAP_MOSEK.robust_200_0.txt</t>
  </si>
  <si>
    <t>PAJ_PRAS_MSD_CPLEX_tols_0GAP_MOSEK.robust_200_1.txt</t>
  </si>
  <si>
    <t>PAJ_PRAS_MSD_CPLEX_tols_0GAP_MOSEK.robust_20_0.txt</t>
  </si>
  <si>
    <t>PAJ_PRAS_MSD_CPLEX_tols_0GAP_MOSEK.robust_30_0.txt</t>
  </si>
  <si>
    <t>PAJ_PRAS_MSD_CPLEX_tols_0GAP_MOSEK.robust_40_0.txt</t>
  </si>
  <si>
    <t>PAJ_PRAS_MSD_CPLEX_tols_0GAP_MOSEK.robust_50_0.txt</t>
  </si>
  <si>
    <t>PAJ_PRAS_MSD_CPLEX_tols_0GAP_MOSEK.robust_50_1.txt</t>
  </si>
  <si>
    <t>PAJ_PRAS_MSD_CPLEX_tols_0GAP_MOSEK.shortfall_100_0.txt</t>
  </si>
  <si>
    <t>PAJ_PRAS_MSD_CPLEX_tols_0GAP_MOSEK.shortfall_100_1.txt</t>
  </si>
  <si>
    <t>PAJ_PRAS_MSD_CPLEX_tols_0GAP_MOSEK.shortfall_200_0.txt</t>
  </si>
  <si>
    <t>PAJ_PRAS_MSD_CPLEX_tols_0GAP_MOSEK.shortfall_200_1.txt</t>
  </si>
  <si>
    <t>PAJ_PRAS_MSD_CPLEX_tols_0GAP_MOSEK.shortfall_20_0.txt</t>
  </si>
  <si>
    <t>PAJ_PRAS_MSD_CPLEX_tols_0GAP_MOSEK.shortfall_30_0.txt</t>
  </si>
  <si>
    <t>PAJ_PRAS_MSD_CPLEX_tols_0GAP_MOSEK.shortfall_40_0.txt</t>
  </si>
  <si>
    <t>PAJ_PRAS_MSD_CPLEX_tols_0GAP_MOSEK.shortfall_50_0.txt</t>
  </si>
  <si>
    <t>PAJ_PRAS_MSD_CPLEX_tols_0GAP_MOSEK.shortfall_50_1.txt</t>
  </si>
  <si>
    <t>PAJ_PRAS_MSD_CPLEX_tols_0GAP_MOSEK.sssd-strong-15-4.txt</t>
  </si>
  <si>
    <t>PAJ_PRAS_MSD_CPLEX_tols_0GAP_MOSEK.sssd-strong-15-8.txt</t>
  </si>
  <si>
    <t>PAJ_PRAS_MSD_CPLEX_tols_0GAP_MOSEK.sssd-strong-20-4.txt</t>
  </si>
  <si>
    <t>PAJ_PRAS_MSD_CPLEX_tols_0GAP_MOSEK.sssd-strong-20-8.txt</t>
  </si>
  <si>
    <t>PAJ_PRAS_MSD_CPLEX_tols_0GAP_MOSEK.sssd-strong-25-4.txt</t>
  </si>
  <si>
    <t>PAJ_PRAS_MSD_CPLEX_tols_0GAP_MOSEK.sssd-strong-25-8.txt</t>
  </si>
  <si>
    <t>PAJ_PRAS_MSD_CPLEX_tols_0GAP_MOSEK.sssd-strong-30-4.txt</t>
  </si>
  <si>
    <t>PAJ_PRAS_MSD_CPLEX_tols_0GAP_MOSEK.sssd-strong-30-8.txt</t>
  </si>
  <si>
    <t>PAJ_PRAS_MSD_CPLEX_tols_0GAP_MOSEK.sssd-weak-15-4.txt</t>
  </si>
  <si>
    <t>PAJ_PRAS_MSD_CPLEX_tols_0GAP_MOSEK.sssd-weak-15-8.txt</t>
  </si>
  <si>
    <t>PAJ_PRAS_MSD_CPLEX_tols_0GAP_MOSEK.sssd-weak-20-4.txt</t>
  </si>
  <si>
    <t>PAJ_PRAS_MSD_CPLEX_tols_0GAP_MOSEK.sssd-weak-20-8.txt</t>
  </si>
  <si>
    <t>PAJ_PRAS_MSD_CPLEX_tols_0GAP_MOSEK.sssd-weak-25-4.txt</t>
  </si>
  <si>
    <t>PAJ_PRAS_MSD_CPLEX_tols_0GAP_MOSEK.sssd-weak-25-8.txt</t>
  </si>
  <si>
    <t>PAJ_PRAS_MSD_CPLEX_tols_0GAP_MOSEK.sssd-weak-30-4.txt</t>
  </si>
  <si>
    <t>PAJ_PRAS_MSD_CPLEX_tols_0GAP_MOSEK.sssd-weak-30-8.txt</t>
  </si>
  <si>
    <t>PAJ_PRAS_MSD_CPLEX_tols_0GAP_MOSEK.stolpe07-8.1flowc.txt</t>
  </si>
  <si>
    <t>PAJ_PRAS_MSD_CPLEX_tols_0GAP_MOSEK.stolpe07-8.2flowc.txt</t>
  </si>
  <si>
    <t>PAJ_PRAS_MSD_CPLEX_tols_0GAP_MOSEK.stolpe07-8.3flowc.txt</t>
  </si>
  <si>
    <t>PAJ_PRAS_MSD_CPLEX_tols_0GAP_MOSEK.tls2.txt</t>
  </si>
  <si>
    <t>PAJ_PRAS_MSD_CPLEX_tols_0GAP_MOSEK.tls4.txt</t>
  </si>
  <si>
    <t>PAJ_PRAS_MSD_CPLEX_tols_0GAP_MOSEK.tls5.txt</t>
  </si>
  <si>
    <t>PAJ_PRAS_MSD_CPLEX_tols_0GAP_MOSEK.uflquad-nopsc-10-100.txt</t>
  </si>
  <si>
    <t>PAJ_PRAS_MSD_CPLEX_tols_0GAP_MOSEK.uflquad-nopsc-10-150.txt</t>
  </si>
  <si>
    <t>PAJ_PRAS_MSD_CPLEX_tols_0GAP_MOSEK.uflquad-nopsc-20-100.txt</t>
  </si>
  <si>
    <t>PAJ_PRAS_MSD_CPLEX_tols_0GAP_MOSEK.uflquad-nopsc-20-150.txt</t>
  </si>
  <si>
    <t>PAJ_PRAS_MSD_CPLEX_tols_0GAP_MOSEK.uflquad-nopsc-30-100.txt</t>
  </si>
  <si>
    <t>PAJ_PRAS_MSD_CPLEX_tols_0GAP_MOSEK.uflquad-nopsc-30-150.txt</t>
  </si>
  <si>
    <t>PAJ_PRAS_MSD_CPLEX_tols_0GAP_MOSEK.uflquad-nopsc-30-200.txt</t>
  </si>
  <si>
    <t>PAJ_PRAS_MSD_CPLEX_tols_0GAP_MOSEK.uflquad-nopsc-30-300.txt</t>
  </si>
  <si>
    <t>PAJ_PRAS_MSD_CPLEX_tols_0GAP_MOSEK.uflquad-psc-10-100.txt</t>
  </si>
  <si>
    <t>PAJ_PRAS_MSD_CPLEX_tols_0GAP_MOSEK.uflquad-psc-10-150.txt</t>
  </si>
  <si>
    <t>PAJ_PRAS_MSD_CPLEX_tols_0GAP_MOSEK.uflquad-psc-20-100.txt</t>
  </si>
  <si>
    <t>PAJ_PRAS_MSD_CPLEX_tols_0GAP_MOSEK.uflquad-psc-20-150.txt</t>
  </si>
  <si>
    <t>PAJ_PRAS_MSD_CPLEX_tols_0GAP_MOSEK.uflquad-psc-30-100.txt</t>
  </si>
  <si>
    <t>PAJ_PRAS_MSD_CPLEX_tols_0GAP_MOSEK.uflquad-psc-30-150.txt</t>
  </si>
  <si>
    <t>PAJ_PRAS_MSD_CPLEX_tols_0GAP_MOSEK.uflquad-psc-30-200.txt</t>
  </si>
  <si>
    <t>PAJ_PRAS_MSD_CPLEX_tols_0GAP_MOSEK.uflquad-psc-30-300.txt</t>
  </si>
  <si>
    <t>Row Labels</t>
  </si>
  <si>
    <t>(blank)</t>
  </si>
  <si>
    <t>Grand Total</t>
  </si>
  <si>
    <t>Column Labels</t>
  </si>
  <si>
    <t>solvers_gap</t>
  </si>
  <si>
    <t>validation_gap</t>
  </si>
  <si>
    <t>gap_ratio</t>
  </si>
  <si>
    <t>optimal_and_badgap</t>
  </si>
  <si>
    <t>bad_viol</t>
  </si>
  <si>
    <t>now_optimal</t>
  </si>
  <si>
    <t>Product of solvertime</t>
  </si>
  <si>
    <t>Count of totaltime</t>
  </si>
  <si>
    <t>Sum of totaltime</t>
  </si>
  <si>
    <t>times?</t>
  </si>
  <si>
    <t/>
  </si>
  <si>
    <t>good</t>
  </si>
  <si>
    <t>Total Count of totaltime</t>
  </si>
  <si>
    <t>Total Average of solvertime</t>
  </si>
  <si>
    <t>Average of solvertime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</si>
</sst>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eyc" refreshedDate="42768.667580555557" createdVersion="6" refreshedVersion="6" minRefreshableVersion="3" recordCount="1081">
  <cacheSource type="worksheet">
    <worksheetSource ref="A1:T1048576" sheet="cplexmosek3600s"/>
  </cacheSource>
  <cacheFields count="20">
    <cacheField name="solver" numFmtId="0">
      <sharedItems containsBlank="1" count="10">
        <s v="PAJ_PRAS_MSD_CPLEX_tols_0GAP_MOSEK"/>
        <s v="PAJ_PRAS_CPLEX_tols_MOSEK"/>
        <s v="PAJ_NEW_MSD_CPLEX_tols_MOSEK"/>
        <s v="PAJ_NEW_MSD_CPLEX_MOSEK"/>
        <s v="PAJ_MSD_CPLEX_tols_0GAP_MOSEK"/>
        <s v="PAJ_MSD_CPLEX_0GAP_MOSEK"/>
        <s v="PAJ_CPLEX_tols_MOSEK"/>
        <s v="PAJ_CPLEX_MOSEK"/>
        <s v="CPLEX_MISOCP"/>
        <m/>
      </sharedItems>
    </cacheField>
    <cacheField name="instance" numFmtId="0">
      <sharedItems containsBlank="1" count="121">
        <s v="pp-n1000-d10000.cbf"/>
        <s v="pp-n100-d10000.cbf"/>
        <s v="pp-n10-d10000.cbf"/>
        <s v="classical_200_1.cbf"/>
        <s v="tls5.cbf"/>
        <s v="classical_200_0.cbf"/>
        <s v="classical_200_2.cbf"/>
        <s v="200_0_5_w.cbf"/>
        <s v="150_0_5_w.cbf"/>
        <s v="75_0_5_w.cbf"/>
        <s v="100_0_5_w.cbf"/>
        <s v="sssd-weak-25-8.cbf"/>
        <s v="uflquad-nopsc-30-150.cbf"/>
        <s v="50_0_5_w.cbf"/>
        <s v="uflquad-nopsc-30-300.cbf"/>
        <s v="uflquad-nopsc-30-200.cbf"/>
        <s v="uflquad-nopsc-20-150.cbf"/>
        <s v="shortfall_200_0.cbf"/>
        <s v="shortfall_200_1.cbf"/>
        <s v="pp-n1000-d10.cbf"/>
        <s v="pp-n100-d10.cbf"/>
        <s v="clay0303h.cbf"/>
        <s v="clay0304h.cbf"/>
        <s v="clay0303m.cbf"/>
        <s v="clay0203m.cbf"/>
        <s v="clay0203h.cbf"/>
        <s v="clay0304m.cbf"/>
        <s v="tls4.cbf"/>
        <s v="robust_50_0.cbf"/>
        <s v="robust_30_0.cbf"/>
        <s v="robust_20_0.cbf"/>
        <s v="shortfall_30_0.cbf"/>
        <s v="robust_200_1.cbf"/>
        <s v="robust_40_0.cbf"/>
        <s v="classical_20_0.cbf"/>
        <s v="robust_50_1.cbf"/>
        <s v="robust_200_0.cbf"/>
        <s v="robust_100_1.cbf"/>
        <s v="classical_30_0.cbf"/>
        <s v="ck_n50_m10_o5_5.cbf"/>
        <s v="ck_n50_m20_o5_5.cbf"/>
        <s v="sssd-weak-25-4.cbf"/>
        <s v="sssd-weak-20-8.cbf"/>
        <s v="sssd-weak-15-4.cbf"/>
        <s v="sssd-strong-30-4.cbf"/>
        <s v="sssd-strong-25-8.cbf"/>
        <s v="sssd-strong-15-4.cbf"/>
        <s v="sssd-strong-20-8.cbf"/>
        <s v="sssd-strong-30-8.cbf"/>
        <s v="sssd-weak-20-4.cbf"/>
        <s v="sssd-weak-30-4.cbf"/>
        <s v="sssd-strong-25-4.cbf"/>
        <s v="sssd-strong-15-8.cbf"/>
        <s v="ck_n50_m20_o3_5.cbf"/>
        <s v="sssd-weak-15-8.cbf"/>
        <s v="sssd-weak-30-8.cbf"/>
        <s v="sssd-strong-20-4.cbf"/>
        <s v="20_0_5_w.cbf"/>
        <s v="achtziger_stolpe07-5.2flowc.cbf"/>
        <s v="10_0_5_w.cbf"/>
        <s v="achtziger_stolpe06-6.5flowc.cbf"/>
        <s v="achtziger_stolpe07-5.3flowc.cbf"/>
        <s v="b1bigflowc.cbf"/>
        <s v="stolpe07-8.1flowc.cbf"/>
        <s v="stolpe07-8.3flowc.cbf"/>
        <s v="achtziger_stolpe06-6.1flowc.cbf"/>
        <s v="stolpe07-8.2flowc.cbf"/>
        <s v="robust_100_0.cbf"/>
        <s v="classical_50_0.cbf"/>
        <s v="shortfall_100_0.cbf"/>
        <s v="shortfall_40_0.cbf"/>
        <s v="classical_50_1.cbf"/>
        <s v="classical_40_0.cbf"/>
        <s v="shortfall_50_0.cbf"/>
        <s v="classical_50_2.cbf"/>
        <s v="uflquad-psc-30-300.cbf"/>
        <s v="uflquad-psc-30-200.cbf"/>
        <s v="uflquad-nopsc-30-100.cbf"/>
        <s v="uflquad-psc-30-100.cbf"/>
        <s v="estein4_nr22.cbf"/>
        <s v="shortfall_100_1.cbf"/>
        <s v="uflquad-nopsc-20-100.cbf"/>
        <s v="estein4_B.cbf"/>
        <s v="uflquad-psc-20-100.cbf"/>
        <s v="estein4_C.cbf"/>
        <s v="uflquad-psc-20-150.cbf"/>
        <s v="uflquad-psc-10-150.cbf"/>
        <s v="shortfall_50_1.cbf"/>
        <s v="clay0205m.cbf"/>
        <s v="uflquad-nopsc-10-150.cbf"/>
        <s v="estein5_A.cbf"/>
        <s v="estein5_B.cbf"/>
        <s v="estein4_A.cbf"/>
        <s v="uflquad-nopsc-10-100.cbf"/>
        <s v="estein5_C.cbf"/>
        <s v="uflquad-psc-10-100.cbf"/>
        <s v="pp-n10-d10.cbf"/>
        <s v="estein5_nr21.cbf"/>
        <s v="shortfall_20_0.cbf"/>
        <s v="estein5_nr1.cbf"/>
        <s v="clay0205h.cbf"/>
        <s v="clay0305h.cbf"/>
        <s v="clay0204h.cbf"/>
        <s v="clay0204m.cbf"/>
        <s v="clay0305m.cbf"/>
        <s v="ck_n50_m10_o1_5.cbf"/>
        <s v="ck_n50_m10_o3_5.cbf"/>
        <s v="ck_n50_m20_o1_5.cbf"/>
        <s v="ck_n75_m10_o1_5.cbf"/>
        <s v="ck_n75_m10_o3_5.cbf"/>
        <s v="ck_n75_m10_o5_5.cbf"/>
        <s v="ck_n75_m20_o1_5.cbf"/>
        <s v="ck_n75_m20_o3_5.cbf"/>
        <s v="ck_n75_m20_o5_5.cbf"/>
        <s v="tls2.cbf"/>
        <s v="achtziger_stolpe06-6.2flowc.cbf"/>
        <s v="achtziger_stolpe06-6.5bflowc.cbf"/>
        <s v="achtziger_stolpe07-5.1flowc.cbf"/>
        <s v="achtziger_stolpe07-5.2bflowc.cbf"/>
        <s v="uflquad-psc-30-150.cbf"/>
        <m/>
      </sharedItems>
    </cacheField>
    <cacheField name="status" numFmtId="0">
      <sharedItems containsBlank="1" count="7">
        <s v="Suboptimal"/>
        <s v="Optimal"/>
        <s v="NearFeasible"/>
        <s v="UserLimit"/>
        <s v=" "/>
        <s v="ConicFailure"/>
        <m/>
      </sharedItems>
    </cacheField>
    <cacheField name="objval_reported" numFmtId="0">
      <sharedItems containsBlank="1" containsMixedTypes="1" containsNumber="1" minValue="-1.13543701633393" maxValue="34230852.501155198"/>
    </cacheField>
    <cacheField name="objbound" numFmtId="0">
      <sharedItems containsBlank="1" containsMixedTypes="1" containsNumber="1" minValue="-1.1516317054096501" maxValue="34211254.602990001"/>
    </cacheField>
    <cacheField name="solvertime" numFmtId="0">
      <sharedItems containsBlank="1" containsMixedTypes="1" containsNumber="1" minValue="1.3936996459960899E-2" maxValue="3600.38269686698"/>
    </cacheField>
    <cacheField name="totaltime" numFmtId="0">
      <sharedItems containsBlank="1" containsMixedTypes="1" containsNumber="1" minValue="1.7420053482055602E-2" maxValue="3602.06880998611"/>
    </cacheField>
    <cacheField name="filename" numFmtId="0">
      <sharedItems containsBlank="1"/>
    </cacheField>
    <cacheField name="objval_solution" numFmtId="0">
      <sharedItems containsBlank="1" containsMixedTypes="1" containsNumber="1" minValue="-1.13543701633393" maxValue="34230852.501155198"/>
    </cacheField>
    <cacheField name="max_linear_violation" numFmtId="0">
      <sharedItems containsBlank="1" containsMixedTypes="1" containsNumber="1" minValue="0" maxValue="4.9331465970681096E-3"/>
    </cacheField>
    <cacheField name="max_soc_violation" numFmtId="0">
      <sharedItems containsBlank="1" containsMixedTypes="1" containsNumber="1" minValue="0" maxValue="9.9641084671020508E-4"/>
    </cacheField>
    <cacheField name="max_socrot_violation" numFmtId="0">
      <sharedItems containsBlank="1" containsMixedTypes="1" containsNumber="1" minValue="0" maxValue="3.7577005008695201E-2"/>
    </cacheField>
    <cacheField name="validator_status" numFmtId="0">
      <sharedItems containsBlank="1"/>
    </cacheField>
    <cacheField name="validator_objval" numFmtId="0">
      <sharedItems containsBlank="1" containsMixedTypes="1" containsNumber="1" minValue="-1.13543693269941" maxValue="34230851.854411297"/>
    </cacheField>
    <cacheField name="solvers_gap" numFmtId="0">
      <sharedItems containsBlank="1" containsMixedTypes="1" containsNumber="1" minValue="0" maxValue="0.99999999981678855"/>
    </cacheField>
    <cacheField name="validation_gap" numFmtId="0">
      <sharedItems containsBlank="1" containsMixedTypes="1" containsNumber="1" minValue="0" maxValue="0.99999999981678844"/>
    </cacheField>
    <cacheField name="gap_ratio" numFmtId="0">
      <sharedItems containsBlank="1" containsMixedTypes="1" containsNumber="1" minValue="0" maxValue="10475274.642446198"/>
    </cacheField>
    <cacheField name="optimal_and_badgap" numFmtId="0">
      <sharedItems containsBlank="1"/>
    </cacheField>
    <cacheField name="bad_viol" numFmtId="0">
      <sharedItems containsBlank="1"/>
    </cacheField>
    <cacheField name="now_optim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1">
  <r>
    <x v="0"/>
    <x v="0"/>
    <x v="0"/>
    <n v="216115.85584684301"/>
    <n v="216112.39879248699"/>
    <n v="3600.0382328033402"/>
    <n v="3600.0415940284702"/>
    <s v="PAJ_PRAS_MSD_CPLEX_tols_0GAP_MOSEK.pp-n1000-d10000.txt"/>
    <n v="216115.85584684301"/>
    <n v="0"/>
    <n v="0"/>
    <n v="0"/>
    <s v="Optimal"/>
    <n v="216113.48612911301"/>
    <n v="1.5996301346421094E-5"/>
    <n v="5.0313224104873203E-6"/>
    <n v="0.31453035933290885"/>
    <s v=""/>
    <s v=""/>
    <s v="good"/>
  </r>
  <r>
    <x v="0"/>
    <x v="1"/>
    <x v="0"/>
    <n v="19855.7550126977"/>
    <n v="19855.4721822844"/>
    <n v="3600.01314187049"/>
    <n v="3600.0137500762899"/>
    <s v="PAJ_PRAS_MSD_CPLEX_tols_0GAP_MOSEK.pp-n100-d10000.txt"/>
    <n v="19855.7550126977"/>
    <n v="0"/>
    <n v="0"/>
    <n v="0"/>
    <s v="Optimal"/>
    <n v="19855.508869380701"/>
    <n v="1.4244253768071279E-5"/>
    <n v="1.8477036536110633E-6"/>
    <n v="0.12971572141972929"/>
    <s v=""/>
    <s v=""/>
    <s v="good"/>
  </r>
  <r>
    <x v="0"/>
    <x v="2"/>
    <x v="0"/>
    <n v="1481.4882704782999"/>
    <n v="1481.46348833397"/>
    <n v="8.8976860046386705E-2"/>
    <n v="8.9173793792724595E-2"/>
    <s v="PAJ_PRAS_MSD_CPLEX_tols_0GAP_MOSEK.pp-n10-d10000.txt"/>
    <n v="1481.4882704782999"/>
    <n v="0"/>
    <n v="0"/>
    <n v="0"/>
    <s v="Optimal"/>
    <n v="1481.46350891261"/>
    <n v="1.6727870653115292E-5"/>
    <n v="1.3890750443867524E-8"/>
    <n v="8.3039561531285508E-4"/>
    <s v=""/>
    <s v=""/>
    <s v="good"/>
  </r>
  <r>
    <x v="0"/>
    <x v="3"/>
    <x v="0"/>
    <n v="-0.11667885168379"/>
    <n v="-0.12356420805988901"/>
    <n v="3600.0158989429401"/>
    <n v="3600.0161459445899"/>
    <s v="PAJ_PRAS_MSD_CPLEX_tols_0GAP_MOSEK.classical_200_1.txt"/>
    <n v="-0.11667885168379"/>
    <n v="1.70071818850203E-8"/>
    <n v="4.3050458753413002E-9"/>
    <n v="0"/>
    <s v="Optimal"/>
    <n v="-0.116678851691414"/>
    <n v="5.9006119922726925E-2"/>
    <n v="5.9006119853535557E-2"/>
    <n v="0.99999999882738655"/>
    <s v=""/>
    <s v=""/>
    <s v=""/>
  </r>
  <r>
    <x v="0"/>
    <x v="4"/>
    <x v="0"/>
    <n v="10.4"/>
    <n v="7.7472818312780296"/>
    <n v="3600.0122349262201"/>
    <n v="3600.0140228271398"/>
    <s v="PAJ_PRAS_MSD_CPLEX_tols_0GAP_MOSEK.tls5.txt"/>
    <n v="10.4"/>
    <n v="0"/>
    <n v="2.68010325044087E-9"/>
    <n v="0"/>
    <s v="Optimal"/>
    <n v="10.4"/>
    <n v="0.25506880942633425"/>
    <n v="0.25506880942633425"/>
    <n v="1"/>
    <s v=""/>
    <s v=""/>
    <s v=""/>
  </r>
  <r>
    <x v="0"/>
    <x v="5"/>
    <x v="0"/>
    <n v="-0.11083700464921201"/>
    <n v="-0.122593222798262"/>
    <n v="3600.0174999237001"/>
    <n v="3600.01773905754"/>
    <s v="PAJ_PRAS_MSD_CPLEX_tols_0GAP_MOSEK.classical_200_0.txt"/>
    <n v="-0.11083700464921201"/>
    <n v="7.5044384040268092E-9"/>
    <n v="1.4146182350516199E-9"/>
    <n v="0"/>
    <s v="Optimal"/>
    <n v="-0.110837004732202"/>
    <n v="0.1060580589097007"/>
    <n v="0.10605805808160662"/>
    <n v="0.99999999219206825"/>
    <s v=""/>
    <s v=""/>
    <s v=""/>
  </r>
  <r>
    <x v="0"/>
    <x v="6"/>
    <x v="0"/>
    <n v="-0.10993429580387"/>
    <n v="-0.12066956656114899"/>
    <n v="3600.0158309936501"/>
    <n v="3600.01606798172"/>
    <s v="PAJ_PRAS_MSD_CPLEX_tols_0GAP_MOSEK.classical_200_2.txt"/>
    <n v="-0.10993429580387"/>
    <n v="9.8514409963001898E-9"/>
    <n v="1.3660980749397001E-9"/>
    <n v="0"/>
    <s v="Optimal"/>
    <n v="-0.10993429580363701"/>
    <n v="9.7642817017352862E-2"/>
    <n v="9.7642817019678987E-2"/>
    <n v="1.0000000000238227"/>
    <s v=""/>
    <s v=""/>
    <s v=""/>
  </r>
  <r>
    <x v="0"/>
    <x v="7"/>
    <x v="0"/>
    <n v="34228769.017518699"/>
    <n v="34207614.746569999"/>
    <n v="3600.1083698272701"/>
    <n v="3600.1292400360098"/>
    <s v="PAJ_PRAS_MSD_CPLEX_tols_0GAP_MOSEK.200_0_5_w.txt"/>
    <n v="34228769.017518699"/>
    <n v="1.41278625960694E-4"/>
    <n v="0"/>
    <n v="7.3050189652867903E-7"/>
    <s v="Optimal"/>
    <n v="34228769.065253302"/>
    <n v="6.1802605106445446E-4"/>
    <n v="6.1802744477808659E-4"/>
    <n v="1.0000022551049907"/>
    <s v=""/>
    <s v=""/>
    <s v=""/>
  </r>
  <r>
    <x v="0"/>
    <x v="8"/>
    <x v="0"/>
    <n v="24073027.229504101"/>
    <n v="24060363.7108711"/>
    <n v="3600.1142170429198"/>
    <n v="3600.1307330131499"/>
    <s v="PAJ_PRAS_MSD_CPLEX_tols_0GAP_MOSEK.150_0_5_w.txt"/>
    <n v="24073027.229504101"/>
    <n v="6.4760297391330796E-5"/>
    <n v="0"/>
    <n v="2.28310335637083E-7"/>
    <s v="Optimal"/>
    <n v="24073027.267019399"/>
    <n v="5.2604595642523843E-4"/>
    <n v="5.2604751400095776E-4"/>
    <n v="1.0000029609118752"/>
    <s v=""/>
    <s v=""/>
    <s v=""/>
  </r>
  <r>
    <x v="0"/>
    <x v="9"/>
    <x v="0"/>
    <n v="12256699.8047697"/>
    <n v="12248913.0367519"/>
    <n v="3600.0558259487102"/>
    <n v="3600.0628719329802"/>
    <s v="PAJ_PRAS_MSD_CPLEX_tols_0GAP_MOSEK.75_0_5_w.txt"/>
    <n v="12256699.8047697"/>
    <n v="1.3531955119105899E-5"/>
    <n v="0"/>
    <n v="9.2756769265456205E-8"/>
    <s v="Optimal"/>
    <n v="12256699.717762601"/>
    <n v="6.3530706811991487E-4"/>
    <n v="6.3529997389181602E-4"/>
    <n v="0.99998883338710542"/>
    <s v=""/>
    <s v=""/>
    <s v=""/>
  </r>
  <r>
    <x v="0"/>
    <x v="10"/>
    <x v="0"/>
    <n v="17252812.9401212"/>
    <n v="17244269.339868601"/>
    <n v="3600.0515651702799"/>
    <n v="3600.0607509613001"/>
    <s v="PAJ_PRAS_MSD_CPLEX_tols_0GAP_MOSEK.100_0_5_w.txt"/>
    <n v="17252812.9401212"/>
    <n v="8.2401402323739603E-6"/>
    <n v="0"/>
    <n v="3.9975328491870197E-8"/>
    <s v="Optimal"/>
    <n v="17252812.801406499"/>
    <n v="4.9520042222944054E-4"/>
    <n v="4.9519238609000316E-4"/>
    <n v="0.99998377194550603"/>
    <s v=""/>
    <s v=""/>
    <s v=""/>
  </r>
  <r>
    <x v="0"/>
    <x v="11"/>
    <x v="0"/>
    <n v="500753.27533219499"/>
    <n v="500580.24953789398"/>
    <n v="3600.0150859355899"/>
    <n v="3600.0153889655999"/>
    <s v="PAJ_PRAS_MSD_CPLEX_tols_0GAP_MOSEK.sssd-weak-25-8.txt"/>
    <n v="500753.27533219499"/>
    <n v="1.11022302462515E-16"/>
    <n v="0"/>
    <n v="2.1161602803409999E-8"/>
    <s v="Optimal"/>
    <n v="500753.02029274002"/>
    <n v="3.4553102859440792E-4"/>
    <n v="3.450218927118878E-4"/>
    <n v="0.99852651183139396"/>
    <s v=""/>
    <s v=""/>
    <s v=""/>
  </r>
  <r>
    <x v="0"/>
    <x v="12"/>
    <x v="0"/>
    <n v="468.15624747887699"/>
    <n v="438.30411755826998"/>
    <n v="3600.1166379451702"/>
    <n v="3600.1372001171098"/>
    <s v="PAJ_PRAS_MSD_CPLEX_tols_0GAP_MOSEK.uflquad-nopsc-30-150.txt"/>
    <n v="468.15624747887699"/>
    <n v="2.23532017340488E-8"/>
    <n v="0"/>
    <n v="5.5116951142020199E-9"/>
    <s v="Optimal"/>
    <n v="468.15612794945002"/>
    <n v="6.3765312208721101E-2"/>
    <n v="6.3765073169676931E-2"/>
    <n v="0.99999625126834812"/>
    <s v=""/>
    <s v=""/>
    <s v=""/>
  </r>
  <r>
    <x v="0"/>
    <x v="13"/>
    <x v="0"/>
    <n v="9965933.9452880397"/>
    <n v="9961964.3584768195"/>
    <n v="3600.04325819015"/>
    <n v="3600.0533900260898"/>
    <s v="PAJ_PRAS_MSD_CPLEX_tols_0GAP_MOSEK.50_0_5_w.txt"/>
    <n v="9965933.9452880397"/>
    <n v="6.2333128880709396E-8"/>
    <n v="0"/>
    <n v="5.3031012914317402E-10"/>
    <s v="Optimal"/>
    <n v="9965933.9233196508"/>
    <n v="3.9831558517334316E-4"/>
    <n v="3.9831338170312681E-4"/>
    <n v="0.99999446802912473"/>
    <s v=""/>
    <s v=""/>
    <s v=""/>
  </r>
  <r>
    <x v="0"/>
    <x v="14"/>
    <x v="0"/>
    <n v="797.21580193074601"/>
    <n v="538.67143405384297"/>
    <n v="3600.2029931545198"/>
    <n v="3600.2428050041199"/>
    <s v="PAJ_PRAS_MSD_CPLEX_tols_0GAP_MOSEK.uflquad-nopsc-30-300.txt"/>
    <n v="797.21580193074499"/>
    <n v="1.0063149313843601E-8"/>
    <n v="0"/>
    <n v="0"/>
    <s v="Optimal"/>
    <n v="797.21080633946804"/>
    <n v="0.32430913186574223"/>
    <n v="0.32430489775935745"/>
    <n v="0.99998694422706991"/>
    <s v=""/>
    <s v=""/>
    <s v=""/>
  </r>
  <r>
    <x v="0"/>
    <x v="15"/>
    <x v="0"/>
    <n v="558.92782035396601"/>
    <n v="437.154996478285"/>
    <n v="3600.2035841941802"/>
    <n v="3600.2291710376699"/>
    <s v="PAJ_PRAS_MSD_CPLEX_tols_0GAP_MOSEK.uflquad-nopsc-30-200.txt"/>
    <n v="558.92782035396601"/>
    <n v="5.76218073256029E-9"/>
    <n v="0"/>
    <n v="0"/>
    <s v="Optimal"/>
    <n v="558.92752223793798"/>
    <n v="0.21786859995603178"/>
    <n v="0.21786818278941728"/>
    <n v="0.99999808523754874"/>
    <s v=""/>
    <s v=""/>
    <s v=""/>
  </r>
  <r>
    <x v="0"/>
    <x v="16"/>
    <x v="0"/>
    <n v="568.71745742055202"/>
    <n v="551.50401028889701"/>
    <n v="3600.0855958461698"/>
    <n v="3600.1049108505199"/>
    <s v="PAJ_PRAS_MSD_CPLEX_tols_0GAP_MOSEK.uflquad-nopsc-20-150.txt"/>
    <n v="568.71745742055202"/>
    <n v="4.1867784794646898E-9"/>
    <n v="0"/>
    <n v="0"/>
    <s v="Optimal"/>
    <n v="568.71672647546598"/>
    <n v="3.0267132834388772E-2"/>
    <n v="3.0265886481980673E-2"/>
    <n v="0.99995882158991012"/>
    <s v=""/>
    <s v=""/>
    <s v=""/>
  </r>
  <r>
    <x v="0"/>
    <x v="17"/>
    <x v="0"/>
    <n v="-1.1296150403595899"/>
    <n v="-1.14282569512613"/>
    <n v="3600.0296821594202"/>
    <n v="3600.0300040245002"/>
    <s v="PAJ_PRAS_MSD_CPLEX_tols_0GAP_MOSEK.shortfall_200_0.txt"/>
    <n v="-1.1296150403595899"/>
    <n v="1.3439152346528201E-8"/>
    <n v="0"/>
    <n v="0"/>
    <s v="Optimal"/>
    <n v="-1.1296150403827401"/>
    <n v="1.1694725501423673E-2"/>
    <n v="1.1694725480690346E-2"/>
    <n v="0.9999999982271216"/>
    <s v=""/>
    <s v=""/>
    <s v=""/>
  </r>
  <r>
    <x v="0"/>
    <x v="18"/>
    <x v="0"/>
    <n v="-1.1354369327110401"/>
    <n v="-1.1446760715788999"/>
    <n v="3600.02141618728"/>
    <n v="3600.0216920375801"/>
    <s v="PAJ_PRAS_MSD_CPLEX_tols_0GAP_MOSEK.shortfall_200_1.txt"/>
    <n v="-1.1354369327110401"/>
    <n v="5.68045643856152E-9"/>
    <n v="0"/>
    <n v="0"/>
    <s v="Optimal"/>
    <n v="-1.13543693269941"/>
    <n v="8.1370063203219239E-3"/>
    <n v="8.1370063306479574E-3"/>
    <n v="1.0000000012690211"/>
    <s v=""/>
    <s v=""/>
    <s v=""/>
  </r>
  <r>
    <x v="0"/>
    <x v="19"/>
    <x v="0"/>
    <n v="7345.8175169333599"/>
    <n v="7331.7585550057101"/>
    <n v="3600.0546569824201"/>
    <n v="3600.0653569698302"/>
    <s v="PAJ_PRAS_MSD_CPLEX_tols_0GAP_MOSEK.pp-n1000-d10.txt"/>
    <n v="7345.8175169333599"/>
    <n v="0"/>
    <n v="0"/>
    <n v="0"/>
    <s v="Optimal"/>
    <n v="7345.8172052639702"/>
    <n v="1.9138730136030104E-3"/>
    <n v="1.913830666661213E-3"/>
    <n v="0.9999778736930317"/>
    <s v=""/>
    <s v=""/>
    <s v=""/>
  </r>
  <r>
    <x v="0"/>
    <x v="20"/>
    <x v="0"/>
    <n v="777.32607905246402"/>
    <n v="776.85267911499602"/>
    <n v="3600.0152189731598"/>
    <n v="3600.0158231258301"/>
    <s v="PAJ_PRAS_MSD_CPLEX_tols_0GAP_MOSEK.pp-n100-d10.txt"/>
    <n v="777.32607905246505"/>
    <n v="0"/>
    <n v="0"/>
    <n v="0"/>
    <s v="Optimal"/>
    <n v="777.32600983525299"/>
    <n v="6.090107409685195E-4"/>
    <n v="6.0892174992069055E-4"/>
    <n v="0.99985387606187792"/>
    <s v=""/>
    <s v=""/>
    <s v=""/>
  </r>
  <r>
    <x v="0"/>
    <x v="21"/>
    <x v="1"/>
    <n v="26669.108520595801"/>
    <n v="26669.108520595801"/>
    <n v="1.6167709827423"/>
    <n v="1.6189200878143299"/>
    <s v="PAJ_PRAS_MSD_CPLEX_tols_0GAP_MOSEK.clay0303h.txt"/>
    <n v="26669.108520595801"/>
    <n v="1.7999236206378501E-5"/>
    <n v="1.41151249408721E-4"/>
    <n v="0"/>
    <s v="Optimal"/>
    <n v="26669.102925095001"/>
    <n v="0"/>
    <n v="2.0981211152332555E-7"/>
    <e v="#DIV/0!"/>
    <s v=""/>
    <s v=""/>
    <s v=""/>
  </r>
  <r>
    <x v="0"/>
    <x v="22"/>
    <x v="1"/>
    <n v="40262.384525306901"/>
    <n v="40262.384525306901"/>
    <n v="3.9216730594635001"/>
    <n v="3.9248909950256299"/>
    <s v="PAJ_PRAS_MSD_CPLEX_tols_0GAP_MOSEK.clay0304h.txt"/>
    <n v="40262.384525306901"/>
    <n v="6.8576980538637105E-8"/>
    <n v="9.7518786787986701E-5"/>
    <n v="0"/>
    <s v="Optimal"/>
    <n v="40262.372558209798"/>
    <n v="0"/>
    <n v="2.9722781694510098E-7"/>
    <e v="#DIV/0!"/>
    <s v=""/>
    <s v=""/>
    <s v=""/>
  </r>
  <r>
    <x v="0"/>
    <x v="23"/>
    <x v="1"/>
    <n v="26669.110975320102"/>
    <n v="26669.109566123399"/>
    <n v="1.1335198879241899"/>
    <n v="1.13491511344909"/>
    <s v="PAJ_PRAS_MSD_CPLEX_tols_0GAP_MOSEK.clay0303m.txt"/>
    <n v="26669.110975320102"/>
    <n v="0"/>
    <n v="1.8417561136629899E-5"/>
    <n v="0"/>
    <s v="Optimal"/>
    <n v="26669.1109753206"/>
    <n v="5.2840032915737734E-8"/>
    <n v="5.2840051604139852E-8"/>
    <n v="1.0000003536788509"/>
    <s v=""/>
    <s v=""/>
    <s v=""/>
  </r>
  <r>
    <x v="0"/>
    <x v="24"/>
    <x v="1"/>
    <n v="41573.262735824399"/>
    <n v="41573.262521340897"/>
    <n v="0.666551113128662"/>
    <n v="0.66765308380126898"/>
    <s v="PAJ_PRAS_MSD_CPLEX_tols_0GAP_MOSEK.clay0203m.txt"/>
    <n v="41573.262735824399"/>
    <n v="0"/>
    <n v="5.1601713266791101E-6"/>
    <n v="0"/>
    <s v="Optimal"/>
    <n v="41573.262735830103"/>
    <n v="5.1591693183618589E-9"/>
    <n v="5.1593065303669635E-9"/>
    <n v="1.0000265957553702"/>
    <s v=""/>
    <s v=""/>
    <s v=""/>
  </r>
  <r>
    <x v="0"/>
    <x v="25"/>
    <x v="1"/>
    <n v="41573.2624030406"/>
    <n v="41573.262387357398"/>
    <n v="0.37309598922729398"/>
    <n v="0.38376903533935502"/>
    <s v="PAJ_PRAS_MSD_CPLEX_tols_0GAP_MOSEK.clay0203h.txt"/>
    <n v="41573.2624030406"/>
    <n v="1.98236557480413E-6"/>
    <n v="4.7991052269935599E-6"/>
    <n v="0"/>
    <s v="Optimal"/>
    <n v="41573.260848594"/>
    <n v="3.7724253608669075E-10"/>
    <n v="3.7013295704221617E-8"/>
    <n v="98.115382449120006"/>
    <s v=""/>
    <s v=""/>
    <s v=""/>
  </r>
  <r>
    <x v="0"/>
    <x v="26"/>
    <x v="1"/>
    <n v="40262.388103704201"/>
    <n v="40262.387520452598"/>
    <n v="6.529541015625"/>
    <n v="6.5315618515014604"/>
    <s v="PAJ_PRAS_MSD_CPLEX_tols_0GAP_MOSEK.clay0304m.txt"/>
    <n v="40262.388103704201"/>
    <n v="0"/>
    <n v="3.00408854059242E-6"/>
    <n v="0"/>
    <s v="Optimal"/>
    <n v="40262.388103704398"/>
    <n v="1.4486264497839507E-8"/>
    <n v="1.4486269377104297E-8"/>
    <n v="1.0000003368200816"/>
    <s v=""/>
    <s v=""/>
    <s v=""/>
  </r>
  <r>
    <x v="0"/>
    <x v="27"/>
    <x v="1"/>
    <n v="8.3000000000000007"/>
    <n v="8.3000000000000007"/>
    <n v="8.1725850105285591"/>
    <n v="8.1738409996032697"/>
    <s v="PAJ_PRAS_MSD_CPLEX_tols_0GAP_MOSEK.tls4.txt"/>
    <n v="8.3000000000000007"/>
    <n v="0"/>
    <n v="1.05860181065509E-7"/>
    <n v="0"/>
    <s v="Optimal"/>
    <n v="8.2999999999999901"/>
    <n v="0"/>
    <n v="1.2841118307570132E-15"/>
    <e v="#DIV/0!"/>
    <s v=""/>
    <s v=""/>
    <s v=""/>
  </r>
  <r>
    <x v="0"/>
    <x v="28"/>
    <x v="1"/>
    <n v="-8.6088437038816495E-2"/>
    <n v="-8.6088436000499702E-2"/>
    <n v="6.3033103942871094E-2"/>
    <n v="6.3273906707763602E-2"/>
    <s v="PAJ_PRAS_MSD_CPLEX_tols_0GAP_MOSEK.robust_50_0.txt"/>
    <n v="-8.6088437038816495E-2"/>
    <n v="1.4919701335491799E-8"/>
    <n v="3.8589838338709498E-9"/>
    <n v="0"/>
    <s v="Optimal"/>
    <n v="-8.60884370388178E-2"/>
    <n v="1.2059647414824865E-8"/>
    <n v="1.2059662566226949E-8"/>
    <n v="1.0000012563718956"/>
    <s v=""/>
    <s v=""/>
    <s v=""/>
  </r>
  <r>
    <x v="0"/>
    <x v="29"/>
    <x v="1"/>
    <n v="-4.5451462186218601E-2"/>
    <n v="-4.5451447478252499E-2"/>
    <n v="7.0944070816039997E-2"/>
    <n v="7.1174860000610296E-2"/>
    <s v="PAJ_PRAS_MSD_CPLEX_tols_0GAP_MOSEK.robust_30_0.txt"/>
    <n v="-4.5451462186218601E-2"/>
    <n v="1.09174513873711E-8"/>
    <n v="1.8499119068191E-9"/>
    <n v="0"/>
    <s v="Optimal"/>
    <n v="-4.5451446350745897E-2"/>
    <n v="3.2352602390420975E-7"/>
    <n v="2.4801379904925766E-8"/>
    <n v="7.6659613361641066E-2"/>
    <s v=""/>
    <s v=""/>
    <s v=""/>
  </r>
  <r>
    <x v="0"/>
    <x v="30"/>
    <x v="1"/>
    <n v="-7.9784865782150896E-2"/>
    <n v="-7.9784855773774102E-2"/>
    <n v="2.8136968612670898E-2"/>
    <n v="2.83129215240478E-2"/>
    <s v="PAJ_PRAS_MSD_CPLEX_tols_0GAP_MOSEK.robust_20_0.txt"/>
    <n v="-7.9784865782150896E-2"/>
    <n v="1.5947765774626499E-8"/>
    <n v="1.25057322310218E-9"/>
    <n v="0"/>
    <s v="Optimal"/>
    <n v="-7.9784865782148995E-2"/>
    <n v="1.2542632531414622E-7"/>
    <n v="1.2542630148734142E-7"/>
    <n v="0.99999981003346194"/>
    <s v=""/>
    <s v=""/>
    <s v=""/>
  </r>
  <r>
    <x v="0"/>
    <x v="31"/>
    <x v="1"/>
    <n v="-1.0807212299827"/>
    <n v="-1.08072123968797"/>
    <n v="0.267261981964111"/>
    <n v="0.267501831054687"/>
    <s v="PAJ_PRAS_MSD_CPLEX_tols_0GAP_MOSEK.shortfall_30_0.txt"/>
    <n v="-1.0807212299827"/>
    <n v="1.7829312470851699E-9"/>
    <n v="9.4827068419789302E-10"/>
    <n v="0"/>
    <s v="Optimal"/>
    <n v="-1.0807212319392501"/>
    <n v="8.9802808059982011E-9"/>
    <n v="7.1698861464866388E-9"/>
    <n v="0.79840333519389006"/>
    <s v=""/>
    <s v=""/>
    <s v=""/>
  </r>
  <r>
    <x v="0"/>
    <x v="32"/>
    <x v="1"/>
    <n v="-0.14274558532876899"/>
    <n v="-0.14274596472332901"/>
    <n v="1343.59778499603"/>
    <n v="1343.5980949401801"/>
    <s v="PAJ_PRAS_MSD_CPLEX_tols_0GAP_MOSEK.robust_200_1.txt"/>
    <n v="-0.14274558532876899"/>
    <n v="1.59574024480302E-8"/>
    <n v="7.9355488846743996E-10"/>
    <n v="0"/>
    <s v="Optimal"/>
    <n v="-0.142745585328621"/>
    <n v="2.6576512515751242E-6"/>
    <n v="2.6576522882639665E-6"/>
    <n v="1.0000003900770809"/>
    <s v=""/>
    <s v=""/>
    <s v=""/>
  </r>
  <r>
    <x v="0"/>
    <x v="33"/>
    <x v="1"/>
    <n v="-7.6010007627761403E-2"/>
    <n v="-7.6010089016649296E-2"/>
    <n v="0.31510901451110801"/>
    <n v="0.315345048904418"/>
    <s v="PAJ_PRAS_MSD_CPLEX_tols_0GAP_MOSEK.robust_40_0.txt"/>
    <n v="-7.6010007627761403E-2"/>
    <n v="1.8434663726085699E-9"/>
    <n v="5.3671961319778895E-10"/>
    <n v="0"/>
    <s v="Optimal"/>
    <n v="-7.6010007627836704E-2"/>
    <n v="1.0706245688850196E-6"/>
    <n v="1.0706235783437185E-6"/>
    <n v="0.99999907480051375"/>
    <s v=""/>
    <s v=""/>
    <s v=""/>
  </r>
  <r>
    <x v="0"/>
    <x v="34"/>
    <x v="1"/>
    <n v="-8.2295153923031703E-2"/>
    <n v="-8.2295167899447699E-2"/>
    <n v="5.7481050491333001E-2"/>
    <n v="5.7681083679199198E-2"/>
    <s v="PAJ_PRAS_MSD_CPLEX_tols_0GAP_MOSEK.classical_20_0.txt"/>
    <n v="-8.2295153923031703E-2"/>
    <n v="1.6568951766160401E-9"/>
    <n v="4.9996122519768704E-10"/>
    <n v="0"/>
    <s v="Optimal"/>
    <n v="-8.2295153921654304E-2"/>
    <n v="1.6981216036402587E-7"/>
    <n v="1.6982889562741789E-7"/>
    <n v="1.0000985516193666"/>
    <s v=""/>
    <s v=""/>
    <s v=""/>
  </r>
  <r>
    <x v="0"/>
    <x v="35"/>
    <x v="1"/>
    <n v="-8.5694764604579907E-2"/>
    <n v="-8.5694794282011794E-2"/>
    <n v="0.46501684188842701"/>
    <n v="0.46527099609375"/>
    <s v="PAJ_PRAS_MSD_CPLEX_tols_0GAP_MOSEK.robust_50_1.txt"/>
    <n v="-8.5694764604579907E-2"/>
    <n v="9.9527519559217105E-10"/>
    <n v="3.0625574992670898E-10"/>
    <n v="0"/>
    <s v="Optimal"/>
    <n v="-8.5694764604656401E-2"/>
    <n v="3.4627516945995382E-7"/>
    <n v="3.4627427692622787E-7"/>
    <n v="0.99999742247263257"/>
    <s v=""/>
    <s v=""/>
    <s v=""/>
  </r>
  <r>
    <x v="0"/>
    <x v="36"/>
    <x v="1"/>
    <n v="-0.14108946105213699"/>
    <n v="-0.141089643265008"/>
    <n v="1018.59331297874"/>
    <n v="1018.59362077713"/>
    <s v="PAJ_PRAS_MSD_CPLEX_tols_0GAP_MOSEK.robust_200_0.txt"/>
    <n v="-0.14108946105213699"/>
    <n v="4.7896998520147097E-9"/>
    <n v="2.1152660178991301E-10"/>
    <n v="0"/>
    <s v="Optimal"/>
    <n v="-0.14108946792275001"/>
    <n v="1.2913789298351956E-6"/>
    <n v="1.2426854655955974E-6"/>
    <n v="0.96229343447177629"/>
    <s v=""/>
    <s v=""/>
    <s v=""/>
  </r>
  <r>
    <x v="0"/>
    <x v="37"/>
    <x v="1"/>
    <n v="-7.2089841269636301E-2"/>
    <n v="-7.2089938020587399E-2"/>
    <n v="53.318082094192498"/>
    <n v="53.318346977233801"/>
    <s v="PAJ_PRAS_MSD_CPLEX_tols_0GAP_MOSEK.robust_100_1.txt"/>
    <n v="-7.2089841269636301E-2"/>
    <n v="4.5303061996237999E-10"/>
    <n v="1.00359727472909E-10"/>
    <n v="0"/>
    <s v="Optimal"/>
    <n v="-7.2089841269339205E-2"/>
    <n v="1.3419024146825977E-6"/>
    <n v="1.3419065353030433E-6"/>
    <n v="1.0000030707303307"/>
    <s v=""/>
    <s v=""/>
    <s v=""/>
  </r>
  <r>
    <x v="0"/>
    <x v="38"/>
    <x v="1"/>
    <n v="-7.9814495507716104E-2"/>
    <n v="-7.98145047153552E-2"/>
    <n v="9.3394994735717704E-2"/>
    <n v="9.3596935272216797E-2"/>
    <s v="PAJ_PRAS_MSD_CPLEX_tols_0GAP_MOSEK.classical_30_0.txt"/>
    <n v="-7.9814495507716104E-2"/>
    <n v="1.7793611029048799E-10"/>
    <n v="5.36107686022191E-11"/>
    <n v="0"/>
    <s v="Optimal"/>
    <n v="-7.9814495507836702E-2"/>
    <n v="1.1534854103438453E-7"/>
    <n v="1.1534703024513127E-7"/>
    <n v="0.99998690239824695"/>
    <s v=""/>
    <s v=""/>
    <s v=""/>
  </r>
  <r>
    <x v="0"/>
    <x v="39"/>
    <x v="1"/>
    <n v="18365"/>
    <n v="18365"/>
    <n v="0.450659990310668"/>
    <n v="0.450992822647094"/>
    <s v="PAJ_PRAS_MSD_CPLEX_tols_0GAP_MOSEK.ck_n50_m10_o5_5.txt"/>
    <n v="18365"/>
    <n v="0"/>
    <n v="0"/>
    <n v="9.2852103989571306E-5"/>
    <s v="Optimal"/>
    <n v="18365"/>
    <n v="0"/>
    <n v="0"/>
    <e v="#DIV/0!"/>
    <s v=""/>
    <s v=""/>
    <s v=""/>
  </r>
  <r>
    <x v="0"/>
    <x v="40"/>
    <x v="1"/>
    <n v="13070"/>
    <n v="13070"/>
    <n v="0.53628516197204501"/>
    <n v="0.53682112693786599"/>
    <s v="PAJ_PRAS_MSD_CPLEX_tols_0GAP_MOSEK.ck_n50_m20_o5_5.txt"/>
    <n v="13070"/>
    <n v="0"/>
    <n v="0"/>
    <n v="6.2775507103651698E-7"/>
    <s v="Optimal"/>
    <n v="13070"/>
    <n v="0"/>
    <n v="0"/>
    <e v="#DIV/0!"/>
    <s v=""/>
    <s v=""/>
    <s v=""/>
  </r>
  <r>
    <x v="0"/>
    <x v="41"/>
    <x v="1"/>
    <n v="311720.95392487902"/>
    <n v="311720.95392487902"/>
    <n v="0.31131196022033603"/>
    <n v="0.311569213867187"/>
    <s v="PAJ_PRAS_MSD_CPLEX_tols_0GAP_MOSEK.sssd-weak-25-4.txt"/>
    <n v="311720.95392487902"/>
    <n v="1.11022302462515E-16"/>
    <n v="0"/>
    <n v="2.73062053190997E-7"/>
    <s v="Optimal"/>
    <n v="311720.939011793"/>
    <n v="0"/>
    <n v="4.7841143009239469E-8"/>
    <e v="#DIV/0!"/>
    <s v=""/>
    <s v=""/>
    <s v=""/>
  </r>
  <r>
    <x v="0"/>
    <x v="42"/>
    <x v="1"/>
    <n v="600349.98272754997"/>
    <n v="600349.98272754997"/>
    <n v="658.50290489196698"/>
    <n v="658.50323319435097"/>
    <s v="PAJ_PRAS_MSD_CPLEX_tols_0GAP_MOSEK.sssd-weak-20-8.txt"/>
    <n v="600349.98272754997"/>
    <n v="1.11022302462515E-16"/>
    <n v="0"/>
    <n v="2.4605212267658703E-7"/>
    <s v="Optimal"/>
    <n v="600350.06155219499"/>
    <n v="0"/>
    <n v="1.3129780451693724E-7"/>
    <e v="#DIV/0!"/>
    <s v=""/>
    <s v=""/>
    <s v=""/>
  </r>
  <r>
    <x v="0"/>
    <x v="43"/>
    <x v="1"/>
    <n v="327997.808859693"/>
    <n v="327997.808859693"/>
    <n v="8.7711019515991193"/>
    <n v="8.7713730335235596"/>
    <s v="PAJ_PRAS_MSD_CPLEX_tols_0GAP_MOSEK.sssd-weak-15-4.txt"/>
    <n v="327997.808859693"/>
    <n v="0"/>
    <n v="0"/>
    <n v="1.7711401079090099E-7"/>
    <s v="Optimal"/>
    <n v="327997.69000133697"/>
    <n v="0"/>
    <n v="3.6237558875700312E-7"/>
    <e v="#DIV/0!"/>
    <s v=""/>
    <s v=""/>
    <s v=""/>
  </r>
  <r>
    <x v="0"/>
    <x v="44"/>
    <x v="1"/>
    <n v="264127.50033314899"/>
    <n v="264127.50033314899"/>
    <n v="4.8986561298370299"/>
    <n v="4.8989100456237704"/>
    <s v="PAJ_PRAS_MSD_CPLEX_tols_0GAP_MOSEK.sssd-strong-30-4.txt"/>
    <n v="264127.50033314899"/>
    <n v="8.8817841970012504E-16"/>
    <n v="0"/>
    <n v="1.6982006556531799E-7"/>
    <s v="Optimal"/>
    <n v="264127.49773523101"/>
    <n v="0"/>
    <n v="9.8358482150946159E-9"/>
    <e v="#DIV/0!"/>
    <s v=""/>
    <s v=""/>
    <s v=""/>
  </r>
  <r>
    <x v="0"/>
    <x v="45"/>
    <x v="1"/>
    <n v="500753.226237703"/>
    <n v="500753.226237703"/>
    <n v="560.98565196990899"/>
    <n v="560.98592996597199"/>
    <s v="PAJ_PRAS_MSD_CPLEX_tols_0GAP_MOSEK.sssd-strong-25-8.txt"/>
    <n v="500753.226237703"/>
    <n v="0"/>
    <n v="0"/>
    <n v="6.6375465790358095E-8"/>
    <s v="Optimal"/>
    <n v="500753.08677332802"/>
    <n v="0"/>
    <n v="2.7850926666625701E-7"/>
    <e v="#DIV/0!"/>
    <s v=""/>
    <s v=""/>
    <s v=""/>
  </r>
  <r>
    <x v="0"/>
    <x v="46"/>
    <x v="1"/>
    <n v="327997.88609433098"/>
    <n v="327997.88609433098"/>
    <n v="4.8644230365753103"/>
    <n v="4.8646681308746302"/>
    <s v="PAJ_PRAS_MSD_CPLEX_tols_0GAP_MOSEK.sssd-strong-15-4.txt"/>
    <n v="327997.88609433098"/>
    <n v="0"/>
    <n v="0"/>
    <n v="5.5009931165805802E-8"/>
    <s v="Optimal"/>
    <n v="327997.76454456599"/>
    <n v="0"/>
    <n v="3.7058107747287622E-7"/>
    <e v="#DIV/0!"/>
    <s v=""/>
    <s v=""/>
    <s v=""/>
  </r>
  <r>
    <x v="0"/>
    <x v="47"/>
    <x v="1"/>
    <n v="600350.23863014695"/>
    <n v="600350.23863014695"/>
    <n v="289.03383588790803"/>
    <n v="289.034168004989"/>
    <s v="PAJ_PRAS_MSD_CPLEX_tols_0GAP_MOSEK.sssd-strong-20-8.txt"/>
    <n v="600350.23863014695"/>
    <n v="0"/>
    <n v="0"/>
    <n v="5.2972228825609498E-8"/>
    <s v="Optimal"/>
    <n v="600349.55764580297"/>
    <n v="0"/>
    <n v="1.1343130602831085E-6"/>
    <e v="#DIV/0!"/>
    <s v=""/>
    <s v=""/>
    <s v=""/>
  </r>
  <r>
    <x v="0"/>
    <x v="48"/>
    <x v="1"/>
    <n v="528766.23424221203"/>
    <n v="528766.23424221203"/>
    <n v="797.97128009796097"/>
    <n v="797.97161102294899"/>
    <s v="PAJ_PRAS_MSD_CPLEX_tols_0GAP_MOSEK.sssd-strong-30-8.txt"/>
    <n v="528766.23424221203"/>
    <n v="0"/>
    <n v="0"/>
    <n v="4.1530180960869199E-8"/>
    <s v="Optimal"/>
    <n v="528766.25605414005"/>
    <n v="0"/>
    <n v="4.1250605097898751E-8"/>
    <e v="#DIV/0!"/>
    <s v=""/>
    <s v=""/>
    <s v=""/>
  </r>
  <r>
    <x v="0"/>
    <x v="49"/>
    <x v="1"/>
    <n v="287810.44854502002"/>
    <n v="287810.44854502002"/>
    <n v="0.48447990417480402"/>
    <n v="0.48470687866210899"/>
    <s v="PAJ_PRAS_MSD_CPLEX_tols_0GAP_MOSEK.sssd-weak-20-4.txt"/>
    <n v="287810.44854502002"/>
    <n v="1.11022302462515E-16"/>
    <n v="0"/>
    <n v="3.0016377494668201E-8"/>
    <s v="Optimal"/>
    <n v="287810.30211792601"/>
    <n v="0"/>
    <n v="5.0876251795866679E-7"/>
    <e v="#DIV/0!"/>
    <s v=""/>
    <s v=""/>
    <s v=""/>
  </r>
  <r>
    <x v="0"/>
    <x v="50"/>
    <x v="1"/>
    <n v="264127.591601477"/>
    <n v="264127.591601477"/>
    <n v="4.3923380374908403"/>
    <n v="4.3926031589508003"/>
    <s v="PAJ_PRAS_MSD_CPLEX_tols_0GAP_MOSEK.sssd-weak-30-4.txt"/>
    <n v="264127.591601477"/>
    <n v="8.8817841970012504E-16"/>
    <n v="0"/>
    <n v="2.5087795341160999E-8"/>
    <s v="Optimal"/>
    <n v="264127.51494264603"/>
    <n v="0"/>
    <n v="2.9023417341324723E-7"/>
    <e v="#DIV/0!"/>
    <s v=""/>
    <s v=""/>
    <s v=""/>
  </r>
  <r>
    <x v="0"/>
    <x v="51"/>
    <x v="1"/>
    <n v="311721.12072338501"/>
    <n v="311721.12072338501"/>
    <n v="0.359381914138793"/>
    <n v="0.35960912704467701"/>
    <s v="PAJ_PRAS_MSD_CPLEX_tols_0GAP_MOSEK.sssd-strong-25-4.txt"/>
    <n v="311721.12072338501"/>
    <n v="0"/>
    <n v="0"/>
    <n v="1.88525641764414E-8"/>
    <s v="Optimal"/>
    <n v="311721.02503891999"/>
    <n v="0"/>
    <n v="3.069554419881647E-7"/>
    <e v="#DIV/0!"/>
    <s v=""/>
    <s v=""/>
    <s v=""/>
  </r>
  <r>
    <x v="0"/>
    <x v="52"/>
    <x v="1"/>
    <n v="622512.72259815701"/>
    <n v="622512.72259815701"/>
    <n v="277.78181695938099"/>
    <n v="277.78213000297501"/>
    <s v="PAJ_PRAS_MSD_CPLEX_tols_0GAP_MOSEK.sssd-strong-15-8.txt"/>
    <n v="622512.72259815701"/>
    <n v="0"/>
    <n v="0"/>
    <n v="1.7472421176556399E-8"/>
    <s v="Optimal"/>
    <n v="622512.11355496198"/>
    <n v="0"/>
    <n v="9.7836360410877844E-7"/>
    <e v="#DIV/0!"/>
    <s v=""/>
    <s v=""/>
    <s v=""/>
  </r>
  <r>
    <x v="0"/>
    <x v="53"/>
    <x v="1"/>
    <n v="13652"/>
    <n v="13652"/>
    <n v="0.58045387268066395"/>
    <n v="0.58089494705200195"/>
    <s v="PAJ_PRAS_MSD_CPLEX_tols_0GAP_MOSEK.ck_n50_m20_o3_5.txt"/>
    <n v="13652"/>
    <n v="0"/>
    <n v="0"/>
    <n v="1.73495209310203E-8"/>
    <s v="Optimal"/>
    <n v="13652"/>
    <n v="0"/>
    <n v="0"/>
    <e v="#DIV/0!"/>
    <s v=""/>
    <s v=""/>
    <s v=""/>
  </r>
  <r>
    <x v="0"/>
    <x v="54"/>
    <x v="1"/>
    <n v="622512.72506097704"/>
    <n v="622512.72506097704"/>
    <n v="200.71296215057299"/>
    <n v="200.71328616142199"/>
    <s v="PAJ_PRAS_MSD_CPLEX_tols_0GAP_MOSEK.sssd-weak-15-8.txt"/>
    <n v="622512.72506097704"/>
    <n v="1.11022302462515E-16"/>
    <n v="0"/>
    <n v="1.5654469498471699E-8"/>
    <s v="Optimal"/>
    <n v="622512.69320682494"/>
    <n v="0"/>
    <n v="5.1170285272033415E-8"/>
    <e v="#DIV/0!"/>
    <s v=""/>
    <s v=""/>
    <s v=""/>
  </r>
  <r>
    <x v="0"/>
    <x v="55"/>
    <x v="1"/>
    <n v="528766.26324074599"/>
    <n v="528766.26324074599"/>
    <n v="819.99304819106999"/>
    <n v="819.99336791038502"/>
    <s v="PAJ_PRAS_MSD_CPLEX_tols_0GAP_MOSEK.sssd-weak-30-8.txt"/>
    <n v="528766.26324074599"/>
    <n v="1.11022302462515E-16"/>
    <n v="0"/>
    <n v="1.4987789009879201E-8"/>
    <s v="Optimal"/>
    <n v="528766.14952549594"/>
    <n v="0"/>
    <n v="2.1505773420813022E-7"/>
    <e v="#DIV/0!"/>
    <s v=""/>
    <s v=""/>
    <s v=""/>
  </r>
  <r>
    <x v="0"/>
    <x v="56"/>
    <x v="1"/>
    <n v="287810.46017130499"/>
    <n v="287810.46017130499"/>
    <n v="0.60751104354858398"/>
    <n v="0.60775709152221602"/>
    <s v="PAJ_PRAS_MSD_CPLEX_tols_0GAP_MOSEK.sssd-strong-20-4.txt"/>
    <n v="287810.46017130499"/>
    <n v="0"/>
    <n v="0"/>
    <n v="1.19535595866082E-8"/>
    <s v="Optimal"/>
    <n v="287810.341488818"/>
    <n v="0"/>
    <n v="4.1236352514853977E-7"/>
    <e v="#DIV/0!"/>
    <s v=""/>
    <s v=""/>
    <s v=""/>
  </r>
  <r>
    <x v="0"/>
    <x v="57"/>
    <x v="1"/>
    <n v="3776676.1183680701"/>
    <n v="3776676.1183680701"/>
    <n v="29.2947130203247"/>
    <n v="29.2969551086425"/>
    <s v="PAJ_PRAS_MSD_CPLEX_tols_0GAP_MOSEK.20_0_5_w.txt"/>
    <n v="3776676.1183680701"/>
    <n v="3.9386441130773101E-7"/>
    <n v="0"/>
    <n v="8.9020613103229996E-9"/>
    <s v="Optimal"/>
    <n v="3776676.0980772399"/>
    <n v="0"/>
    <n v="5.3726688880931535E-9"/>
    <e v="#DIV/0!"/>
    <s v=""/>
    <s v=""/>
    <s v=""/>
  </r>
  <r>
    <x v="0"/>
    <x v="58"/>
    <x v="1"/>
    <n v="49.140613138613404"/>
    <n v="49.140611447805803"/>
    <n v="428.48904490470801"/>
    <n v="428.489452123641"/>
    <s v="PAJ_PRAS_MSD_CPLEX_tols_0GAP_MOSEK.achtziger_stolpe07-5.2flowc.txt"/>
    <n v="49.140613138613404"/>
    <n v="1.93838043394123E-8"/>
    <n v="0"/>
    <n v="7.0525310036373404E-9"/>
    <s v="Optimal"/>
    <n v="49.140614026387603"/>
    <n v="3.4407532762187393E-8"/>
    <n v="5.2473525738189096E-8"/>
    <n v="1.5250592392330891"/>
    <s v=""/>
    <s v=""/>
    <s v=""/>
  </r>
  <r>
    <x v="0"/>
    <x v="59"/>
    <x v="1"/>
    <n v="1956871.26678084"/>
    <n v="1956871.26678084"/>
    <n v="2.4344689846038801"/>
    <n v="2.43566393852233"/>
    <s v="PAJ_PRAS_MSD_CPLEX_tols_0GAP_MOSEK.10_0_5_w.txt"/>
    <n v="1956871.26678084"/>
    <n v="1.1447650649643E-7"/>
    <n v="0"/>
    <n v="6.14292905432023E-9"/>
    <s v="Optimal"/>
    <n v="1956871.26625624"/>
    <n v="0"/>
    <n v="2.6808101559139861E-10"/>
    <e v="#DIV/0!"/>
    <s v=""/>
    <s v=""/>
    <s v=""/>
  </r>
  <r>
    <x v="0"/>
    <x v="60"/>
    <x v="1"/>
    <n v="5.9982534805032302"/>
    <n v="5.9982533167035497"/>
    <n v="285.136676073074"/>
    <n v="285.13816595077498"/>
    <s v="PAJ_PRAS_MSD_CPLEX_tols_0GAP_MOSEK.achtziger_stolpe06-6.5flowc.txt"/>
    <n v="5.9982534805032302"/>
    <n v="4.4043622397615403E-9"/>
    <n v="0"/>
    <n v="3.68636166037106E-9"/>
    <s v="Optimal"/>
    <n v="5.9982533967690799"/>
    <n v="2.7307850183370613E-8"/>
    <n v="1.3348118431896959E-8"/>
    <n v="0.48880151100380026"/>
    <s v=""/>
    <s v=""/>
    <s v=""/>
  </r>
  <r>
    <x v="0"/>
    <x v="61"/>
    <x v="1"/>
    <n v="7.7160522000883596"/>
    <n v="7.7160521570788996"/>
    <n v="3.8067002296447701"/>
    <n v="3.8071711063385001"/>
    <s v="PAJ_PRAS_MSD_CPLEX_tols_0GAP_MOSEK.achtziger_stolpe07-5.3flowc.txt"/>
    <n v="7.7160522000883596"/>
    <n v="1.6775913228438301E-9"/>
    <n v="0"/>
    <n v="2.83131740275166E-10"/>
    <s v="Optimal"/>
    <n v="7.7160523240810299"/>
    <n v="5.5740167559792332E-9"/>
    <n v="2.1643439792550638E-8"/>
    <n v="3.8829161698040782"/>
    <s v=""/>
    <s v=""/>
    <s v=""/>
  </r>
  <r>
    <x v="0"/>
    <x v="62"/>
    <x v="1"/>
    <n v="5.7773661264074798"/>
    <n v="5.7773656336722201"/>
    <n v="348.04042005538901"/>
    <n v="348.04234504699701"/>
    <s v="PAJ_PRAS_MSD_CPLEX_tols_0GAP_MOSEK.b1bigflowc.txt"/>
    <n v="5.7773661264074798"/>
    <n v="6.7450210694541803E-10"/>
    <n v="0"/>
    <n v="2.4046220570283998E-10"/>
    <s v="Optimal"/>
    <n v="5.7773661652651498"/>
    <n v="8.5287031504291648E-8"/>
    <n v="9.2012864398841214E-8"/>
    <n v="1.0788611442551044"/>
    <s v=""/>
    <s v=""/>
    <s v=""/>
  </r>
  <r>
    <x v="0"/>
    <x v="63"/>
    <x v="1"/>
    <n v="6.9495990948480202"/>
    <n v="6.9495990341222704"/>
    <n v="7.7234828472137398"/>
    <n v="7.7239949703216499"/>
    <s v="PAJ_PRAS_MSD_CPLEX_tols_0GAP_MOSEK.stolpe07-8.1flowc.txt"/>
    <n v="6.9495990948480202"/>
    <n v="5.4480653322031003E-10"/>
    <n v="0"/>
    <n v="1.46789691513049E-10"/>
    <s v="Optimal"/>
    <n v="6.9495993723574401"/>
    <n v="8.7380094237288835E-9"/>
    <n v="4.8669666383768491E-8"/>
    <n v="5.5698802809254762"/>
    <s v=""/>
    <s v=""/>
    <s v=""/>
  </r>
  <r>
    <x v="0"/>
    <x v="64"/>
    <x v="1"/>
    <n v="46.423424649479301"/>
    <n v="46.423420022930301"/>
    <n v="545.73777198791504"/>
    <n v="545.738608837127"/>
    <s v="PAJ_PRAS_MSD_CPLEX_tols_0GAP_MOSEK.stolpe07-8.3flowc.txt"/>
    <n v="46.423424649479301"/>
    <n v="8.9719285334410804E-9"/>
    <n v="0"/>
    <n v="3.1431442197514502E-16"/>
    <s v="Optimal"/>
    <n v="46.423423052590103"/>
    <n v="9.9659773880185239E-8"/>
    <n v="6.5261433763952925E-8"/>
    <n v="0.65484228212691609"/>
    <s v=""/>
    <s v=""/>
    <s v=""/>
  </r>
  <r>
    <x v="0"/>
    <x v="65"/>
    <x v="1"/>
    <n v="1.8563406198747101"/>
    <n v="1.8563401967318001"/>
    <n v="0.11808705329895"/>
    <n v="0.118393898010253"/>
    <s v="PAJ_PRAS_MSD_CPLEX_tols_0GAP_MOSEK.achtziger_stolpe06-6.1flowc.txt"/>
    <n v="1.8563406198747101"/>
    <n v="5.3827015067397999E-9"/>
    <n v="0"/>
    <n v="2.8874152531802298E-17"/>
    <s v="Optimal"/>
    <n v="1.8563402245521901"/>
    <n v="2.2794342055536047E-7"/>
    <n v="1.4986606311547957E-8"/>
    <n v="6.5747044924721443E-2"/>
    <s v=""/>
    <s v=""/>
    <s v=""/>
  </r>
  <r>
    <x v="0"/>
    <x v="66"/>
    <x v="1"/>
    <n v="15.8191801126681"/>
    <n v="15.8191794018531"/>
    <n v="95.398931026458698"/>
    <n v="95.399756908416705"/>
    <s v="PAJ_PRAS_MSD_CPLEX_tols_0GAP_MOSEK.stolpe07-8.2flowc.txt"/>
    <n v="15.8191801126681"/>
    <n v="7.2484850117252501E-9"/>
    <n v="0"/>
    <n v="1.9883019072295102E-18"/>
    <s v="Optimal"/>
    <n v="15.8191806307322"/>
    <n v="4.4933716245056511E-8"/>
    <n v="7.768280492336733E-8"/>
    <n v="1.7288310741917277"/>
    <s v=""/>
    <s v=""/>
    <s v=""/>
  </r>
  <r>
    <x v="0"/>
    <x v="67"/>
    <x v="1"/>
    <n v="-9.7460452787953095E-2"/>
    <n v="-9.7460846434908197E-2"/>
    <n v="240.662104129791"/>
    <n v="240.66236782073901"/>
    <s v="PAJ_PRAS_MSD_CPLEX_tols_0GAP_MOSEK.robust_100_0.txt"/>
    <n v="-9.7460452787953095E-2"/>
    <n v="6.2007643464312398E-9"/>
    <n v="0"/>
    <n v="0"/>
    <s v="Optimal"/>
    <n v="-9.7460452787740903E-2"/>
    <n v="4.0386285673494347E-6"/>
    <n v="4.0386307443397579E-6"/>
    <n v="1.0000005390419759"/>
    <s v=""/>
    <s v=""/>
    <s v=""/>
  </r>
  <r>
    <x v="0"/>
    <x v="68"/>
    <x v="1"/>
    <n v="-9.0741414966737197E-2"/>
    <n v="-9.0741701265752595E-2"/>
    <n v="26.0048248767852"/>
    <n v="26.005123853683401"/>
    <s v="PAJ_PRAS_MSD_CPLEX_tols_0GAP_MOSEK.classical_50_0.txt"/>
    <n v="-9.0741414966737197E-2"/>
    <n v="1.52524685104182E-8"/>
    <n v="0"/>
    <n v="0"/>
    <s v="Optimal"/>
    <n v="-9.0741414966742096E-2"/>
    <n v="3.1547608982496995E-6"/>
    <n v="3.1547608442684524E-6"/>
    <n v="0.99999998288895775"/>
    <s v=""/>
    <s v=""/>
    <s v=""/>
  </r>
  <r>
    <x v="0"/>
    <x v="69"/>
    <x v="1"/>
    <n v="-1.1141122484757799"/>
    <n v="-1.1141132442856001"/>
    <n v="1309.3718512058199"/>
    <n v="1309.3721599578801"/>
    <s v="PAJ_PRAS_MSD_CPLEX_tols_0GAP_MOSEK.shortfall_100_0.txt"/>
    <n v="-1.1141122484757799"/>
    <n v="1.9146279006676499E-9"/>
    <n v="0"/>
    <n v="0"/>
    <s v="Optimal"/>
    <n v="-1.1141122484758099"/>
    <n v="8.9380660113499062E-7"/>
    <n v="8.9380657422946159E-7"/>
    <n v="0.99999996989781792"/>
    <s v=""/>
    <s v=""/>
    <s v=""/>
  </r>
  <r>
    <x v="0"/>
    <x v="70"/>
    <x v="1"/>
    <n v="-1.0832168004899601"/>
    <n v="-1.0832175694680299"/>
    <n v="2.0031459331512398"/>
    <n v="2.00337791442871"/>
    <s v="PAJ_PRAS_MSD_CPLEX_tols_0GAP_MOSEK.shortfall_40_0.txt"/>
    <n v="-1.0832168004899601"/>
    <n v="5.3496819196752199E-9"/>
    <n v="0"/>
    <n v="0"/>
    <s v="Optimal"/>
    <n v="-1.0832168004895699"/>
    <n v="7.098957203970233E-7"/>
    <n v="7.0989608055488466E-7"/>
    <n v="1.0000005073391076"/>
    <s v=""/>
    <s v=""/>
    <s v=""/>
  </r>
  <r>
    <x v="0"/>
    <x v="71"/>
    <x v="1"/>
    <n v="-9.4760225103040496E-2"/>
    <n v="-9.4760247505380105E-2"/>
    <n v="5.3199801445007298"/>
    <n v="5.3202738761901802"/>
    <s v="PAJ_PRAS_MSD_CPLEX_tols_0GAP_MOSEK.classical_50_1.txt"/>
    <n v="-9.4760225103040496E-2"/>
    <n v="1.67621991842281E-8"/>
    <n v="0"/>
    <n v="0"/>
    <s v="Optimal"/>
    <n v="-9.4760225103041398E-2"/>
    <n v="2.3638584359187274E-7"/>
    <n v="2.3638583407352009E-7"/>
    <n v="0.99999995973382971"/>
    <s v=""/>
    <s v=""/>
    <s v=""/>
  </r>
  <r>
    <x v="0"/>
    <x v="72"/>
    <x v="1"/>
    <n v="-8.1521061313439502E-2"/>
    <n v="-8.1521075265047496E-2"/>
    <n v="1.1507661342620801"/>
    <n v="1.1509861946105899"/>
    <s v="PAJ_PRAS_MSD_CPLEX_tols_0GAP_MOSEK.classical_40_0.txt"/>
    <n v="-8.1521061313439502E-2"/>
    <n v="1.1407527145124099E-9"/>
    <n v="0"/>
    <n v="0"/>
    <s v="Optimal"/>
    <n v="-8.1521061313447801E-2"/>
    <n v="1.7112015677379308E-7"/>
    <n v="1.7112005498536552E-7"/>
    <n v="0.99999940516401176"/>
    <s v=""/>
    <s v=""/>
    <s v=""/>
  </r>
  <r>
    <x v="0"/>
    <x v="73"/>
    <x v="1"/>
    <n v="-1.0954235868906601"/>
    <n v="-1.0954237342209401"/>
    <n v="35.344428062438901"/>
    <n v="35.344743967056203"/>
    <s v="PAJ_PRAS_MSD_CPLEX_tols_0GAP_MOSEK.shortfall_50_0.txt"/>
    <n v="-1.0954235868906601"/>
    <n v="6.7211625154328596E-10"/>
    <n v="0"/>
    <n v="0"/>
    <s v="Optimal"/>
    <n v="-1.0954235868907001"/>
    <n v="1.3449494495976054E-7"/>
    <n v="1.3449490847371998E-7"/>
    <n v="0.99999972871812715"/>
    <s v=""/>
    <s v=""/>
    <s v=""/>
  </r>
  <r>
    <x v="0"/>
    <x v="74"/>
    <x v="1"/>
    <n v="-9.0527973384116403E-2"/>
    <n v="-9.0527984070661996E-2"/>
    <n v="4.1882700920104901"/>
    <n v="4.18857622146606"/>
    <s v="PAJ_PRAS_MSD_CPLEX_tols_0GAP_MOSEK.classical_50_2.txt"/>
    <n v="-9.0527973384116403E-2"/>
    <n v="4.0345643492756201E-9"/>
    <n v="0"/>
    <n v="0"/>
    <s v="Optimal"/>
    <n v="-9.0527973384116694E-2"/>
    <n v="1.180338502558196E-7"/>
    <n v="1.1803384703690971E-7"/>
    <n v="0.99999997272892571"/>
    <s v=""/>
    <s v=""/>
    <s v=""/>
  </r>
  <r>
    <x v="0"/>
    <x v="75"/>
    <x v="1"/>
    <n v="760.35004054827505"/>
    <n v="760.34963926348405"/>
    <n v="331.618391990661"/>
    <n v="331.66134595870898"/>
    <s v="PAJ_PRAS_MSD_CPLEX_tols_0GAP_MOSEK.uflquad-psc-30-300.txt"/>
    <n v="760.35004054827402"/>
    <n v="6.25495988337831E-10"/>
    <n v="0"/>
    <n v="0"/>
    <s v="Optimal"/>
    <n v="760.34970034372998"/>
    <n v="5.2776321998907649E-7"/>
    <n v="8.0331780359535936E-8"/>
    <n v="0.15221178232389634"/>
    <s v=""/>
    <s v=""/>
    <s v=""/>
  </r>
  <r>
    <x v="0"/>
    <x v="76"/>
    <x v="1"/>
    <n v="554.91493749011295"/>
    <n v="554.91466836462303"/>
    <n v="66.860843896865802"/>
    <n v="66.892462968826294"/>
    <s v="PAJ_PRAS_MSD_CPLEX_tols_0GAP_MOSEK.uflquad-psc-30-200.txt"/>
    <n v="554.91493749011295"/>
    <n v="6.0118277023235495E-10"/>
    <n v="0"/>
    <n v="0"/>
    <s v="Optimal"/>
    <n v="554.914702028482"/>
    <n v="4.849851155372907E-7"/>
    <n v="6.0664924251988976E-8"/>
    <n v="0.12508615689118902"/>
    <s v=""/>
    <s v=""/>
    <s v=""/>
  </r>
  <r>
    <x v="0"/>
    <x v="77"/>
    <x v="1"/>
    <n v="355.24122246857797"/>
    <n v="355.240331336346"/>
    <n v="1150.2742118835399"/>
    <n v="1150.2922859191799"/>
    <s v="PAJ_PRAS_MSD_CPLEX_tols_0GAP_MOSEK.uflquad-nopsc-30-100.txt"/>
    <n v="355.24122246857797"/>
    <n v="4.5730311759584197E-9"/>
    <n v="0"/>
    <n v="0"/>
    <s v="Optimal"/>
    <n v="355.24034945308199"/>
    <n v="2.5085270247993598E-6"/>
    <n v="5.0998529600754072E-8"/>
    <n v="2.0330069836434431E-2"/>
    <s v=""/>
    <s v=""/>
    <s v=""/>
  </r>
  <r>
    <x v="0"/>
    <x v="78"/>
    <x v="1"/>
    <n v="355.240918505379"/>
    <n v="355.24033654498299"/>
    <n v="39.358856916427598"/>
    <n v="39.381335973739603"/>
    <s v="PAJ_PRAS_MSD_CPLEX_tols_0GAP_MOSEK.uflquad-psc-30-100.txt"/>
    <n v="355.240918505379"/>
    <n v="2.5916927492985999E-9"/>
    <n v="0"/>
    <n v="0"/>
    <s v="Optimal"/>
    <n v="355.24034945308199"/>
    <n v="1.6382132499579821E-6"/>
    <n v="3.6336240102012888E-8"/>
    <n v="2.2180409115202103E-2"/>
    <s v=""/>
    <s v=""/>
    <s v=""/>
  </r>
  <r>
    <x v="0"/>
    <x v="79"/>
    <x v="1"/>
    <n v="0.50328619027363697"/>
    <n v="0.50328617557908595"/>
    <n v="3.1260013580322203E-2"/>
    <n v="3.1454086303710903E-2"/>
    <s v="PAJ_PRAS_MSD_CPLEX_tols_0GAP_MOSEK.estein4_nr22.txt"/>
    <n v="0.50328619027363697"/>
    <n v="2.0281936130572802E-9"/>
    <n v="0"/>
    <n v="0"/>
    <s v="Optimal"/>
    <n v="0.503286190273175"/>
    <n v="2.9196626766524878E-8"/>
    <n v="2.9195708889942487E-8"/>
    <n v="0.99996856223872266"/>
    <s v=""/>
    <s v=""/>
    <s v=""/>
  </r>
  <r>
    <x v="0"/>
    <x v="80"/>
    <x v="1"/>
    <n v="-1.1063496898693901"/>
    <n v="-1.1063497153794299"/>
    <n v="373.543766021728"/>
    <n v="373.54410314559902"/>
    <s v="PAJ_PRAS_MSD_CPLEX_tols_0GAP_MOSEK.shortfall_100_1.txt"/>
    <n v="-1.1063496898693901"/>
    <n v="5.3297619762027102E-8"/>
    <n v="0"/>
    <n v="0"/>
    <s v="Optimal"/>
    <n v="-1.10634968986928"/>
    <n v="2.305763676305059E-8"/>
    <n v="2.3057736309452716E-8"/>
    <n v="1.0000043172855548"/>
    <s v=""/>
    <s v=""/>
    <s v=""/>
  </r>
  <r>
    <x v="0"/>
    <x v="81"/>
    <x v="1"/>
    <n v="399.53753950772699"/>
    <n v="399.53710171796399"/>
    <n v="627.75476408004704"/>
    <n v="627.76164603233303"/>
    <s v="PAJ_PRAS_MSD_CPLEX_tols_0GAP_MOSEK.uflquad-nopsc-20-100.txt"/>
    <n v="399.53753950772699"/>
    <n v="3.6168554817805898E-9"/>
    <n v="0"/>
    <n v="0"/>
    <s v="Optimal"/>
    <n v="399.53711083647897"/>
    <n v="1.0957412226643345E-6"/>
    <n v="2.282269783147882E-8"/>
    <n v="2.0828547251315967E-2"/>
    <s v=""/>
    <s v=""/>
    <s v=""/>
  </r>
  <r>
    <x v="0"/>
    <x v="82"/>
    <x v="1"/>
    <n v="1.18808606109486"/>
    <n v="1.1880860363264201"/>
    <n v="3.7949085235595703E-2"/>
    <n v="3.8166999816894497E-2"/>
    <s v="PAJ_PRAS_MSD_CPLEX_tols_0GAP_MOSEK.estein4_B.txt"/>
    <n v="1.18808606109486"/>
    <n v="7.1682142721574097E-9"/>
    <n v="0"/>
    <n v="0"/>
    <s v="Optimal"/>
    <n v="1.1880860610922199"/>
    <n v="2.0847169498111633E-8"/>
    <n v="2.0844947362727148E-8"/>
    <n v="0.99989340829292495"/>
    <s v=""/>
    <s v=""/>
    <s v=""/>
  </r>
  <r>
    <x v="0"/>
    <x v="83"/>
    <x v="1"/>
    <n v="399.53731592632801"/>
    <n v="399.53710422179398"/>
    <n v="14.2507851123809"/>
    <n v="14.2576549053192"/>
    <s v="PAJ_PRAS_MSD_CPLEX_tols_0GAP_MOSEK.uflquad-psc-20-100.txt"/>
    <n v="399.53731592632801"/>
    <n v="1.5404524322803999E-9"/>
    <n v="0"/>
    <n v="0"/>
    <s v="Optimal"/>
    <n v="399.53711083647897"/>
    <n v="5.2987423273496574E-7"/>
    <n v="1.6555870898546928E-8"/>
    <n v="3.1244906575458819E-2"/>
    <s v=""/>
    <s v=""/>
    <s v=""/>
  </r>
  <r>
    <x v="0"/>
    <x v="84"/>
    <x v="1"/>
    <n v="1.07269370248257"/>
    <n v="1.0726936866710499"/>
    <n v="4.7005176544189398E-2"/>
    <n v="4.7182083129882799E-2"/>
    <s v="PAJ_PRAS_MSD_CPLEX_tols_0GAP_MOSEK.estein4_C.txt"/>
    <n v="1.07269370248257"/>
    <n v="8.0823779891048192E-9"/>
    <n v="0"/>
    <n v="0"/>
    <s v="Optimal"/>
    <n v="1.0726937024826699"/>
    <n v="1.473987649770405E-8"/>
    <n v="1.4739969645579379E-8"/>
    <n v="1.000006319447476"/>
    <s v=""/>
    <s v=""/>
    <s v=""/>
  </r>
  <r>
    <x v="0"/>
    <x v="85"/>
    <x v="1"/>
    <n v="568.71677878419405"/>
    <n v="568.71671916399305"/>
    <n v="27.359233856201101"/>
    <n v="27.3766911029815"/>
    <s v="PAJ_PRAS_MSD_CPLEX_tols_0GAP_MOSEK.uflquad-psc-20-150.txt"/>
    <n v="568.71677878419405"/>
    <n v="2.8590196876621101E-10"/>
    <n v="0"/>
    <n v="0"/>
    <s v="Optimal"/>
    <n v="568.71672647546598"/>
    <n v="1.0483284857406765E-7"/>
    <n v="1.2856088907901728E-8"/>
    <n v="0.1226341655575495"/>
    <s v=""/>
    <s v=""/>
    <s v=""/>
  </r>
  <r>
    <x v="0"/>
    <x v="86"/>
    <x v="1"/>
    <n v="709.64827923298799"/>
    <n v="709.64756905423405"/>
    <n v="6.28519606590271"/>
    <n v="6.2904961109161297"/>
    <s v="PAJ_PRAS_MSD_CPLEX_tols_0GAP_MOSEK.uflquad-psc-10-150.txt"/>
    <n v="709.64827923298799"/>
    <n v="8.1693481979172506E-9"/>
    <n v="0"/>
    <n v="0"/>
    <s v="Optimal"/>
    <n v="709.64757737614798"/>
    <n v="1.0007475036706888E-6"/>
    <n v="1.1726826205330114E-8"/>
    <n v="1.1718066907303528E-2"/>
    <s v=""/>
    <s v=""/>
    <s v=""/>
  </r>
  <r>
    <x v="0"/>
    <x v="87"/>
    <x v="1"/>
    <n v="-1.10182275522719"/>
    <n v="-1.10182276628769"/>
    <n v="2.4317851066589302"/>
    <n v="2.4320249557495099"/>
    <s v="PAJ_PRAS_MSD_CPLEX_tols_0GAP_MOSEK.shortfall_50_1.txt"/>
    <n v="-1.10182275522719"/>
    <n v="5.5689453049012601E-11"/>
    <n v="0"/>
    <n v="0"/>
    <s v="Optimal"/>
    <n v="-1.1018227552264299"/>
    <n v="1.0038274882379748E-8"/>
    <n v="1.0038964695499464E-8"/>
    <n v="1.0000687182935115"/>
    <s v=""/>
    <s v=""/>
    <s v=""/>
  </r>
  <r>
    <x v="0"/>
    <x v="88"/>
    <x v="1"/>
    <n v="8092.5000804738702"/>
    <n v="8092.5"/>
    <n v="7.2796390056610099"/>
    <n v="7.2818009853363002"/>
    <s v="PAJ_PRAS_MSD_CPLEX_tols_0GAP_MOSEK.clay0205m.txt"/>
    <n v="8092.5000804738702"/>
    <n v="0"/>
    <n v="0"/>
    <n v="0"/>
    <s v="Optimal"/>
    <n v="8092.5000804738502"/>
    <n v="9.9442532325993559E-9"/>
    <n v="9.9442507600775125E-9"/>
    <n v="0.99999975136173769"/>
    <s v=""/>
    <s v=""/>
    <s v=""/>
  </r>
  <r>
    <x v="0"/>
    <x v="89"/>
    <x v="1"/>
    <n v="709.64777620488599"/>
    <n v="709.64757040287805"/>
    <n v="97.9322350025177"/>
    <n v="97.937770128250094"/>
    <s v="PAJ_PRAS_MSD_CPLEX_tols_0GAP_MOSEK.uflquad-nopsc-10-150.txt"/>
    <n v="709.64777620488599"/>
    <n v="2.6360185145790601E-9"/>
    <n v="0"/>
    <n v="0"/>
    <s v="Optimal"/>
    <n v="709.64757737614798"/>
    <n v="2.9000584788814391E-7"/>
    <n v="9.8263843308825597E-9"/>
    <n v="3.388340063636449E-2"/>
    <s v=""/>
    <s v=""/>
    <s v=""/>
  </r>
  <r>
    <x v="0"/>
    <x v="90"/>
    <x v="1"/>
    <n v="1.04537249740555"/>
    <n v="1.0453724865874201"/>
    <n v="0.80177807807922297"/>
    <n v="0.80203413963317804"/>
    <s v="PAJ_PRAS_MSD_CPLEX_tols_0GAP_MOSEK.estein5_A.txt"/>
    <n v="1.04537249740555"/>
    <n v="1.3664284148617801E-9"/>
    <n v="0"/>
    <n v="0"/>
    <s v="Optimal"/>
    <n v="1.04537247647175"/>
    <n v="1.0348489643033391E-8"/>
    <n v="9.6765253933653999E-9"/>
    <n v="0.93506644226866886"/>
    <s v=""/>
    <s v=""/>
    <s v=""/>
  </r>
  <r>
    <x v="0"/>
    <x v="91"/>
    <x v="1"/>
    <n v="1.1931599082298401"/>
    <n v="1.19315990246601"/>
    <n v="0.34358286857604903"/>
    <n v="0.34381890296936002"/>
    <s v="PAJ_PRAS_MSD_CPLEX_tols_0GAP_MOSEK.estein5_B.txt"/>
    <n v="1.1931599082298401"/>
    <n v="1.30874422410443E-9"/>
    <n v="0"/>
    <n v="0"/>
    <s v="Optimal"/>
    <n v="1.1931598935581"/>
    <n v="4.8306867614829194E-9"/>
    <n v="7.4657515357287801E-9"/>
    <n v="1.5454845044510712"/>
    <s v=""/>
    <s v=""/>
    <s v=""/>
  </r>
  <r>
    <x v="0"/>
    <x v="92"/>
    <x v="1"/>
    <n v="0.80136550099824999"/>
    <n v="0.80136549519418998"/>
    <n v="4.2308092117309501E-2"/>
    <n v="4.2516946792602497E-2"/>
    <s v="PAJ_PRAS_MSD_CPLEX_tols_0GAP_MOSEK.estein4_A.txt"/>
    <n v="0.80136550099824999"/>
    <n v="1.39679601218745E-9"/>
    <n v="0"/>
    <n v="0"/>
    <s v="Optimal"/>
    <n v="0.80136550099883397"/>
    <n v="7.2426222203620478E-9"/>
    <n v="7.2433509390538413E-9"/>
    <n v="1.0001006153116401"/>
    <s v=""/>
    <s v=""/>
    <s v=""/>
  </r>
  <r>
    <x v="0"/>
    <x v="93"/>
    <x v="1"/>
    <n v="540.28771382177104"/>
    <n v="540.28751771300006"/>
    <n v="38.5111050605773"/>
    <n v="38.515896797180098"/>
    <s v="PAJ_PRAS_MSD_CPLEX_tols_0GAP_MOSEK.uflquad-nopsc-10-100.txt"/>
    <n v="540.28771382177104"/>
    <n v="1.5167798794735101E-8"/>
    <n v="0"/>
    <n v="0"/>
    <s v="Optimal"/>
    <n v="540.28752106912498"/>
    <n v="3.6297099181073639E-7"/>
    <n v="6.2117386171068344E-9"/>
    <n v="1.7113595183236612E-2"/>
    <s v=""/>
    <s v=""/>
    <s v=""/>
  </r>
  <r>
    <x v="0"/>
    <x v="94"/>
    <x v="1"/>
    <n v="1.49907795170467"/>
    <n v="1.4990779341771401"/>
    <n v="0.32109713554382302"/>
    <n v="0.321339130401611"/>
    <s v="PAJ_PRAS_MSD_CPLEX_tols_0GAP_MOSEK.estein5_C.txt"/>
    <n v="1.49907795170467"/>
    <n v="5.1882698137717398E-9"/>
    <n v="0"/>
    <n v="0"/>
    <s v="Optimal"/>
    <n v="1.4990779248680599"/>
    <n v="1.1692129105573867E-8"/>
    <n v="6.2098293361946468E-9"/>
    <n v="0.53111193693835446"/>
    <s v=""/>
    <s v=""/>
    <s v=""/>
  </r>
  <r>
    <x v="0"/>
    <x v="95"/>
    <x v="1"/>
    <n v="540.28754838781902"/>
    <n v="540.28751927167605"/>
    <n v="3.38807892799377"/>
    <n v="3.3916349411010698"/>
    <s v="PAJ_PRAS_MSD_CPLEX_tols_0GAP_MOSEK.uflquad-psc-10-100.txt"/>
    <n v="540.28754838781902"/>
    <n v="7.2495087710677798E-10"/>
    <n v="0"/>
    <n v="0"/>
    <s v="Optimal"/>
    <n v="540.28752106912498"/>
    <n v="5.389008596739337E-8"/>
    <n v="3.3268377070858199E-9"/>
    <n v="6.1733761365657308E-2"/>
    <s v=""/>
    <s v=""/>
    <s v=""/>
  </r>
  <r>
    <x v="0"/>
    <x v="96"/>
    <x v="1"/>
    <n v="72.481279707041907"/>
    <n v="72.481276313677199"/>
    <n v="3.6019086837768499E-2"/>
    <n v="3.6201953887939398E-2"/>
    <s v="PAJ_PRAS_MSD_CPLEX_tols_0GAP_MOSEK.pp-n10-d10.txt"/>
    <n v="72.481279707041907"/>
    <n v="0"/>
    <n v="0"/>
    <n v="0"/>
    <s v="Optimal"/>
    <n v="72.481276535702804"/>
    <n v="4.6817112680590547E-8"/>
    <n v="3.0632128046307757E-9"/>
    <n v="6.5429340453554363E-2"/>
    <s v=""/>
    <s v=""/>
    <s v=""/>
  </r>
  <r>
    <x v="0"/>
    <x v="97"/>
    <x v="1"/>
    <n v="1.8181793089657601"/>
    <n v="1.8181793003525799"/>
    <n v="1.7472290992736801"/>
    <n v="1.7474720478057799"/>
    <s v="PAJ_PRAS_MSD_CPLEX_tols_0GAP_MOSEK.estein5_nr21.txt"/>
    <n v="1.8181793089657601"/>
    <n v="1.3386621811051199E-9"/>
    <n v="0"/>
    <n v="0"/>
    <s v="Optimal"/>
    <n v="1.81817929663649"/>
    <n v="4.7372295759411037E-9"/>
    <n v="2.0438410275164006E-9"/>
    <n v="0.43144225855053031"/>
    <s v=""/>
    <s v=""/>
    <s v=""/>
  </r>
  <r>
    <x v="0"/>
    <x v="98"/>
    <x v="1"/>
    <n v="-1.09048946154393"/>
    <n v="-1.0904894636789699"/>
    <n v="0.10656094551086399"/>
    <n v="0.106777906417846"/>
    <s v="PAJ_PRAS_MSD_CPLEX_tols_0GAP_MOSEK.shortfall_20_0.txt"/>
    <n v="-1.09048946154393"/>
    <n v="1.11022302462515E-16"/>
    <n v="0"/>
    <n v="0"/>
    <s v="Optimal"/>
    <n v="-1.09048946154393"/>
    <n v="1.9578550911086031E-9"/>
    <n v="1.9578550911086031E-9"/>
    <n v="1"/>
    <s v=""/>
    <s v=""/>
    <s v=""/>
  </r>
  <r>
    <x v="0"/>
    <x v="99"/>
    <x v="1"/>
    <n v="1.66439932945435"/>
    <n v="1.66439931635855"/>
    <n v="0.2503662109375"/>
    <n v="0.25060296058654702"/>
    <s v="PAJ_PRAS_MSD_CPLEX_tols_0GAP_MOSEK.estein5_nr1.txt"/>
    <n v="1.66439932945435"/>
    <n v="2.3856638886599E-9"/>
    <n v="0"/>
    <n v="0"/>
    <s v="Optimal"/>
    <n v="1.6643993143668301"/>
    <n v="7.8681366225379952E-9"/>
    <n v="1.1966527001059033E-9"/>
    <n v="0.15208844959277074"/>
    <s v=""/>
    <s v=""/>
    <s v=""/>
  </r>
  <r>
    <x v="0"/>
    <x v="100"/>
    <x v="1"/>
    <n v="8092.50000000215"/>
    <n v="8092.5"/>
    <n v="75.966051101684499"/>
    <n v="75.970021009445105"/>
    <s v="PAJ_PRAS_MSD_CPLEX_tols_0GAP_MOSEK.clay0205h.txt"/>
    <n v="8092.50000000215"/>
    <n v="5.7042370826820798E-11"/>
    <n v="0"/>
    <n v="0"/>
    <s v="Optimal"/>
    <n v="8092.50000314716"/>
    <n v="2.6568371607461155E-13"/>
    <n v="3.8889836042327143E-10"/>
    <n v="1463.7643818338408"/>
    <s v=""/>
    <s v=""/>
    <s v=""/>
  </r>
  <r>
    <x v="0"/>
    <x v="101"/>
    <x v="1"/>
    <n v="8092.5000310215"/>
    <n v="8092.5"/>
    <n v="132.08861017227099"/>
    <n v="132.093181848526"/>
    <s v="PAJ_PRAS_MSD_CPLEX_tols_0GAP_MOSEK.clay0305h.txt"/>
    <n v="8092.5000310215"/>
    <n v="1.4247761725982799E-7"/>
    <n v="0"/>
    <n v="0"/>
    <s v="Optimal"/>
    <n v="8092.5000009692903"/>
    <n v="3.8333642110808244E-9"/>
    <n v="1.1977637801937959E-10"/>
    <n v="3.1245759970615579E-2"/>
    <s v=""/>
    <s v=""/>
    <s v=""/>
  </r>
  <r>
    <x v="0"/>
    <x v="102"/>
    <x v="1"/>
    <n v="6545.0000000022201"/>
    <n v="6544.99999999999"/>
    <n v="7.7654759883880597"/>
    <n v="7.7681980133056596"/>
    <s v="PAJ_PRAS_MSD_CPLEX_tols_0GAP_MOSEK.clay0204h.txt"/>
    <n v="6545.0000000022201"/>
    <n v="5.8609003872334103E-8"/>
    <n v="0"/>
    <n v="0"/>
    <s v="Optimal"/>
    <n v="6545.0000001818998"/>
    <n v="3.4073048209918393E-13"/>
    <n v="2.7793713370208421E-11"/>
    <n v="81.570962477369122"/>
    <s v=""/>
    <s v=""/>
    <s v=""/>
  </r>
  <r>
    <x v="0"/>
    <x v="103"/>
    <x v="1"/>
    <n v="6545.0000001565304"/>
    <n v="6544.99999999999"/>
    <n v="3.84448218345642"/>
    <n v="3.8457281589507999"/>
    <s v="PAJ_PRAS_MSD_CPLEX_tols_0GAP_MOSEK.clay0204m.txt"/>
    <n v="6545.0000001565304"/>
    <n v="1.59943169819598E-11"/>
    <n v="0"/>
    <n v="0"/>
    <s v="Optimal"/>
    <n v="6545.0000001565304"/>
    <n v="2.3917556735956221E-11"/>
    <n v="2.3917556735956221E-11"/>
    <n v="1"/>
    <s v=""/>
    <s v=""/>
    <s v=""/>
  </r>
  <r>
    <x v="0"/>
    <x v="104"/>
    <x v="1"/>
    <n v="8092.5000000600303"/>
    <n v="8092.5"/>
    <n v="21.041743993759098"/>
    <n v="21.044387817382798"/>
    <s v="PAJ_PRAS_MSD_CPLEX_tols_0GAP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0"/>
    <x v="105"/>
    <x v="1"/>
    <n v="19331"/>
    <n v="19331"/>
    <n v="0.35158085823058999"/>
    <n v="0.35192799568176197"/>
    <s v="PAJ_PRAS_MSD_CPLEX_tols_0GAP_MOSEK.ck_n50_m10_o1_5.txt"/>
    <n v="19331"/>
    <n v="0"/>
    <n v="0"/>
    <n v="0"/>
    <s v="Optimal"/>
    <n v="19331"/>
    <n v="0"/>
    <n v="0"/>
    <e v="#DIV/0!"/>
    <s v=""/>
    <s v=""/>
    <s v=""/>
  </r>
  <r>
    <x v="0"/>
    <x v="106"/>
    <x v="1"/>
    <n v="18596"/>
    <n v="18596"/>
    <n v="0.61848211288452104"/>
    <n v="0.61880707740783603"/>
    <s v="PAJ_PRAS_MSD_CPLEX_tols_0GAP_MOSEK.ck_n50_m10_o3_5.txt"/>
    <n v="18596"/>
    <n v="0"/>
    <n v="0"/>
    <n v="0"/>
    <s v="Optimal"/>
    <n v="18596"/>
    <n v="0"/>
    <n v="0"/>
    <e v="#DIV/0!"/>
    <s v=""/>
    <s v=""/>
    <s v=""/>
  </r>
  <r>
    <x v="0"/>
    <x v="107"/>
    <x v="1"/>
    <n v="14635"/>
    <n v="14635"/>
    <n v="0.456722021102905"/>
    <n v="0.45717597007751398"/>
    <s v="PAJ_PRAS_MSD_CPLEX_tols_0GAP_MOSEK.ck_n50_m20_o1_5.txt"/>
    <n v="14635"/>
    <n v="0"/>
    <n v="0"/>
    <n v="0"/>
    <s v="Optimal"/>
    <n v="14635"/>
    <n v="0"/>
    <n v="0"/>
    <e v="#DIV/0!"/>
    <s v=""/>
    <s v=""/>
    <s v=""/>
  </r>
  <r>
    <x v="0"/>
    <x v="108"/>
    <x v="1"/>
    <n v="30802"/>
    <n v="30802"/>
    <n v="4.4735980033874503"/>
    <n v="4.4739730358123699"/>
    <s v="PAJ_PRAS_MSD_CPLEX_tols_0GAP_MOSEK.ck_n75_m10_o1_5.txt"/>
    <n v="30802"/>
    <n v="1.4210854715202001E-14"/>
    <n v="0"/>
    <n v="0"/>
    <s v="Optimal"/>
    <n v="30802"/>
    <n v="0"/>
    <n v="0"/>
    <e v="#DIV/0!"/>
    <s v=""/>
    <s v=""/>
    <s v=""/>
  </r>
  <r>
    <x v="0"/>
    <x v="109"/>
    <x v="1"/>
    <n v="29489"/>
    <n v="29489"/>
    <n v="18.570207118988002"/>
    <n v="18.5706238746643"/>
    <s v="PAJ_PRAS_MSD_CPLEX_tols_0GAP_MOSEK.ck_n75_m10_o3_5.txt"/>
    <n v="29489"/>
    <n v="5.6843418860808002E-14"/>
    <n v="0"/>
    <n v="0"/>
    <s v="Optimal"/>
    <n v="29489"/>
    <n v="0"/>
    <n v="0"/>
    <e v="#DIV/0!"/>
    <s v=""/>
    <s v=""/>
    <s v=""/>
  </r>
  <r>
    <x v="0"/>
    <x v="110"/>
    <x v="1"/>
    <n v="29070"/>
    <n v="29070"/>
    <n v="6.7414231300354004"/>
    <n v="6.7418081760406396"/>
    <s v="PAJ_PRAS_MSD_CPLEX_tols_0GAP_MOSEK.ck_n75_m10_o5_5.txt"/>
    <n v="29070"/>
    <n v="2.8421709430404001E-14"/>
    <n v="0"/>
    <n v="0"/>
    <s v="Optimal"/>
    <n v="29070"/>
    <n v="0"/>
    <n v="0"/>
    <e v="#DIV/0!"/>
    <s v=""/>
    <s v=""/>
    <s v=""/>
  </r>
  <r>
    <x v="0"/>
    <x v="111"/>
    <x v="1"/>
    <n v="27332"/>
    <n v="27332"/>
    <n v="14.2749528884887"/>
    <n v="14.275484085083001"/>
    <s v="PAJ_PRAS_MSD_CPLEX_tols_0GAP_MOSEK.ck_n75_m20_o1_5.txt"/>
    <n v="27332"/>
    <n v="1.4210854715202001E-14"/>
    <n v="0"/>
    <n v="0"/>
    <s v="Optimal"/>
    <n v="27332"/>
    <n v="0"/>
    <n v="0"/>
    <e v="#DIV/0!"/>
    <s v=""/>
    <s v=""/>
    <s v=""/>
  </r>
  <r>
    <x v="0"/>
    <x v="112"/>
    <x v="1"/>
    <n v="25584"/>
    <n v="25584"/>
    <n v="47.982048034667898"/>
    <n v="47.982632875442498"/>
    <s v="PAJ_PRAS_MSD_CPLEX_tols_0GAP_MOSEK.ck_n75_m20_o3_5.txt"/>
    <n v="25584"/>
    <n v="2.8421709430404001E-14"/>
    <n v="0"/>
    <n v="0"/>
    <s v="Optimal"/>
    <n v="25584"/>
    <n v="0"/>
    <n v="0"/>
    <e v="#DIV/0!"/>
    <s v=""/>
    <s v=""/>
    <s v=""/>
  </r>
  <r>
    <x v="0"/>
    <x v="113"/>
    <x v="1"/>
    <n v="24838"/>
    <n v="24838"/>
    <n v="32.786957025527897"/>
    <n v="32.787502050399702"/>
    <s v="PAJ_PRAS_MSD_CPLEX_tols_0GAP_MOSEK.ck_n75_m20_o5_5.txt"/>
    <n v="24838"/>
    <n v="2.11537110317294E-6"/>
    <n v="0"/>
    <n v="0"/>
    <s v="Optimal"/>
    <n v="24838"/>
    <n v="0"/>
    <n v="0"/>
    <e v="#DIV/0!"/>
    <s v=""/>
    <s v=""/>
    <s v=""/>
  </r>
  <r>
    <x v="0"/>
    <x v="114"/>
    <x v="1"/>
    <n v="5.3"/>
    <n v="5.3"/>
    <n v="2.4638891220092701E-2"/>
    <n v="2.5117874145507799E-2"/>
    <s v="PAJ_PRAS_MSD_CPLEX_tols_0GAP_MOSEK.tls2.txt"/>
    <n v="5.3"/>
    <n v="0"/>
    <n v="0"/>
    <n v="0"/>
    <s v="Optimal"/>
    <n v="5.3"/>
    <n v="0"/>
    <n v="0"/>
    <e v="#DIV/0!"/>
    <s v=""/>
    <s v=""/>
    <s v=""/>
  </r>
  <r>
    <x v="0"/>
    <x v="115"/>
    <x v="2"/>
    <s v="NaN"/>
    <n v="44.451929967720503"/>
    <n v="3600.1061108112299"/>
    <n v="3600.10830020904"/>
    <s v="PAJ_PRAS_MSD_CPLEX_tols_0GAP_MOSEK.achtziger_stolpe06-6.2flowc.txt"/>
    <s v=" "/>
    <s v=" "/>
    <s v=" "/>
    <s v=" "/>
    <s v=" "/>
    <s v=" "/>
    <e v="#VALUE!"/>
    <e v="#VALUE!"/>
    <e v="#VALUE!"/>
    <e v="#VALUE!"/>
    <m/>
    <m/>
  </r>
  <r>
    <x v="0"/>
    <x v="116"/>
    <x v="2"/>
    <s v="NaN"/>
    <n v="1.85034716664854"/>
    <n v="3600.0652890205301"/>
    <n v="3600.0786390304502"/>
    <s v="PAJ_PRAS_MSD_CPLEX_tols_0GAP_MOSEK.achtziger_stolpe06-6.5bflowc.txt"/>
    <s v=" "/>
    <s v=" "/>
    <s v=" "/>
    <s v=" "/>
    <s v=" "/>
    <s v=" "/>
    <e v="#VALUE!"/>
    <e v="#VALUE!"/>
    <e v="#VALUE!"/>
    <e v="#VALUE!"/>
    <m/>
    <m/>
  </r>
  <r>
    <x v="0"/>
    <x v="117"/>
    <x v="2"/>
    <s v="NaN"/>
    <n v="40.534726485780403"/>
    <n v="3600.0424268245602"/>
    <n v="3600.0453829765302"/>
    <s v="PAJ_PRAS_MSD_CPLEX_tols_0GAP_MOSEK.achtziger_stolpe07-5.1flowc.txt"/>
    <s v=" "/>
    <s v=" "/>
    <s v=" "/>
    <s v=" "/>
    <s v=" "/>
    <s v=" "/>
    <e v="#VALUE!"/>
    <e v="#VALUE!"/>
    <e v="#VALUE!"/>
    <e v="#VALUE!"/>
    <m/>
    <m/>
  </r>
  <r>
    <x v="0"/>
    <x v="118"/>
    <x v="2"/>
    <s v="NaN"/>
    <n v="29.156981782788801"/>
    <n v="3600.0455169677698"/>
    <n v="3600.0470712184901"/>
    <s v="PAJ_PRAS_MSD_CPLEX_tols_0GAP_MOSEK.achtziger_stolpe07-5.2bflowc.txt"/>
    <s v=" "/>
    <s v=" "/>
    <s v=" "/>
    <s v=" "/>
    <s v=" "/>
    <s v=" "/>
    <e v="#VALUE!"/>
    <e v="#VALUE!"/>
    <e v="#VALUE!"/>
    <e v="#VALUE!"/>
    <m/>
    <m/>
  </r>
  <r>
    <x v="0"/>
    <x v="119"/>
    <x v="1"/>
    <n v="468.15616401583497"/>
    <n v="468.15612670554299"/>
    <n v="20.443819046020501"/>
    <n v="20.466614961624099"/>
    <s v="PAJ_PRAS_MSD_CPLEX_tols_0GAP_MOSEK.uflquad-psc-30-150.txt"/>
    <s v=" "/>
    <s v=" "/>
    <s v=" "/>
    <s v=" "/>
    <s v=" "/>
    <s v=" "/>
    <n v="7.9696251074865005E-8"/>
    <e v="#VALUE!"/>
    <e v="#VALUE!"/>
    <e v="#VALUE!"/>
    <m/>
    <m/>
  </r>
  <r>
    <x v="1"/>
    <x v="36"/>
    <x v="3"/>
    <n v="-0.14108946105213699"/>
    <n v="-0.14126608673707"/>
    <n v="3600.04910802841"/>
    <n v="3600.0493760108898"/>
    <s v="PAJ_PRAS_CPLEX_tols_MOSEK.robust_200_0.txt"/>
    <n v="-0.14108946105213699"/>
    <n v="4.7896998520147097E-9"/>
    <n v="2.1152660178991301E-10"/>
    <n v="0"/>
    <s v="Optimal"/>
    <n v="-0.14108946792275001"/>
    <n v="1.2517814286175668E-3"/>
    <n v="1.2517326742627133E-3"/>
    <n v="0.99996105202255059"/>
    <s v=""/>
    <s v=""/>
    <s v=""/>
  </r>
  <r>
    <x v="1"/>
    <x v="32"/>
    <x v="3"/>
    <n v="-0.14274132097917899"/>
    <n v="-0.14284517221571999"/>
    <n v="3600.0465769767702"/>
    <n v="3600.0468459129302"/>
    <s v="PAJ_PRAS_CPLEX_tols_MOSEK.robust_200_1.txt"/>
    <n v="-0.14274132097917899"/>
    <n v="2.3059293363658598E-9"/>
    <n v="1.56156407249419E-10"/>
    <n v="0"/>
    <s v="Optimal"/>
    <n v="-0.14274132097914499"/>
    <n v="7.2749755188706363E-4"/>
    <n v="7.2749755212541734E-4"/>
    <n v="1.000000000327635"/>
    <s v=""/>
    <s v=""/>
    <s v=""/>
  </r>
  <r>
    <x v="1"/>
    <x v="48"/>
    <x v="3"/>
    <n v="539938.78267002804"/>
    <n v="517687.26089793601"/>
    <n v="3600.0366029739298"/>
    <n v="3600.0368959903699"/>
    <s v="PAJ_PRAS_CPLEX_tols_MOSEK.sssd-strong-30-8.txt"/>
    <n v="539938.78267002804"/>
    <n v="0"/>
    <n v="0"/>
    <n v="1.9154978558866199E-7"/>
    <s v="Optimal"/>
    <n v="539938.64058905502"/>
    <n v="4.1211193723934558E-2"/>
    <n v="4.1210941425550492E-2"/>
    <n v="0.99999387791613714"/>
    <s v=""/>
    <s v=""/>
    <s v=""/>
  </r>
  <r>
    <x v="1"/>
    <x v="19"/>
    <x v="3"/>
    <n v="7689.8451842568902"/>
    <n v="7332.8254863659804"/>
    <n v="3600.0837218761399"/>
    <n v="3600.0960850715601"/>
    <s v="PAJ_PRAS_CPLEX_tols_MOSEK.pp-n1000-d10.txt"/>
    <n v="7689.8451842568902"/>
    <n v="0"/>
    <n v="0"/>
    <n v="4.1538614103941903E-8"/>
    <s v="Optimal"/>
    <n v="7689.8451053665003"/>
    <n v="4.6427423292935414E-2"/>
    <n v="4.6427413510201014E-2"/>
    <n v="0.99999978928974076"/>
    <s v=""/>
    <s v=""/>
    <s v=""/>
  </r>
  <r>
    <x v="1"/>
    <x v="115"/>
    <x v="3"/>
    <n v="48.808630467209802"/>
    <n v="47.448859683608902"/>
    <n v="3600.0588028430898"/>
    <n v="3600.06139492988"/>
    <s v="PAJ_PRAS_CPLEX_tols_MOSEK.achtziger_stolpe06-6.2flowc.txt"/>
    <n v="48.808630467209802"/>
    <n v="1.88870690198683E-8"/>
    <n v="0"/>
    <n v="2.8318892120182599E-8"/>
    <s v="Optimal"/>
    <n v="48.808630102831103"/>
    <n v="2.7859222682393912E-2"/>
    <n v="2.7859215424920817E-2"/>
    <n v="0.99999973949477428"/>
    <s v=""/>
    <s v=""/>
    <s v=""/>
  </r>
  <r>
    <x v="1"/>
    <x v="13"/>
    <x v="3"/>
    <n v="9965933.9452877995"/>
    <n v="9964797.8196862005"/>
    <n v="3600.0486750602699"/>
    <n v="3600.0577049255298"/>
    <s v="PAJ_PRAS_CPLEX_tols_MOSEK.50_0_5_w.txt"/>
    <n v="9965933.9452877995"/>
    <n v="6.2440449255518602E-8"/>
    <n v="0"/>
    <n v="5.3119031395709695E-10"/>
    <s v="Optimal"/>
    <n v="9965933.9233196508"/>
    <n v="1.1400091630499398E-4"/>
    <n v="1.1399871223215658E-4"/>
    <n v="0.99998066618314274"/>
    <s v=""/>
    <s v=""/>
    <s v=""/>
  </r>
  <r>
    <x v="1"/>
    <x v="18"/>
    <x v="3"/>
    <n v="-1.12851727459315"/>
    <n v="-1.14044252413082"/>
    <n v="3600.0469040870598"/>
    <n v="3600.04719114303"/>
    <s v="PAJ_PRAS_CPLEX_tols_MOSEK.shortfall_200_1.txt"/>
    <n v="-1.12851727459315"/>
    <n v="4.7213924214695103E-8"/>
    <n v="0"/>
    <n v="0"/>
    <s v="Optimal"/>
    <n v="-1.1285172745935399"/>
    <n v="1.0567090230025026E-2"/>
    <n v="1.0567090229675872E-2"/>
    <n v="0.99999999996695832"/>
    <s v=""/>
    <s v=""/>
    <s v=""/>
  </r>
  <r>
    <x v="1"/>
    <x v="0"/>
    <x v="3"/>
    <n v="217272.521038192"/>
    <n v="216112.49320038201"/>
    <n v="3600.0846230983698"/>
    <n v="3600.0966148376401"/>
    <s v="PAJ_PRAS_CPLEX_tols_MOSEK.pp-n1000-d10000.txt"/>
    <n v="217272.521038192"/>
    <n v="0"/>
    <n v="0"/>
    <n v="0"/>
    <s v="Optimal"/>
    <n v="217270.397262882"/>
    <n v="5.3390453252608553E-3"/>
    <n v="5.3293227104735967E-3"/>
    <n v="0.99817896005841011"/>
    <s v=""/>
    <s v=""/>
    <s v=""/>
  </r>
  <r>
    <x v="1"/>
    <x v="20"/>
    <x v="3"/>
    <n v="777.77978885186201"/>
    <n v="777.26030172293702"/>
    <n v="3600.0579299926699"/>
    <n v="3600.05846691131"/>
    <s v="PAJ_PRAS_CPLEX_tols_MOSEK.pp-n100-d10.txt"/>
    <n v="777.77978885186201"/>
    <n v="0"/>
    <n v="0"/>
    <n v="0"/>
    <s v="Optimal"/>
    <n v="777.77971549246899"/>
    <n v="6.6791028732276971E-4"/>
    <n v="6.6781603133599413E-4"/>
    <n v="0.9998588792708174"/>
    <s v=""/>
    <s v=""/>
    <s v=""/>
  </r>
  <r>
    <x v="1"/>
    <x v="1"/>
    <x v="3"/>
    <n v="19856.897062316999"/>
    <n v="19855.4934828474"/>
    <n v="3600.0415489673601"/>
    <n v="3600.0420739650699"/>
    <s v="PAJ_PRAS_CPLEX_tols_MOSEK.pp-n100-d10000.txt"/>
    <n v="19856.897062316999"/>
    <n v="0"/>
    <n v="0"/>
    <n v="0"/>
    <s v="Optimal"/>
    <n v="19856.658158492301"/>
    <n v="7.0684733092360826E-5"/>
    <n v="5.8654161995340751E-5"/>
    <n v="0.82979958230442452"/>
    <s v=""/>
    <s v=""/>
    <s v=""/>
  </r>
  <r>
    <x v="1"/>
    <x v="21"/>
    <x v="1"/>
    <n v="26669.0681645324"/>
    <n v="26669.109310001299"/>
    <n v="2.7272372245788499"/>
    <n v="2.72930812835693"/>
    <s v="PAJ_PRAS_CPLEX_tols_MOSEK.clay0303h.txt"/>
    <n v="26669.0681645324"/>
    <n v="6.7817015406035298E-5"/>
    <n v="8.2121789455413797E-4"/>
    <n v="0"/>
    <s v="Optimal"/>
    <n v="26669.1002254089"/>
    <n v="1.5428161429956931E-6"/>
    <n v="3.4064112844197113E-7"/>
    <n v="0.22079178390015203"/>
    <s v=""/>
    <s v=""/>
    <s v=""/>
  </r>
  <r>
    <x v="1"/>
    <x v="22"/>
    <x v="1"/>
    <n v="40262.3865381777"/>
    <n v="40262.387528209198"/>
    <n v="11.281936883926299"/>
    <n v="11.2845869064331"/>
    <s v="PAJ_PRAS_CPLEX_tols_MOSEK.clay0304h.txt"/>
    <n v="40262.3865381777"/>
    <n v="7.9433675637119397E-7"/>
    <n v="8.2280486822128296E-5"/>
    <n v="0"/>
    <s v="Optimal"/>
    <n v="40262.386119535498"/>
    <n v="2.4589488675545717E-8"/>
    <n v="3.4987337676818493E-8"/>
    <n v="1.4228574712744415"/>
    <s v=""/>
    <s v=""/>
    <s v=""/>
  </r>
  <r>
    <x v="1"/>
    <x v="25"/>
    <x v="1"/>
    <n v="41573.262001687603"/>
    <n v="41573.262382209403"/>
    <n v="1.64202404022216"/>
    <n v="1.6432809829711901"/>
    <s v="PAJ_PRAS_CPLEX_tols_MOSEK.clay0203h.txt"/>
    <n v="41573.262001687603"/>
    <n v="5.0123395072796703E-9"/>
    <n v="3.4518539905548001E-5"/>
    <n v="0"/>
    <s v="Optimal"/>
    <n v="41573.240556750199"/>
    <n v="9.1530416868811448E-9"/>
    <n v="5.2498816320656486E-7"/>
    <n v="57.356688756156217"/>
    <s v=""/>
    <s v=""/>
    <s v=""/>
  </r>
  <r>
    <x v="1"/>
    <x v="23"/>
    <x v="1"/>
    <n v="26669.110975320102"/>
    <n v="26669.109564679398"/>
    <n v="1.55100798606872"/>
    <n v="1.5520310401916499"/>
    <s v="PAJ_PRAS_CPLEX_tols_MOSEK.clay0303m.txt"/>
    <n v="26669.110975320102"/>
    <n v="0"/>
    <n v="1.8417561136629899E-5"/>
    <n v="0"/>
    <s v="Optimal"/>
    <n v="26669.1109753206"/>
    <n v="5.2894177993945284E-8"/>
    <n v="5.2894196682347402E-8"/>
    <n v="1.0000003533168078"/>
    <s v=""/>
    <s v=""/>
    <s v=""/>
  </r>
  <r>
    <x v="1"/>
    <x v="24"/>
    <x v="1"/>
    <n v="41573.262974096702"/>
    <n v="41573.262346644296"/>
    <n v="1.1688859462737999"/>
    <n v="1.1699368953704801"/>
    <s v="PAJ_PRAS_CPLEX_tols_MOSEK.clay0203m.txt"/>
    <n v="41573.262974096702"/>
    <n v="0"/>
    <n v="1.0020029407087301E-5"/>
    <n v="0"/>
    <s v="Optimal"/>
    <n v="41573.262974095502"/>
    <n v="1.5092690847762089E-8"/>
    <n v="1.5092661970235957E-8"/>
    <n v="0.99999808665489653"/>
    <s v=""/>
    <s v=""/>
    <s v=""/>
  </r>
  <r>
    <x v="1"/>
    <x v="26"/>
    <x v="1"/>
    <n v="40262.388214992498"/>
    <n v="40262.387525206301"/>
    <n v="9.9135639667510898"/>
    <n v="9.9155099391937203"/>
    <s v="PAJ_PRAS_CPLEX_tols_MOSEK.clay0304m.txt"/>
    <n v="40262.388214992498"/>
    <n v="0"/>
    <n v="3.5932588104969901E-6"/>
    <n v="0"/>
    <s v="Optimal"/>
    <n v="40262.388214992403"/>
    <n v="1.7132272255930332E-8"/>
    <n v="1.7132269906654704E-8"/>
    <n v="0.99999986287425313"/>
    <s v=""/>
    <s v=""/>
    <s v=""/>
  </r>
  <r>
    <x v="1"/>
    <x v="27"/>
    <x v="1"/>
    <n v="8.3000000000000007"/>
    <n v="8.2999999999999901"/>
    <n v="21.2315108776092"/>
    <n v="21.233072042465199"/>
    <s v="PAJ_PRAS_CPLEX_tols_MOSEK.tls4.txt"/>
    <n v="8.3000000000000007"/>
    <n v="0"/>
    <n v="2.50069945195718E-7"/>
    <n v="0"/>
    <s v="Optimal"/>
    <n v="8.2999999999999901"/>
    <n v="1.2841118307570114E-15"/>
    <n v="0"/>
    <n v="0"/>
    <s v=""/>
    <s v=""/>
    <s v=""/>
  </r>
  <r>
    <x v="1"/>
    <x v="28"/>
    <x v="1"/>
    <n v="-8.6088437038816495E-2"/>
    <n v="-8.6088438679620793E-2"/>
    <n v="6.2091112136840799E-2"/>
    <n v="6.2299966812133699E-2"/>
    <s v="PAJ_PRAS_CPLEX_tols_MOSEK.robust_50_0.txt"/>
    <n v="-8.6088437038816495E-2"/>
    <n v="1.4919701335491799E-8"/>
    <n v="3.8589838338709498E-9"/>
    <n v="0"/>
    <s v="Optimal"/>
    <n v="-8.60884370388178E-2"/>
    <n v="1.9057306432250126E-8"/>
    <n v="1.9057291280847574E-8"/>
    <n v="0.99999920495571581"/>
    <s v=""/>
    <s v=""/>
    <s v=""/>
  </r>
  <r>
    <x v="1"/>
    <x v="29"/>
    <x v="1"/>
    <n v="-4.5451462186218601E-2"/>
    <n v="-4.5451451409516702E-2"/>
    <n v="5.68211078643798E-2"/>
    <n v="5.7009935379028299E-2"/>
    <s v="PAJ_PRAS_CPLEX_tols_MOSEK.robust_30_0.txt"/>
    <n v="-4.5451462186218601E-2"/>
    <n v="1.09174513873711E-8"/>
    <n v="1.8499119068191E-9"/>
    <n v="0"/>
    <s v="Optimal"/>
    <n v="-4.5451446350745897E-2"/>
    <n v="2.3705137012035863E-7"/>
    <n v="1.1127606381027824E-7"/>
    <n v="0.46941750960468948"/>
    <s v=""/>
    <s v=""/>
    <s v=""/>
  </r>
  <r>
    <x v="1"/>
    <x v="30"/>
    <x v="1"/>
    <n v="-7.9784865782150896E-2"/>
    <n v="-7.9784857933677095E-2"/>
    <n v="3.3411979675292899E-2"/>
    <n v="3.3607959747314398E-2"/>
    <s v="PAJ_PRAS_CPLEX_tols_MOSEK.robust_20_0.txt"/>
    <n v="-7.9784865782150896E-2"/>
    <n v="1.5947765774626499E-8"/>
    <n v="1.25057322310218E-9"/>
    <n v="0"/>
    <s v="Optimal"/>
    <n v="-7.9784865782148995E-2"/>
    <n v="9.835813024420318E-8"/>
    <n v="9.8358106417397733E-8"/>
    <n v="0.99999975775459138"/>
    <s v=""/>
    <s v=""/>
    <s v=""/>
  </r>
  <r>
    <x v="1"/>
    <x v="31"/>
    <x v="1"/>
    <n v="-1.0807212299827"/>
    <n v="-1.08072789905475"/>
    <n v="0.111717939376831"/>
    <n v="0.111901998519897"/>
    <s v="PAJ_PRAS_CPLEX_tols_MOSEK.shortfall_30_0.txt"/>
    <n v="-1.0807212299827"/>
    <n v="1.7829312470851699E-9"/>
    <n v="9.4827068419789302E-10"/>
    <n v="0"/>
    <s v="Optimal"/>
    <n v="-1.0807212319392501"/>
    <n v="6.1708886214410879E-6"/>
    <n v="6.1690782156260905E-6"/>
    <n v="0.99970662153766521"/>
    <s v=""/>
    <s v=""/>
    <s v=""/>
  </r>
  <r>
    <x v="1"/>
    <x v="33"/>
    <x v="1"/>
    <n v="-7.6010007627761403E-2"/>
    <n v="-7.6010025271596907E-2"/>
    <n v="0.38761305809020902"/>
    <n v="0.387840986251831"/>
    <s v="PAJ_PRAS_CPLEX_tols_MOSEK.robust_40_0.txt"/>
    <n v="-7.6010007627761403E-2"/>
    <n v="1.8434663726085699E-9"/>
    <n v="5.3671961319778895E-10"/>
    <n v="0"/>
    <s v="Optimal"/>
    <n v="-7.6010007627836704E-2"/>
    <n v="2.3209462948396381E-7"/>
    <n v="2.3209363894349332E-7"/>
    <n v="0.99999573216979343"/>
    <s v=""/>
    <s v=""/>
    <s v=""/>
  </r>
  <r>
    <x v="1"/>
    <x v="34"/>
    <x v="1"/>
    <n v="-8.2295153923031703E-2"/>
    <n v="-8.2295154474640503E-2"/>
    <n v="0.11001086235046301"/>
    <n v="0.11019396781921301"/>
    <s v="PAJ_PRAS_CPLEX_tols_MOSEK.classical_20_0.txt"/>
    <n v="-8.2295153923031703E-2"/>
    <n v="1.6568951766160401E-9"/>
    <n v="4.9996122519768704E-10"/>
    <n v="0"/>
    <s v="Optimal"/>
    <n v="-8.2295153921654304E-2"/>
    <n v="6.7019958533713522E-9"/>
    <n v="6.7187311140336873E-9"/>
    <n v="1.0024970562543569"/>
    <s v=""/>
    <s v=""/>
    <s v=""/>
  </r>
  <r>
    <x v="1"/>
    <x v="35"/>
    <x v="1"/>
    <n v="-8.5694764604579907E-2"/>
    <n v="-8.5695174070907904E-2"/>
    <n v="0.52807283401489202"/>
    <n v="0.52827405929565396"/>
    <s v="PAJ_PRAS_CPLEX_tols_MOSEK.robust_50_1.txt"/>
    <n v="-8.5694764604579907E-2"/>
    <n v="9.9527519559217105E-10"/>
    <n v="3.0625574992670898E-10"/>
    <n v="0"/>
    <s v="Optimal"/>
    <n v="-8.5694764604656401E-2"/>
    <n v="4.7776378581290189E-6"/>
    <n v="4.7776369655913382E-6"/>
    <n v="0.99999981318431674"/>
    <s v=""/>
    <s v=""/>
    <s v=""/>
  </r>
  <r>
    <x v="1"/>
    <x v="37"/>
    <x v="1"/>
    <n v="-7.2089841269636301E-2"/>
    <n v="-7.2089932514305094E-2"/>
    <n v="610.99665904045105"/>
    <n v="610.99687695503201"/>
    <s v="PAJ_PRAS_CPLEX_tols_MOSEK.robust_100_1.txt"/>
    <n v="-7.2089841269636301E-2"/>
    <n v="4.5303061996237999E-10"/>
    <n v="1.00359727472909E-10"/>
    <n v="0"/>
    <s v="Optimal"/>
    <n v="-7.2089841269339205E-2"/>
    <n v="1.2655321729712463E-6"/>
    <n v="1.2655362935913773E-6"/>
    <n v="1.0000032560374355"/>
    <s v=""/>
    <s v=""/>
    <s v=""/>
  </r>
  <r>
    <x v="1"/>
    <x v="38"/>
    <x v="1"/>
    <n v="-7.9814495507716104E-2"/>
    <n v="-7.9814497821698499E-2"/>
    <n v="0.185840845108032"/>
    <n v="0.186010122299194"/>
    <s v="PAJ_PRAS_CPLEX_tols_MOSEK.classical_30_0.txt"/>
    <n v="-7.9814495507716104E-2"/>
    <n v="1.7793611029048799E-10"/>
    <n v="5.36107686022191E-11"/>
    <n v="0"/>
    <s v="Optimal"/>
    <n v="-7.9814495507836702E-2"/>
    <n v="2.8988374807360437E-8"/>
    <n v="2.8986864018237642E-8"/>
    <n v="0.9999478829312497"/>
    <s v=""/>
    <s v=""/>
    <s v=""/>
  </r>
  <r>
    <x v="1"/>
    <x v="39"/>
    <x v="1"/>
    <n v="18365"/>
    <n v="18365"/>
    <n v="0.72968602180480902"/>
    <n v="0.72997593879699696"/>
    <s v="PAJ_PRAS_CPLEX_tols_MOSEK.ck_n50_m10_o5_5.txt"/>
    <n v="18365"/>
    <n v="0"/>
    <n v="0"/>
    <n v="9.2852103989571306E-5"/>
    <s v="Optimal"/>
    <n v="18365"/>
    <n v="0"/>
    <n v="0"/>
    <e v="#DIV/0!"/>
    <s v=""/>
    <s v=""/>
    <s v=""/>
  </r>
  <r>
    <x v="1"/>
    <x v="40"/>
    <x v="1"/>
    <n v="13070"/>
    <n v="13070"/>
    <n v="0.31518602371215798"/>
    <n v="0.31558394432067799"/>
    <s v="PAJ_PRAS_CPLEX_tols_MOSEK.ck_n50_m20_o5_5.txt"/>
    <n v="13070"/>
    <n v="0"/>
    <n v="0"/>
    <n v="6.2775507103651698E-7"/>
    <s v="Optimal"/>
    <n v="13070"/>
    <n v="0"/>
    <n v="0"/>
    <e v="#DIV/0!"/>
    <s v=""/>
    <s v=""/>
    <s v=""/>
  </r>
  <r>
    <x v="1"/>
    <x v="41"/>
    <x v="1"/>
    <n v="311720.95392487902"/>
    <n v="311721.130194875"/>
    <n v="5.2374341487884504"/>
    <n v="5.2376728057861301"/>
    <s v="PAJ_PRAS_CPLEX_tols_MOSEK.sssd-weak-25-4.txt"/>
    <n v="311720.95392487902"/>
    <n v="1.11022302462515E-16"/>
    <n v="0"/>
    <n v="2.73062053190997E-7"/>
    <s v="Optimal"/>
    <n v="311720.939011793"/>
    <n v="5.6547368328915393E-7"/>
    <n v="6.1331485335130078E-7"/>
    <n v="1.0846037074331598"/>
    <s v=""/>
    <s v=""/>
    <s v=""/>
  </r>
  <r>
    <x v="1"/>
    <x v="42"/>
    <x v="1"/>
    <n v="600349.98272754997"/>
    <n v="600350.29975463403"/>
    <n v="3447.0995459556498"/>
    <n v="3447.1002349853502"/>
    <s v="PAJ_PRAS_CPLEX_tols_MOSEK.sssd-weak-20-8.txt"/>
    <n v="600349.98272754997"/>
    <n v="1.11022302462515E-16"/>
    <n v="0"/>
    <n v="2.4605212267658703E-7"/>
    <s v="Optimal"/>
    <n v="600350.06155219499"/>
    <n v="5.2807044753814991E-7"/>
    <n v="3.9677257368672232E-7"/>
    <n v="0.75136295836372835"/>
    <s v=""/>
    <s v=""/>
    <s v=""/>
  </r>
  <r>
    <x v="1"/>
    <x v="43"/>
    <x v="1"/>
    <n v="327997.808859693"/>
    <n v="327997.91625761299"/>
    <n v="12.161732196807799"/>
    <n v="12.161976099014201"/>
    <s v="PAJ_PRAS_CPLEX_tols_MOSEK.sssd-weak-15-4.txt"/>
    <n v="327997.808859693"/>
    <n v="0"/>
    <n v="0"/>
    <n v="1.7711401079090099E-7"/>
    <s v="Optimal"/>
    <n v="327997.69000133697"/>
    <n v="3.2743487024044136E-7"/>
    <n v="6.8981057765184838E-7"/>
    <n v="2.1067108006710096"/>
    <s v=""/>
    <s v=""/>
    <s v=""/>
  </r>
  <r>
    <x v="1"/>
    <x v="44"/>
    <x v="1"/>
    <n v="264127.50033314899"/>
    <n v="264127.60517783801"/>
    <n v="15.1424469947814"/>
    <n v="15.142694950103699"/>
    <s v="PAJ_PRAS_CPLEX_tols_MOSEK.sssd-strong-30-4.txt"/>
    <n v="264127.50033314899"/>
    <n v="8.8817841970012504E-16"/>
    <n v="0"/>
    <n v="1.6982006556531799E-7"/>
    <s v="Optimal"/>
    <n v="264127.49773523101"/>
    <n v="3.9694726555827634E-7"/>
    <n v="4.0678311767768403E-7"/>
    <n v="1.0247787375624677"/>
    <s v=""/>
    <s v=""/>
    <s v=""/>
  </r>
  <r>
    <x v="1"/>
    <x v="45"/>
    <x v="1"/>
    <n v="500753.226237703"/>
    <n v="500753.296585184"/>
    <n v="1459.56294202804"/>
    <n v="1459.5632450580499"/>
    <s v="PAJ_PRAS_CPLEX_tols_MOSEK.sssd-strong-25-8.txt"/>
    <n v="500753.226237703"/>
    <n v="0"/>
    <n v="0"/>
    <n v="6.6375465790358095E-8"/>
    <s v="Optimal"/>
    <n v="500753.08677332802"/>
    <n v="1.4048333053569456E-7"/>
    <n v="4.1899263632786099E-7"/>
    <n v="2.9825078515020094"/>
    <s v=""/>
    <s v=""/>
    <s v=""/>
  </r>
  <r>
    <x v="1"/>
    <x v="53"/>
    <x v="1"/>
    <n v="13652"/>
    <n v="13652"/>
    <n v="0.28294110298156699"/>
    <n v="0.28335499763488697"/>
    <s v="PAJ_PRAS_CPLEX_tols_MOSEK.ck_n50_m20_o3_5.txt"/>
    <n v="13652"/>
    <n v="0"/>
    <n v="0"/>
    <n v="5.9230842452961899E-8"/>
    <s v="Optimal"/>
    <n v="13652"/>
    <n v="0"/>
    <n v="0"/>
    <e v="#DIV/0!"/>
    <s v=""/>
    <s v=""/>
    <s v=""/>
  </r>
  <r>
    <x v="1"/>
    <x v="46"/>
    <x v="1"/>
    <n v="327997.88609433098"/>
    <n v="327997.91902941902"/>
    <n v="11.8962771892547"/>
    <n v="11.896536111831599"/>
    <s v="PAJ_PRAS_CPLEX_tols_MOSEK.sssd-strong-15-4.txt"/>
    <n v="327997.88609433098"/>
    <n v="0"/>
    <n v="0"/>
    <n v="5.5009931165805802E-8"/>
    <s v="Optimal"/>
    <n v="327997.76454456599"/>
    <n v="1.004125009032622E-7"/>
    <n v="4.7099361558711119E-7"/>
    <n v="4.690587440311524"/>
    <s v=""/>
    <s v=""/>
    <s v=""/>
  </r>
  <r>
    <x v="1"/>
    <x v="47"/>
    <x v="1"/>
    <n v="600350.23863014695"/>
    <n v="600350.30450422701"/>
    <n v="1108.8279249668101"/>
    <n v="1108.8282110691"/>
    <s v="PAJ_PRAS_CPLEX_tols_MOSEK.sssd-strong-20-8.txt"/>
    <n v="600350.23863014695"/>
    <n v="0"/>
    <n v="0"/>
    <n v="5.2972228825609498E-8"/>
    <s v="Optimal"/>
    <n v="600349.55764580297"/>
    <n v="1.0972608290531753E-7"/>
    <n v="1.2440392676521549E-6"/>
    <n v="11.337680474073194"/>
    <s v=""/>
    <s v=""/>
    <s v=""/>
  </r>
  <r>
    <x v="1"/>
    <x v="2"/>
    <x v="1"/>
    <n v="1481.4635055490701"/>
    <n v="1481.4635055490701"/>
    <n v="0.30124402046203602"/>
    <n v="0.301431894302368"/>
    <s v="PAJ_PRAS_CPLEX_tols_MOSEK.pp-n10-d10000.txt"/>
    <n v="1481.4635055490701"/>
    <n v="0"/>
    <n v="0"/>
    <n v="3.0269775797009402E-8"/>
    <s v="Optimal"/>
    <n v="1481.46350891261"/>
    <n v="0"/>
    <n v="2.2704169726494095E-9"/>
    <e v="#DIV/0!"/>
    <s v=""/>
    <s v=""/>
    <s v=""/>
  </r>
  <r>
    <x v="1"/>
    <x v="49"/>
    <x v="1"/>
    <n v="287810.44854502002"/>
    <n v="287810.46614079602"/>
    <n v="3.7158138751983598"/>
    <n v="3.7160358428954998"/>
    <s v="PAJ_PRAS_CPLEX_tols_MOSEK.sssd-weak-20-4.txt"/>
    <n v="287810.44854502002"/>
    <n v="1.11022302462515E-16"/>
    <n v="0"/>
    <n v="3.0016377494668201E-8"/>
    <s v="Optimal"/>
    <n v="287810.30211792601"/>
    <n v="6.1136682479222017E-8"/>
    <n v="5.6989923154194132E-7"/>
    <n v="9.3217232017067317"/>
    <s v=""/>
    <s v=""/>
    <s v=""/>
  </r>
  <r>
    <x v="1"/>
    <x v="50"/>
    <x v="1"/>
    <n v="264127.591601477"/>
    <n v="264125.57489924302"/>
    <n v="13.938496828079201"/>
    <n v="13.938728809356601"/>
    <s v="PAJ_PRAS_CPLEX_tols_MOSEK.sssd-weak-30-4.txt"/>
    <n v="264127.591601477"/>
    <n v="8.8817841970012504E-16"/>
    <n v="0"/>
    <n v="2.5087795341160999E-8"/>
    <s v="Optimal"/>
    <n v="264127.51494264603"/>
    <n v="7.6353334450375359E-6"/>
    <n v="7.3451014876589791E-6"/>
    <n v="0.96198830614697139"/>
    <s v=""/>
    <s v=""/>
    <s v=""/>
  </r>
  <r>
    <x v="1"/>
    <x v="51"/>
    <x v="1"/>
    <n v="311721.12072338501"/>
    <n v="311721.13030310301"/>
    <n v="4.0718860626220703"/>
    <n v="4.0721440315246502"/>
    <s v="PAJ_PRAS_CPLEX_tols_MOSEK.sssd-strong-25-4.txt"/>
    <n v="311721.12072338501"/>
    <n v="0"/>
    <n v="0"/>
    <n v="1.88525641764414E-8"/>
    <s v="Optimal"/>
    <n v="311721.02503891999"/>
    <n v="3.0731693681814279E-8"/>
    <n v="3.3768714510323963E-7"/>
    <n v="10.98823737472916"/>
    <s v=""/>
    <s v=""/>
    <s v=""/>
  </r>
  <r>
    <x v="1"/>
    <x v="52"/>
    <x v="1"/>
    <n v="622512.72259815701"/>
    <n v="622508.18307743396"/>
    <n v="2675.9458739757501"/>
    <n v="2675.9461441039998"/>
    <s v="PAJ_PRAS_CPLEX_tols_MOSEK.sssd-strong-15-8.txt"/>
    <n v="622512.72259815701"/>
    <n v="0"/>
    <n v="0"/>
    <n v="1.7472421176556399E-8"/>
    <s v="Optimal"/>
    <n v="622512.11355496198"/>
    <n v="7.2922537294135814E-6"/>
    <n v="6.3138972597804436E-6"/>
    <n v="0.86583620017404217"/>
    <s v=""/>
    <s v=""/>
    <s v=""/>
  </r>
  <r>
    <x v="1"/>
    <x v="54"/>
    <x v="1"/>
    <n v="622512.72506097704"/>
    <n v="622506.99118030805"/>
    <n v="832.75739502906799"/>
    <n v="832.75764703750599"/>
    <s v="PAJ_PRAS_CPLEX_tols_MOSEK.sssd-weak-15-8.txt"/>
    <n v="622512.72506097704"/>
    <n v="1.11022302462515E-16"/>
    <n v="0"/>
    <n v="1.5654469498471699E-8"/>
    <s v="Optimal"/>
    <n v="622512.69320682494"/>
    <n v="9.2108649961190927E-6"/>
    <n v="9.1596951821696491E-6"/>
    <n v="0.99444462447652815"/>
    <s v=""/>
    <s v=""/>
    <s v=""/>
  </r>
  <r>
    <x v="1"/>
    <x v="55"/>
    <x v="1"/>
    <n v="528766.26324074599"/>
    <n v="528765.23150444496"/>
    <n v="1108.91442298889"/>
    <n v="1108.9147138595499"/>
    <s v="PAJ_PRAS_CPLEX_tols_MOSEK.sssd-weak-30-8.txt"/>
    <n v="528766.26324074599"/>
    <n v="1.11022302462515E-16"/>
    <n v="0"/>
    <n v="1.4987789009879201E-8"/>
    <s v="Optimal"/>
    <n v="528766.14952549594"/>
    <n v="1.9512143128846263E-6"/>
    <n v="1.7361569983002252E-6"/>
    <n v="0.8897828325856908"/>
    <s v=""/>
    <s v=""/>
    <s v=""/>
  </r>
  <r>
    <x v="1"/>
    <x v="56"/>
    <x v="1"/>
    <n v="287810.46017130499"/>
    <n v="287810.46672236302"/>
    <n v="1.79514288902282"/>
    <n v="1.79535508155822"/>
    <s v="PAJ_PRAS_CPLEX_tols_MOSEK.sssd-strong-20-4.txt"/>
    <n v="287810.46017130499"/>
    <n v="0"/>
    <n v="0"/>
    <n v="1.19535595866082E-8"/>
    <s v="Optimal"/>
    <n v="287810.341488818"/>
    <n v="2.276170931206525E-8"/>
    <n v="4.3512524384670372E-7"/>
    <n v="19.116545154016961"/>
    <s v=""/>
    <s v=""/>
    <s v=""/>
  </r>
  <r>
    <x v="1"/>
    <x v="57"/>
    <x v="1"/>
    <n v="3776676.1183680701"/>
    <n v="3776676.11919792"/>
    <n v="35.5712311267852"/>
    <n v="35.575614929199197"/>
    <s v="PAJ_PRAS_CPLEX_tols_MOSEK.20_0_5_w.txt"/>
    <n v="3776676.1183680701"/>
    <n v="3.9386441130773101E-7"/>
    <n v="0"/>
    <n v="8.9020613103229996E-9"/>
    <s v="Optimal"/>
    <n v="3776676.0980772399"/>
    <n v="2.197302156249895E-10"/>
    <n v="5.5923991048986806E-9"/>
    <n v="25.451206557969027"/>
    <s v=""/>
    <s v=""/>
    <s v=""/>
  </r>
  <r>
    <x v="1"/>
    <x v="58"/>
    <x v="1"/>
    <n v="49.140613138613404"/>
    <n v="49.1406114332435"/>
    <n v="128.123615980148"/>
    <n v="128.124027013778"/>
    <s v="PAJ_PRAS_CPLEX_tols_MOSEK.achtziger_stolpe07-5.2flowc.txt"/>
    <n v="49.140613138613404"/>
    <n v="1.93838043394123E-8"/>
    <n v="0"/>
    <n v="7.0525310036373404E-9"/>
    <s v="Optimal"/>
    <n v="49.140614026387603"/>
    <n v="3.47038721741254E-8"/>
    <n v="5.2769865144773431E-8"/>
    <n v="1.5205757121281043"/>
    <s v=""/>
    <s v=""/>
    <s v=""/>
  </r>
  <r>
    <x v="1"/>
    <x v="59"/>
    <x v="1"/>
    <n v="1956871.26678084"/>
    <n v="1956871.2670038401"/>
    <n v="4.0525331497192303"/>
    <n v="4.0535769462585396"/>
    <s v="PAJ_PRAS_CPLEX_tols_MOSEK.10_0_5_w.txt"/>
    <n v="1956871.26678084"/>
    <n v="1.1447650649643E-7"/>
    <n v="0"/>
    <n v="6.14292905432023E-9"/>
    <s v="Optimal"/>
    <n v="1956871.26625624"/>
    <n v="1.1395745443348639E-10"/>
    <n v="3.8203847005543482E-10"/>
    <n v="3.3524658123915834"/>
    <s v=""/>
    <s v=""/>
    <s v=""/>
  </r>
  <r>
    <x v="1"/>
    <x v="12"/>
    <x v="1"/>
    <n v="468.15624747887699"/>
    <n v="468.15612447263902"/>
    <n v="1342.97697401046"/>
    <n v="1342.99952411651"/>
    <s v="PAJ_PRAS_CPLEX_tols_MOSEK.uflquad-nopsc-30-150.txt"/>
    <n v="468.15624747887699"/>
    <n v="2.23532017340488E-8"/>
    <n v="0"/>
    <n v="5.5116951142020199E-9"/>
    <s v="Optimal"/>
    <n v="468.15612794945002"/>
    <n v="2.6274611522416259E-7"/>
    <n v="7.4266056147096636E-9"/>
    <n v="2.8265329854158392E-2"/>
    <s v=""/>
    <s v=""/>
    <s v=""/>
  </r>
  <r>
    <x v="1"/>
    <x v="61"/>
    <x v="1"/>
    <n v="7.7160522000883596"/>
    <n v="7.7160521564298401"/>
    <n v="9.5674510002136195"/>
    <n v="9.5679171085357595"/>
    <s v="PAJ_PRAS_CPLEX_tols_MOSEK.achtziger_stolpe07-5.3flowc.txt"/>
    <n v="7.7160522000883596"/>
    <n v="1.6775913228438301E-9"/>
    <n v="0"/>
    <n v="2.83131740275166E-10"/>
    <s v="Optimal"/>
    <n v="7.7160523240810299"/>
    <n v="5.6581347239276179E-9"/>
    <n v="2.1727557759147296E-8"/>
    <n v="3.8400566298401992"/>
    <s v=""/>
    <s v=""/>
    <s v=""/>
  </r>
  <r>
    <x v="1"/>
    <x v="62"/>
    <x v="1"/>
    <n v="5.7773661264074798"/>
    <n v="5.7773654858412904"/>
    <n v="870.84268498420704"/>
    <n v="870.84430193901005"/>
    <s v="PAJ_PRAS_CPLEX_tols_MOSEK.b1bigflowc.txt"/>
    <n v="5.7773661264074798"/>
    <n v="6.7450210694541803E-10"/>
    <n v="0"/>
    <n v="2.4046220570283998E-10"/>
    <s v="Optimal"/>
    <n v="5.7773661652651498"/>
    <n v="1.1087493273926657E-7"/>
    <n v="1.1760076546171618E-7"/>
    <n v="1.0606614367763909"/>
    <s v=""/>
    <s v=""/>
    <s v=""/>
  </r>
  <r>
    <x v="1"/>
    <x v="118"/>
    <x v="1"/>
    <n v="31.313708721304302"/>
    <n v="31.313708494599499"/>
    <n v="411.156937122344"/>
    <n v="411.15857386588999"/>
    <s v="PAJ_PRAS_CPLEX_tols_MOSEK.achtziger_stolpe07-5.2bflowc.txt"/>
    <n v="31.313708721304302"/>
    <n v="7.1556629094970002E-9"/>
    <n v="0"/>
    <n v="8.3198781197779603E-11"/>
    <s v="Optimal"/>
    <n v="31.313708560868001"/>
    <n v="7.239791750826832E-9"/>
    <n v="2.1162769815512741E-9"/>
    <n v="0.29231185846051183"/>
    <s v=""/>
    <s v=""/>
    <s v=""/>
  </r>
  <r>
    <x v="1"/>
    <x v="64"/>
    <x v="1"/>
    <n v="46.423424649479301"/>
    <n v="46.423420015413498"/>
    <n v="1711.9653429985001"/>
    <n v="1711.9661560058501"/>
    <s v="PAJ_PRAS_CPLEX_tols_MOSEK.stolpe07-8.3flowc.txt"/>
    <n v="46.423424649479301"/>
    <n v="8.9719285334410804E-9"/>
    <n v="0"/>
    <n v="3.1431442197514502E-16"/>
    <s v="Optimal"/>
    <n v="46.423423052590103"/>
    <n v="9.9821692170735094E-8"/>
    <n v="6.5423352060072499E-8"/>
    <n v="0.65540215395439649"/>
    <s v=""/>
    <s v=""/>
    <s v=""/>
  </r>
  <r>
    <x v="1"/>
    <x v="65"/>
    <x v="1"/>
    <n v="1.8563406198747101"/>
    <n v="1.85634019024396"/>
    <n v="0.189306020736694"/>
    <n v="0.189543962478637"/>
    <s v="PAJ_PRAS_CPLEX_tols_MOSEK.achtziger_stolpe06-6.1flowc.txt"/>
    <n v="1.8563406198747101"/>
    <n v="5.3827015067397999E-9"/>
    <n v="0"/>
    <n v="2.8874152531802298E-17"/>
    <s v="Optimal"/>
    <n v="1.8563402245521901"/>
    <n v="2.3143836379157786E-7"/>
    <n v="1.84815502920375E-8"/>
    <n v="7.985517175830488E-2"/>
    <s v=""/>
    <s v=""/>
    <s v=""/>
  </r>
  <r>
    <x v="1"/>
    <x v="60"/>
    <x v="1"/>
    <n v="5.9982552339839303"/>
    <n v="5.9982533034545202"/>
    <n v="2492.7463948726599"/>
    <n v="2492.7477478981"/>
    <s v="PAJ_PRAS_CPLEX_tols_MOSEK.achtziger_stolpe06-6.5flowc.txt"/>
    <n v="5.9982552339839303"/>
    <n v="1.67884806057116E-9"/>
    <n v="0"/>
    <n v="7.3472931381077504E-18"/>
    <s v="Optimal"/>
    <n v="5.9982533855248796"/>
    <n v="3.2184795683467345E-7"/>
    <n v="1.3682353395049071E-8"/>
    <n v="4.2511854136384683E-2"/>
    <s v=""/>
    <s v=""/>
    <s v=""/>
  </r>
  <r>
    <x v="1"/>
    <x v="66"/>
    <x v="1"/>
    <n v="15.8191802247262"/>
    <n v="15.8191794128272"/>
    <n v="284.15815901756201"/>
    <n v="284.15897417068402"/>
    <s v="PAJ_PRAS_CPLEX_tols_MOSEK.stolpe07-8.2flowc.txt"/>
    <n v="15.8191802247262"/>
    <n v="1.2980930774730799E-9"/>
    <n v="0"/>
    <n v="2.7267985448382498E-18"/>
    <s v="Optimal"/>
    <n v="15.8191804941806"/>
    <n v="5.1323676373611542E-8"/>
    <n v="6.8357062904708527E-8"/>
    <n v="1.331881652574967"/>
    <s v=""/>
    <s v=""/>
    <s v=""/>
  </r>
  <r>
    <x v="1"/>
    <x v="63"/>
    <x v="1"/>
    <n v="6.9495990948061399"/>
    <n v="6.9495987826202503"/>
    <n v="10.4086511135101"/>
    <n v="10.409160137176499"/>
    <s v="PAJ_PRAS_CPLEX_tols_MOSEK.stolpe07-8.1flowc.txt"/>
    <n v="6.9495990948061399"/>
    <n v="1.43520306750133E-10"/>
    <n v="0"/>
    <n v="3.1044713541108902E-20"/>
    <s v="Optimal"/>
    <n v="6.9495993723574401"/>
    <n v="4.4921359651312063E-8"/>
    <n v="8.4859041444069446E-8"/>
    <n v="1.8890577244936726"/>
    <s v=""/>
    <s v=""/>
    <s v=""/>
  </r>
  <r>
    <x v="1"/>
    <x v="68"/>
    <x v="1"/>
    <n v="-9.0741414966737197E-2"/>
    <n v="-9.0742167238376498E-2"/>
    <n v="111.949394941329"/>
    <n v="111.949631929397"/>
    <s v="PAJ_PRAS_CPLEX_tols_MOSEK.classical_50_0.txt"/>
    <n v="-9.0741414966737197E-2"/>
    <n v="1.52524685104182E-8"/>
    <n v="0"/>
    <n v="0"/>
    <s v="Optimal"/>
    <n v="-9.0741414966742096E-2"/>
    <n v="8.2893654008232835E-6"/>
    <n v="8.2893653468417585E-6"/>
    <n v="0.99999999348785795"/>
    <s v=""/>
    <s v=""/>
    <s v=""/>
  </r>
  <r>
    <x v="1"/>
    <x v="71"/>
    <x v="1"/>
    <n v="-9.4760225103040496E-2"/>
    <n v="-9.4760989440429697E-2"/>
    <n v="16.573423862457201"/>
    <n v="16.5736498832702"/>
    <s v="PAJ_PRAS_CPLEX_tols_MOSEK.classical_50_1.txt"/>
    <n v="-9.4760225103040496E-2"/>
    <n v="1.67621991842281E-8"/>
    <n v="0"/>
    <n v="0"/>
    <s v="Optimal"/>
    <n v="-9.4760225103041398E-2"/>
    <n v="8.0651638040238167E-6"/>
    <n v="8.065163794505389E-6"/>
    <n v="0.99999999881980972"/>
    <s v=""/>
    <s v=""/>
    <s v=""/>
  </r>
  <r>
    <x v="1"/>
    <x v="67"/>
    <x v="1"/>
    <n v="-9.7460452787953095E-2"/>
    <n v="-9.7460902021422505E-2"/>
    <n v="413.08437204360899"/>
    <n v="413.08458590507502"/>
    <s v="PAJ_PRAS_CPLEX_tols_MOSEK.robust_100_0.txt"/>
    <n v="-9.7460452787953095E-2"/>
    <n v="6.2007643464312398E-9"/>
    <n v="0"/>
    <n v="0"/>
    <s v="Optimal"/>
    <n v="-9.7460452787740903E-2"/>
    <n v="4.6089194885281475E-6"/>
    <n v="4.6089216655197125E-6"/>
    <n v="1.0000004723431535"/>
    <s v=""/>
    <s v=""/>
    <s v=""/>
  </r>
  <r>
    <x v="1"/>
    <x v="74"/>
    <x v="1"/>
    <n v="-9.0527973384116403E-2"/>
    <n v="-9.0528160147122699E-2"/>
    <n v="24.900369167327799"/>
    <n v="24.901083946227999"/>
    <s v="PAJ_PRAS_CPLEX_tols_MOSEK.classical_50_2.txt"/>
    <n v="-9.0527973384116403E-2"/>
    <n v="4.0345643492756201E-9"/>
    <n v="0"/>
    <n v="0"/>
    <s v="Optimal"/>
    <n v="-9.0527973384116694E-2"/>
    <n v="2.0628140802745253E-6"/>
    <n v="2.0628140770556091E-6"/>
    <n v="0.99999999843955101"/>
    <s v=""/>
    <s v=""/>
    <s v=""/>
  </r>
  <r>
    <x v="1"/>
    <x v="80"/>
    <x v="1"/>
    <n v="-1.1063496898693901"/>
    <n v="-1.1063506925234801"/>
    <n v="1210.7287261485999"/>
    <n v="1210.72897720336"/>
    <s v="PAJ_PRAS_CPLEX_tols_MOSEK.shortfall_100_1.txt"/>
    <n v="-1.1063496898693901"/>
    <n v="5.3297619762027102E-8"/>
    <n v="0"/>
    <n v="0"/>
    <s v="Optimal"/>
    <n v="-1.10634968986928"/>
    <n v="9.0626411930729368E-7"/>
    <n v="9.0626421885378371E-7"/>
    <n v="1.0000001098426914"/>
    <s v=""/>
    <s v=""/>
    <s v=""/>
  </r>
  <r>
    <x v="1"/>
    <x v="69"/>
    <x v="1"/>
    <n v="-1.1141122484757799"/>
    <n v="-1.1141132373079901"/>
    <n v="3061.9583652019501"/>
    <n v="3061.9585998058301"/>
    <s v="PAJ_PRAS_CPLEX_tols_MOSEK.shortfall_100_0.txt"/>
    <n v="-1.1141122484757799"/>
    <n v="1.9146279006676499E-9"/>
    <n v="0"/>
    <n v="0"/>
    <s v="Optimal"/>
    <n v="-1.1141122484758099"/>
    <n v="8.8754372463749931E-7"/>
    <n v="8.8754369773197049E-7"/>
    <n v="0.99999996968540472"/>
    <s v=""/>
    <s v=""/>
    <s v=""/>
  </r>
  <r>
    <x v="1"/>
    <x v="96"/>
    <x v="1"/>
    <n v="72.481279707041907"/>
    <n v="72.4812213676298"/>
    <n v="1.29502296447753"/>
    <n v="1.2952299118041899"/>
    <s v="PAJ_PRAS_CPLEX_tols_MOSEK.pp-n10-d10.txt"/>
    <n v="72.481279707041907"/>
    <n v="0"/>
    <n v="0"/>
    <n v="0"/>
    <s v="Optimal"/>
    <n v="72.481276535702804"/>
    <n v="8.048892664897762E-7"/>
    <n v="7.611353997824311E-7"/>
    <n v="0.94563989292817729"/>
    <s v=""/>
    <s v=""/>
    <s v=""/>
  </r>
  <r>
    <x v="1"/>
    <x v="70"/>
    <x v="1"/>
    <n v="-1.0832168004899601"/>
    <n v="-1.08321753740486"/>
    <n v="13.1969418525695"/>
    <n v="13.1971879005432"/>
    <s v="PAJ_PRAS_CPLEX_tols_MOSEK.shortfall_40_0.txt"/>
    <n v="-1.0832168004899601"/>
    <n v="5.3496819196752199E-9"/>
    <n v="0"/>
    <n v="0"/>
    <s v="Optimal"/>
    <n v="-1.0832168004895699"/>
    <n v="6.8029603741059953E-7"/>
    <n v="6.8029639756845019E-7"/>
    <n v="1.0000005294134184"/>
    <s v=""/>
    <s v=""/>
    <s v=""/>
  </r>
  <r>
    <x v="1"/>
    <x v="73"/>
    <x v="1"/>
    <n v="-1.0954235868906601"/>
    <n v="-1.0954241047431601"/>
    <n v="141.54763197898799"/>
    <n v="141.54787302017201"/>
    <s v="PAJ_PRAS_CPLEX_tols_MOSEK.shortfall_50_0.txt"/>
    <n v="-1.0954235868906601"/>
    <n v="6.7211625154328596E-10"/>
    <n v="0"/>
    <n v="0"/>
    <s v="Optimal"/>
    <n v="-1.0954235868907001"/>
    <n v="4.7273746778442377E-7"/>
    <n v="4.7273743129837088E-7"/>
    <n v="0.99999992281962957"/>
    <s v=""/>
    <s v=""/>
    <s v=""/>
  </r>
  <r>
    <x v="1"/>
    <x v="119"/>
    <x v="1"/>
    <n v="468.15616401583497"/>
    <n v="468.15610820357398"/>
    <n v="16.5473728179931"/>
    <n v="16.564516067504801"/>
    <s v="PAJ_PRAS_CPLEX_tols_MOSEK.uflquad-psc-30-150.txt"/>
    <n v="468.15616401583401"/>
    <n v="1.5366796723981201E-10"/>
    <n v="0"/>
    <n v="0"/>
    <s v="Optimal"/>
    <n v="468.15612794945002"/>
    <n v="1.1921718455014481E-7"/>
    <n v="4.2177971075741649E-8"/>
    <n v="0.3537910346976938"/>
    <s v=""/>
    <s v=""/>
    <s v=""/>
  </r>
  <r>
    <x v="1"/>
    <x v="78"/>
    <x v="1"/>
    <n v="355.240918505379"/>
    <n v="355.24033857671702"/>
    <n v="118.94519495964001"/>
    <n v="118.95722579956001"/>
    <s v="PAJ_PRAS_CPLEX_tols_MOSEK.uflquad-psc-30-100.txt"/>
    <n v="355.240918505379"/>
    <n v="2.5916927492985999E-9"/>
    <n v="0"/>
    <n v="0"/>
    <s v="Optimal"/>
    <n v="355.24034945308199"/>
    <n v="1.6324939370516973E-6"/>
    <n v="3.0616918034077455E-8"/>
    <n v="1.8754690194667405E-2"/>
    <s v=""/>
    <s v=""/>
    <s v=""/>
  </r>
  <r>
    <x v="1"/>
    <x v="77"/>
    <x v="1"/>
    <n v="355.24122246857797"/>
    <n v="355.24033866170703"/>
    <n v="1131.3838701248101"/>
    <n v="1131.39434003829"/>
    <s v="PAJ_PRAS_CPLEX_tols_MOSEK.uflquad-nopsc-30-100.txt"/>
    <n v="355.24122246857797"/>
    <n v="4.5730311759584197E-9"/>
    <n v="0"/>
    <n v="0"/>
    <s v="Optimal"/>
    <n v="355.24034945308199"/>
    <n v="2.4879062174273687E-6"/>
    <n v="3.0377671552414242E-8"/>
    <n v="1.221013530961244E-2"/>
    <s v=""/>
    <s v=""/>
    <s v=""/>
  </r>
  <r>
    <x v="1"/>
    <x v="79"/>
    <x v="1"/>
    <n v="0.50328619027363697"/>
    <n v="0.50328617623292804"/>
    <n v="6.0621976852416902E-2"/>
    <n v="6.0827016830444301E-2"/>
    <s v="PAJ_PRAS_CPLEX_tols_MOSEK.estein4_nr22.txt"/>
    <n v="0.50328619027363697"/>
    <n v="2.0281936130572802E-9"/>
    <n v="0"/>
    <n v="0"/>
    <s v="Optimal"/>
    <n v="0.503286190273175"/>
    <n v="2.7897506876058845E-8"/>
    <n v="2.7896588999475263E-8"/>
    <n v="0.99996709825764507"/>
    <s v=""/>
    <s v=""/>
    <s v=""/>
  </r>
  <r>
    <x v="1"/>
    <x v="75"/>
    <x v="1"/>
    <n v="760.35004054827505"/>
    <n v="760.34968106608005"/>
    <n v="2993.1803560256899"/>
    <n v="2993.2222099304199"/>
    <s v="PAJ_PRAS_CPLEX_tols_MOSEK.uflquad-psc-30-300.txt"/>
    <n v="760.35004054827402"/>
    <n v="6.25495988337831E-10"/>
    <n v="0"/>
    <n v="0"/>
    <s v="Optimal"/>
    <n v="760.34970034372998"/>
    <n v="4.7278512671286313E-7"/>
    <n v="2.5353662484382152E-8"/>
    <n v="5.3626184606649453E-2"/>
    <s v=""/>
    <s v=""/>
    <s v=""/>
  </r>
  <r>
    <x v="1"/>
    <x v="82"/>
    <x v="1"/>
    <n v="1.18808606109486"/>
    <n v="1.1880860330863099"/>
    <n v="6.3276052474975503E-2"/>
    <n v="6.3467025756835896E-2"/>
    <s v="PAJ_PRAS_CPLEX_tols_MOSEK.estein4_B.txt"/>
    <n v="1.18808606109486"/>
    <n v="7.1682142721574097E-9"/>
    <n v="0"/>
    <n v="0"/>
    <s v="Optimal"/>
    <n v="1.1880860610922199"/>
    <n v="2.3574314454027402E-8"/>
    <n v="2.3572092318648974E-8"/>
    <n v="0.99990573913049474"/>
    <s v=""/>
    <s v=""/>
    <s v=""/>
  </r>
  <r>
    <x v="1"/>
    <x v="76"/>
    <x v="1"/>
    <n v="554.91493749011295"/>
    <n v="554.91469231724602"/>
    <n v="158.92739009857101"/>
    <n v="158.96218705177299"/>
    <s v="PAJ_PRAS_CPLEX_tols_MOSEK.uflquad-psc-30-200.txt"/>
    <n v="554.91493749011295"/>
    <n v="6.0118277023235495E-10"/>
    <n v="0"/>
    <n v="0"/>
    <s v="Optimal"/>
    <n v="554.914702028482"/>
    <n v="4.4182062140267348E-7"/>
    <n v="1.7500411801796425E-8"/>
    <n v="3.960976684663757E-2"/>
    <s v=""/>
    <s v=""/>
    <s v=""/>
  </r>
  <r>
    <x v="1"/>
    <x v="81"/>
    <x v="1"/>
    <n v="399.53753950772699"/>
    <n v="399.537104682814"/>
    <n v="266.62037014961197"/>
    <n v="266.62727093696498"/>
    <s v="PAJ_PRAS_CPLEX_tols_MOSEK.uflquad-nopsc-20-100.txt"/>
    <n v="399.53753950772699"/>
    <n v="3.6168554817805898E-9"/>
    <n v="0"/>
    <n v="0"/>
    <s v="Optimal"/>
    <n v="399.53711083647897"/>
    <n v="1.0883205183641383E-6"/>
    <n v="1.5401985569462728E-8"/>
    <n v="1.4152067621231246E-2"/>
    <s v=""/>
    <s v=""/>
    <s v=""/>
  </r>
  <r>
    <x v="1"/>
    <x v="16"/>
    <x v="1"/>
    <n v="568.71745742055202"/>
    <n v="568.71671793255496"/>
    <n v="1236.1683909893"/>
    <n v="1236.17943000793"/>
    <s v="PAJ_PRAS_CPLEX_tols_MOSEK.uflquad-nopsc-20-150.txt"/>
    <n v="568.71745742055202"/>
    <n v="4.1867784794646898E-9"/>
    <n v="0"/>
    <n v="0"/>
    <s v="Optimal"/>
    <n v="568.71672647546598"/>
    <n v="1.3002730519604431E-6"/>
    <n v="1.5021381420102982E-8"/>
    <n v="1.1552482301663483E-2"/>
    <s v=""/>
    <s v=""/>
    <s v=""/>
  </r>
  <r>
    <x v="1"/>
    <x v="84"/>
    <x v="1"/>
    <n v="1.07269370248257"/>
    <n v="1.07269368687185"/>
    <n v="6.6078901290893499E-2"/>
    <n v="6.6247940063476493E-2"/>
    <s v="PAJ_PRAS_CPLEX_tols_MOSEK.estein4_C.txt"/>
    <n v="1.07269370248257"/>
    <n v="8.0823779891048192E-9"/>
    <n v="0"/>
    <n v="0"/>
    <s v="Optimal"/>
    <n v="1.0726937024826699"/>
    <n v="1.4552685903698543E-8"/>
    <n v="1.4552779051573889E-8"/>
    <n v="1.0000064007342673"/>
    <s v=""/>
    <s v=""/>
    <s v=""/>
  </r>
  <r>
    <x v="1"/>
    <x v="83"/>
    <x v="1"/>
    <n v="399.53731592632801"/>
    <n v="399.53710542824899"/>
    <n v="46.172217845916698"/>
    <n v="46.179201126098597"/>
    <s v="PAJ_PRAS_CPLEX_tols_MOSEK.uflquad-psc-20-100.txt"/>
    <n v="399.53731592632801"/>
    <n v="1.5404524322803999E-9"/>
    <n v="0"/>
    <n v="0"/>
    <s v="Optimal"/>
    <n v="399.53711083647897"/>
    <n v="5.2685460244694842E-7"/>
    <n v="1.3536239060497075E-8"/>
    <n v="2.5692551602716815E-2"/>
    <s v=""/>
    <s v=""/>
    <s v=""/>
  </r>
  <r>
    <x v="1"/>
    <x v="86"/>
    <x v="1"/>
    <n v="709.64827923298799"/>
    <n v="709.64756779619404"/>
    <n v="13.4071760177612"/>
    <n v="13.412528038024901"/>
    <s v="PAJ_PRAS_CPLEX_tols_MOSEK.uflquad-psc-10-150.txt"/>
    <n v="709.64827923298799"/>
    <n v="8.1693481979172506E-9"/>
    <n v="0"/>
    <n v="0"/>
    <s v="Optimal"/>
    <n v="709.64757737614798"/>
    <n v="1.0025202691861705E-6"/>
    <n v="1.3499593474115363E-8"/>
    <n v="1.3465656395230903E-2"/>
    <s v=""/>
    <s v=""/>
    <s v=""/>
  </r>
  <r>
    <x v="1"/>
    <x v="90"/>
    <x v="1"/>
    <n v="1.04537249740555"/>
    <n v="1.0453724900107899"/>
    <n v="1.93822789192199"/>
    <n v="1.93847703933715"/>
    <s v="PAJ_PRAS_CPLEX_tols_MOSEK.estein5_A.txt"/>
    <n v="1.04537249740555"/>
    <n v="1.3664284148617801E-9"/>
    <n v="0"/>
    <n v="0"/>
    <s v="Optimal"/>
    <n v="1.04537247647175"/>
    <n v="7.073736317482227E-9"/>
    <n v="1.2951278784493549E-8"/>
    <n v="1.8308964602603863"/>
    <s v=""/>
    <s v=""/>
    <s v=""/>
  </r>
  <r>
    <x v="1"/>
    <x v="89"/>
    <x v="1"/>
    <n v="709.64777620488599"/>
    <n v="709.64756962855199"/>
    <n v="59.038185834884601"/>
    <n v="59.044933795928898"/>
    <s v="PAJ_PRAS_CPLEX_tols_MOSEK.uflquad-nopsc-10-150.txt"/>
    <n v="709.64777620488599"/>
    <n v="2.6360185145790601E-9"/>
    <n v="0"/>
    <n v="0"/>
    <s v="Optimal"/>
    <n v="709.64757737614798"/>
    <n v="2.9109698925290995E-7"/>
    <n v="1.0917526001364074E-8"/>
    <n v="3.7504771277035588E-2"/>
    <s v=""/>
    <s v=""/>
    <s v=""/>
  </r>
  <r>
    <x v="1"/>
    <x v="87"/>
    <x v="1"/>
    <n v="-1.10182275522719"/>
    <n v="-1.1018227661389799"/>
    <n v="3.26321220397949"/>
    <n v="3.2634019851684499"/>
    <s v="PAJ_PRAS_CPLEX_tols_MOSEK.shortfall_50_1.txt"/>
    <n v="-1.10182275522719"/>
    <n v="5.5689453049012601E-11"/>
    <n v="0"/>
    <n v="0"/>
    <s v="Optimal"/>
    <n v="-1.1018227552264299"/>
    <n v="9.9033087048037474E-9"/>
    <n v="9.9039985179233711E-9"/>
    <n v="1.0000696548133745"/>
    <s v=""/>
    <s v=""/>
    <s v=""/>
  </r>
  <r>
    <x v="1"/>
    <x v="85"/>
    <x v="1"/>
    <n v="568.71677878419405"/>
    <n v="568.71672199185002"/>
    <n v="59.8479449748992"/>
    <n v="59.858340978622401"/>
    <s v="PAJ_PRAS_CPLEX_tols_MOSEK.uflquad-psc-20-150.txt"/>
    <n v="568.71677878419405"/>
    <n v="2.8590196876621101E-10"/>
    <n v="0"/>
    <n v="0"/>
    <s v="Optimal"/>
    <n v="568.71672647546598"/>
    <n v="9.986050200345067E-8"/>
    <n v="7.8837418799443808E-9"/>
    <n v="7.8947549048691529E-2"/>
    <s v=""/>
    <s v=""/>
    <s v=""/>
  </r>
  <r>
    <x v="1"/>
    <x v="92"/>
    <x v="1"/>
    <n v="0.80136550099824999"/>
    <n v="0.80136549493016296"/>
    <n v="5.6174039840698201E-2"/>
    <n v="5.6361913681030197E-2"/>
    <s v="PAJ_PRAS_CPLEX_tols_MOSEK.estein4_A.txt"/>
    <n v="0.80136550099824999"/>
    <n v="1.39679601218745E-9"/>
    <n v="0"/>
    <n v="0"/>
    <s v="Optimal"/>
    <n v="0.80136550099883397"/>
    <n v="7.572089520196553E-9"/>
    <n v="7.5728182388881058E-9"/>
    <n v="1.0000962374638611"/>
    <s v=""/>
    <s v=""/>
    <s v=""/>
  </r>
  <r>
    <x v="1"/>
    <x v="93"/>
    <x v="1"/>
    <n v="540.28771382177104"/>
    <n v="540.28751732351805"/>
    <n v="30.0104320049285"/>
    <n v="30.023205041885301"/>
    <s v="PAJ_PRAS_CPLEX_tols_MOSEK.uflquad-nopsc-10-100.txt"/>
    <n v="540.28771382177104"/>
    <n v="1.5167798794735101E-8"/>
    <n v="0"/>
    <n v="0"/>
    <s v="Optimal"/>
    <n v="540.28752106912498"/>
    <n v="3.6369187069418056E-7"/>
    <n v="6.9326177577313252E-9"/>
    <n v="1.9061789158220672E-2"/>
    <s v=""/>
    <s v=""/>
    <s v=""/>
  </r>
  <r>
    <x v="1"/>
    <x v="91"/>
    <x v="1"/>
    <n v="1.1931599082298401"/>
    <n v="1.19315990172097"/>
    <n v="0.98413515090942305"/>
    <n v="0.98437881469726496"/>
    <s v="PAJ_PRAS_CPLEX_tols_MOSEK.estein5_B.txt"/>
    <n v="1.1931599082298401"/>
    <n v="1.30874422410443E-9"/>
    <n v="0"/>
    <n v="0"/>
    <s v="Optimal"/>
    <n v="1.1931598935581"/>
    <n v="5.4551074953042977E-9"/>
    <n v="6.8413307942292516E-9"/>
    <n v="1.2541147539472322"/>
    <s v=""/>
    <s v=""/>
    <s v=""/>
  </r>
  <r>
    <x v="1"/>
    <x v="72"/>
    <x v="1"/>
    <n v="-8.1521061313439502E-2"/>
    <n v="-8.1521061864348196E-2"/>
    <n v="1.97705698013305"/>
    <n v="1.97726798057556"/>
    <s v="PAJ_PRAS_CPLEX_tols_MOSEK.classical_40_0.txt"/>
    <n v="-8.1521061313439502E-2"/>
    <n v="1.1407527145124099E-9"/>
    <n v="0"/>
    <n v="0"/>
    <s v="Optimal"/>
    <n v="-8.1521061313447801E-2"/>
    <n v="6.7570406270807305E-9"/>
    <n v="6.7569388386698905E-9"/>
    <n v="0.9999849359480788"/>
    <s v=""/>
    <s v=""/>
    <s v=""/>
  </r>
  <r>
    <x v="1"/>
    <x v="94"/>
    <x v="1"/>
    <n v="1.49907795170467"/>
    <n v="1.49907793458451"/>
    <n v="1.5548729896545399"/>
    <n v="1.5551130771636901"/>
    <s v="PAJ_PRAS_CPLEX_tols_MOSEK.estein5_C.txt"/>
    <n v="1.49907795170467"/>
    <n v="5.1882698137717398E-9"/>
    <n v="0"/>
    <n v="0"/>
    <s v="Optimal"/>
    <n v="1.4990779248680599"/>
    <n v="1.14203839320402E-8"/>
    <n v="6.4815745145930846E-9"/>
    <n v="0.56754436218285531"/>
    <s v=""/>
    <s v=""/>
    <s v=""/>
  </r>
  <r>
    <x v="1"/>
    <x v="97"/>
    <x v="1"/>
    <n v="1.8181793089657601"/>
    <n v="1.81817930655565"/>
    <n v="12.8028140068054"/>
    <n v="12.803030967712401"/>
    <s v="PAJ_PRAS_CPLEX_tols_MOSEK.estein5_nr21.txt"/>
    <n v="1.8181793089657601"/>
    <n v="1.3386621811051199E-9"/>
    <n v="0"/>
    <n v="0"/>
    <s v="Optimal"/>
    <n v="1.81817929663649"/>
    <n v="1.3255551001202806E-9"/>
    <n v="5.4555155264720291E-9"/>
    <n v="4.1156459855776628"/>
    <s v=""/>
    <s v=""/>
    <s v=""/>
  </r>
  <r>
    <x v="1"/>
    <x v="98"/>
    <x v="1"/>
    <n v="-1.09048946154393"/>
    <n v="-1.09048946728836"/>
    <n v="3.5899877548217697E-2"/>
    <n v="3.6118030548095703E-2"/>
    <s v="PAJ_PRAS_CPLEX_tols_MOSEK.shortfall_20_0.txt"/>
    <n v="-1.09048946154393"/>
    <n v="1.11022302462515E-16"/>
    <n v="0"/>
    <n v="0"/>
    <s v="Optimal"/>
    <n v="-1.09048946154393"/>
    <n v="5.2677055288229215E-9"/>
    <n v="5.2677055288229215E-9"/>
    <n v="1"/>
    <s v=""/>
    <s v=""/>
    <s v=""/>
  </r>
  <r>
    <x v="1"/>
    <x v="99"/>
    <x v="1"/>
    <n v="1.66439932945435"/>
    <n v="1.66439932163664"/>
    <n v="1.08891105651855"/>
    <n v="1.0891540050506501"/>
    <s v="PAJ_PRAS_CPLEX_tols_MOSEK.estein5_nr1.txt"/>
    <n v="1.66439932945435"/>
    <n v="2.3856638886599E-9"/>
    <n v="0"/>
    <n v="0"/>
    <s v="Optimal"/>
    <n v="1.6643993143668301"/>
    <n v="4.6969876319115593E-9"/>
    <n v="4.3678017194781358E-9"/>
    <n v="0.92991552496393248"/>
    <s v=""/>
    <s v=""/>
    <s v=""/>
  </r>
  <r>
    <x v="1"/>
    <x v="95"/>
    <x v="1"/>
    <n v="540.28754838781902"/>
    <n v="540.28751922640902"/>
    <n v="4.64312314987182"/>
    <n v="4.6472198963165203"/>
    <s v="PAJ_PRAS_CPLEX_tols_MOSEK.uflquad-psc-10-100.txt"/>
    <n v="540.28754838781902"/>
    <n v="7.2495087710677798E-10"/>
    <n v="0"/>
    <n v="0"/>
    <s v="Optimal"/>
    <n v="540.28752106912498"/>
    <n v="5.3973869183448171E-8"/>
    <n v="3.4106209273769757E-9"/>
    <n v="6.3190224806467826E-2"/>
    <s v=""/>
    <s v=""/>
    <s v=""/>
  </r>
  <r>
    <x v="1"/>
    <x v="88"/>
    <x v="1"/>
    <n v="8092.5000048388001"/>
    <n v="8092.5"/>
    <n v="22.698141098022401"/>
    <n v="22.700268030166601"/>
    <s v="PAJ_PRAS_CPLEX_tols_MOSEK.clay0205m.txt"/>
    <n v="8092.5000048388001"/>
    <n v="1.5509016293435699E-10"/>
    <n v="0"/>
    <n v="0"/>
    <s v="Optimal"/>
    <n v="8092.5000048387801"/>
    <n v="5.9793637496197491E-10"/>
    <n v="5.9793390244008543E-10"/>
    <n v="0.99999586490805203"/>
    <s v=""/>
    <s v=""/>
    <s v=""/>
  </r>
  <r>
    <x v="1"/>
    <x v="101"/>
    <x v="1"/>
    <n v="8092.5000310215"/>
    <n v="8092.5"/>
    <n v="53.269056081771801"/>
    <n v="53.273506879806497"/>
    <s v="PAJ_PRAS_CPLEX_tols_MOSEK.clay0305h.txt"/>
    <n v="8092.5000310215"/>
    <n v="1.4247761725982799E-7"/>
    <n v="0"/>
    <n v="0"/>
    <s v="Optimal"/>
    <n v="8092.5000009692903"/>
    <n v="3.8333642110808244E-9"/>
    <n v="1.1977637801937959E-10"/>
    <n v="3.1245759970615579E-2"/>
    <s v=""/>
    <s v=""/>
    <s v=""/>
  </r>
  <r>
    <x v="1"/>
    <x v="102"/>
    <x v="1"/>
    <n v="6544.99999998574"/>
    <n v="6545"/>
    <n v="5.1033089160919101"/>
    <n v="5.10601305961608"/>
    <s v="PAJ_PRAS_CPLEX_tols_MOSEK.clay0204h.txt"/>
    <n v="6544.99999998574"/>
    <n v="1.4740166420779101E-7"/>
    <n v="0"/>
    <n v="0"/>
    <s v="Optimal"/>
    <n v="6545.0000001669696"/>
    <n v="2.1787574342767361E-12"/>
    <n v="2.5511013684585691E-11"/>
    <n v="11.708973786269315"/>
    <s v=""/>
    <s v=""/>
    <s v=""/>
  </r>
  <r>
    <x v="1"/>
    <x v="103"/>
    <x v="1"/>
    <n v="6545.0000001608196"/>
    <n v="6545"/>
    <n v="0.51747083663940396"/>
    <n v="0.51902198791503895"/>
    <s v="PAJ_PRAS_CPLEX_tols_MOSEK.clay0204m.txt"/>
    <n v="6545.0000001608196"/>
    <n v="1.5390355656563699E-11"/>
    <n v="0"/>
    <n v="0"/>
    <s v="Optimal"/>
    <n v="6545.0000001608296"/>
    <n v="2.4571364614504093E-11"/>
    <n v="2.4572893177025671E-11"/>
    <n v="1.0000622091017557"/>
    <s v=""/>
    <s v=""/>
    <s v=""/>
  </r>
  <r>
    <x v="1"/>
    <x v="100"/>
    <x v="1"/>
    <n v="8092.49999999996"/>
    <n v="8092.5"/>
    <n v="41.000901937484699"/>
    <n v="41.004821062087998"/>
    <s v="PAJ_PRAS_CPLEX_tols_MOSEK.clay0205h.txt"/>
    <n v="8092.49999999996"/>
    <n v="1.98951966012828E-13"/>
    <n v="0"/>
    <n v="0"/>
    <s v="Optimal"/>
    <n v="8092.5000001567796"/>
    <n v="4.9450437848079831E-15"/>
    <n v="1.9373445287556048E-11"/>
    <n v="3917.7499999240799"/>
    <s v=""/>
    <s v=""/>
    <s v=""/>
  </r>
  <r>
    <x v="1"/>
    <x v="104"/>
    <x v="1"/>
    <n v="8092.5000000600303"/>
    <n v="8092.5"/>
    <n v="55.621882915496798"/>
    <n v="55.624488115310598"/>
    <s v="PAJ_PRAS_CPLEX_tols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1"/>
    <x v="106"/>
    <x v="1"/>
    <n v="18596.000000000098"/>
    <n v="18596.000000000098"/>
    <n v="0.53427696228027299"/>
    <n v="0.53459811210632302"/>
    <s v="PAJ_PRAS_CPLEX_tols_MOSEK.ck_n50_m10_o3_5.txt"/>
    <n v="18596.000000000098"/>
    <n v="0"/>
    <n v="0"/>
    <n v="0"/>
    <s v="Optimal"/>
    <n v="18596"/>
    <n v="0"/>
    <n v="5.2820729048534909E-15"/>
    <e v="#DIV/0!"/>
    <s v=""/>
    <s v=""/>
    <s v=""/>
  </r>
  <r>
    <x v="1"/>
    <x v="105"/>
    <x v="1"/>
    <n v="19330.999999999902"/>
    <n v="19330.999999999902"/>
    <n v="0.152513027191162"/>
    <n v="0.152818918228149"/>
    <s v="PAJ_PRAS_CPLEX_tols_MOSEK.ck_n50_m10_o1_5.txt"/>
    <n v="19330.999999999902"/>
    <n v="0"/>
    <n v="0"/>
    <n v="0"/>
    <s v="Optimal"/>
    <n v="19331"/>
    <n v="0"/>
    <n v="5.0812388257546874E-15"/>
    <e v="#DIV/0!"/>
    <s v=""/>
    <s v=""/>
    <s v=""/>
  </r>
  <r>
    <x v="1"/>
    <x v="110"/>
    <x v="1"/>
    <n v="29069.999999999902"/>
    <n v="29069.999999999902"/>
    <n v="13.1728079319"/>
    <n v="13.173150062561"/>
    <s v="PAJ_PRAS_CPLEX_tols_MOSEK.ck_n75_m10_o5_5.txt"/>
    <n v="29069.999999999902"/>
    <n v="5.6843418860808002E-14"/>
    <n v="0"/>
    <n v="0"/>
    <s v="Optimal"/>
    <n v="29070"/>
    <n v="0"/>
    <n v="3.3789276834429644E-15"/>
    <e v="#DIV/0!"/>
    <s v=""/>
    <s v=""/>
    <s v=""/>
  </r>
  <r>
    <x v="1"/>
    <x v="107"/>
    <x v="1"/>
    <n v="14635"/>
    <n v="14635"/>
    <n v="0.23051095008850001"/>
    <n v="0.230891942977905"/>
    <s v="PAJ_PRAS_CPLEX_tols_MOSEK.ck_n50_m20_o1_5.txt"/>
    <n v="14635"/>
    <n v="0"/>
    <n v="0"/>
    <n v="0"/>
    <s v="Optimal"/>
    <n v="14635"/>
    <n v="0"/>
    <n v="0"/>
    <e v="#DIV/0!"/>
    <s v=""/>
    <s v=""/>
    <s v=""/>
  </r>
  <r>
    <x v="1"/>
    <x v="108"/>
    <x v="1"/>
    <n v="30802"/>
    <n v="30802"/>
    <n v="6.9209229946136404"/>
    <n v="6.9212460517883301"/>
    <s v="PAJ_PRAS_CPLEX_tols_MOSEK.ck_n75_m10_o1_5.txt"/>
    <n v="30802"/>
    <n v="1.4210854715202001E-14"/>
    <n v="0"/>
    <n v="0"/>
    <s v="Optimal"/>
    <n v="30802"/>
    <n v="0"/>
    <n v="0"/>
    <e v="#DIV/0!"/>
    <s v=""/>
    <s v=""/>
    <s v=""/>
  </r>
  <r>
    <x v="1"/>
    <x v="109"/>
    <x v="1"/>
    <n v="29489"/>
    <n v="29489"/>
    <n v="17.368212938308702"/>
    <n v="17.368550062179501"/>
    <s v="PAJ_PRAS_CPLEX_tols_MOSEK.ck_n75_m10_o3_5.txt"/>
    <n v="29489"/>
    <n v="5.6843418860808002E-14"/>
    <n v="0"/>
    <n v="0"/>
    <s v="Optimal"/>
    <n v="29489"/>
    <n v="0"/>
    <n v="0"/>
    <e v="#DIV/0!"/>
    <s v=""/>
    <s v=""/>
    <s v=""/>
  </r>
  <r>
    <x v="1"/>
    <x v="111"/>
    <x v="1"/>
    <n v="27332"/>
    <n v="27332"/>
    <n v="4.8578429222106898"/>
    <n v="4.8589761257171604"/>
    <s v="PAJ_PRAS_CPLEX_tols_MOSEK.ck_n75_m20_o1_5.txt"/>
    <n v="27332"/>
    <n v="5.6399329650957902E-14"/>
    <n v="0"/>
    <n v="0"/>
    <s v="Optimal"/>
    <n v="27332"/>
    <n v="0"/>
    <n v="0"/>
    <e v="#DIV/0!"/>
    <s v=""/>
    <s v=""/>
    <s v=""/>
  </r>
  <r>
    <x v="1"/>
    <x v="112"/>
    <x v="1"/>
    <n v="25584"/>
    <n v="25584"/>
    <n v="62.058210849761899"/>
    <n v="62.058718919754"/>
    <s v="PAJ_PRAS_CPLEX_tols_MOSEK.ck_n75_m20_o3_5.txt"/>
    <n v="25584"/>
    <n v="2.8421709430404001E-14"/>
    <n v="0"/>
    <n v="0"/>
    <s v="Optimal"/>
    <n v="25584"/>
    <n v="0"/>
    <n v="0"/>
    <e v="#DIV/0!"/>
    <s v=""/>
    <s v=""/>
    <s v=""/>
  </r>
  <r>
    <x v="1"/>
    <x v="113"/>
    <x v="1"/>
    <n v="24838"/>
    <n v="24838"/>
    <n v="47.991496086120598"/>
    <n v="47.992003917693999"/>
    <s v="PAJ_PRAS_CPLEX_tols_MOSEK.ck_n75_m20_o5_5.txt"/>
    <n v="24838"/>
    <n v="2.11537110317294E-6"/>
    <n v="0"/>
    <n v="0"/>
    <s v="Optimal"/>
    <n v="24838"/>
    <n v="0"/>
    <n v="0"/>
    <e v="#DIV/0!"/>
    <s v=""/>
    <s v=""/>
    <s v=""/>
  </r>
  <r>
    <x v="1"/>
    <x v="114"/>
    <x v="1"/>
    <n v="5.3"/>
    <n v="5.3"/>
    <n v="1.8833875656127898E-2"/>
    <n v="1.9440889358520501E-2"/>
    <s v="PAJ_PRAS_CPLEX_tols_MOSEK.tls2.txt"/>
    <n v="5.3"/>
    <n v="0"/>
    <n v="0"/>
    <n v="0"/>
    <s v="Optimal"/>
    <n v="5.3"/>
    <n v="0"/>
    <n v="0"/>
    <e v="#DIV/0!"/>
    <s v=""/>
    <s v=""/>
    <s v=""/>
  </r>
  <r>
    <x v="1"/>
    <x v="10"/>
    <x v="3"/>
    <s v="Inf"/>
    <n v="17246393.422132101"/>
    <n v="3600.0748488903"/>
    <n v="3600.0872390270201"/>
    <s v="PAJ_PRAS_CPLEX_tols_MOSEK.100_0_5_w.txt"/>
    <s v=" "/>
    <s v=" "/>
    <s v=" "/>
    <s v=" "/>
    <s v=" "/>
    <s v=" "/>
    <e v="#VALUE!"/>
    <e v="#VALUE!"/>
    <e v="#VALUE!"/>
    <e v="#VALUE!"/>
    <m/>
    <m/>
  </r>
  <r>
    <x v="1"/>
    <x v="8"/>
    <x v="3"/>
    <s v="Inf"/>
    <n v="24065256.205230601"/>
    <n v="3600.0969178676601"/>
    <n v="3600.1125559806801"/>
    <s v="PAJ_PRAS_CPLEX_tols_MOSEK.150_0_5_w.txt"/>
    <s v=" "/>
    <s v=" "/>
    <s v=" "/>
    <s v=" "/>
    <s v=" "/>
    <s v=" "/>
    <e v="#VALUE!"/>
    <e v="#VALUE!"/>
    <e v="#VALUE!"/>
    <e v="#VALUE!"/>
    <m/>
    <m/>
  </r>
  <r>
    <x v="1"/>
    <x v="7"/>
    <x v="3"/>
    <s v="Inf"/>
    <n v="34211075.957873702"/>
    <n v="3600.1054379940001"/>
    <n v="3600.1252181529999"/>
    <s v="PAJ_PRAS_CPLEX_tols_MOSEK.200_0_5_w.txt"/>
    <s v=" "/>
    <s v=" "/>
    <s v=" "/>
    <s v=" "/>
    <s v=" "/>
    <s v=" "/>
    <e v="#VALUE!"/>
    <e v="#VALUE!"/>
    <e v="#VALUE!"/>
    <e v="#VALUE!"/>
    <m/>
    <m/>
  </r>
  <r>
    <x v="1"/>
    <x v="9"/>
    <x v="3"/>
    <s v="Inf"/>
    <n v="12253006.505718401"/>
    <n v="3600.06105399131"/>
    <n v="3600.0676579475398"/>
    <s v="PAJ_PRAS_CPLEX_tols_MOSEK.75_0_5_w.txt"/>
    <s v=" "/>
    <s v=" "/>
    <s v=" "/>
    <s v=" "/>
    <s v=" "/>
    <s v=" "/>
    <e v="#VALUE!"/>
    <e v="#VALUE!"/>
    <e v="#VALUE!"/>
    <e v="#VALUE!"/>
    <m/>
    <m/>
  </r>
  <r>
    <x v="1"/>
    <x v="116"/>
    <x v="3"/>
    <s v="Inf"/>
    <n v="1.85034722377756"/>
    <n v="3600.05101203918"/>
    <n v="3600.06481099128"/>
    <s v="PAJ_PRAS_CPLEX_tols_MOSEK.achtziger_stolpe06-6.5bflowc.txt"/>
    <s v=" "/>
    <s v=" "/>
    <s v=" "/>
    <s v=" "/>
    <s v=" "/>
    <s v=" "/>
    <e v="#VALUE!"/>
    <e v="#VALUE!"/>
    <e v="#VALUE!"/>
    <e v="#VALUE!"/>
    <m/>
    <m/>
  </r>
  <r>
    <x v="1"/>
    <x v="117"/>
    <x v="3"/>
    <s v="Inf"/>
    <n v="42.514232807072297"/>
    <n v="3600.04293107986"/>
    <n v="3600.0454790592098"/>
    <s v="PAJ_PRAS_CPLEX_tols_MOSEK.achtziger_stolpe07-5.1flowc.txt"/>
    <s v=" "/>
    <s v=" "/>
    <s v=" "/>
    <s v=" "/>
    <s v=" "/>
    <s v=" "/>
    <e v="#VALUE!"/>
    <e v="#VALUE!"/>
    <e v="#VALUE!"/>
    <e v="#VALUE!"/>
    <m/>
    <m/>
  </r>
  <r>
    <x v="1"/>
    <x v="5"/>
    <x v="3"/>
    <s v="Inf"/>
    <n v="-0.120035919270497"/>
    <n v="3600.04363298416"/>
    <n v="3600.0438899993801"/>
    <s v="PAJ_PRAS_CPLEX_tols_MOSEK.classical_200_0.txt"/>
    <s v=" "/>
    <s v=" "/>
    <s v=" "/>
    <s v=" "/>
    <s v=" "/>
    <s v=" "/>
    <e v="#VALUE!"/>
    <e v="#VALUE!"/>
    <e v="#VALUE!"/>
    <e v="#VALUE!"/>
    <m/>
    <m/>
  </r>
  <r>
    <x v="1"/>
    <x v="3"/>
    <x v="3"/>
    <s v="Inf"/>
    <n v="-0.121628490428087"/>
    <n v="3600.0389389991701"/>
    <n v="3600.0391850471401"/>
    <s v="PAJ_PRAS_CPLEX_tols_MOSEK.classical_200_1.txt"/>
    <s v=" "/>
    <s v=" "/>
    <s v=" "/>
    <s v=" "/>
    <s v=" "/>
    <s v=" "/>
    <e v="#VALUE!"/>
    <e v="#VALUE!"/>
    <e v="#VALUE!"/>
    <e v="#VALUE!"/>
    <m/>
    <m/>
  </r>
  <r>
    <x v="1"/>
    <x v="6"/>
    <x v="3"/>
    <s v="Inf"/>
    <n v="-0.11905884193635"/>
    <n v="3600.04060292243"/>
    <n v="3600.0408580303101"/>
    <s v="PAJ_PRAS_CPLEX_tols_MOSEK.classical_200_2.txt"/>
    <s v=" "/>
    <s v=" "/>
    <s v=" "/>
    <s v=" "/>
    <s v=" "/>
    <s v=" "/>
    <e v="#VALUE!"/>
    <e v="#VALUE!"/>
    <e v="#VALUE!"/>
    <e v="#VALUE!"/>
    <m/>
    <m/>
  </r>
  <r>
    <x v="1"/>
    <x v="17"/>
    <x v="3"/>
    <s v="Inf"/>
    <n v="-1.1396886734396801"/>
    <n v="3600.0502641201001"/>
    <n v="3600.0505528449999"/>
    <s v="PAJ_PRAS_CPLEX_tols_MOSEK.shortfall_200_0.txt"/>
    <s v=" "/>
    <s v=" "/>
    <s v=" "/>
    <s v=" "/>
    <s v=" "/>
    <s v=" "/>
    <e v="#VALUE!"/>
    <e v="#VALUE!"/>
    <e v="#VALUE!"/>
    <e v="#VALUE!"/>
    <m/>
    <m/>
  </r>
  <r>
    <x v="1"/>
    <x v="11"/>
    <x v="3"/>
    <s v="Inf"/>
    <n v="419819.35615738301"/>
    <n v="3600.03560495376"/>
    <n v="3600.0359070301001"/>
    <s v="PAJ_PRAS_CPLEX_tols_MOSEK.sssd-weak-25-8.txt"/>
    <s v=" "/>
    <s v=" "/>
    <s v=" "/>
    <s v=" "/>
    <s v=" "/>
    <s v=" "/>
    <e v="#VALUE!"/>
    <e v="#VALUE!"/>
    <e v="#VALUE!"/>
    <e v="#VALUE!"/>
    <m/>
    <m/>
  </r>
  <r>
    <x v="1"/>
    <x v="4"/>
    <x v="3"/>
    <s v="Inf"/>
    <n v="9.0999999999999908"/>
    <n v="3600.03731393814"/>
    <n v="3600.0395247936199"/>
    <s v="PAJ_PRAS_CPLEX_tols_MOSEK.tls5.txt"/>
    <s v=" "/>
    <s v=" "/>
    <s v=" "/>
    <s v=" "/>
    <s v=" "/>
    <s v=" "/>
    <e v="#VALUE!"/>
    <e v="#VALUE!"/>
    <e v="#VALUE!"/>
    <e v="#VALUE!"/>
    <m/>
    <m/>
  </r>
  <r>
    <x v="1"/>
    <x v="15"/>
    <x v="3"/>
    <n v="575.13169559364803"/>
    <n v="544.10399960877805"/>
    <n v="3600.1234869956902"/>
    <n v="3600.1561110019602"/>
    <s v="PAJ_PRAS_CPLEX_tols_MOSEK.uflquad-nopsc-30-200.txt"/>
    <s v=" "/>
    <s v=" "/>
    <s v=" "/>
    <s v=" "/>
    <s v=" "/>
    <s v=" "/>
    <n v="5.3948853250653864E-2"/>
    <e v="#VALUE!"/>
    <e v="#VALUE!"/>
    <e v="#VALUE!"/>
    <m/>
    <m/>
  </r>
  <r>
    <x v="1"/>
    <x v="14"/>
    <x v="3"/>
    <n v="801.14729252341397"/>
    <n v="674.52787165124005"/>
    <n v="3600.2149240970598"/>
    <n v="3600.2546870708402"/>
    <s v="PAJ_PRAS_CPLEX_tols_MOSEK.uflquad-nopsc-30-300.txt"/>
    <s v=" "/>
    <s v=" "/>
    <s v=" "/>
    <s v=" "/>
    <s v=" "/>
    <s v=" "/>
    <n v="0.15804761555503508"/>
    <e v="#VALUE!"/>
    <e v="#VALUE!"/>
    <e v="#VALUE!"/>
    <m/>
    <m/>
  </r>
  <r>
    <x v="2"/>
    <x v="4"/>
    <x v="3"/>
    <n v="10.3"/>
    <n v="7.9087201949469703"/>
    <n v="3600.0009791850998"/>
    <n v="3600.0027351379299"/>
    <s v="PAJ_NEW_MSD_CPLEX_tols_MOSEK.tls5.txt"/>
    <n v="10.3"/>
    <n v="0"/>
    <n v="9.5057976068346698E-7"/>
    <n v="0"/>
    <s v="Optimal"/>
    <n v="10.299999999999899"/>
    <n v="0.23216286246838891"/>
    <n v="0.23216286246838136"/>
    <n v="0.99999999999996747"/>
    <s v=""/>
    <s v=""/>
    <s v=""/>
  </r>
  <r>
    <x v="2"/>
    <x v="6"/>
    <x v="3"/>
    <n v="-0.10993432286419499"/>
    <n v="-0.120772759316308"/>
    <n v="3600.0104179382301"/>
    <n v="3600.0106539726198"/>
    <s v="PAJ_NEW_MSD_CPLEX_tols_MOSEK.classical_200_2.txt"/>
    <n v="-0.10993432286419499"/>
    <n v="1.38777878078144E-17"/>
    <n v="6.6231176103215198E-7"/>
    <n v="0"/>
    <s v="Optimal"/>
    <n v="-0.10993429580363701"/>
    <n v="9.8581137886499318E-2"/>
    <n v="9.8581408279959662E-2"/>
    <n v="1.0000027428518898"/>
    <s v=""/>
    <s v=""/>
    <s v=""/>
  </r>
  <r>
    <x v="2"/>
    <x v="5"/>
    <x v="3"/>
    <n v="-0.110856882111046"/>
    <n v="-0.12244319893952101"/>
    <n v="3600.0063688754999"/>
    <n v="3600.00660300254"/>
    <s v="PAJ_NEW_MSD_CPLEX_tols_MOSEK.classical_200_0.txt"/>
    <n v="-0.110856882111046"/>
    <n v="2.2204460492503101E-16"/>
    <n v="4.9472180558424098E-7"/>
    <n v="0"/>
    <s v="Optimal"/>
    <n v="-0.11085685101187701"/>
    <n v="0.1045065632572762"/>
    <n v="0.10450687308150181"/>
    <n v="1.0000029646389275"/>
    <s v=""/>
    <s v=""/>
    <s v=""/>
  </r>
  <r>
    <x v="2"/>
    <x v="3"/>
    <x v="3"/>
    <n v="-0.11667888490971701"/>
    <n v="-0.12370031070002301"/>
    <n v="3600.0050139427099"/>
    <n v="3600.0052521228699"/>
    <s v="PAJ_NEW_MSD_CPLEX_tols_MOSEK.classical_200_1.txt"/>
    <n v="-0.11667888490971701"/>
    <n v="1.11022302462515E-16"/>
    <n v="4.5469790714569501E-7"/>
    <n v="0"/>
    <s v="Optimal"/>
    <n v="-0.116678851691414"/>
    <n v="6.017219031391486E-2"/>
    <n v="6.0172492117562343E-2"/>
    <n v="1.0000050156666378"/>
    <s v=""/>
    <s v=""/>
    <s v=""/>
  </r>
  <r>
    <x v="2"/>
    <x v="17"/>
    <x v="3"/>
    <n v="-1.1296151517362001"/>
    <n v="-1.14246132489717"/>
    <n v="3600.0113961696602"/>
    <n v="3600.0116691589301"/>
    <s v="PAJ_NEW_MSD_CPLEX_tols_MOSEK.shortfall_200_0.txt"/>
    <n v="-1.1296151517362001"/>
    <n v="1.38777878078144E-16"/>
    <n v="3.7981299882972E-7"/>
    <n v="0"/>
    <s v="Optimal"/>
    <n v="-1.1296150403827401"/>
    <n v="1.1372067221790995E-2"/>
    <n v="1.1372166918393862E-2"/>
    <n v="1.0000087667968298"/>
    <s v=""/>
    <s v=""/>
    <s v=""/>
  </r>
  <r>
    <x v="2"/>
    <x v="18"/>
    <x v="3"/>
    <n v="-1.13543701633393"/>
    <n v="-1.1435652385529"/>
    <n v="3600.0197198390902"/>
    <n v="3600.01999306678"/>
    <s v="PAJ_NEW_MSD_CPLEX_tols_MOSEK.shortfall_200_1.txt"/>
    <n v="-1.13543701633393"/>
    <n v="1.11022302462515E-16"/>
    <n v="3.1481313425563098E-7"/>
    <n v="0"/>
    <s v="Optimal"/>
    <n v="-1.13543693269941"/>
    <n v="7.1586098708630117E-3"/>
    <n v="7.1586840559477128E-3"/>
    <n v="1.0000103630573589"/>
    <s v=""/>
    <s v=""/>
    <s v=""/>
  </r>
  <r>
    <x v="2"/>
    <x v="15"/>
    <x v="3"/>
    <n v="558.92750464459198"/>
    <n v="473.10058150037702"/>
    <n v="3600.0847990512798"/>
    <n v="3600.1125819683002"/>
    <s v="PAJ_NEW_MSD_CPLEX_tols_MOSEK.uflquad-nopsc-30-200.txt"/>
    <n v="558.92750464459198"/>
    <n v="2.41036174353226E-9"/>
    <n v="0"/>
    <n v="4.9960625339399904E-7"/>
    <s v="Optimal"/>
    <n v="558.92752223793798"/>
    <n v="0.15355644675819932"/>
    <n v="0.15355647340167894"/>
    <n v="1.0000001735093522"/>
    <s v=""/>
    <s v=""/>
    <s v=""/>
  </r>
  <r>
    <x v="2"/>
    <x v="116"/>
    <x v="3"/>
    <n v="1.8894209866259399"/>
    <n v="1.8542062427710999"/>
    <n v="3600.0501978397301"/>
    <n v="3600.0621969699801"/>
    <s v="PAJ_NEW_MSD_CPLEX_tols_MOSEK.achtziger_stolpe06-6.5bflowc.txt"/>
    <n v="1.8894209866259399"/>
    <n v="1.16573417585641E-15"/>
    <n v="0"/>
    <n v="3.3502635524151801E-7"/>
    <s v="Optimal"/>
    <n v="1.8894210680638699"/>
    <n v="1.8637750785343535E-2"/>
    <n v="1.8637793083848872E-2"/>
    <n v="1.0000022695069712"/>
    <s v=""/>
    <s v=""/>
    <s v=""/>
  </r>
  <r>
    <x v="2"/>
    <x v="9"/>
    <x v="3"/>
    <n v="12256690.874079401"/>
    <n v="12248853.9638499"/>
    <n v="3600.0399661064098"/>
    <n v="3600.0471701622"/>
    <s v="PAJ_NEW_MSD_CPLEX_tols_MOSEK.75_0_5_w.txt"/>
    <n v="12256690.874079401"/>
    <n v="3.5332672268850702E-5"/>
    <n v="0"/>
    <n v="2.4056885716827699E-7"/>
    <s v="Optimal"/>
    <n v="12256690.944369899"/>
    <n v="6.3939853831735142E-4"/>
    <n v="6.3940426951797575E-4"/>
    <n v="1.0000089634246574"/>
    <s v=""/>
    <s v=""/>
    <s v=""/>
  </r>
  <r>
    <x v="2"/>
    <x v="13"/>
    <x v="3"/>
    <n v="9966068.1615713108"/>
    <n v="9962087.9678138196"/>
    <n v="3600.0702581405599"/>
    <n v="3600.0799050331102"/>
    <s v="PAJ_NEW_MSD_CPLEX_tols_MOSEK.50_0_5_w.txt"/>
    <n v="9966068.1615713108"/>
    <n v="1.9071246242674499E-5"/>
    <n v="0"/>
    <n v="1.6548912606939499E-7"/>
    <s v="Optimal"/>
    <n v="9966067.9968489297"/>
    <n v="3.9937452694078812E-4"/>
    <n v="3.9935800521975545E-4"/>
    <n v="0.9999586310094456"/>
    <s v=""/>
    <s v=""/>
    <s v=""/>
  </r>
  <r>
    <x v="2"/>
    <x v="19"/>
    <x v="3"/>
    <n v="7344.1461035747898"/>
    <n v="7331.6869807297198"/>
    <n v="3600.1105840206101"/>
    <n v="3600.1149361133498"/>
    <s v="PAJ_NEW_MSD_CPLEX_tols_MOSEK.pp-n1000-d10.txt"/>
    <n v="7344.1461035747898"/>
    <n v="0"/>
    <n v="0"/>
    <n v="6.0016743352875297E-8"/>
    <s v="Optimal"/>
    <n v="7344.14610512541"/>
    <n v="1.6964699030212267E-3"/>
    <n v="1.6964701137999407E-3"/>
    <n v="1.0000001242454779"/>
    <s v=""/>
    <s v=""/>
    <s v=""/>
  </r>
  <r>
    <x v="2"/>
    <x v="10"/>
    <x v="3"/>
    <n v="17251929.945537299"/>
    <n v="17245015.807983398"/>
    <n v="3600.0444610118798"/>
    <n v="3600.05459094047"/>
    <s v="PAJ_NEW_MSD_CPLEX_tols_MOSEK.100_0_5_w.txt"/>
    <n v="17251929.945537299"/>
    <n v="1.0020765330409601E-5"/>
    <n v="0"/>
    <n v="5.0708082510730797E-8"/>
    <s v="Optimal"/>
    <n v="17251929.853585999"/>
    <n v="4.0077472930412697E-4"/>
    <n v="4.0076940152639534E-4"/>
    <n v="0.99998670630321207"/>
    <s v=""/>
    <s v=""/>
    <s v=""/>
  </r>
  <r>
    <x v="2"/>
    <x v="11"/>
    <x v="3"/>
    <n v="500753.27533219499"/>
    <n v="500536.66372704"/>
    <n v="3600.0015377998302"/>
    <n v="3600.00181508064"/>
    <s v="PAJ_NEW_MSD_CPLEX_tols_MOSEK.sssd-weak-25-8.txt"/>
    <n v="500753.27533219499"/>
    <n v="1.11022302462515E-16"/>
    <n v="0"/>
    <n v="2.1161602803409999E-8"/>
    <s v="Optimal"/>
    <n v="500753.02029274002"/>
    <n v="4.3257151939139461E-4"/>
    <n v="4.3206242783962927E-4"/>
    <n v="0.99882310432161225"/>
    <s v=""/>
    <s v=""/>
    <s v=""/>
  </r>
  <r>
    <x v="2"/>
    <x v="7"/>
    <x v="3"/>
    <n v="34226692.819665201"/>
    <n v="34207502.187590398"/>
    <n v="3600.0874559879298"/>
    <n v="3600.1083140373198"/>
    <s v="PAJ_NEW_MSD_CPLEX_tols_MOSEK.200_0_5_w.txt"/>
    <n v="34226692.819665201"/>
    <n v="3.17745434585958E-6"/>
    <n v="0"/>
    <n v="1.5890967874909701E-8"/>
    <s v="Optimal"/>
    <n v="34226692.507180199"/>
    <n v="5.6069197733797367E-4"/>
    <n v="5.6068285259435195E-4"/>
    <n v="0.99998372592441032"/>
    <s v=""/>
    <s v=""/>
    <s v=""/>
  </r>
  <r>
    <x v="2"/>
    <x v="20"/>
    <x v="3"/>
    <n v="777.36598475242397"/>
    <n v="776.91617081773302"/>
    <n v="3600.0021719932502"/>
    <n v="3600.0027558803499"/>
    <s v="PAJ_NEW_MSD_CPLEX_tols_MOSEK.pp-n100-d10.txt"/>
    <n v="777.36598475242397"/>
    <n v="0"/>
    <n v="0"/>
    <n v="1.33970006199746E-8"/>
    <s v="Optimal"/>
    <n v="777.36598499391505"/>
    <n v="5.7863855343223258E-4"/>
    <n v="5.7863886390547821E-4"/>
    <n v="1.0000005365581741"/>
    <s v=""/>
    <s v=""/>
    <s v=""/>
  </r>
  <r>
    <x v="2"/>
    <x v="8"/>
    <x v="3"/>
    <n v="24078287.278972201"/>
    <n v="24059623.1524624"/>
    <n v="3600.2563631534499"/>
    <n v="3600.2742838859499"/>
    <s v="PAJ_NEW_MSD_CPLEX_tols_MOSEK.150_0_5_w.txt"/>
    <n v="24078287.278972201"/>
    <n v="4.2593455873429702E-8"/>
    <n v="0"/>
    <n v="1.5553269783197201E-10"/>
    <s v="Optimal"/>
    <n v="24078287.263449199"/>
    <n v="7.7514344328354133E-4"/>
    <n v="7.7514279909449125E-4"/>
    <n v="0.99999916894214136"/>
    <s v=""/>
    <s v=""/>
    <s v=""/>
  </r>
  <r>
    <x v="2"/>
    <x v="14"/>
    <x v="3"/>
    <n v="770.58075710132198"/>
    <n v="582.41165439841302"/>
    <n v="3600.38269686698"/>
    <n v="3600.4223940372399"/>
    <s v="PAJ_NEW_MSD_CPLEX_tols_MOSEK.uflquad-nopsc-30-300.txt"/>
    <n v="770.58075710132198"/>
    <n v="8.6531609655437997E-9"/>
    <n v="0"/>
    <n v="0"/>
    <s v="Optimal"/>
    <n v="770.57639941557898"/>
    <n v="0.24419127849601133"/>
    <n v="0.2441870043230028"/>
    <n v="0.99998249661890115"/>
    <s v=""/>
    <s v=""/>
    <s v=""/>
  </r>
  <r>
    <x v="2"/>
    <x v="0"/>
    <x v="3"/>
    <n v="216129.68247341199"/>
    <n v="216112.38542269199"/>
    <n v="3600.33258008956"/>
    <n v="3600.3364248275702"/>
    <s v="PAJ_NEW_MSD_CPLEX_tols_MOSEK.pp-n1000-d10000.txt"/>
    <n v="216129.68247341199"/>
    <n v="0"/>
    <n v="0"/>
    <n v="0"/>
    <s v="Optimal"/>
    <n v="216127.39859052599"/>
    <n v="8.0030889423626374E-5"/>
    <n v="6.9464435935519411E-5"/>
    <n v="0.867970310411325"/>
    <s v=""/>
    <s v=""/>
    <s v=""/>
  </r>
  <r>
    <x v="2"/>
    <x v="22"/>
    <x v="1"/>
    <n v="40262.373821112204"/>
    <n v="40262.373821112204"/>
    <n v="4.3073079586028999"/>
    <n v="4.3095059394836399"/>
    <s v="PAJ_NEW_MSD_CPLEX_tols_MOSEK.clay0304h.txt"/>
    <n v="40262.373821112204"/>
    <n v="3.0278743452072298E-5"/>
    <n v="2.5199633091688102E-4"/>
    <n v="0"/>
    <s v="Optimal"/>
    <n v="40262.384853702199"/>
    <n v="0"/>
    <n v="2.7401730007696206E-7"/>
    <e v="#DIV/0!"/>
    <s v=""/>
    <s v=""/>
    <s v=""/>
  </r>
  <r>
    <x v="2"/>
    <x v="21"/>
    <x v="1"/>
    <n v="26669.108520595801"/>
    <n v="26669.108520595801"/>
    <n v="1.1551139354705799"/>
    <n v="1.1566128730773899"/>
    <s v="PAJ_NEW_MSD_CPLEX_tols_MOSEK.clay0303h.txt"/>
    <n v="26669.108520595801"/>
    <n v="1.7999236206378501E-5"/>
    <n v="1.41151249408721E-4"/>
    <n v="0"/>
    <s v="Optimal"/>
    <n v="26669.102925095001"/>
    <n v="0"/>
    <n v="2.0981211152332555E-7"/>
    <e v="#DIV/0!"/>
    <s v=""/>
    <s v=""/>
    <s v=""/>
  </r>
  <r>
    <x v="2"/>
    <x v="24"/>
    <x v="1"/>
    <n v="41573.262735824399"/>
    <n v="41573.262735824399"/>
    <n v="1.3385980129241899"/>
    <n v="1.3393790721893299"/>
    <s v="PAJ_NEW_MSD_CPLEX_tols_MOSEK.clay0203m.txt"/>
    <n v="41573.262735824399"/>
    <n v="0"/>
    <n v="5.1601713266791101E-6"/>
    <n v="0"/>
    <s v="Optimal"/>
    <n v="41573.262735830103"/>
    <n v="0"/>
    <n v="1.3721200581236471E-13"/>
    <e v="#DIV/0!"/>
    <s v=""/>
    <s v=""/>
    <s v=""/>
  </r>
  <r>
    <x v="2"/>
    <x v="25"/>
    <x v="1"/>
    <n v="41573.2624030406"/>
    <n v="41573.2624030406"/>
    <n v="0.43210697174072199"/>
    <n v="0.433239936828613"/>
    <s v="PAJ_NEW_MSD_CPLEX_tols_MOSEK.clay0203h.txt"/>
    <n v="41573.2624030406"/>
    <n v="1.98236557480413E-6"/>
    <n v="4.7991052269935599E-6"/>
    <n v="0"/>
    <s v="Optimal"/>
    <n v="41573.260848594"/>
    <n v="0"/>
    <n v="3.739053825441361E-8"/>
    <e v="#DIV/0!"/>
    <s v=""/>
    <s v=""/>
    <s v=""/>
  </r>
  <r>
    <x v="2"/>
    <x v="23"/>
    <x v="1"/>
    <n v="26669.1097387593"/>
    <n v="26669.1097387593"/>
    <n v="1.7857708930969201"/>
    <n v="1.7868120670318599"/>
    <s v="PAJ_NEW_MSD_CPLEX_tols_MOSEK.clay0303m.txt"/>
    <n v="26669.1097387593"/>
    <n v="0"/>
    <n v="2.2898282168171102E-6"/>
    <n v="0"/>
    <s v="Optimal"/>
    <n v="26669.1097387603"/>
    <n v="0"/>
    <n v="3.7513219652812979E-14"/>
    <e v="#DIV/0!"/>
    <s v=""/>
    <s v=""/>
    <s v=""/>
  </r>
  <r>
    <x v="2"/>
    <x v="91"/>
    <x v="1"/>
    <n v="1.1931599022083701"/>
    <n v="1.1931599022083701"/>
    <n v="0.392308950424194"/>
    <n v="0.392524003982543"/>
    <s v="PAJ_NEW_MSD_CPLEX_tols_MOSEK.estein5_B.txt"/>
    <n v="1.1931599022083701"/>
    <n v="2.7755575615628901E-17"/>
    <n v="9.8146780090971309E-7"/>
    <n v="0"/>
    <s v="Optimal"/>
    <n v="1.19315989355809"/>
    <n v="0"/>
    <n v="7.2498309708617046E-9"/>
    <e v="#DIV/0!"/>
    <s v=""/>
    <s v=""/>
    <s v=""/>
  </r>
  <r>
    <x v="2"/>
    <x v="90"/>
    <x v="1"/>
    <n v="1.0453724933030999"/>
    <n v="1.0453724933030999"/>
    <n v="0.68945813179016102"/>
    <n v="0.68966603279113703"/>
    <s v="PAJ_NEW_MSD_CPLEX_tols_MOSEK.estein5_A.txt"/>
    <n v="1.0453724933030999"/>
    <n v="0"/>
    <n v="9.6982960872543592E-7"/>
    <n v="0"/>
    <s v="Optimal"/>
    <n v="1.0453724764719201"/>
    <n v="0"/>
    <n v="1.6100499254629395E-8"/>
    <e v="#DIV/0!"/>
    <s v=""/>
    <s v=""/>
    <s v=""/>
  </r>
  <r>
    <x v="2"/>
    <x v="94"/>
    <x v="1"/>
    <n v="1.4990779347777601"/>
    <n v="1.4990779347777601"/>
    <n v="0.327835083007812"/>
    <n v="0.32805800437927202"/>
    <s v="PAJ_NEW_MSD_CPLEX_tols_MOSEK.estein5_C.txt"/>
    <n v="1.4990779347777601"/>
    <n v="4.1633363423443302E-17"/>
    <n v="9.53868189608464E-7"/>
    <n v="0"/>
    <s v="Optimal"/>
    <n v="1.49907792486792"/>
    <n v="0"/>
    <n v="6.6105796032852682E-9"/>
    <e v="#DIV/0!"/>
    <s v=""/>
    <s v=""/>
    <s v=""/>
  </r>
  <r>
    <x v="2"/>
    <x v="87"/>
    <x v="1"/>
    <n v="-1.1018227643115199"/>
    <n v="-1.1018305426313"/>
    <n v="1.98487496376037"/>
    <n v="1.9851260185241699"/>
    <s v="PAJ_NEW_MSD_CPLEX_tols_MOSEK.shortfall_50_1.txt"/>
    <n v="-1.1018227643115199"/>
    <n v="2.2204460492503101E-16"/>
    <n v="8.80716559209515E-7"/>
    <n v="0"/>
    <s v="Optimal"/>
    <n v="-1.1018227552264299"/>
    <n v="7.0594377223025271E-6"/>
    <n v="7.0676832151925872E-6"/>
    <n v="1.0011680098634499"/>
    <s v=""/>
    <s v=""/>
    <s v=""/>
  </r>
  <r>
    <x v="2"/>
    <x v="99"/>
    <x v="1"/>
    <n v="1.6643993215258099"/>
    <n v="1.6643993215258099"/>
    <n v="0.32637405395507801"/>
    <n v="0.32659602165222101"/>
    <s v="PAJ_NEW_MSD_CPLEX_tols_MOSEK.estein5_nr1.txt"/>
    <n v="1.6643993215258099"/>
    <n v="5.5511151231257802E-17"/>
    <n v="8.4418362067406605E-7"/>
    <n v="0"/>
    <s v="Optimal"/>
    <n v="1.66439931436694"/>
    <n v="0"/>
    <n v="4.3011474878796035E-9"/>
    <e v="#DIV/0!"/>
    <s v=""/>
    <s v=""/>
    <s v=""/>
  </r>
  <r>
    <x v="2"/>
    <x v="82"/>
    <x v="1"/>
    <n v="1.1880860363038199"/>
    <n v="1.1880860363038199"/>
    <n v="4.8046112060546799E-2"/>
    <n v="4.82230186462402E-2"/>
    <s v="PAJ_NEW_MSD_CPLEX_tols_MOSEK.estein4_B.txt"/>
    <n v="1.1880860363038199"/>
    <n v="2.7755575615628901E-17"/>
    <n v="7.8949512900480801E-7"/>
    <n v="0"/>
    <s v="Optimal"/>
    <n v="1.1880860610922199"/>
    <n v="0"/>
    <n v="2.0863969514822917E-8"/>
    <e v="#DIV/0!"/>
    <s v=""/>
    <s v=""/>
    <s v=""/>
  </r>
  <r>
    <x v="2"/>
    <x v="98"/>
    <x v="1"/>
    <n v="-1.0904894633989"/>
    <n v="-1.0904894633989"/>
    <n v="7.1552038192748996E-2"/>
    <n v="7.1733951568603502E-2"/>
    <s v="PAJ_NEW_MSD_CPLEX_tols_MOSEK.shortfall_20_0.txt"/>
    <n v="-1.0904894633989"/>
    <n v="1.11022302462515E-16"/>
    <n v="7.6432501050493997E-7"/>
    <n v="0"/>
    <s v="Optimal"/>
    <n v="-1.09048946154393"/>
    <n v="0"/>
    <n v="1.7010278508444656E-9"/>
    <e v="#DIV/0!"/>
    <s v=""/>
    <s v=""/>
    <s v=""/>
  </r>
  <r>
    <x v="2"/>
    <x v="68"/>
    <x v="1"/>
    <n v="-9.07414378703994E-2"/>
    <n v="-9.0741534516546096E-2"/>
    <n v="21.375250101089399"/>
    <n v="21.3754768371582"/>
    <s v="PAJ_NEW_MSD_CPLEX_tols_MOSEK.classical_50_0.txt"/>
    <n v="-9.07414378703994E-2"/>
    <n v="2.2204460492503101E-16"/>
    <n v="7.3493810444358299E-7"/>
    <n v="0"/>
    <s v="Optimal"/>
    <n v="-9.0741414966742096E-2"/>
    <n v="1.0649544400024503E-6"/>
    <n v="1.3173326723838209E-6"/>
    <n v="1.2369850041479613"/>
    <s v=""/>
    <s v=""/>
    <s v=""/>
  </r>
  <r>
    <x v="2"/>
    <x v="74"/>
    <x v="1"/>
    <n v="-9.05279800897488E-2"/>
    <n v="-9.05279800897488E-2"/>
    <n v="3.2851719856262198"/>
    <n v="3.2854039669036799"/>
    <s v="PAJ_NEW_MSD_CPLEX_tols_MOSEK.classical_50_2.txt"/>
    <n v="-9.05279800897488E-2"/>
    <n v="1.11022302462515E-16"/>
    <n v="6.7586687868548204E-7"/>
    <n v="0"/>
    <s v="Optimal"/>
    <n v="-9.0527973384116694E-2"/>
    <n v="0"/>
    <n v="7.4064305335093039E-8"/>
    <e v="#DIV/0!"/>
    <s v=""/>
    <s v=""/>
    <s v=""/>
  </r>
  <r>
    <x v="2"/>
    <x v="84"/>
    <x v="1"/>
    <n v="1.07269368613149"/>
    <n v="1.07269368613149"/>
    <n v="3.8775920867919901E-2"/>
    <n v="3.8948059082031201E-2"/>
    <s v="PAJ_NEW_MSD_CPLEX_tols_MOSEK.estein4_C.txt"/>
    <n v="1.07269368613149"/>
    <n v="0"/>
    <n v="6.6723958272452102E-7"/>
    <n v="0"/>
    <s v="Optimal"/>
    <n v="1.0726937024827501"/>
    <n v="0"/>
    <n v="1.524303503924312E-8"/>
    <e v="#DIV/0!"/>
    <s v=""/>
    <s v=""/>
    <s v=""/>
  </r>
  <r>
    <x v="2"/>
    <x v="31"/>
    <x v="1"/>
    <n v="-1.0807212350470901"/>
    <n v="-1.0807268264566301"/>
    <n v="0.229286193847656"/>
    <n v="0.22950315475463801"/>
    <s v="PAJ_NEW_MSD_CPLEX_tols_MOSEK.shortfall_30_0.txt"/>
    <n v="-1.0807212350470901"/>
    <n v="2.2204460492503101E-16"/>
    <n v="6.4033834429322301E-7"/>
    <n v="0"/>
    <s v="Optimal"/>
    <n v="-1.0807212319392501"/>
    <n v="5.1737280821687113E-6"/>
    <n v="5.1766037796341244E-6"/>
    <n v="1.000555826943307"/>
    <s v=""/>
    <s v=""/>
    <s v=""/>
  </r>
  <r>
    <x v="2"/>
    <x v="114"/>
    <x v="1"/>
    <n v="5.3"/>
    <n v="5.3"/>
    <n v="2.50840187072753E-2"/>
    <n v="2.56931781768798E-2"/>
    <s v="PAJ_NEW_MSD_CPLEX_tols_MOSEK.tls2.txt"/>
    <n v="5.3"/>
    <n v="0"/>
    <n v="6.0864516626679603E-7"/>
    <n v="0"/>
    <s v="Optimal"/>
    <n v="5.3"/>
    <n v="0"/>
    <n v="0"/>
    <e v="#DIV/0!"/>
    <s v=""/>
    <s v=""/>
    <s v=""/>
  </r>
  <r>
    <x v="2"/>
    <x v="79"/>
    <x v="1"/>
    <n v="0.50328617559410904"/>
    <n v="0.50328617559410904"/>
    <n v="3.6695003509521401E-2"/>
    <n v="3.68521213531494E-2"/>
    <s v="PAJ_NEW_MSD_CPLEX_tols_MOSEK.estein4_nr22.txt"/>
    <n v="0.50328617559410904"/>
    <n v="5.5511151231257802E-17"/>
    <n v="6.0221023847999103E-7"/>
    <n v="0"/>
    <s v="Optimal"/>
    <n v="0.50328619027755905"/>
    <n v="0"/>
    <n v="2.9174570153878328E-8"/>
    <e v="#DIV/0!"/>
    <s v=""/>
    <s v=""/>
    <s v=""/>
  </r>
  <r>
    <x v="2"/>
    <x v="92"/>
    <x v="1"/>
    <n v="0.80136549520516898"/>
    <n v="0.80136549520516898"/>
    <n v="4.04410362243652E-2"/>
    <n v="4.06010150909423E-2"/>
    <s v="PAJ_NEW_MSD_CPLEX_tols_MOSEK.estein4_A.txt"/>
    <n v="0.80136549520516898"/>
    <n v="2.7755575615628901E-17"/>
    <n v="5.98493690460999E-7"/>
    <n v="0"/>
    <s v="Optimal"/>
    <n v="0.80136550100165005"/>
    <n v="0"/>
    <n v="7.2331648093321927E-9"/>
    <e v="#DIV/0!"/>
    <s v=""/>
    <s v=""/>
    <s v=""/>
  </r>
  <r>
    <x v="2"/>
    <x v="26"/>
    <x v="1"/>
    <n v="40262.387637876498"/>
    <n v="40262.3875254757"/>
    <n v="13.298068046569799"/>
    <n v="13.299556970596299"/>
    <s v="PAJ_NEW_MSD_CPLEX_tols_MOSEK.clay0304m.txt"/>
    <n v="40262.387637876498"/>
    <n v="0"/>
    <n v="5.6892356781190703E-7"/>
    <n v="0"/>
    <s v="Optimal"/>
    <n v="40262.387637876804"/>
    <n v="2.7917072043620361E-9"/>
    <n v="2.7917147943296657E-9"/>
    <n v="1.0000027187548959"/>
    <s v=""/>
    <s v=""/>
    <s v=""/>
  </r>
  <r>
    <x v="2"/>
    <x v="36"/>
    <x v="1"/>
    <n v="-0.14108950590762001"/>
    <n v="-0.14108977558050501"/>
    <n v="587.95157217979397"/>
    <n v="587.95186805725098"/>
    <s v="PAJ_NEW_MSD_CPLEX_tols_MOSEK.robust_200_0.txt"/>
    <n v="-0.14108950590762001"/>
    <n v="1.38777878078144E-17"/>
    <n v="5.3255346324498898E-7"/>
    <n v="0"/>
    <s v="Optimal"/>
    <n v="-0.14108946792275001"/>
    <n v="1.9112248711307905E-6"/>
    <n v="2.1804317161758849E-6"/>
    <n v="1.1408556623092792"/>
    <s v=""/>
    <s v=""/>
    <s v=""/>
  </r>
  <r>
    <x v="2"/>
    <x v="97"/>
    <x v="1"/>
    <n v="1.8181793015196701"/>
    <n v="1.8181793015196701"/>
    <n v="1.2020499706268299"/>
    <n v="1.2022781372070299"/>
    <s v="PAJ_NEW_MSD_CPLEX_tols_MOSEK.estein5_nr21.txt"/>
    <n v="1.8181793015196701"/>
    <n v="2.7755575615628901E-17"/>
    <n v="4.59676882003101E-7"/>
    <n v="0"/>
    <s v="Optimal"/>
    <n v="1.81817929663649"/>
    <n v="0"/>
    <n v="2.6857379985401098E-9"/>
    <e v="#DIV/0!"/>
    <s v=""/>
    <s v=""/>
    <s v=""/>
  </r>
  <r>
    <x v="2"/>
    <x v="69"/>
    <x v="1"/>
    <n v="-1.1141122508829899"/>
    <n v="-1.11412337467036"/>
    <n v="561.09825491905201"/>
    <n v="561.09850311279297"/>
    <s v="PAJ_NEW_MSD_CPLEX_tols_MOSEK.shortfall_100_0.txt"/>
    <n v="-1.1141122508829899"/>
    <n v="2.2204460492503101E-16"/>
    <n v="3.9720095496020799E-7"/>
    <n v="0"/>
    <s v="Optimal"/>
    <n v="-1.1141122484758099"/>
    <n v="9.9843507849333776E-6"/>
    <n v="9.986511413220175E-6"/>
    <n v="1.0002164014800099"/>
    <s v=""/>
    <s v=""/>
    <s v=""/>
  </r>
  <r>
    <x v="2"/>
    <x v="70"/>
    <x v="1"/>
    <n v="-1.0832168095180801"/>
    <n v="-1.0832275198074901"/>
    <n v="2.65920710563659"/>
    <n v="2.6594288349151598"/>
    <s v="PAJ_NEW_MSD_CPLEX_tols_MOSEK.shortfall_40_0.txt"/>
    <n v="-1.0832168095180801"/>
    <n v="3.3306690738754598E-16"/>
    <n v="3.5492464561803697E-7"/>
    <n v="0"/>
    <s v="Optimal"/>
    <n v="-1.0832168004895699"/>
    <n v="9.887393218033225E-6"/>
    <n v="9.8957281294534962E-6"/>
    <n v="1.0008429837103141"/>
    <s v=""/>
    <s v=""/>
    <s v=""/>
  </r>
  <r>
    <x v="2"/>
    <x v="30"/>
    <x v="1"/>
    <n v="-7.9784855768680399E-2"/>
    <n v="-7.9784855768680399E-2"/>
    <n v="1.7271041870117101E-2"/>
    <n v="1.7420053482055602E-2"/>
    <s v="PAJ_NEW_MSD_CPLEX_tols_MOSEK.robust_20_0.txt"/>
    <n v="-7.9784855768680399E-2"/>
    <n v="1.11022302462515E-16"/>
    <n v="3.1428022517071499E-7"/>
    <n v="0"/>
    <s v="Optimal"/>
    <n v="-7.9784865782148995E-2"/>
    <n v="0"/>
    <n v="1.2549013646202371E-7"/>
    <e v="#DIV/0!"/>
    <s v=""/>
    <s v=""/>
    <s v=""/>
  </r>
  <r>
    <x v="2"/>
    <x v="32"/>
    <x v="1"/>
    <n v="-0.14274568413326499"/>
    <n v="-0.14274587558481799"/>
    <n v="865.59405708312897"/>
    <n v="865.59436082839898"/>
    <s v="PAJ_NEW_MSD_CPLEX_tols_MOSEK.robust_200_1.txt"/>
    <n v="-0.14274568413326499"/>
    <n v="1.11022302462515E-16"/>
    <n v="2.7666502347423098E-7"/>
    <n v="0"/>
    <s v="Optimal"/>
    <n v="-0.142745585328621"/>
    <n v="1.3411133445391169E-6"/>
    <n v="2.0332388139211682E-6"/>
    <n v="1.5160827548248021"/>
    <s v=""/>
    <s v=""/>
    <s v=""/>
  </r>
  <r>
    <x v="2"/>
    <x v="80"/>
    <x v="1"/>
    <n v="-1.1063497164213101"/>
    <n v="-1.1063606916620401"/>
    <n v="231.13704419135999"/>
    <n v="231.13732290267899"/>
    <s v="PAJ_NEW_MSD_CPLEX_tols_MOSEK.shortfall_100_1.txt"/>
    <n v="-1.1063497164213101"/>
    <n v="3.05311331771918E-16"/>
    <n v="2.72345045071453E-7"/>
    <n v="0"/>
    <s v="Optimal"/>
    <n v="-1.10634968986928"/>
    <n v="9.920137697634863E-6"/>
    <n v="9.9441373912002234E-6"/>
    <n v="1.0024192903664111"/>
    <s v=""/>
    <s v=""/>
    <s v=""/>
  </r>
  <r>
    <x v="2"/>
    <x v="33"/>
    <x v="1"/>
    <n v="-7.6010022165468302E-2"/>
    <n v="-7.6010022165468302E-2"/>
    <n v="0.30220603942870999"/>
    <n v="0.30243301391601501"/>
    <s v="PAJ_NEW_MSD_CPLEX_tols_MOSEK.robust_40_0.txt"/>
    <n v="-7.6010022165468302E-2"/>
    <n v="2.7755575615628901E-17"/>
    <n v="2.70277095627824E-7"/>
    <n v="0"/>
    <s v="Optimal"/>
    <n v="-7.6010007627836704E-2"/>
    <n v="0"/>
    <n v="1.9123428229187725E-7"/>
    <e v="#DIV/0!"/>
    <s v=""/>
    <s v=""/>
    <s v=""/>
  </r>
  <r>
    <x v="2"/>
    <x v="37"/>
    <x v="1"/>
    <n v="-7.2089859211268204E-2"/>
    <n v="-7.2089859211268204E-2"/>
    <n v="41.972532987594597"/>
    <n v="41.972858905792201"/>
    <s v="PAJ_NEW_MSD_CPLEX_tols_MOSEK.robust_100_1.txt"/>
    <n v="-7.2089859211268204E-2"/>
    <n v="5.5511151231257802E-17"/>
    <n v="2.5723032155700001E-7"/>
    <n v="0"/>
    <s v="Optimal"/>
    <n v="-7.2089841269339205E-2"/>
    <n v="0"/>
    <n v="2.4884838415998496E-7"/>
    <e v="#DIV/0!"/>
    <s v=""/>
    <s v=""/>
    <s v=""/>
  </r>
  <r>
    <x v="2"/>
    <x v="71"/>
    <x v="1"/>
    <n v="-9.4760235689339195E-2"/>
    <n v="-9.4761038817572196E-2"/>
    <n v="5.4988880157470703"/>
    <n v="5.4991190433502197"/>
    <s v="PAJ_NEW_MSD_CPLEX_tols_MOSEK.classical_50_1.txt"/>
    <n v="-9.4760235689339195E-2"/>
    <n v="1.11022302462515E-16"/>
    <n v="2.4958038694761198E-7"/>
    <n v="0"/>
    <s v="Optimal"/>
    <n v="-9.4760225103041398E-2"/>
    <n v="8.4744775314678314E-6"/>
    <n v="8.5861833704963169E-6"/>
    <n v="1.0131814425861292"/>
    <s v=""/>
    <s v=""/>
    <s v=""/>
  </r>
  <r>
    <x v="2"/>
    <x v="73"/>
    <x v="1"/>
    <n v="-1.09542359080844"/>
    <n v="-1.09543319865485"/>
    <n v="37.832285165786701"/>
    <n v="37.832535028457599"/>
    <s v="PAJ_NEW_MSD_CPLEX_tols_MOSEK.shortfall_50_0.txt"/>
    <n v="-1.09542359080844"/>
    <n v="1.11022302462515E-16"/>
    <n v="2.4676919099797502E-7"/>
    <n v="0"/>
    <s v="Optimal"/>
    <n v="-1.0954235868907001"/>
    <n v="8.7708159496273398E-6"/>
    <n v="8.7743924095048953E-6"/>
    <n v="1.0004077682051586"/>
    <s v=""/>
    <s v=""/>
    <s v=""/>
  </r>
  <r>
    <x v="2"/>
    <x v="67"/>
    <x v="1"/>
    <n v="-9.7460498868802495E-2"/>
    <n v="-9.7461118069866196E-2"/>
    <n v="228.27516388893099"/>
    <n v="228.27545309066701"/>
    <s v="PAJ_NEW_MSD_CPLEX_tols_MOSEK.robust_100_0.txt"/>
    <n v="-9.7460498868802495E-2"/>
    <n v="2.2204460492503101E-16"/>
    <n v="2.3920003625055298E-7"/>
    <n v="0"/>
    <s v="Optimal"/>
    <n v="-9.7460452787740903E-2"/>
    <n v="6.3527023138989345E-6"/>
    <n v="6.8254748620182872E-6"/>
    <n v="1.0744206992172425"/>
    <s v=""/>
    <s v=""/>
    <s v=""/>
  </r>
  <r>
    <x v="2"/>
    <x v="72"/>
    <x v="1"/>
    <n v="-8.1521073891739904E-2"/>
    <n v="-8.1521073891739904E-2"/>
    <n v="1.4676988124847401"/>
    <n v="1.4679419994354199"/>
    <s v="PAJ_NEW_MSD_CPLEX_tols_MOSEK.classical_40_0.txt"/>
    <n v="-8.1521073891739904E-2"/>
    <n v="2.0816681711721599E-17"/>
    <n v="2.37263684012278E-7"/>
    <n v="0"/>
    <s v="Optimal"/>
    <n v="-8.1521061313447801E-2"/>
    <n v="0"/>
    <n v="1.5427607466030819E-7"/>
    <e v="#DIV/0!"/>
    <s v=""/>
    <s v=""/>
    <s v=""/>
  </r>
  <r>
    <x v="2"/>
    <x v="34"/>
    <x v="1"/>
    <n v="-8.2295158248379005E-2"/>
    <n v="-8.2295158248379005E-2"/>
    <n v="5.4969072341918897E-2"/>
    <n v="5.5140018463134703E-2"/>
    <s v="PAJ_NEW_MSD_CPLEX_tols_MOSEK.classical_20_0.txt"/>
    <n v="-8.2295158248379005E-2"/>
    <n v="2.2204460492503101E-16"/>
    <n v="2.1092469710409699E-7"/>
    <n v="0"/>
    <s v="Optimal"/>
    <n v="-8.2295153921654304E-2"/>
    <n v="0"/>
    <n v="5.2569304528139029E-8"/>
    <e v="#DIV/0!"/>
    <s v=""/>
    <s v=""/>
    <s v=""/>
  </r>
  <r>
    <x v="2"/>
    <x v="35"/>
    <x v="1"/>
    <n v="-8.5694808592627E-2"/>
    <n v="-8.5694808592627E-2"/>
    <n v="0.37745189666748002"/>
    <n v="0.37766003608703602"/>
    <s v="PAJ_NEW_MSD_CPLEX_tols_MOSEK.robust_50_1.txt"/>
    <n v="-8.5694808592627E-2"/>
    <n v="1.38777878078144E-17"/>
    <n v="1.42557889028227E-7"/>
    <n v="0"/>
    <s v="Optimal"/>
    <n v="-8.5694764604656401E-2"/>
    <n v="0"/>
    <n v="5.1325000193695568E-7"/>
    <e v="#DIV/0!"/>
    <s v=""/>
    <s v=""/>
    <s v=""/>
  </r>
  <r>
    <x v="2"/>
    <x v="29"/>
    <x v="1"/>
    <n v="-4.54514475112845E-2"/>
    <n v="-4.54514475112845E-2"/>
    <n v="5.8073997497558497E-2"/>
    <n v="5.8247804641723598E-2"/>
    <s v="PAJ_NEW_MSD_CPLEX_tols_MOSEK.robust_30_0.txt"/>
    <n v="-4.54514475112845E-2"/>
    <n v="1.11022302462515E-16"/>
    <n v="1.4046441252496499E-7"/>
    <n v="0"/>
    <s v="Optimal"/>
    <n v="-4.5451446350745897E-2"/>
    <n v="0"/>
    <n v="2.552797361008268E-8"/>
    <e v="#DIV/0!"/>
    <s v=""/>
    <s v=""/>
    <s v=""/>
  </r>
  <r>
    <x v="2"/>
    <x v="27"/>
    <x v="1"/>
    <n v="8.2999999999999901"/>
    <n v="8.2999999999999901"/>
    <n v="6.2608971595764098"/>
    <n v="6.2623491287231401"/>
    <s v="PAJ_NEW_MSD_CPLEX_tols_MOSEK.tls4.txt"/>
    <n v="8.3000000000000007"/>
    <n v="0"/>
    <n v="1.0661074156814701E-7"/>
    <n v="0"/>
    <s v="Optimal"/>
    <n v="8.2999999999999901"/>
    <n v="0"/>
    <n v="0"/>
    <e v="#DIV/0!"/>
    <s v=""/>
    <s v=""/>
    <s v=""/>
  </r>
  <r>
    <x v="2"/>
    <x v="28"/>
    <x v="1"/>
    <n v="-8.6088436000500104E-2"/>
    <n v="-8.6088436000500104E-2"/>
    <n v="4.6903848648071199E-2"/>
    <n v="4.7091007232666002E-2"/>
    <s v="PAJ_NEW_MSD_CPLEX_tols_MOSEK.robust_50_0.txt"/>
    <n v="-8.6088436000500104E-2"/>
    <n v="1.21430643318376E-16"/>
    <n v="9.0456185528053901E-9"/>
    <n v="0"/>
    <s v="Optimal"/>
    <n v="-8.60884370388178E-2"/>
    <n v="0"/>
    <n v="1.2059657891858164E-8"/>
    <e v="#DIV/0!"/>
    <s v=""/>
    <s v=""/>
    <s v=""/>
  </r>
  <r>
    <x v="2"/>
    <x v="38"/>
    <x v="1"/>
    <n v="-7.9814495507716104E-2"/>
    <n v="-7.9814495507716104E-2"/>
    <n v="8.2326889038085896E-2"/>
    <n v="8.2496881484985296E-2"/>
    <s v="PAJ_NEW_MSD_CPLEX_tols_MOSEK.classical_30_0.txt"/>
    <n v="-7.9814495507716104E-2"/>
    <n v="1.7793611029048799E-10"/>
    <n v="5.36107686022191E-11"/>
    <n v="0"/>
    <s v="Optimal"/>
    <n v="-7.9814495507836702E-2"/>
    <n v="0"/>
    <n v="1.5107890789997918E-12"/>
    <e v="#DIV/0!"/>
    <s v=""/>
    <s v=""/>
    <s v=""/>
  </r>
  <r>
    <x v="2"/>
    <x v="12"/>
    <x v="1"/>
    <n v="468.15611228853902"/>
    <n v="468.15611228853902"/>
    <n v="1440.6349620819001"/>
    <n v="1440.6579170227001"/>
    <s v="PAJ_NEW_MSD_CPLEX_tols_MOSEK.uflquad-nopsc-30-150.txt"/>
    <n v="468.15611228860803"/>
    <n v="2.0232747699466801E-9"/>
    <n v="0"/>
    <n v="4.9974424880597202E-7"/>
    <s v="Optimal"/>
    <n v="468.15612794945002"/>
    <n v="0"/>
    <n v="3.3452324415043383E-8"/>
    <e v="#DIV/0!"/>
    <s v=""/>
    <s v=""/>
    <s v=""/>
  </r>
  <r>
    <x v="2"/>
    <x v="75"/>
    <x v="1"/>
    <n v="760.34969085610203"/>
    <n v="760.34969085610203"/>
    <n v="1222.3635752201001"/>
    <n v="1222.40311598777"/>
    <s v="PAJ_NEW_MSD_CPLEX_tols_MOSEK.uflquad-psc-30-300.txt"/>
    <n v="760.34969085610305"/>
    <n v="1.33226762955018E-15"/>
    <n v="0"/>
    <n v="4.99513450595567E-7"/>
    <s v="Optimal"/>
    <n v="760.34970034372998"/>
    <n v="0"/>
    <n v="1.2477979303454034E-8"/>
    <e v="#DIV/0!"/>
    <s v=""/>
    <s v=""/>
    <s v=""/>
  </r>
  <r>
    <x v="2"/>
    <x v="85"/>
    <x v="1"/>
    <n v="568.71672121440895"/>
    <n v="568.71672121440895"/>
    <n v="106.02671003341599"/>
    <n v="106.04504013061501"/>
    <s v="PAJ_NEW_MSD_CPLEX_tols_MOSEK.uflquad-psc-20-150.txt"/>
    <n v="568.71672121440895"/>
    <n v="3.4416913763379801E-15"/>
    <n v="0"/>
    <n v="4.9945067811564505E-7"/>
    <s v="Optimal"/>
    <n v="568.71672647546598"/>
    <n v="0"/>
    <n v="9.2507511895603236E-9"/>
    <e v="#DIV/0!"/>
    <s v=""/>
    <s v=""/>
    <s v=""/>
  </r>
  <r>
    <x v="2"/>
    <x v="76"/>
    <x v="1"/>
    <n v="554.91469361945406"/>
    <n v="554.91469361945406"/>
    <n v="416.83185791969299"/>
    <n v="416.85835194587702"/>
    <s v="PAJ_NEW_MSD_CPLEX_tols_MOSEK.uflquad-psc-30-200.txt"/>
    <n v="554.91469361945406"/>
    <n v="1.33226762955018E-15"/>
    <n v="0"/>
    <n v="4.9944010697966501E-7"/>
    <s v="Optimal"/>
    <n v="554.914702028482"/>
    <n v="0"/>
    <n v="1.5153730400814053E-8"/>
    <e v="#DIV/0!"/>
    <s v=""/>
    <s v=""/>
    <s v=""/>
  </r>
  <r>
    <x v="2"/>
    <x v="16"/>
    <x v="1"/>
    <n v="568.71671813343698"/>
    <n v="568.71671813343698"/>
    <n v="1288.3185830116199"/>
    <n v="1288.3381171226499"/>
    <s v="PAJ_NEW_MSD_CPLEX_tols_MOSEK.uflquad-nopsc-20-150.txt"/>
    <n v="568.71671813349599"/>
    <n v="4.8480353065372097E-10"/>
    <n v="0"/>
    <n v="4.9943864159282504E-7"/>
    <s v="Optimal"/>
    <n v="568.71672647546598"/>
    <n v="0"/>
    <n v="1.4668161592774243E-8"/>
    <e v="#DIV/0!"/>
    <s v=""/>
    <s v=""/>
    <s v=""/>
  </r>
  <r>
    <x v="2"/>
    <x v="89"/>
    <x v="1"/>
    <n v="709.64757212536995"/>
    <n v="709.64757212536995"/>
    <n v="155.48369288444499"/>
    <n v="155.488652944564"/>
    <s v="PAJ_NEW_MSD_CPLEX_tols_MOSEK.uflquad-nopsc-10-150.txt"/>
    <n v="709.64757212537802"/>
    <n v="7.4384942649885394E-15"/>
    <n v="0"/>
    <n v="4.9935420017022103E-7"/>
    <s v="Optimal"/>
    <n v="709.64757737614798"/>
    <n v="0"/>
    <n v="7.3991346189943603E-9"/>
    <e v="#DIV/0!"/>
    <s v=""/>
    <s v=""/>
    <s v=""/>
  </r>
  <r>
    <x v="2"/>
    <x v="86"/>
    <x v="1"/>
    <n v="709.647569390797"/>
    <n v="709.647569390797"/>
    <n v="46.030570030212402"/>
    <n v="46.036321163177398"/>
    <s v="PAJ_NEW_MSD_CPLEX_tols_MOSEK.uflquad-psc-10-150.txt"/>
    <n v="709.647569390797"/>
    <n v="6.6613381477509304E-16"/>
    <n v="0"/>
    <n v="4.9913994869255E-7"/>
    <s v="Optimal"/>
    <n v="709.64757737614798"/>
    <n v="0"/>
    <n v="1.1252558478412093E-8"/>
    <e v="#DIV/0!"/>
    <s v=""/>
    <s v=""/>
    <s v=""/>
  </r>
  <r>
    <x v="2"/>
    <x v="81"/>
    <x v="1"/>
    <n v="399.537098847013"/>
    <n v="399.537098847013"/>
    <n v="756.43395709991398"/>
    <n v="756.44119596481301"/>
    <s v="PAJ_NEW_MSD_CPLEX_tols_MOSEK.uflquad-nopsc-20-100.txt"/>
    <n v="399.53709884702897"/>
    <n v="4.4408920985006202E-16"/>
    <n v="0"/>
    <n v="4.9904173396453303E-7"/>
    <s v="Optimal"/>
    <n v="399.53711083647897"/>
    <n v="0"/>
    <n v="3.0008390583563089E-8"/>
    <e v="#DIV/0!"/>
    <s v=""/>
    <s v=""/>
    <s v=""/>
  </r>
  <r>
    <x v="2"/>
    <x v="78"/>
    <x v="1"/>
    <n v="355.240338812402"/>
    <n v="355.240338812402"/>
    <n v="117.22925615310599"/>
    <n v="117.247604846954"/>
    <s v="PAJ_NEW_MSD_CPLEX_tols_MOSEK.uflquad-psc-30-100.txt"/>
    <n v="355.240338812402"/>
    <n v="9.992007221626401E-16"/>
    <n v="0"/>
    <n v="4.9892377053384298E-7"/>
    <s v="Optimal"/>
    <n v="355.24034945308199"/>
    <n v="0"/>
    <n v="2.9953465887335459E-8"/>
    <e v="#DIV/0!"/>
    <s v=""/>
    <s v=""/>
    <s v=""/>
  </r>
  <r>
    <x v="2"/>
    <x v="95"/>
    <x v="1"/>
    <n v="540.28751927202904"/>
    <n v="540.28751927202904"/>
    <n v="8.5572180747985804"/>
    <n v="8.5612528324127197"/>
    <s v="PAJ_NEW_MSD_CPLEX_tols_MOSEK.uflquad-psc-10-100.txt"/>
    <n v="540.28751927202904"/>
    <n v="2.2204460492503101E-16"/>
    <n v="0"/>
    <n v="4.9863405003624998E-7"/>
    <s v="Optimal"/>
    <n v="540.28752106912498"/>
    <n v="0"/>
    <n v="3.3261843556556526E-9"/>
    <e v="#DIV/0!"/>
    <s v=""/>
    <s v=""/>
    <s v=""/>
  </r>
  <r>
    <x v="2"/>
    <x v="77"/>
    <x v="1"/>
    <n v="355.24033561193602"/>
    <n v="355.24033561193897"/>
    <n v="397.14194393157902"/>
    <n v="397.16036105155899"/>
    <s v="PAJ_NEW_MSD_CPLEX_tols_MOSEK.uflquad-nopsc-30-100.txt"/>
    <n v="355.24033561193602"/>
    <n v="1.16573417585641E-15"/>
    <n v="0"/>
    <n v="4.9710218592499604E-7"/>
    <s v="Optimal"/>
    <n v="355.24034945308199"/>
    <n v="8.3207265651942338E-15"/>
    <n v="3.8962754786742827E-8"/>
    <n v="4682614.4906293172"/>
    <s v=""/>
    <s v=""/>
    <s v=""/>
  </r>
  <r>
    <x v="2"/>
    <x v="119"/>
    <x v="1"/>
    <n v="468.156126764357"/>
    <n v="468.156126764357"/>
    <n v="229.27277898788401"/>
    <n v="229.37060117721501"/>
    <s v="PAJ_NEW_MSD_CPLEX_tols_MOSEK.uflquad-psc-30-150.txt"/>
    <n v="468.156126764357"/>
    <n v="4.4408920985006202E-16"/>
    <n v="0"/>
    <n v="4.9670832688759796E-7"/>
    <s v="Optimal"/>
    <n v="468.15612794945002"/>
    <n v="0"/>
    <n v="2.5314055083626792E-9"/>
    <e v="#DIV/0!"/>
    <s v=""/>
    <s v=""/>
    <s v=""/>
  </r>
  <r>
    <x v="2"/>
    <x v="83"/>
    <x v="1"/>
    <n v="399.53710571023402"/>
    <n v="399.53710571023402"/>
    <n v="67.828162193298297"/>
    <n v="67.836276769638005"/>
    <s v="PAJ_NEW_MSD_CPLEX_tols_MOSEK.uflquad-psc-20-100.txt"/>
    <n v="399.53710571023402"/>
    <n v="6.6613381477509304E-16"/>
    <n v="0"/>
    <n v="4.9372441211434296E-7"/>
    <s v="Optimal"/>
    <n v="399.53711083647897"/>
    <n v="0"/>
    <n v="1.2830459774744445E-8"/>
    <e v="#DIV/0!"/>
    <s v=""/>
    <s v=""/>
    <s v=""/>
  </r>
  <r>
    <x v="2"/>
    <x v="93"/>
    <x v="1"/>
    <n v="540.28751903892498"/>
    <n v="540.28751903892498"/>
    <n v="36.299440145492497"/>
    <n v="36.302749156951897"/>
    <s v="PAJ_NEW_MSD_CPLEX_tols_MOSEK.uflquad-nopsc-10-100.txt"/>
    <n v="540.28751903893397"/>
    <n v="6.10622663543836E-16"/>
    <n v="0"/>
    <n v="4.8871410360425096E-7"/>
    <s v="Optimal"/>
    <n v="540.28752106912498"/>
    <n v="0"/>
    <n v="3.7576288127159924E-9"/>
    <e v="#DIV/0!"/>
    <s v=""/>
    <s v=""/>
    <s v=""/>
  </r>
  <r>
    <x v="2"/>
    <x v="1"/>
    <x v="1"/>
    <n v="19855.645201523999"/>
    <n v="19855.452999851001"/>
    <n v="718.35076904296795"/>
    <n v="718.35135793685902"/>
    <s v="PAJ_NEW_MSD_CPLEX_tols_MOSEK.pp-n100-d10000.txt"/>
    <n v="19855.645201523999"/>
    <n v="0"/>
    <n v="0"/>
    <n v="4.73291182023771E-7"/>
    <s v="Optimal"/>
    <n v="19855.645290437998"/>
    <n v="9.6799510139858656E-6"/>
    <n v="9.6844289917689261E-6"/>
    <n v="1.0004626033516688"/>
    <s v=""/>
    <s v=""/>
    <s v=""/>
  </r>
  <r>
    <x v="2"/>
    <x v="63"/>
    <x v="1"/>
    <n v="6.9495990300142996"/>
    <n v="6.9495990300142996"/>
    <n v="10.3586511611938"/>
    <n v="10.3592519760131"/>
    <s v="PAJ_NEW_MSD_CPLEX_tols_MOSEK.stolpe07-8.1flowc.txt"/>
    <n v="6.9495990300142996"/>
    <n v="8.8817841970012504E-16"/>
    <n v="0"/>
    <n v="4.2138429132143601E-7"/>
    <s v="Optimal"/>
    <n v="6.9495993812834902"/>
    <n v="0"/>
    <n v="5.0545170433580213E-8"/>
    <e v="#DIV/0!"/>
    <s v=""/>
    <s v=""/>
    <s v=""/>
  </r>
  <r>
    <x v="2"/>
    <x v="2"/>
    <x v="1"/>
    <n v="1481.46543422166"/>
    <n v="1481.4561771685801"/>
    <n v="7.1910858154296806E-2"/>
    <n v="7.2120904922485296E-2"/>
    <s v="PAJ_NEW_MSD_CPLEX_tols_MOSEK.pp-n10-d10000.txt"/>
    <n v="1481.46543422166"/>
    <n v="0"/>
    <n v="0"/>
    <n v="3.9884474900553299E-7"/>
    <s v="Optimal"/>
    <n v="1481.4654683720501"/>
    <n v="6.2485784707097423E-6"/>
    <n v="6.271630088988978E-6"/>
    <n v="1.0036890979904134"/>
    <s v=""/>
    <s v=""/>
    <s v=""/>
  </r>
  <r>
    <x v="2"/>
    <x v="62"/>
    <x v="1"/>
    <n v="5.7773656644923603"/>
    <n v="5.7773153965511996"/>
    <n v="538.96980810165405"/>
    <n v="538.97162294387795"/>
    <s v="PAJ_NEW_MSD_CPLEX_tols_MOSEK.b1bigflowc.txt"/>
    <n v="5.7773656644923603"/>
    <n v="1.74860126378462E-15"/>
    <n v="0"/>
    <n v="3.7977997625893098E-7"/>
    <s v="Optimal"/>
    <n v="5.7773661652651498"/>
    <n v="8.7008261328138065E-6"/>
    <n v="8.7875036171935996E-6"/>
    <n v="1.0099619832710944"/>
    <s v=""/>
    <s v=""/>
    <s v=""/>
  </r>
  <r>
    <x v="2"/>
    <x v="110"/>
    <x v="1"/>
    <n v="29070"/>
    <n v="29070"/>
    <n v="5.7152230739593497"/>
    <n v="5.7155787944793701"/>
    <s v="PAJ_NEW_MSD_CPLEX_tols_MOSEK.ck_n75_m10_o5_5.txt"/>
    <n v="29070"/>
    <n v="5.6843418860808002E-14"/>
    <n v="0"/>
    <n v="3.1596573535352898E-7"/>
    <s v="Optimal"/>
    <n v="29070"/>
    <n v="0"/>
    <n v="0"/>
    <e v="#DIV/0!"/>
    <s v=""/>
    <s v=""/>
    <s v=""/>
  </r>
  <r>
    <x v="2"/>
    <x v="41"/>
    <x v="1"/>
    <n v="311720.95392487902"/>
    <n v="311718.32578407199"/>
    <n v="0.46068191528320301"/>
    <n v="0.46091604232788003"/>
    <s v="PAJ_NEW_MSD_CPLEX_tols_MOSEK.sssd-weak-25-4.txt"/>
    <n v="311720.95392487902"/>
    <n v="1.11022302462515E-16"/>
    <n v="0"/>
    <n v="2.73062053190997E-7"/>
    <s v="Optimal"/>
    <n v="311720.939011793"/>
    <n v="8.4310687936121823E-6"/>
    <n v="8.3832280539549107E-6"/>
    <n v="0.9943256613332917"/>
    <s v=""/>
    <s v=""/>
    <s v=""/>
  </r>
  <r>
    <x v="2"/>
    <x v="42"/>
    <x v="1"/>
    <n v="600349.98272754997"/>
    <n v="600343.98110514996"/>
    <n v="336.39407992362902"/>
    <n v="336.39438486099198"/>
    <s v="PAJ_NEW_MSD_CPLEX_tols_MOSEK.sssd-weak-20-8.txt"/>
    <n v="600349.98272754997"/>
    <n v="1.11022302462515E-16"/>
    <n v="0"/>
    <n v="2.4605212267658703E-7"/>
    <s v="Optimal"/>
    <n v="600350.06155219499"/>
    <n v="9.9968727785196091E-6"/>
    <n v="1.0128169270469098E-5"/>
    <n v="1.0131337564114657"/>
    <s v=""/>
    <s v=""/>
    <s v=""/>
  </r>
  <r>
    <x v="2"/>
    <x v="66"/>
    <x v="1"/>
    <n v="15.8191794015789"/>
    <n v="15.819055424725301"/>
    <n v="69.932183980941701"/>
    <n v="69.933184146881104"/>
    <s v="PAJ_NEW_MSD_CPLEX_tols_MOSEK.stolpe07-8.2flowc.txt"/>
    <n v="15.8191794015789"/>
    <n v="4.4408920985006202E-16"/>
    <n v="0"/>
    <n v="2.38418579101562E-7"/>
    <s v="Optimal"/>
    <n v="15.819180660233499"/>
    <n v="7.8371179743788212E-6"/>
    <n v="7.9166823947098545E-6"/>
    <n v="1.0101522550242508"/>
    <s v=""/>
    <s v=""/>
    <s v=""/>
  </r>
  <r>
    <x v="2"/>
    <x v="43"/>
    <x v="1"/>
    <n v="327997.808859693"/>
    <n v="327994.54932159901"/>
    <n v="4.6802439689636204"/>
    <n v="4.68049788475036"/>
    <s v="PAJ_NEW_MSD_CPLEX_tols_MOSEK.sssd-weak-15-4.txt"/>
    <n v="327997.808859693"/>
    <n v="0"/>
    <n v="0"/>
    <n v="1.7711401079090099E-7"/>
    <s v="Optimal"/>
    <n v="327997.69000133697"/>
    <n v="9.9376825266665083E-6"/>
    <n v="9.5753105390830607E-6"/>
    <n v="0.96353556409041363"/>
    <s v=""/>
    <s v=""/>
    <s v=""/>
  </r>
  <r>
    <x v="2"/>
    <x v="44"/>
    <x v="1"/>
    <n v="264127.50033314899"/>
    <n v="264124.87554596801"/>
    <n v="3.11995100975036"/>
    <n v="3.12015581130981"/>
    <s v="PAJ_NEW_MSD_CPLEX_tols_MOSEK.sssd-strong-30-4.txt"/>
    <n v="264127.50033314899"/>
    <n v="8.8817841970012504E-16"/>
    <n v="0"/>
    <n v="1.6982006556531799E-7"/>
    <s v="Optimal"/>
    <n v="264127.49773523101"/>
    <n v="9.9375762749637038E-6"/>
    <n v="9.9277405244931018E-6"/>
    <n v="0.99901024654317561"/>
    <s v=""/>
    <s v=""/>
    <s v=""/>
  </r>
  <r>
    <x v="2"/>
    <x v="65"/>
    <x v="1"/>
    <n v="1.8563401967636399"/>
    <n v="1.8563401967636399"/>
    <n v="9.0250015258788993E-2"/>
    <n v="9.0439081192016602E-2"/>
    <s v="PAJ_NEW_MSD_CPLEX_tols_MOSEK.achtziger_stolpe06-6.1flowc.txt"/>
    <n v="1.8563401967636399"/>
    <n v="2.7755575615628899E-16"/>
    <n v="0"/>
    <n v="1.3870100140644899E-7"/>
    <s v="Optimal"/>
    <n v="1.8563402243432301"/>
    <n v="0"/>
    <n v="1.4856889505831395E-8"/>
    <e v="#DIV/0!"/>
    <s v=""/>
    <s v=""/>
    <s v=""/>
  </r>
  <r>
    <x v="2"/>
    <x v="45"/>
    <x v="1"/>
    <n v="500753.226237703"/>
    <n v="500748.219111057"/>
    <n v="561.57931303977898"/>
    <n v="561.57959294319096"/>
    <s v="PAJ_NEW_MSD_CPLEX_tols_MOSEK.sssd-strong-25-8.txt"/>
    <n v="500753.226237703"/>
    <n v="0"/>
    <n v="0"/>
    <n v="6.6375465790358095E-8"/>
    <s v="Optimal"/>
    <n v="500753.08677332802"/>
    <n v="9.9991899872915277E-6"/>
    <n v="9.720683505492341E-6"/>
    <n v="0.97214709569943625"/>
    <s v=""/>
    <s v=""/>
    <s v=""/>
  </r>
  <r>
    <x v="2"/>
    <x v="46"/>
    <x v="1"/>
    <n v="327997.88609433098"/>
    <n v="327994.63278105698"/>
    <n v="4.0577459335327104"/>
    <n v="4.0579741001129097"/>
    <s v="PAJ_NEW_MSD_CPLEX_tols_MOSEK.sssd-strong-15-4.txt"/>
    <n v="327997.88609433098"/>
    <n v="0"/>
    <n v="0"/>
    <n v="5.5009931165805802E-8"/>
    <s v="Optimal"/>
    <n v="327997.76454456599"/>
    <n v="9.9187019545959246E-6"/>
    <n v="9.5481245528063053E-6"/>
    <n v="0.96263851827729241"/>
    <s v=""/>
    <s v=""/>
    <s v=""/>
  </r>
  <r>
    <x v="2"/>
    <x v="47"/>
    <x v="1"/>
    <n v="600350.23863014695"/>
    <n v="600344.24134158704"/>
    <n v="111.698148965835"/>
    <n v="111.698426008224"/>
    <s v="PAJ_NEW_MSD_CPLEX_tols_MOSEK.sssd-strong-20-8.txt"/>
    <n v="600350.23863014695"/>
    <n v="0"/>
    <n v="0"/>
    <n v="5.2972228825609498E-8"/>
    <s v="Optimal"/>
    <n v="600349.55764580297"/>
    <n v="9.9896496643312074E-6"/>
    <n v="8.8553479354381808E-6"/>
    <n v="0.88645230143123677"/>
    <s v=""/>
    <s v=""/>
    <s v=""/>
  </r>
  <r>
    <x v="2"/>
    <x v="96"/>
    <x v="1"/>
    <n v="72.481276364349398"/>
    <n v="72.481276364349398"/>
    <n v="3.2438039779663003E-2"/>
    <n v="3.2604932785034103E-2"/>
    <s v="PAJ_NEW_MSD_CPLEX_tols_MOSEK.pp-n10-d10.txt"/>
    <n v="72.481276364349398"/>
    <n v="0"/>
    <n v="0"/>
    <n v="4.5897056599741799E-8"/>
    <s v="Optimal"/>
    <n v="72.481276535702804"/>
    <n v="0"/>
    <n v="2.3641054721971885E-9"/>
    <e v="#DIV/0!"/>
    <s v=""/>
    <s v=""/>
    <s v=""/>
  </r>
  <r>
    <x v="2"/>
    <x v="106"/>
    <x v="1"/>
    <n v="18595.999999999902"/>
    <n v="18595.999999999902"/>
    <n v="0.75420117378234797"/>
    <n v="0.75449800491332997"/>
    <s v="PAJ_NEW_MSD_CPLEX_tols_MOSEK.ck_n50_m10_o3_5.txt"/>
    <n v="18595.999999999902"/>
    <n v="1.4210854715202001E-14"/>
    <n v="0"/>
    <n v="4.2142346501350403E-8"/>
    <s v="Optimal"/>
    <n v="18596"/>
    <n v="0"/>
    <n v="5.2820729048534909E-15"/>
    <e v="#DIV/0!"/>
    <s v=""/>
    <s v=""/>
    <s v=""/>
  </r>
  <r>
    <x v="2"/>
    <x v="48"/>
    <x v="1"/>
    <n v="528766.23424221203"/>
    <n v="528760.94660557504"/>
    <n v="457.854475975036"/>
    <n v="457.85476613044699"/>
    <s v="PAJ_NEW_MSD_CPLEX_tols_MOSEK.sssd-strong-30-8.txt"/>
    <n v="528766.23424221203"/>
    <n v="0"/>
    <n v="0"/>
    <n v="4.1530180960869199E-8"/>
    <s v="Optimal"/>
    <n v="528766.25605414005"/>
    <n v="9.999951385827492E-6"/>
    <n v="1.0041201578421345E-5"/>
    <n v="1.0041250393129226"/>
    <s v=""/>
    <s v=""/>
    <s v=""/>
  </r>
  <r>
    <x v="2"/>
    <x v="58"/>
    <x v="1"/>
    <n v="49.140611440256002"/>
    <n v="49.1401314010145"/>
    <n v="495.75609493255598"/>
    <n v="495.75647401809601"/>
    <s v="PAJ_NEW_MSD_CPLEX_tols_MOSEK.achtziger_stolpe07-5.2flowc.txt"/>
    <n v="49.140611440256002"/>
    <n v="1.4654943925052E-14"/>
    <n v="0"/>
    <n v="3.4230989987005198E-8"/>
    <s v="Optimal"/>
    <n v="49.140614026387603"/>
    <n v="9.768684795443704E-6"/>
    <n v="9.8213114437323129E-6"/>
    <n v="1.0053872808254756"/>
    <s v=""/>
    <s v=""/>
    <s v=""/>
  </r>
  <r>
    <x v="2"/>
    <x v="49"/>
    <x v="1"/>
    <n v="287810.44854502002"/>
    <n v="287807.65243234002"/>
    <n v="0.54125404357910101"/>
    <n v="0.54148101806640603"/>
    <s v="PAJ_NEW_MSD_CPLEX_tols_MOSEK.sssd-weak-20-4.txt"/>
    <n v="287810.44854502002"/>
    <n v="1.11022302462515E-16"/>
    <n v="0"/>
    <n v="3.0016377494668201E-8"/>
    <s v="Optimal"/>
    <n v="287810.30211792601"/>
    <n v="9.7151187318978666E-6"/>
    <n v="9.2063611566274682E-6"/>
    <n v="0.94763238728107524"/>
    <s v=""/>
    <s v=""/>
    <s v=""/>
  </r>
  <r>
    <x v="2"/>
    <x v="50"/>
    <x v="1"/>
    <n v="264127.591601477"/>
    <n v="264124.95591111499"/>
    <n v="10.7047939300537"/>
    <n v="10.705048084258999"/>
    <s v="PAJ_NEW_MSD_CPLEX_tols_MOSEK.sssd-weak-30-4.txt"/>
    <n v="264127.591601477"/>
    <n v="8.8817841970012504E-16"/>
    <n v="0"/>
    <n v="2.5087795341160999E-8"/>
    <s v="Optimal"/>
    <n v="264127.51494264603"/>
    <n v="9.9788528185842893E-6"/>
    <n v="9.6886215413751416E-6"/>
    <n v="0.97091536647693311"/>
    <s v=""/>
    <s v=""/>
    <s v=""/>
  </r>
  <r>
    <x v="2"/>
    <x v="51"/>
    <x v="1"/>
    <n v="311721.12072338501"/>
    <n v="311718.02098977898"/>
    <n v="0.38806891441345198"/>
    <n v="0.388295888900756"/>
    <s v="PAJ_NEW_MSD_CPLEX_tols_MOSEK.sssd-strong-25-4.txt"/>
    <n v="311721.12072338501"/>
    <n v="0"/>
    <n v="0"/>
    <n v="1.88525641764414E-8"/>
    <s v="Optimal"/>
    <n v="311721.02503891999"/>
    <n v="9.9439319310361451E-6"/>
    <n v="9.6369795413920014E-6"/>
    <n v="0.96913168837307606"/>
    <s v=""/>
    <s v=""/>
    <s v=""/>
  </r>
  <r>
    <x v="2"/>
    <x v="52"/>
    <x v="1"/>
    <n v="622512.72259815701"/>
    <n v="622506.502470179"/>
    <n v="125.018893957138"/>
    <n v="125.01917409896799"/>
    <s v="PAJ_NEW_MSD_CPLEX_tols_MOSEK.sssd-strong-15-8.txt"/>
    <n v="622512.72259815701"/>
    <n v="0"/>
    <n v="0"/>
    <n v="1.7472421176556399E-8"/>
    <s v="Optimal"/>
    <n v="622512.11355496198"/>
    <n v="9.9919692435397503E-6"/>
    <n v="9.0136154152100134E-6"/>
    <n v="0.90208598480601954"/>
    <s v=""/>
    <s v=""/>
    <s v=""/>
  </r>
  <r>
    <x v="2"/>
    <x v="54"/>
    <x v="1"/>
    <n v="622512.72506097704"/>
    <n v="622506.501003257"/>
    <n v="718.27732014655999"/>
    <n v="718.27763891220002"/>
    <s v="PAJ_NEW_MSD_CPLEX_tols_MOSEK.sssd-weak-15-8.txt"/>
    <n v="622512.72506097704"/>
    <n v="1.11022302462515E-16"/>
    <n v="0"/>
    <n v="1.5654469498471699E-8"/>
    <s v="Optimal"/>
    <n v="622512.69320682494"/>
    <n v="9.9982819135674972E-6"/>
    <n v="9.9471121399104013E-6"/>
    <n v="0.99488214334228164"/>
    <s v=""/>
    <s v=""/>
    <s v=""/>
  </r>
  <r>
    <x v="2"/>
    <x v="55"/>
    <x v="1"/>
    <n v="528766.26324074599"/>
    <n v="528760.97580737295"/>
    <n v="390.54565286636301"/>
    <n v="390.54592800140301"/>
    <s v="PAJ_NEW_MSD_CPLEX_tols_MOSEK.sssd-weak-30-8.txt"/>
    <n v="528766.26324074599"/>
    <n v="1.11022302462515E-16"/>
    <n v="0"/>
    <n v="1.4987789009879201E-8"/>
    <s v="Optimal"/>
    <n v="528766.14952549594"/>
    <n v="9.9995664256967977E-6"/>
    <n v="9.7845108419727656E-6"/>
    <n v="0.97849350916141886"/>
    <s v=""/>
    <s v=""/>
    <s v=""/>
  </r>
  <r>
    <x v="2"/>
    <x v="56"/>
    <x v="1"/>
    <n v="287810.46017130499"/>
    <n v="287808.36978386698"/>
    <n v="0.31428313255309998"/>
    <n v="0.314455986022949"/>
    <s v="PAJ_NEW_MSD_CPLEX_tols_MOSEK.sssd-strong-20-4.txt"/>
    <n v="287810.46017130499"/>
    <n v="0"/>
    <n v="0"/>
    <n v="1.19535595866082E-8"/>
    <s v="Optimal"/>
    <n v="287810.341488818"/>
    <n v="7.2630697185211654E-6"/>
    <n v="6.8507091883976576E-6"/>
    <n v="0.94322503485379339"/>
    <s v=""/>
    <s v=""/>
    <s v=""/>
  </r>
  <r>
    <x v="2"/>
    <x v="107"/>
    <x v="1"/>
    <n v="14635"/>
    <n v="14635"/>
    <n v="0.550068140029907"/>
    <n v="0.55057001113891602"/>
    <s v="PAJ_NEW_MSD_CPLEX_tols_MOSEK.ck_n50_m20_o1_5.txt"/>
    <n v="14635"/>
    <n v="0"/>
    <n v="0"/>
    <n v="9.9644239526242001E-9"/>
    <s v="Optimal"/>
    <n v="14635"/>
    <n v="0"/>
    <n v="0"/>
    <e v="#DIV/0!"/>
    <s v=""/>
    <s v=""/>
    <s v=""/>
  </r>
  <r>
    <x v="2"/>
    <x v="57"/>
    <x v="1"/>
    <n v="3776676.1183680701"/>
    <n v="3776640.05243681"/>
    <n v="20.079022884368801"/>
    <n v="20.0808198451995"/>
    <s v="PAJ_NEW_MSD_CPLEX_tols_MOSEK.20_0_5_w.txt"/>
    <n v="3776676.1183680701"/>
    <n v="3.9386441130773101E-7"/>
    <n v="0"/>
    <n v="8.9020613103229996E-9"/>
    <s v="Optimal"/>
    <n v="3776676.0980772399"/>
    <n v="9.5496489848880614E-6"/>
    <n v="9.5442763673070712E-6"/>
    <n v="0.99943740156423633"/>
    <s v=""/>
    <s v=""/>
    <s v=""/>
  </r>
  <r>
    <x v="2"/>
    <x v="59"/>
    <x v="1"/>
    <n v="1956871.26678084"/>
    <n v="1956871.26678084"/>
    <n v="3.9903991222381499"/>
    <n v="3.9914491176605198"/>
    <s v="PAJ_NEW_MSD_CPLEX_tols_MOSEK.10_0_5_w.txt"/>
    <n v="1956871.26678084"/>
    <n v="1.1447650649643E-7"/>
    <n v="0"/>
    <n v="6.14292905432023E-9"/>
    <s v="Optimal"/>
    <n v="1956871.26625624"/>
    <n v="0"/>
    <n v="2.6808101559139861E-10"/>
    <e v="#DIV/0!"/>
    <s v=""/>
    <s v=""/>
    <s v=""/>
  </r>
  <r>
    <x v="2"/>
    <x v="60"/>
    <x v="1"/>
    <n v="5.9982533150336002"/>
    <n v="5.9982347867285801"/>
    <n v="456.78350710868801"/>
    <n v="456.78496909141501"/>
    <s v="PAJ_NEW_MSD_CPLEX_tols_MOSEK.achtziger_stolpe06-6.5flowc.txt"/>
    <n v="5.9982533150336002"/>
    <n v="5.5511151231257797E-16"/>
    <n v="0"/>
    <n v="3.2763818325065499E-9"/>
    <s v="Optimal"/>
    <n v="5.9982534213622198"/>
    <n v="3.0889449240397518E-6"/>
    <n v="3.1066714364941408E-6"/>
    <n v="1.0057386948910718"/>
    <s v=""/>
    <s v=""/>
    <s v=""/>
  </r>
  <r>
    <x v="2"/>
    <x v="61"/>
    <x v="1"/>
    <n v="7.7160521569446399"/>
    <n v="7.7160521569446399"/>
    <n v="3.5975549221038801"/>
    <n v="3.5979540348052899"/>
    <s v="PAJ_NEW_MSD_CPLEX_tols_MOSEK.achtziger_stolpe07-5.3flowc.txt"/>
    <n v="7.7160521569446399"/>
    <n v="2.2204460492503101E-16"/>
    <n v="0"/>
    <n v="6.1857452493541101E-10"/>
    <s v="Optimal"/>
    <n v="7.7160523240810299"/>
    <n v="0"/>
    <n v="2.1660839822360935E-8"/>
    <e v="#DIV/0!"/>
    <s v=""/>
    <s v=""/>
    <s v=""/>
  </r>
  <r>
    <x v="2"/>
    <x v="88"/>
    <x v="1"/>
    <n v="8092.5000048388001"/>
    <n v="8092.5"/>
    <n v="149.510426044464"/>
    <n v="149.51214790344201"/>
    <s v="PAJ_NEW_MSD_CPLEX_tols_MOSEK.clay0205m.txt"/>
    <n v="8092.5000048388001"/>
    <n v="1.5509016293435699E-10"/>
    <n v="0"/>
    <n v="0"/>
    <s v="Optimal"/>
    <n v="8092.5000048387801"/>
    <n v="5.9793637496197491E-10"/>
    <n v="5.9793390244008543E-10"/>
    <n v="0.99999586490805203"/>
    <s v=""/>
    <s v=""/>
    <s v=""/>
  </r>
  <r>
    <x v="2"/>
    <x v="101"/>
    <x v="1"/>
    <n v="8092.4999999952997"/>
    <n v="8092.4999999952997"/>
    <n v="138.604128122329"/>
    <n v="138.60754299163801"/>
    <s v="PAJ_NEW_MSD_CPLEX_tols_MOSEK.clay0305h.txt"/>
    <n v="8092.4999999952997"/>
    <n v="2.4499513529008199E-11"/>
    <n v="0"/>
    <n v="0"/>
    <s v="Optimal"/>
    <n v="8092.5000031444597"/>
    <n v="0"/>
    <n v="3.891455002251868E-10"/>
    <e v="#DIV/0!"/>
    <s v=""/>
    <s v=""/>
    <s v=""/>
  </r>
  <r>
    <x v="2"/>
    <x v="100"/>
    <x v="1"/>
    <n v="8092.50000000215"/>
    <n v="8092.50000000215"/>
    <n v="73.506622076034503"/>
    <n v="73.509520053863497"/>
    <s v="PAJ_NEW_MSD_CPLEX_tols_MOSEK.clay0205h.txt"/>
    <n v="8092.50000000215"/>
    <n v="5.7042370826820798E-11"/>
    <n v="0"/>
    <n v="0"/>
    <s v="Optimal"/>
    <n v="8092.50000314716"/>
    <n v="0"/>
    <n v="3.8863267670730007E-10"/>
    <e v="#DIV/0!"/>
    <s v=""/>
    <s v=""/>
    <s v=""/>
  </r>
  <r>
    <x v="2"/>
    <x v="102"/>
    <x v="1"/>
    <n v="6545.0000000156197"/>
    <n v="6545.0000000156197"/>
    <n v="19.151346921920702"/>
    <n v="19.153270006179799"/>
    <s v="PAJ_NEW_MSD_CPLEX_tols_MOSEK.clay0204h.txt"/>
    <n v="6545.0000000156197"/>
    <n v="8.31377633403462E-10"/>
    <n v="0"/>
    <n v="0"/>
    <s v="Optimal"/>
    <n v="6545.0000004206604"/>
    <n v="0"/>
    <n v="6.1885521207880865E-11"/>
    <e v="#DIV/0!"/>
    <s v=""/>
    <s v=""/>
    <s v=""/>
  </r>
  <r>
    <x v="2"/>
    <x v="109"/>
    <x v="1"/>
    <n v="29488.999999999702"/>
    <n v="29488.999999999702"/>
    <n v="13.146054983139001"/>
    <n v="13.146368026733301"/>
    <s v="PAJ_NEW_MSD_CPLEX_tols_MOSEK.ck_n75_m10_o3_5.txt"/>
    <n v="29488.999999999702"/>
    <n v="0"/>
    <n v="0"/>
    <n v="0"/>
    <s v="Optimal"/>
    <n v="29489"/>
    <n v="0"/>
    <n v="1.0116119979665613E-14"/>
    <e v="#DIV/0!"/>
    <s v=""/>
    <s v=""/>
    <s v=""/>
  </r>
  <r>
    <x v="2"/>
    <x v="104"/>
    <x v="1"/>
    <n v="8092.5000000600303"/>
    <n v="8092.5000000600303"/>
    <n v="111.122120141983"/>
    <n v="111.124049901962"/>
    <s v="PAJ_NEW_MSD_CPLEX_tols_MOSEK.clay0305m.txt"/>
    <n v="8092.5000000600303"/>
    <n v="0"/>
    <n v="0"/>
    <n v="0"/>
    <s v="Optimal"/>
    <n v="8092.5000000599603"/>
    <n v="0"/>
    <n v="8.6538266233498082E-15"/>
    <e v="#DIV/0!"/>
    <s v=""/>
    <s v=""/>
    <s v=""/>
  </r>
  <r>
    <x v="2"/>
    <x v="105"/>
    <x v="1"/>
    <n v="19331"/>
    <n v="19331"/>
    <n v="0.29789304733276301"/>
    <n v="0.29819393157958901"/>
    <s v="PAJ_NEW_MSD_CPLEX_tols_MOSEK.ck_n50_m10_o1_5.txt"/>
    <n v="19331"/>
    <n v="0"/>
    <n v="0"/>
    <n v="0"/>
    <s v="Optimal"/>
    <n v="19331"/>
    <n v="0"/>
    <n v="0"/>
    <e v="#DIV/0!"/>
    <s v=""/>
    <s v=""/>
    <s v=""/>
  </r>
  <r>
    <x v="2"/>
    <x v="39"/>
    <x v="1"/>
    <n v="18365"/>
    <n v="18365"/>
    <n v="0.672565937042236"/>
    <n v="0.67289996147155695"/>
    <s v="PAJ_NEW_MSD_CPLEX_tols_MOSEK.ck_n50_m10_o5_5.txt"/>
    <n v="18365"/>
    <n v="0"/>
    <n v="0"/>
    <n v="0"/>
    <s v="Optimal"/>
    <n v="18365"/>
    <n v="0"/>
    <n v="0"/>
    <e v="#DIV/0!"/>
    <s v=""/>
    <s v=""/>
    <s v=""/>
  </r>
  <r>
    <x v="2"/>
    <x v="53"/>
    <x v="1"/>
    <n v="13652"/>
    <n v="13652"/>
    <n v="0.79010391235351496"/>
    <n v="0.79052114486694303"/>
    <s v="PAJ_NEW_MSD_CPLEX_tols_MOSEK.ck_n50_m20_o3_5.txt"/>
    <n v="13652"/>
    <n v="0"/>
    <n v="0"/>
    <n v="0"/>
    <s v="Optimal"/>
    <n v="13652"/>
    <n v="0"/>
    <n v="0"/>
    <e v="#DIV/0!"/>
    <s v=""/>
    <s v=""/>
    <s v=""/>
  </r>
  <r>
    <x v="2"/>
    <x v="40"/>
    <x v="1"/>
    <n v="13070"/>
    <n v="13070"/>
    <n v="0.413964033126831"/>
    <n v="0.41446495056152299"/>
    <s v="PAJ_NEW_MSD_CPLEX_tols_MOSEK.ck_n50_m20_o5_5.txt"/>
    <n v="13070"/>
    <n v="5.6843418860808002E-14"/>
    <n v="0"/>
    <n v="0"/>
    <s v="Optimal"/>
    <n v="13070"/>
    <n v="0"/>
    <n v="0"/>
    <e v="#DIV/0!"/>
    <s v=""/>
    <s v=""/>
    <s v=""/>
  </r>
  <r>
    <x v="2"/>
    <x v="108"/>
    <x v="1"/>
    <n v="30802"/>
    <n v="30802"/>
    <n v="3.2475681304931601"/>
    <n v="3.2479298114776598"/>
    <s v="PAJ_NEW_MSD_CPLEX_tols_MOSEK.ck_n75_m10_o1_5.txt"/>
    <n v="30802"/>
    <n v="1.4210854715202001E-14"/>
    <n v="0"/>
    <n v="0"/>
    <s v="Optimal"/>
    <n v="30802"/>
    <n v="0"/>
    <n v="0"/>
    <e v="#DIV/0!"/>
    <s v=""/>
    <s v=""/>
    <s v=""/>
  </r>
  <r>
    <x v="2"/>
    <x v="111"/>
    <x v="1"/>
    <n v="27332"/>
    <n v="27332"/>
    <n v="14.8053860664367"/>
    <n v="14.805824041366501"/>
    <s v="PAJ_NEW_MSD_CPLEX_tols_MOSEK.ck_n75_m20_o1_5.txt"/>
    <n v="27332"/>
    <n v="1.4210854715202001E-14"/>
    <n v="0"/>
    <n v="0"/>
    <s v="Optimal"/>
    <n v="27332"/>
    <n v="0"/>
    <n v="0"/>
    <e v="#DIV/0!"/>
    <s v=""/>
    <s v=""/>
    <s v=""/>
  </r>
  <r>
    <x v="2"/>
    <x v="112"/>
    <x v="1"/>
    <n v="25584"/>
    <n v="25584"/>
    <n v="56.873377084731999"/>
    <n v="56.8738210201263"/>
    <s v="PAJ_NEW_MSD_CPLEX_tols_MOSEK.ck_n75_m20_o3_5.txt"/>
    <n v="25584"/>
    <n v="2.8421709430404001E-14"/>
    <n v="0"/>
    <n v="0"/>
    <s v="Optimal"/>
    <n v="25584"/>
    <n v="0"/>
    <n v="0"/>
    <e v="#DIV/0!"/>
    <s v=""/>
    <s v=""/>
    <s v=""/>
  </r>
  <r>
    <x v="2"/>
    <x v="113"/>
    <x v="1"/>
    <n v="24838"/>
    <n v="24838"/>
    <n v="38.136523962020803"/>
    <n v="38.136969804763702"/>
    <s v="PAJ_NEW_MSD_CPLEX_tols_MOSEK.ck_n75_m20_o5_5.txt"/>
    <n v="24838"/>
    <n v="2.11537110317294E-6"/>
    <n v="0"/>
    <n v="0"/>
    <s v="Optimal"/>
    <n v="24838"/>
    <n v="0"/>
    <n v="0"/>
    <e v="#DIV/0!"/>
    <s v=""/>
    <s v=""/>
    <s v=""/>
  </r>
  <r>
    <x v="2"/>
    <x v="103"/>
    <x v="1"/>
    <n v="6545.0000001565304"/>
    <n v="6545.0000001565304"/>
    <n v="38.1533489227294"/>
    <n v="38.154493093490601"/>
    <s v="PAJ_NEW_MSD_CPLEX_tols_MOSEK.clay0204m.txt"/>
    <n v="6545.0000001565304"/>
    <n v="1.59943169819598E-11"/>
    <n v="0"/>
    <n v="0"/>
    <s v="Optimal"/>
    <n v="6545.0000001565304"/>
    <n v="0"/>
    <n v="0"/>
    <e v="#DIV/0!"/>
    <s v=""/>
    <s v=""/>
    <s v=""/>
  </r>
  <r>
    <x v="2"/>
    <x v="115"/>
    <x v="4"/>
    <s v=" "/>
    <s v=" "/>
    <s v=" "/>
    <s v=" "/>
    <s v="PAJ_NEW_MSD_CPLEX_tols_MOSEK.achtziger_stolpe06-6.2flowc.txt"/>
    <s v=" "/>
    <s v=" "/>
    <s v=" "/>
    <s v=" "/>
    <s v=" "/>
    <s v=" "/>
    <e v="#VALUE!"/>
    <e v="#VALUE!"/>
    <e v="#VALUE!"/>
    <e v="#VALUE!"/>
    <m/>
    <m/>
  </r>
  <r>
    <x v="2"/>
    <x v="117"/>
    <x v="4"/>
    <s v=" "/>
    <s v=" "/>
    <s v=" "/>
    <s v=" "/>
    <s v="PAJ_NEW_MSD_CPLEX_tols_MOSEK.achtziger_stolpe07-5.1flowc.txt"/>
    <s v=" "/>
    <s v=" "/>
    <s v=" "/>
    <s v=" "/>
    <s v=" "/>
    <s v=" "/>
    <e v="#VALUE!"/>
    <e v="#VALUE!"/>
    <e v="#VALUE!"/>
    <e v="#VALUE!"/>
    <m/>
    <m/>
  </r>
  <r>
    <x v="2"/>
    <x v="118"/>
    <x v="4"/>
    <s v=" "/>
    <s v=" "/>
    <s v=" "/>
    <s v=" "/>
    <s v="PAJ_NEW_MSD_CPLEX_tols_MOSEK.achtziger_stolpe07-5.2bflowc.txt"/>
    <s v=" "/>
    <s v=" "/>
    <s v=" "/>
    <s v=" "/>
    <s v=" "/>
    <s v=" "/>
    <e v="#VALUE!"/>
    <e v="#VALUE!"/>
    <e v="#VALUE!"/>
    <e v="#VALUE!"/>
    <m/>
    <m/>
  </r>
  <r>
    <x v="2"/>
    <x v="64"/>
    <x v="4"/>
    <s v=" "/>
    <s v=" "/>
    <s v=" "/>
    <s v=" "/>
    <s v="PAJ_NEW_MSD_CPLEX_tols_MOSEK.stolpe07-8.3flowc.txt"/>
    <s v=" "/>
    <s v=" "/>
    <s v=" "/>
    <s v=" "/>
    <s v=" "/>
    <s v=" "/>
    <e v="#VALUE!"/>
    <e v="#VALUE!"/>
    <e v="#VALUE!"/>
    <e v="#VALUE!"/>
    <m/>
    <m/>
  </r>
  <r>
    <x v="3"/>
    <x v="2"/>
    <x v="3"/>
    <n v="1481.4882704782999"/>
    <n v="1481.4590740101401"/>
    <n v="3600.0466170310901"/>
    <n v="3600.0468280315399"/>
    <s v="PAJ_NEW_MSD_CPLEX_MOSEK.pp-n10-d10000.txt"/>
    <n v="1481.4882704782999"/>
    <n v="0"/>
    <n v="0"/>
    <n v="0"/>
    <s v="Optimal"/>
    <n v="1481.46350891261"/>
    <n v="1.9707525563703261E-5"/>
    <n v="2.993595463757226E-6"/>
    <n v="0.15190113310169906"/>
    <s v=""/>
    <s v=""/>
    <s v="good"/>
  </r>
  <r>
    <x v="3"/>
    <x v="4"/>
    <x v="3"/>
    <n v="10.3"/>
    <n v="7.7999999999999901"/>
    <n v="3600.0014200210499"/>
    <n v="3600.00303196907"/>
    <s v="PAJ_NEW_MSD_CPLEX_MOSEK.tls5.txt"/>
    <n v="10.3"/>
    <n v="0"/>
    <n v="2.1102220415514199E-8"/>
    <n v="0"/>
    <s v="Optimal"/>
    <n v="10.299999999999899"/>
    <n v="0.24271821095319426"/>
    <n v="0.24271821095318682"/>
    <n v="0.99999999999996936"/>
    <s v=""/>
    <s v=""/>
    <s v=""/>
  </r>
  <r>
    <x v="3"/>
    <x v="3"/>
    <x v="3"/>
    <n v="-0.11667885168379"/>
    <n v="-0.122773113440843"/>
    <n v="3600.0044641494701"/>
    <n v="3600.0046749114899"/>
    <s v="PAJ_NEW_MSD_CPLEX_MOSEK.classical_200_1.txt"/>
    <n v="-0.11667885168379"/>
    <n v="1.70071818850203E-8"/>
    <n v="4.3050458753413002E-9"/>
    <n v="0"/>
    <s v="Optimal"/>
    <n v="-0.116678851691414"/>
    <n v="5.2226598077831636E-2"/>
    <n v="5.2226598009083212E-2"/>
    <n v="0.99999999868365108"/>
    <s v=""/>
    <s v=""/>
    <s v=""/>
  </r>
  <r>
    <x v="3"/>
    <x v="6"/>
    <x v="3"/>
    <n v="-0.10993429580387"/>
    <n v="-0.120116493089461"/>
    <n v="3600.0071759223902"/>
    <n v="3600.0073881149201"/>
    <s v="PAJ_NEW_MSD_CPLEX_MOSEK.classical_200_2.txt"/>
    <n v="-0.10993429580387"/>
    <n v="9.8514409963001898E-9"/>
    <n v="1.3660980749397001E-9"/>
    <n v="0"/>
    <s v="Optimal"/>
    <n v="-0.10993429580363701"/>
    <n v="9.2612328917500694E-2"/>
    <n v="9.2612328919816161E-2"/>
    <n v="1.0000000000250018"/>
    <s v=""/>
    <s v=""/>
    <s v=""/>
  </r>
  <r>
    <x v="3"/>
    <x v="5"/>
    <x v="3"/>
    <n v="-0.110856851014364"/>
    <n v="-0.122291139547773"/>
    <n v="3600.0047249794002"/>
    <n v="3600.0049479007698"/>
    <s v="PAJ_NEW_MSD_CPLEX_MOSEK.classical_200_0.txt"/>
    <n v="-0.110856851014364"/>
    <n v="4.0712722082503197E-9"/>
    <n v="6.7986473395453797E-10"/>
    <n v="0"/>
    <s v="Optimal"/>
    <n v="-0.11085685101187701"/>
    <n v="0.10313532339732065"/>
    <n v="0.10313532342206649"/>
    <n v="1.0000000002399356"/>
    <s v=""/>
    <s v=""/>
    <s v=""/>
  </r>
  <r>
    <x v="3"/>
    <x v="116"/>
    <x v="3"/>
    <n v="2.0401441640136202"/>
    <n v="1.85037288136415"/>
    <n v="3600.0410928726101"/>
    <n v="3600.0536189079198"/>
    <s v="PAJ_NEW_MSD_CPLEX_MOSEK.achtziger_stolpe06-6.5bflowc.txt"/>
    <n v="2.0401441640136202"/>
    <n v="1.22124532708767E-15"/>
    <n v="0"/>
    <n v="3.65958634743202E-7"/>
    <s v="Optimal"/>
    <n v="2.0401442088264301"/>
    <n v="9.3018109119818088E-2"/>
    <n v="9.301812904204107E-2"/>
    <n v="1.0000002141757467"/>
    <s v=""/>
    <s v=""/>
    <s v=""/>
  </r>
  <r>
    <x v="3"/>
    <x v="7"/>
    <x v="3"/>
    <n v="34228791.260138199"/>
    <n v="34209429.412245497"/>
    <n v="3600.1445829868298"/>
    <n v="3600.1659481525398"/>
    <s v="PAJ_NEW_MSD_CPLEX_MOSEK.200_0_5_w.txt"/>
    <n v="34228791.260138199"/>
    <n v="6.9151406933087801E-5"/>
    <n v="0"/>
    <n v="3.6089519461768299E-7"/>
    <s v="Optimal"/>
    <n v="34228791.103978403"/>
    <n v="5.6565970283748183E-4"/>
    <n v="5.6565514318294887E-4"/>
    <n v="0.99999193922687069"/>
    <s v=""/>
    <s v=""/>
    <s v=""/>
  </r>
  <r>
    <x v="3"/>
    <x v="8"/>
    <x v="3"/>
    <n v="24076456.747986902"/>
    <n v="24061493.980034199"/>
    <n v="3600.0795969963001"/>
    <n v="3600.1024949550601"/>
    <s v="PAJ_NEW_MSD_CPLEX_MOSEK.150_0_5_w.txt"/>
    <n v="24076456.747986902"/>
    <n v="6.4934694819385105E-5"/>
    <n v="0"/>
    <n v="2.3431233131532199E-7"/>
    <s v="Optimal"/>
    <n v="24076456.807884902"/>
    <n v="6.2146885271844676E-4"/>
    <n v="6.2147133899688662E-4"/>
    <n v="1.0000040006485102"/>
    <s v=""/>
    <s v=""/>
    <s v=""/>
  </r>
  <r>
    <x v="3"/>
    <x v="9"/>
    <x v="3"/>
    <n v="12256872.558498001"/>
    <n v="12250340.044645499"/>
    <n v="3600.0494709014802"/>
    <n v="3600.0573480129201"/>
    <s v="PAJ_NEW_MSD_CPLEX_MOSEK.75_0_5_w.txt"/>
    <n v="12256872.558498001"/>
    <n v="1.55304114741738E-5"/>
    <n v="0"/>
    <n v="1.07178798836038E-7"/>
    <s v="Optimal"/>
    <n v="12256872.405137399"/>
    <n v="5.3296742878890431E-4"/>
    <n v="5.3295492324423983E-4"/>
    <n v="0.99997653600578762"/>
    <s v=""/>
    <s v=""/>
    <s v=""/>
  </r>
  <r>
    <x v="3"/>
    <x v="10"/>
    <x v="3"/>
    <n v="17252171.053291898"/>
    <n v="17244719.355587699"/>
    <n v="3600.0928499698598"/>
    <n v="3600.1028618812502"/>
    <s v="PAJ_NEW_MSD_CPLEX_MOSEK.100_0_5_w.txt"/>
    <n v="17252171.053291898"/>
    <n v="9.4146107585402206E-6"/>
    <n v="0"/>
    <n v="4.6177002110958601E-8"/>
    <s v="Optimal"/>
    <n v="17252171.018648099"/>
    <n v="4.3192811392705962E-4"/>
    <n v="4.319261067109592E-4"/>
    <n v="0.9999953528931419"/>
    <s v=""/>
    <s v=""/>
    <s v=""/>
  </r>
  <r>
    <x v="3"/>
    <x v="11"/>
    <x v="3"/>
    <n v="500753.27530573198"/>
    <n v="500544.305187308"/>
    <n v="3600.0014328956599"/>
    <n v="3600.0016708374001"/>
    <s v="PAJ_NEW_MSD_CPLEX_MOSEK.sssd-weak-25-8.txt"/>
    <n v="500753.27530573198"/>
    <n v="8.4834566038693993E-9"/>
    <n v="0"/>
    <n v="2.11616261180935E-8"/>
    <s v="Optimal"/>
    <n v="500753.02029274002"/>
    <n v="4.1731153589005175E-4"/>
    <n v="4.1680248939056759E-4"/>
    <n v="0.99878017630545857"/>
    <s v=""/>
    <s v=""/>
    <s v=""/>
  </r>
  <r>
    <x v="3"/>
    <x v="117"/>
    <x v="3"/>
    <n v="45.191534353825702"/>
    <n v="41.6999105221375"/>
    <n v="3600.02904701232"/>
    <n v="3600.0311319828002"/>
    <s v="PAJ_NEW_MSD_CPLEX_MOSEK.achtziger_stolpe07-5.1flowc.txt"/>
    <n v="45.191534353825702"/>
    <n v="2.8681433572851399E-7"/>
    <n v="0"/>
    <n v="1.5619922688614399E-8"/>
    <s v="Optimal"/>
    <n v="45.191535488211898"/>
    <n v="7.7262768546935423E-2"/>
    <n v="7.7262791709240802E-2"/>
    <n v="1.000000299786117"/>
    <s v=""/>
    <s v=""/>
    <s v=""/>
  </r>
  <r>
    <x v="3"/>
    <x v="13"/>
    <x v="3"/>
    <n v="9965933.9452875294"/>
    <n v="9961430.3832282294"/>
    <n v="3600.0281181335399"/>
    <n v="3600.0332310199701"/>
    <s v="PAJ_NEW_MSD_CPLEX_MOSEK.50_0_5_w.txt"/>
    <n v="9965933.9452875294"/>
    <n v="6.2567778513766799E-8"/>
    <n v="0"/>
    <n v="5.3227200424998903E-10"/>
    <s v="Optimal"/>
    <n v="9965933.9233196508"/>
    <n v="4.5189563607583871E-4"/>
    <n v="4.5189343277491923E-4"/>
    <n v="0.99999512431467896"/>
    <s v=""/>
    <s v=""/>
    <s v=""/>
  </r>
  <r>
    <x v="3"/>
    <x v="14"/>
    <x v="3"/>
    <n v="772.85263510304696"/>
    <n v="601.21564751325604"/>
    <n v="3600.1860840320501"/>
    <n v="3600.2289900779701"/>
    <s v="PAJ_NEW_MSD_CPLEX_MOSEK.uflquad-nopsc-30-300.txt"/>
    <n v="772.85263510304696"/>
    <n v="2.39149244851688E-9"/>
    <n v="0"/>
    <n v="0"/>
    <s v="Optimal"/>
    <n v="772.85159757331098"/>
    <n v="0.22208242240913337"/>
    <n v="0.22208137807848699"/>
    <n v="0.99999529755378636"/>
    <s v=""/>
    <s v=""/>
    <s v=""/>
  </r>
  <r>
    <x v="3"/>
    <x v="15"/>
    <x v="3"/>
    <n v="558.92782035396601"/>
    <n v="484.745575643287"/>
    <n v="3600.1181259155201"/>
    <n v="3600.1472630500698"/>
    <s v="PAJ_NEW_MSD_CPLEX_MOSEK.uflquad-nopsc-30-200.txt"/>
    <n v="558.92782035396601"/>
    <n v="5.76218073256029E-9"/>
    <n v="0"/>
    <n v="0"/>
    <s v="Optimal"/>
    <n v="558.92752223793798"/>
    <n v="0.13272240293295076"/>
    <n v="0.13272194035177962"/>
    <n v="0.99999651467151796"/>
    <s v=""/>
    <s v=""/>
    <s v=""/>
  </r>
  <r>
    <x v="3"/>
    <x v="17"/>
    <x v="3"/>
    <n v="-1.1255800450656901"/>
    <n v="-1.1438186731644799"/>
    <n v="3600.0166180133801"/>
    <n v="3600.0168650150299"/>
    <s v="PAJ_NEW_MSD_CPLEX_MOSEK.shortfall_200_0.txt"/>
    <n v="-1.1255800450656901"/>
    <n v="2.09444017684745E-8"/>
    <n v="0"/>
    <n v="0"/>
    <s v="Optimal"/>
    <n v="-1.1255800450686699"/>
    <n v="1.6203615320465478E-2"/>
    <n v="1.6203615317775224E-2"/>
    <n v="0.99999999983397192"/>
    <s v=""/>
    <s v=""/>
    <s v=""/>
  </r>
  <r>
    <x v="3"/>
    <x v="18"/>
    <x v="3"/>
    <n v="-1.1354369327110401"/>
    <n v="-1.1433021943996"/>
    <n v="3600.0088651180199"/>
    <n v="3600.0091161727901"/>
    <s v="PAJ_NEW_MSD_CPLEX_MOSEK.shortfall_200_1.txt"/>
    <n v="-1.1354369327110401"/>
    <n v="5.68045643856152E-9"/>
    <n v="0"/>
    <n v="0"/>
    <s v="Optimal"/>
    <n v="-1.13543693269941"/>
    <n v="6.9270183061576635E-3"/>
    <n v="6.9270183164713041E-3"/>
    <n v="1.0000000014889003"/>
    <s v=""/>
    <s v=""/>
    <s v=""/>
  </r>
  <r>
    <x v="3"/>
    <x v="19"/>
    <x v="3"/>
    <n v="7344.9267891924901"/>
    <n v="7331.8226197194699"/>
    <n v="3600.1057379245699"/>
    <n v="3600.1154530048302"/>
    <s v="PAJ_NEW_MSD_CPLEX_MOSEK.pp-n1000-d10.txt"/>
    <n v="7344.9267891924901"/>
    <n v="0"/>
    <n v="0"/>
    <n v="0"/>
    <s v="Optimal"/>
    <n v="7344.9264741671304"/>
    <n v="1.784111650297302E-3"/>
    <n v="1.7840688366190531E-3"/>
    <n v="0.99997600280327648"/>
    <s v=""/>
    <s v=""/>
    <s v=""/>
  </r>
  <r>
    <x v="3"/>
    <x v="20"/>
    <x v="3"/>
    <n v="777.339204441584"/>
    <n v="776.88668940316904"/>
    <n v="3600.00308108329"/>
    <n v="3600.00355219841"/>
    <s v="PAJ_NEW_MSD_CPLEX_MOSEK.pp-n100-d10.txt"/>
    <n v="777.339204441584"/>
    <n v="0"/>
    <n v="0"/>
    <n v="0"/>
    <s v="Optimal"/>
    <n v="777.33913493699094"/>
    <n v="5.8213329523074543E-4"/>
    <n v="5.8204393380777879E-4"/>
    <n v="0.99984649319374319"/>
    <s v=""/>
    <s v=""/>
    <s v=""/>
  </r>
  <r>
    <x v="3"/>
    <x v="0"/>
    <x v="3"/>
    <n v="216133.64433860499"/>
    <n v="216112.38303132501"/>
    <n v="3600.1739239692602"/>
    <n v="3600.1770961284601"/>
    <s v="PAJ_NEW_MSD_CPLEX_MOSEK.pp-n1000-d10000.txt"/>
    <n v="216133.64433860499"/>
    <n v="0"/>
    <n v="0"/>
    <n v="0"/>
    <s v="Optimal"/>
    <n v="216131.37380029599"/>
    <n v="9.8371113595318533E-5"/>
    <n v="8.7866785076971411E-5"/>
    <n v="0.89321734669427366"/>
    <s v=""/>
    <s v=""/>
    <s v=""/>
  </r>
  <r>
    <x v="3"/>
    <x v="1"/>
    <x v="3"/>
    <n v="19856.128387796201"/>
    <n v="19855.450410580801"/>
    <n v="3600.0504980087198"/>
    <n v="3600.0509672164899"/>
    <s v="PAJ_NEW_MSD_CPLEX_MOSEK.pp-n100-d10000.txt"/>
    <n v="19856.128387796201"/>
    <n v="0"/>
    <n v="0"/>
    <n v="0"/>
    <s v="Optimal"/>
    <n v="19855.887385204798"/>
    <n v="3.4144481835427091E-5"/>
    <n v="2.2007307721877976E-5"/>
    <n v="0.64453482785156757"/>
    <s v=""/>
    <s v=""/>
    <s v=""/>
  </r>
  <r>
    <x v="3"/>
    <x v="21"/>
    <x v="1"/>
    <n v="26669.0681645324"/>
    <n v="26668.911321126401"/>
    <n v="0.53404998779296797"/>
    <n v="0.53600597381591797"/>
    <s v="PAJ_NEW_MSD_CPLEX_MOSEK.clay0303h.txt"/>
    <n v="26669.0681645324"/>
    <n v="6.7817015406035298E-5"/>
    <n v="8.2121789455413797E-4"/>
    <n v="0"/>
    <s v="Optimal"/>
    <n v="26669.1002254089"/>
    <n v="5.8810980935912562E-6"/>
    <n v="7.0832641833145421E-6"/>
    <n v="1.2044118412228677"/>
    <s v=""/>
    <s v=""/>
    <s v=""/>
  </r>
  <r>
    <x v="3"/>
    <x v="22"/>
    <x v="1"/>
    <n v="40262.376156311999"/>
    <n v="40262.357720241504"/>
    <n v="5.2098820209503103"/>
    <n v="5.2129340171813903"/>
    <s v="PAJ_NEW_MSD_CPLEX_MOSEK.clay0304h.txt"/>
    <n v="40262.376156311999"/>
    <n v="2.38543993873463E-5"/>
    <n v="2.23279930651187E-4"/>
    <n v="0"/>
    <s v="Optimal"/>
    <n v="40262.386198922097"/>
    <n v="4.5789822287370511E-7"/>
    <n v="7.0732719231980846E-7"/>
    <n v="1.5447257861817461"/>
    <s v=""/>
    <s v=""/>
    <s v=""/>
  </r>
  <r>
    <x v="3"/>
    <x v="24"/>
    <x v="1"/>
    <n v="41573.262735824399"/>
    <n v="41573.262735824399"/>
    <n v="0.66273689270019498"/>
    <n v="0.66352796554565396"/>
    <s v="PAJ_NEW_MSD_CPLEX_MOSEK.clay0203m.txt"/>
    <n v="41573.262735824399"/>
    <n v="0"/>
    <n v="5.1601713266791101E-6"/>
    <n v="0"/>
    <s v="Optimal"/>
    <n v="41573.262735830103"/>
    <n v="0"/>
    <n v="1.3721200581236471E-13"/>
    <e v="#DIV/0!"/>
    <s v=""/>
    <s v=""/>
    <s v=""/>
  </r>
  <r>
    <x v="3"/>
    <x v="25"/>
    <x v="1"/>
    <n v="41573.2624030406"/>
    <n v="41573.2624030406"/>
    <n v="0.262698173522949"/>
    <n v="0.26433610916137601"/>
    <s v="PAJ_NEW_MSD_CPLEX_MOSEK.clay0203h.txt"/>
    <n v="41573.2624030406"/>
    <n v="1.98236557480413E-6"/>
    <n v="4.7991052269935599E-6"/>
    <n v="0"/>
    <s v="Optimal"/>
    <n v="41573.260848594"/>
    <n v="0"/>
    <n v="3.739053825441361E-8"/>
    <e v="#DIV/0!"/>
    <s v=""/>
    <s v=""/>
    <s v=""/>
  </r>
  <r>
    <x v="3"/>
    <x v="23"/>
    <x v="1"/>
    <n v="26669.1097387593"/>
    <n v="26669.1097387593"/>
    <n v="0.68584179878234797"/>
    <n v="0.68707799911499001"/>
    <s v="PAJ_NEW_MSD_CPLEX_MOSEK.clay0303m.txt"/>
    <n v="26669.1097387593"/>
    <n v="0"/>
    <n v="2.2898282168171102E-6"/>
    <n v="0"/>
    <s v="Optimal"/>
    <n v="26669.1097387603"/>
    <n v="0"/>
    <n v="3.7513219652812979E-14"/>
    <e v="#DIV/0!"/>
    <s v=""/>
    <s v=""/>
    <s v=""/>
  </r>
  <r>
    <x v="3"/>
    <x v="91"/>
    <x v="1"/>
    <n v="1.19315990247625"/>
    <n v="1.19315990247625"/>
    <n v="0.19341015815734799"/>
    <n v="0.19361710548400801"/>
    <s v="PAJ_NEW_MSD_CPLEX_MOSEK.estein5_B.txt"/>
    <n v="1.19315990247625"/>
    <n v="2.7755575615628901E-17"/>
    <n v="9.6726895952581305E-7"/>
    <n v="0"/>
    <s v="Optimal"/>
    <n v="1.1931598935581"/>
    <n v="0"/>
    <n v="7.4743337427561405E-9"/>
    <e v="#DIV/0!"/>
    <s v=""/>
    <s v=""/>
    <s v=""/>
  </r>
  <r>
    <x v="3"/>
    <x v="99"/>
    <x v="1"/>
    <n v="1.6643993215250401"/>
    <n v="1.6643993215250401"/>
    <n v="0.48703598976135198"/>
    <n v="0.48727583885192799"/>
    <s v="PAJ_NEW_MSD_CPLEX_MOSEK.estein5_nr1.txt"/>
    <n v="1.6643993215250401"/>
    <n v="5.5511151231257802E-17"/>
    <n v="9.0574341987670295E-7"/>
    <n v="0"/>
    <s v="Optimal"/>
    <n v="1.66439931436689"/>
    <n v="0"/>
    <n v="4.3007149809218874E-9"/>
    <e v="#DIV/0!"/>
    <s v=""/>
    <s v=""/>
    <s v=""/>
  </r>
  <r>
    <x v="3"/>
    <x v="82"/>
    <x v="1"/>
    <n v="1.1880860363038199"/>
    <n v="1.1880860363038199"/>
    <n v="4.7818899154663003E-2"/>
    <n v="4.7982931137084898E-2"/>
    <s v="PAJ_NEW_MSD_CPLEX_MOSEK.estein4_B.txt"/>
    <n v="1.1880860363038199"/>
    <n v="2.7755575615628901E-17"/>
    <n v="7.8949512900480801E-7"/>
    <n v="0"/>
    <s v="Optimal"/>
    <n v="1.1880860610922199"/>
    <n v="0"/>
    <n v="2.0863969514822917E-8"/>
    <e v="#DIV/0!"/>
    <s v=""/>
    <s v=""/>
    <s v=""/>
  </r>
  <r>
    <x v="3"/>
    <x v="84"/>
    <x v="1"/>
    <n v="1.0726936861296801"/>
    <n v="1.0726936861296801"/>
    <n v="3.8123130798339802E-2"/>
    <n v="3.8287162780761698E-2"/>
    <s v="PAJ_NEW_MSD_CPLEX_MOSEK.estein4_C.txt"/>
    <n v="1.0726936861296801"/>
    <n v="0"/>
    <n v="7.2356491009894999E-7"/>
    <n v="0"/>
    <s v="Optimal"/>
    <n v="1.0726937024827501"/>
    <n v="0"/>
    <n v="1.5244722257783108E-8"/>
    <e v="#DIV/0!"/>
    <s v=""/>
    <s v=""/>
    <s v=""/>
  </r>
  <r>
    <x v="3"/>
    <x v="79"/>
    <x v="1"/>
    <n v="0.50328613593774296"/>
    <n v="0.50328613593774296"/>
    <n v="3.38330268859863E-2"/>
    <n v="3.4002065658569301E-2"/>
    <s v="PAJ_NEW_MSD_CPLEX_MOSEK.estein4_nr22.txt"/>
    <n v="0.50328613593774296"/>
    <n v="4.1633363423443302E-17"/>
    <n v="6.9354814510131801E-7"/>
    <n v="0"/>
    <s v="Optimal"/>
    <n v="0.503286190273175"/>
    <n v="0"/>
    <n v="1.0795915624374804E-7"/>
    <e v="#DIV/0!"/>
    <s v=""/>
    <s v=""/>
    <s v=""/>
  </r>
  <r>
    <x v="3"/>
    <x v="97"/>
    <x v="1"/>
    <n v="1.81817929946991"/>
    <n v="1.81817929946991"/>
    <n v="0.86707210540771396"/>
    <n v="0.86726188659667902"/>
    <s v="PAJ_NEW_MSD_CPLEX_MOSEK.estein5_nr21.txt"/>
    <n v="1.81817929946991"/>
    <n v="1.11022302462515E-16"/>
    <n v="6.6681767147899698E-7"/>
    <n v="0"/>
    <s v="Optimal"/>
    <n v="1.8181792966369099"/>
    <n v="0"/>
    <n v="1.5581436223433745E-9"/>
    <e v="#DIV/0!"/>
    <s v=""/>
    <s v=""/>
    <s v=""/>
  </r>
  <r>
    <x v="3"/>
    <x v="30"/>
    <x v="1"/>
    <n v="-7.9784855813468003E-2"/>
    <n v="-7.9784855813468003E-2"/>
    <n v="1.87211036682128E-2"/>
    <n v="1.8911123275756801E-2"/>
    <s v="PAJ_NEW_MSD_CPLEX_MOSEK.robust_20_0.txt"/>
    <n v="-7.9784855813468003E-2"/>
    <n v="1.11022302462515E-16"/>
    <n v="6.0334442621850995E-7"/>
    <n v="0"/>
    <s v="Optimal"/>
    <n v="-7.9784865782148995E-2"/>
    <n v="0"/>
    <n v="1.2492885217710248E-7"/>
    <e v="#DIV/0!"/>
    <s v=""/>
    <s v=""/>
    <s v=""/>
  </r>
  <r>
    <x v="3"/>
    <x v="92"/>
    <x v="1"/>
    <n v="0.80136549520516898"/>
    <n v="0.80136549520516898"/>
    <n v="4.2515993118286098E-2"/>
    <n v="4.26599979400634E-2"/>
    <s v="PAJ_NEW_MSD_CPLEX_MOSEK.estein4_A.txt"/>
    <n v="0.80136549520516898"/>
    <n v="5.5511151231257802E-17"/>
    <n v="5.98493690460999E-7"/>
    <n v="0"/>
    <s v="Optimal"/>
    <n v="0.80136550100165005"/>
    <n v="0"/>
    <n v="7.2331648093321927E-9"/>
    <e v="#DIV/0!"/>
    <s v=""/>
    <s v=""/>
    <s v=""/>
  </r>
  <r>
    <x v="3"/>
    <x v="26"/>
    <x v="1"/>
    <n v="40262.387637876498"/>
    <n v="40262.387511686502"/>
    <n v="3.9782810211181601"/>
    <n v="3.9801471233367902"/>
    <s v="PAJ_NEW_MSD_CPLEX_MOSEK.clay0304m.txt"/>
    <n v="40262.387637876498"/>
    <n v="0"/>
    <n v="5.6892356781190703E-7"/>
    <n v="0"/>
    <s v="Optimal"/>
    <n v="40262.387637876804"/>
    <n v="3.1341905796685702E-9"/>
    <n v="3.134198169636197E-9"/>
    <n v="1.0000024216675514"/>
    <s v=""/>
    <s v=""/>
    <s v=""/>
  </r>
  <r>
    <x v="3"/>
    <x v="94"/>
    <x v="1"/>
    <n v="1.4990778305861201"/>
    <n v="1.4990778305861201"/>
    <n v="0.33270001411437899"/>
    <n v="0.33292293548583901"/>
    <s v="PAJ_NEW_MSD_CPLEX_MOSEK.estein5_C.txt"/>
    <n v="1.4990778305861201"/>
    <n v="4.1633363423443302E-17"/>
    <n v="5.1151131830184895E-7"/>
    <n v="0"/>
    <s v="Optimal"/>
    <n v="1.49907792486792"/>
    <n v="0"/>
    <n v="6.2892775239367895E-8"/>
    <e v="#DIV/0!"/>
    <s v=""/>
    <s v=""/>
    <s v=""/>
  </r>
  <r>
    <x v="3"/>
    <x v="90"/>
    <x v="1"/>
    <n v="1.04537235219842"/>
    <n v="1.04537235219842"/>
    <n v="0.53389787673950195"/>
    <n v="0.53410506248474099"/>
    <s v="PAJ_NEW_MSD_CPLEX_MOSEK.estein5_A.txt"/>
    <n v="1.04537235219842"/>
    <n v="0"/>
    <n v="4.9965113829014696E-7"/>
    <n v="0"/>
    <s v="Optimal"/>
    <n v="1.04537247647181"/>
    <n v="0"/>
    <n v="1.1887839409983514E-7"/>
    <e v="#DIV/0!"/>
    <s v=""/>
    <s v=""/>
    <s v=""/>
  </r>
  <r>
    <x v="3"/>
    <x v="27"/>
    <x v="1"/>
    <n v="8.3000000000000007"/>
    <n v="8.3000000000000007"/>
    <n v="7.6029338836669904"/>
    <n v="7.6040799617767298"/>
    <s v="PAJ_NEW_MSD_CPLEX_MOSEK.tls4.txt"/>
    <n v="8.3000000000000007"/>
    <n v="0"/>
    <n v="1.0734818634006101E-7"/>
    <n v="0"/>
    <s v="Optimal"/>
    <n v="8.2999999999999901"/>
    <n v="0"/>
    <n v="1.2841118307570132E-15"/>
    <e v="#DIV/0!"/>
    <s v=""/>
    <s v=""/>
    <s v=""/>
  </r>
  <r>
    <x v="3"/>
    <x v="28"/>
    <x v="1"/>
    <n v="-8.6088437038816495E-2"/>
    <n v="-8.6088437038816495E-2"/>
    <n v="0.14390397071838301"/>
    <n v="0.144130945205688"/>
    <s v="PAJ_NEW_MSD_CPLEX_MOSEK.robust_50_0.txt"/>
    <n v="-8.6088437038816495E-2"/>
    <n v="1.4919701335491799E-8"/>
    <n v="3.8589838338709498E-9"/>
    <n v="0"/>
    <s v="Optimal"/>
    <n v="-8.60884370388178E-2"/>
    <n v="0"/>
    <n v="1.5151402264670786E-14"/>
    <e v="#DIV/0!"/>
    <s v=""/>
    <s v=""/>
    <s v=""/>
  </r>
  <r>
    <x v="3"/>
    <x v="29"/>
    <x v="1"/>
    <n v="-4.5451462186218601E-2"/>
    <n v="-4.5451462186218601E-2"/>
    <n v="6.28399848937988E-2"/>
    <n v="6.3057899475097601E-2"/>
    <s v="PAJ_NEW_MSD_CPLEX_MOSEK.robust_30_0.txt"/>
    <n v="-4.5451462186218601E-2"/>
    <n v="1.09174513873711E-8"/>
    <n v="1.8499119068191E-9"/>
    <n v="0"/>
    <s v="Optimal"/>
    <n v="-4.5451446350745897E-2"/>
    <n v="0"/>
    <n v="3.4832751650215193E-7"/>
    <e v="#DIV/0!"/>
    <s v=""/>
    <s v=""/>
    <s v=""/>
  </r>
  <r>
    <x v="3"/>
    <x v="31"/>
    <x v="1"/>
    <n v="-1.0807212299827"/>
    <n v="-1.0807212299827"/>
    <n v="0.147207021713256"/>
    <n v="0.14742398262023901"/>
    <s v="PAJ_NEW_MSD_CPLEX_MOSEK.shortfall_30_0.txt"/>
    <n v="-1.0807212299827"/>
    <n v="1.7829312470851699E-9"/>
    <n v="9.4827068419789302E-10"/>
    <n v="0"/>
    <s v="Optimal"/>
    <n v="-1.0807212319392501"/>
    <n v="0"/>
    <n v="1.8103946432537108E-9"/>
    <e v="#DIV/0!"/>
    <s v=""/>
    <s v=""/>
    <s v=""/>
  </r>
  <r>
    <x v="3"/>
    <x v="32"/>
    <x v="1"/>
    <n v="-0.14274558532876899"/>
    <n v="-0.14274697785601601"/>
    <n v="516.64356994628895"/>
    <n v="516.64385080337502"/>
    <s v="PAJ_NEW_MSD_CPLEX_MOSEK.robust_200_1.txt"/>
    <n v="-0.14274558532876899"/>
    <n v="1.59574024480302E-8"/>
    <n v="7.9355488846743996E-10"/>
    <n v="0"/>
    <s v="Optimal"/>
    <n v="-0.142745585328621"/>
    <n v="9.7546253185523878E-6"/>
    <n v="9.754626355248587E-6"/>
    <n v="1.0000001062773982"/>
    <s v=""/>
    <s v=""/>
    <s v=""/>
  </r>
  <r>
    <x v="3"/>
    <x v="33"/>
    <x v="1"/>
    <n v="-7.6010007627761403E-2"/>
    <n v="-7.6010914039112407E-2"/>
    <n v="0.190798044204711"/>
    <n v="0.1909921169281"/>
    <s v="PAJ_NEW_MSD_CPLEX_MOSEK.robust_40_0.txt"/>
    <n v="-7.6010007627761403E-2"/>
    <n v="1.8434663726085699E-9"/>
    <n v="5.3671961319778895E-10"/>
    <n v="0"/>
    <s v="Optimal"/>
    <n v="-7.6010007627836704E-2"/>
    <n v="1.1923326230669427E-5"/>
    <n v="1.1923325240117376E-5"/>
    <n v="0.99999991692317791"/>
    <s v=""/>
    <s v=""/>
    <s v=""/>
  </r>
  <r>
    <x v="3"/>
    <x v="34"/>
    <x v="1"/>
    <n v="-8.2295153923031703E-2"/>
    <n v="-8.2295153923031703E-2"/>
    <n v="4.5351982116699198E-2"/>
    <n v="4.5502901077270501E-2"/>
    <s v="PAJ_NEW_MSD_CPLEX_MOSEK.classical_20_0.txt"/>
    <n v="-8.2295153923031703E-2"/>
    <n v="1.6568951766160401E-9"/>
    <n v="4.9996122519768704E-10"/>
    <n v="0"/>
    <s v="Optimal"/>
    <n v="-8.2295153921654304E-2"/>
    <n v="0"/>
    <n v="1.6735260550175706E-11"/>
    <e v="#DIV/0!"/>
    <s v=""/>
    <s v=""/>
    <s v=""/>
  </r>
  <r>
    <x v="3"/>
    <x v="35"/>
    <x v="1"/>
    <n v="-8.5694764604579907E-2"/>
    <n v="-8.5694764604579907E-2"/>
    <n v="0.38657903671264598"/>
    <n v="0.38680601119995101"/>
    <s v="PAJ_NEW_MSD_CPLEX_MOSEK.robust_50_1.txt"/>
    <n v="-8.5694764604579907E-2"/>
    <n v="9.9527519559217105E-10"/>
    <n v="3.0625574992670898E-10"/>
    <n v="0"/>
    <s v="Optimal"/>
    <n v="-8.5694764604656401E-2"/>
    <n v="0"/>
    <n v="8.9253341689380589E-13"/>
    <e v="#DIV/0!"/>
    <s v=""/>
    <s v=""/>
    <s v=""/>
  </r>
  <r>
    <x v="3"/>
    <x v="36"/>
    <x v="1"/>
    <n v="-0.14108946105213699"/>
    <n v="-0.14109051380743001"/>
    <n v="563.33757996559098"/>
    <n v="563.33786296844403"/>
    <s v="PAJ_NEW_MSD_CPLEX_MOSEK.robust_200_0.txt"/>
    <n v="-0.14108946105213699"/>
    <n v="4.7896998520147097E-9"/>
    <n v="2.1152660178991301E-10"/>
    <n v="0"/>
    <s v="Optimal"/>
    <n v="-0.14108946792275001"/>
    <n v="7.4610865638597733E-6"/>
    <n v="7.4123927991961248E-6"/>
    <n v="0.99347363627979968"/>
    <s v=""/>
    <s v=""/>
    <s v=""/>
  </r>
  <r>
    <x v="3"/>
    <x v="37"/>
    <x v="1"/>
    <n v="-7.2089841269636301E-2"/>
    <n v="-7.2090036883583397E-2"/>
    <n v="52.755377054214399"/>
    <n v="52.755621910095201"/>
    <s v="PAJ_NEW_MSD_CPLEX_MOSEK.robust_100_1.txt"/>
    <n v="-7.2089841269636301E-2"/>
    <n v="4.5303061996237999E-10"/>
    <n v="1.00359727472909E-10"/>
    <n v="0"/>
    <s v="Optimal"/>
    <n v="-7.2089841269339205E-2"/>
    <n v="2.7130981657011751E-6"/>
    <n v="2.7131022863272706E-6"/>
    <n v="1.0000015187899014"/>
    <s v=""/>
    <s v=""/>
    <s v=""/>
  </r>
  <r>
    <x v="3"/>
    <x v="38"/>
    <x v="1"/>
    <n v="-7.9814495507716104E-2"/>
    <n v="-7.9814495507716104E-2"/>
    <n v="0.10251498222351001"/>
    <n v="0.102677822113037"/>
    <s v="PAJ_NEW_MSD_CPLEX_MOSEK.classical_30_0.txt"/>
    <n v="-7.9814495507716104E-2"/>
    <n v="1.7793611029048799E-10"/>
    <n v="5.36107686022191E-11"/>
    <n v="0"/>
    <s v="Optimal"/>
    <n v="-7.9814495507836702E-2"/>
    <n v="0"/>
    <n v="1.5107890789997918E-12"/>
    <e v="#DIV/0!"/>
    <s v=""/>
    <s v=""/>
    <s v=""/>
  </r>
  <r>
    <x v="3"/>
    <x v="63"/>
    <x v="1"/>
    <n v="6.9495989744364"/>
    <n v="6.9495985866835097"/>
    <n v="4.3969910144805899"/>
    <n v="4.3975899219512904"/>
    <s v="PAJ_NEW_MSD_CPLEX_MOSEK.stolpe07-8.1flowc.txt"/>
    <n v="6.9495989744364"/>
    <n v="3.3306690738754598E-16"/>
    <n v="0"/>
    <n v="4.2395903504521799E-7"/>
    <s v="Optimal"/>
    <n v="6.9495993723574401"/>
    <n v="5.5794921939788636E-8"/>
    <n v="1.1305296287359448E-7"/>
    <n v="2.0262231569316675"/>
    <s v=""/>
    <s v=""/>
    <s v=""/>
  </r>
  <r>
    <x v="3"/>
    <x v="66"/>
    <x v="1"/>
    <n v="15.8191787739354"/>
    <n v="15.8190211889974"/>
    <n v="78.059601783752399"/>
    <n v="78.060359001159597"/>
    <s v="PAJ_NEW_MSD_CPLEX_MOSEK.stolpe07-8.2flowc.txt"/>
    <n v="15.8191787739354"/>
    <n v="6.6613381477509304E-16"/>
    <n v="0"/>
    <n v="3.6783841816934102E-7"/>
    <s v="Optimal"/>
    <n v="15.819180316311501"/>
    <n v="9.9616320566099669E-6"/>
    <n v="1.0059131404249938E-5"/>
    <n v="1.0097874873400163"/>
    <s v=""/>
    <s v=""/>
    <s v=""/>
  </r>
  <r>
    <x v="3"/>
    <x v="41"/>
    <x v="1"/>
    <n v="311720.95392487902"/>
    <n v="311717.87332387897"/>
    <n v="0.46501398086547802"/>
    <n v="0.46523594856262201"/>
    <s v="PAJ_NEW_MSD_CPLEX_MOSEK.sssd-weak-25-4.txt"/>
    <n v="311720.95392487902"/>
    <n v="1.11022302462515E-16"/>
    <n v="0"/>
    <n v="2.73062053190997E-7"/>
    <s v="Optimal"/>
    <n v="311720.939011793"/>
    <n v="9.8825599022642951E-6"/>
    <n v="9.8347192320480178E-6"/>
    <n v="0.99515908118044227"/>
    <s v=""/>
    <s v=""/>
    <s v=""/>
  </r>
  <r>
    <x v="3"/>
    <x v="42"/>
    <x v="1"/>
    <n v="600349.98272754997"/>
    <n v="600343.98251680005"/>
    <n v="390.83671379089299"/>
    <n v="390.837000846862"/>
    <s v="PAJ_NEW_MSD_CPLEX_MOSEK.sssd-weak-20-8.txt"/>
    <n v="600349.98272754997"/>
    <n v="1.11022302462515E-16"/>
    <n v="0"/>
    <n v="2.4605212267658703E-7"/>
    <s v="Optimal"/>
    <n v="600350.06155219499"/>
    <n v="9.9945213999278069E-6"/>
    <n v="1.0125817892186028E-5"/>
    <n v="1.0131368463785739"/>
    <s v=""/>
    <s v=""/>
    <s v=""/>
  </r>
  <r>
    <x v="3"/>
    <x v="43"/>
    <x v="1"/>
    <n v="327997.808859693"/>
    <n v="327994.56821165798"/>
    <n v="5.5547680854797301"/>
    <n v="5.5549960136413503"/>
    <s v="PAJ_NEW_MSD_CPLEX_MOSEK.sssd-weak-15-4.txt"/>
    <n v="327997.808859693"/>
    <n v="0"/>
    <n v="0"/>
    <n v="1.7711401079090099E-7"/>
    <s v="Optimal"/>
    <n v="327997.69000133697"/>
    <n v="9.8800904987316049E-6"/>
    <n v="9.5177184902782142E-6"/>
    <n v="0.96332300716274699"/>
    <s v=""/>
    <s v=""/>
    <s v=""/>
  </r>
  <r>
    <x v="3"/>
    <x v="44"/>
    <x v="1"/>
    <n v="264127.50033314899"/>
    <n v="264124.86084323499"/>
    <n v="3.9778468608856201"/>
    <n v="3.9780468940734801"/>
    <s v="PAJ_NEW_MSD_CPLEX_MOSEK.sssd-strong-30-4.txt"/>
    <n v="264127.50033314899"/>
    <n v="8.8817841970012504E-16"/>
    <n v="0"/>
    <n v="1.6982006556531799E-7"/>
    <s v="Optimal"/>
    <n v="264127.49773523101"/>
    <n v="9.9932415616336727E-6"/>
    <n v="9.9834058117105844E-6"/>
    <n v="0.99901575981502844"/>
    <s v=""/>
    <s v=""/>
    <s v=""/>
  </r>
  <r>
    <x v="3"/>
    <x v="51"/>
    <x v="1"/>
    <n v="311721.105103985"/>
    <n v="311718.24502306798"/>
    <n v="0.39661812782287598"/>
    <n v="0.39679718017578097"/>
    <s v="PAJ_NEW_MSD_CPLEX_MOSEK.sssd-strong-25-4.txt"/>
    <n v="311721.105103985"/>
    <n v="8.8817841970012504E-16"/>
    <n v="0"/>
    <n v="1.5777394812843599E-7"/>
    <s v="Optimal"/>
    <n v="311721.02503891999"/>
    <n v="9.1751276063607429E-6"/>
    <n v="8.9182815037099027E-6"/>
    <n v="0.97200626370877075"/>
    <s v=""/>
    <s v=""/>
    <s v=""/>
  </r>
  <r>
    <x v="3"/>
    <x v="110"/>
    <x v="1"/>
    <n v="29070"/>
    <n v="29070"/>
    <n v="6.1156930923461896"/>
    <n v="6.1160330772399902"/>
    <s v="PAJ_NEW_MSD_CPLEX_MOSEK.ck_n75_m10_o5_5.txt"/>
    <n v="29070"/>
    <n v="5.6843418860808002E-14"/>
    <n v="0"/>
    <n v="1.0237999958917401E-7"/>
    <s v="Optimal"/>
    <n v="29070"/>
    <n v="0"/>
    <n v="0"/>
    <e v="#DIV/0!"/>
    <s v=""/>
    <s v=""/>
    <s v=""/>
  </r>
  <r>
    <x v="3"/>
    <x v="45"/>
    <x v="1"/>
    <n v="500753.226237703"/>
    <n v="500749.32966549502"/>
    <n v="1285.69889116287"/>
    <n v="1285.6991870403201"/>
    <s v="PAJ_NEW_MSD_CPLEX_MOSEK.sssd-strong-25-8.txt"/>
    <n v="500753.226237703"/>
    <n v="0"/>
    <n v="0"/>
    <n v="6.6375465790358095E-8"/>
    <s v="Optimal"/>
    <n v="500753.08677332802"/>
    <n v="7.7814220732475569E-6"/>
    <n v="7.5029149737794556E-6"/>
    <n v="0.96420871444236322"/>
    <s v=""/>
    <s v=""/>
    <s v=""/>
  </r>
  <r>
    <x v="3"/>
    <x v="53"/>
    <x v="1"/>
    <n v="13652"/>
    <n v="13652"/>
    <n v="0.6159029006958"/>
    <n v="0.61631298065185502"/>
    <s v="PAJ_NEW_MSD_CPLEX_MOSEK.ck_n50_m20_o3_5.txt"/>
    <n v="13652"/>
    <n v="0"/>
    <n v="0"/>
    <n v="5.9230842452961899E-8"/>
    <s v="Optimal"/>
    <n v="13652"/>
    <n v="0"/>
    <n v="0"/>
    <e v="#DIV/0!"/>
    <s v=""/>
    <s v=""/>
    <s v=""/>
  </r>
  <r>
    <x v="3"/>
    <x v="46"/>
    <x v="1"/>
    <n v="327997.88609433098"/>
    <n v="327994.60792075098"/>
    <n v="4.1567029953002903"/>
    <n v="4.1569290161132804"/>
    <s v="PAJ_NEW_MSD_CPLEX_MOSEK.sssd-strong-15-4.txt"/>
    <n v="327997.88609433098"/>
    <n v="0"/>
    <n v="0"/>
    <n v="5.5009931165805802E-8"/>
    <s v="Optimal"/>
    <n v="327997.76454456599"/>
    <n v="9.9944960589358457E-6"/>
    <n v="9.6239186852340879E-6"/>
    <n v="0.96292185503735994"/>
    <s v=""/>
    <s v=""/>
    <s v=""/>
  </r>
  <r>
    <x v="3"/>
    <x v="47"/>
    <x v="1"/>
    <n v="600350.23863014695"/>
    <n v="600344.23547469405"/>
    <n v="444.05673217773398"/>
    <n v="444.05701899528498"/>
    <s v="PAJ_NEW_MSD_CPLEX_MOSEK.sssd-strong-20-8.txt"/>
    <n v="600350.23863014695"/>
    <n v="0"/>
    <n v="0"/>
    <n v="5.2972228825609498E-8"/>
    <s v="Optimal"/>
    <n v="600349.55764580297"/>
    <n v="9.9994221148233693E-6"/>
    <n v="8.8651203970153612E-6"/>
    <n v="0.88656327287889036"/>
    <s v=""/>
    <s v=""/>
    <s v=""/>
  </r>
  <r>
    <x v="3"/>
    <x v="48"/>
    <x v="1"/>
    <n v="528766.23424221203"/>
    <n v="528760.94665925903"/>
    <n v="522.81532192230202"/>
    <n v="522.81557178497303"/>
    <s v="PAJ_NEW_MSD_CPLEX_MOSEK.sssd-strong-30-8.txt"/>
    <n v="528766.23424221203"/>
    <n v="0"/>
    <n v="0"/>
    <n v="4.1530180960869199E-8"/>
    <s v="Optimal"/>
    <n v="528766.25605414005"/>
    <n v="9.999849858931747E-6"/>
    <n v="1.0041100051529789E-5"/>
    <n v="1.004125081194214"/>
    <s v=""/>
    <s v=""/>
    <s v=""/>
  </r>
  <r>
    <x v="3"/>
    <x v="60"/>
    <x v="1"/>
    <n v="5.99825326116094"/>
    <n v="5.9982061339778001"/>
    <n v="487.42262578010502"/>
    <n v="487.42402911186201"/>
    <s v="PAJ_NEW_MSD_CPLEX_MOSEK.achtziger_stolpe06-6.5flowc.txt"/>
    <n v="5.99825326116094"/>
    <n v="6.6613381477509304E-16"/>
    <n v="0"/>
    <n v="3.9631978587806303E-8"/>
    <s v="Optimal"/>
    <n v="5.9982534213622198"/>
    <n v="7.8568047263078163E-6"/>
    <n v="7.8835124598422806E-6"/>
    <n v="1.0033993123750469"/>
    <s v=""/>
    <s v=""/>
    <s v=""/>
  </r>
  <r>
    <x v="3"/>
    <x v="49"/>
    <x v="1"/>
    <n v="287810.44854502002"/>
    <n v="287809.62785216997"/>
    <n v="0.42927598953246998"/>
    <n v="0.42947506904602001"/>
    <s v="PAJ_NEW_MSD_CPLEX_MOSEK.sssd-weak-20-4.txt"/>
    <n v="287810.44854502002"/>
    <n v="1.11022302462515E-16"/>
    <n v="0"/>
    <n v="3.0016377494668201E-8"/>
    <s v="Optimal"/>
    <n v="287810.30211792601"/>
    <n v="2.8515047113972559E-6"/>
    <n v="2.342743644177306E-6"/>
    <n v="0.8215815442329556"/>
    <s v=""/>
    <s v=""/>
    <s v=""/>
  </r>
  <r>
    <x v="3"/>
    <x v="50"/>
    <x v="1"/>
    <n v="264127.591601477"/>
    <n v="264124.959538578"/>
    <n v="4.23052906990051"/>
    <n v="4.2307579517364502"/>
    <s v="PAJ_NEW_MSD_CPLEX_MOSEK.sssd-weak-30-4.txt"/>
    <n v="264127.591601477"/>
    <n v="8.8817841970012504E-16"/>
    <n v="0"/>
    <n v="2.5087795341160999E-8"/>
    <s v="Optimal"/>
    <n v="264127.51494264603"/>
    <n v="9.9651190659348988E-6"/>
    <n v="9.6748877847397461E-6"/>
    <n v="0.9708752821441653"/>
    <s v=""/>
    <s v=""/>
    <s v=""/>
  </r>
  <r>
    <x v="3"/>
    <x v="52"/>
    <x v="1"/>
    <n v="622512.72259815701"/>
    <n v="622506.50727407704"/>
    <n v="71.226480007171602"/>
    <n v="71.226726055145207"/>
    <s v="PAJ_NEW_MSD_CPLEX_MOSEK.sssd-strong-15-8.txt"/>
    <n v="622512.72259815701"/>
    <n v="0"/>
    <n v="0"/>
    <n v="1.7472421176556399E-8"/>
    <s v="Optimal"/>
    <n v="622512.11355496198"/>
    <n v="9.9842522959636987E-6"/>
    <n v="9.0058984600839795E-6"/>
    <n v="0.90201030514070291"/>
    <s v=""/>
    <s v=""/>
    <s v=""/>
  </r>
  <r>
    <x v="3"/>
    <x v="54"/>
    <x v="1"/>
    <n v="622512.72506097704"/>
    <n v="622506.51388379897"/>
    <n v="457.23300981521601"/>
    <n v="457.23328804969702"/>
    <s v="PAJ_NEW_MSD_CPLEX_MOSEK.sssd-weak-15-8.txt"/>
    <n v="622512.72506097704"/>
    <n v="1.11022302462515E-16"/>
    <n v="0"/>
    <n v="1.5654469498471699E-8"/>
    <s v="Optimal"/>
    <n v="622512.69320682494"/>
    <n v="9.9775907028539688E-6"/>
    <n v="9.9264209281380969E-6"/>
    <n v="0.99487152998757156"/>
    <s v=""/>
    <s v=""/>
    <s v=""/>
  </r>
  <r>
    <x v="3"/>
    <x v="55"/>
    <x v="1"/>
    <n v="528766.26324074599"/>
    <n v="528760.97563953104"/>
    <n v="785.15719795227005"/>
    <n v="785.15744304656903"/>
    <s v="PAJ_NEW_MSD_CPLEX_MOSEK.sssd-weak-30-8.txt"/>
    <n v="528766.26324074599"/>
    <n v="1.11022302462515E-16"/>
    <n v="0"/>
    <n v="1.4987789009879201E-8"/>
    <s v="Optimal"/>
    <n v="528766.14952549594"/>
    <n v="9.9998838474355208E-6"/>
    <n v="9.7848282637797527E-6"/>
    <n v="0.97849419183894626"/>
    <s v=""/>
    <s v=""/>
    <s v=""/>
  </r>
  <r>
    <x v="3"/>
    <x v="56"/>
    <x v="1"/>
    <n v="287810.46017130499"/>
    <n v="287807.72522753198"/>
    <n v="0.25151085853576599"/>
    <n v="0.25168800354003901"/>
    <s v="PAJ_NEW_MSD_CPLEX_MOSEK.sssd-strong-20-4.txt"/>
    <n v="287810.46017130499"/>
    <n v="0"/>
    <n v="0"/>
    <n v="1.19535595866082E-8"/>
    <s v="Optimal"/>
    <n v="287810.341488818"/>
    <n v="9.5025864289037162E-6"/>
    <n v="9.0902268222752136E-6"/>
    <n v="0.95660554000600917"/>
    <s v=""/>
    <s v=""/>
    <s v=""/>
  </r>
  <r>
    <x v="3"/>
    <x v="57"/>
    <x v="1"/>
    <n v="3776676.1112011499"/>
    <n v="3776638.4517256799"/>
    <n v="27.853837966918899"/>
    <n v="27.855762004852199"/>
    <s v="PAJ_NEW_MSD_CPLEX_MOSEK.20_0_5_w.txt"/>
    <n v="3776676.1112011499"/>
    <n v="3.94299149775179E-7"/>
    <n v="0"/>
    <n v="8.9110357981425603E-9"/>
    <s v="Optimal"/>
    <n v="3776676.0980772399"/>
    <n v="9.9715925753253617E-6"/>
    <n v="9.9681176204349576E-6"/>
    <n v="0.99965151455355261"/>
    <s v=""/>
    <s v=""/>
    <s v=""/>
  </r>
  <r>
    <x v="3"/>
    <x v="58"/>
    <x v="1"/>
    <n v="49.140613138613404"/>
    <n v="49.140253959085797"/>
    <n v="87.371930122375403"/>
    <n v="87.372411966323796"/>
    <s v="PAJ_NEW_MSD_CPLEX_MOSEK.achtziger_stolpe07-5.2flowc.txt"/>
    <n v="49.140613138613404"/>
    <n v="1.93838043394123E-8"/>
    <n v="0"/>
    <n v="7.0525310036373404E-9"/>
    <s v="Optimal"/>
    <n v="49.140614026387603"/>
    <n v="7.309218008762347E-6"/>
    <n v="7.3272838703116694E-6"/>
    <n v="1.0024716544954146"/>
    <s v=""/>
    <s v=""/>
    <s v=""/>
  </r>
  <r>
    <x v="3"/>
    <x v="59"/>
    <x v="1"/>
    <n v="1956871.26678084"/>
    <n v="1956871.26678084"/>
    <n v="2.5526261329650799"/>
    <n v="2.5536968708038299"/>
    <s v="PAJ_NEW_MSD_CPLEX_MOSEK.10_0_5_w.txt"/>
    <n v="1956871.26678084"/>
    <n v="1.1447650649643E-7"/>
    <n v="0"/>
    <n v="6.14292905432023E-9"/>
    <s v="Optimal"/>
    <n v="1956871.26625624"/>
    <n v="0"/>
    <n v="2.6808101559139861E-10"/>
    <e v="#DIV/0!"/>
    <s v=""/>
    <s v=""/>
    <s v=""/>
  </r>
  <r>
    <x v="3"/>
    <x v="12"/>
    <x v="1"/>
    <n v="468.15624747887699"/>
    <n v="468.15552668581802"/>
    <n v="1087.2044041156701"/>
    <n v="1087.22923398017"/>
    <s v="PAJ_NEW_MSD_CPLEX_MOSEK.uflquad-nopsc-30-150.txt"/>
    <n v="468.15624747887699"/>
    <n v="2.23532017340488E-8"/>
    <n v="0"/>
    <n v="5.5116951142020199E-9"/>
    <s v="Optimal"/>
    <n v="468.15612794945002"/>
    <n v="1.5396420478409277E-6"/>
    <n v="1.2843228642480039E-6"/>
    <n v="0.83416977735119457"/>
    <s v=""/>
    <s v=""/>
    <s v=""/>
  </r>
  <r>
    <x v="3"/>
    <x v="61"/>
    <x v="1"/>
    <n v="7.7160521569446399"/>
    <n v="7.7160521569446399"/>
    <n v="4.0512800216674796"/>
    <n v="4.0518019199371302"/>
    <s v="PAJ_NEW_MSD_CPLEX_MOSEK.achtziger_stolpe07-5.3flowc.txt"/>
    <n v="7.7160521569446399"/>
    <n v="2.2204460492503101E-16"/>
    <n v="0"/>
    <n v="6.1857452493541101E-10"/>
    <s v="Optimal"/>
    <n v="7.7160523240810299"/>
    <n v="0"/>
    <n v="2.1660839822360935E-8"/>
    <e v="#DIV/0!"/>
    <s v=""/>
    <s v=""/>
    <s v=""/>
  </r>
  <r>
    <x v="3"/>
    <x v="62"/>
    <x v="1"/>
    <n v="5.7773661264074798"/>
    <n v="5.7773240488817796"/>
    <n v="812.18571496009804"/>
    <n v="812.18705391883805"/>
    <s v="PAJ_NEW_MSD_CPLEX_MOSEK.b1bigflowc.txt"/>
    <n v="5.7773661264074798"/>
    <n v="6.7450210694541803E-10"/>
    <n v="0"/>
    <n v="2.4046220570283998E-10"/>
    <s v="Optimal"/>
    <n v="5.7773661652651498"/>
    <n v="7.283154978927119E-6"/>
    <n v="7.2898807634100081E-6"/>
    <n v="1.000923471284402"/>
    <s v=""/>
    <s v=""/>
    <s v=""/>
  </r>
  <r>
    <x v="3"/>
    <x v="113"/>
    <x v="1"/>
    <n v="24799.000023512999"/>
    <n v="24799.000023512999"/>
    <n v="31.909960031509399"/>
    <n v="31.9104449748992"/>
    <s v="PAJ_NEW_MSD_CPLEX_MOSEK.ck_n75_m20_o5_5.txt"/>
    <n v="24799.000023512999"/>
    <n v="3.5527136788005001E-15"/>
    <n v="0"/>
    <n v="4.3655745685100497E-11"/>
    <s v="Optimal"/>
    <n v="24799"/>
    <n v="0"/>
    <n v="9.4814303675264969E-10"/>
    <e v="#DIV/0!"/>
    <s v=""/>
    <s v=""/>
    <s v=""/>
  </r>
  <r>
    <x v="3"/>
    <x v="64"/>
    <x v="1"/>
    <n v="46.423424649479301"/>
    <n v="46.422991867956597"/>
    <n v="548.13859605789105"/>
    <n v="548.13936901092495"/>
    <s v="PAJ_NEW_MSD_CPLEX_MOSEK.stolpe07-8.3flowc.txt"/>
    <n v="46.423424649479301"/>
    <n v="8.9719285334410804E-9"/>
    <n v="0"/>
    <n v="3.1431442197514502E-16"/>
    <s v="Optimal"/>
    <n v="46.423423052590103"/>
    <n v="9.3224796047952837E-6"/>
    <n v="9.2880815819287751E-6"/>
    <n v="0.9963102066912739"/>
    <s v=""/>
    <s v=""/>
    <s v=""/>
  </r>
  <r>
    <x v="3"/>
    <x v="65"/>
    <x v="1"/>
    <n v="1.8563406198747101"/>
    <n v="1.8563406198747101"/>
    <n v="0.10546588897705"/>
    <n v="0.105725049972534"/>
    <s v="PAJ_NEW_MSD_CPLEX_MOSEK.achtziger_stolpe06-6.1flowc.txt"/>
    <n v="1.8563406198747101"/>
    <n v="5.3827015067397999E-9"/>
    <n v="0"/>
    <n v="2.8874152531802298E-17"/>
    <s v="Optimal"/>
    <n v="1.8563402245521901"/>
    <n v="0"/>
    <n v="2.1295686278592825E-7"/>
    <e v="#DIV/0!"/>
    <s v=""/>
    <s v=""/>
    <s v=""/>
  </r>
  <r>
    <x v="3"/>
    <x v="70"/>
    <x v="1"/>
    <n v="-1.0832168004899601"/>
    <n v="-1.08322761909425"/>
    <n v="2.9611330032348602"/>
    <n v="2.9613468647003098"/>
    <s v="PAJ_NEW_MSD_CPLEX_MOSEK.shortfall_40_0.txt"/>
    <n v="-1.0832168004899601"/>
    <n v="5.3496819196752199E-9"/>
    <n v="0"/>
    <n v="0"/>
    <s v="Optimal"/>
    <n v="-1.0832168004895699"/>
    <n v="9.9873860996436959E-6"/>
    <n v="9.9873864598048985E-6"/>
    <n v="1.0000000360616079"/>
    <s v=""/>
    <s v=""/>
    <s v=""/>
  </r>
  <r>
    <x v="3"/>
    <x v="69"/>
    <x v="1"/>
    <n v="-1.1141122484757799"/>
    <n v="-1.1141232618052801"/>
    <n v="737.11230802535999"/>
    <n v="737.11252117156903"/>
    <s v="PAJ_NEW_MSD_CPLEX_MOSEK.shortfall_100_0.txt"/>
    <n v="-1.1141122484757799"/>
    <n v="1.9146279006676499E-9"/>
    <n v="0"/>
    <n v="0"/>
    <s v="Optimal"/>
    <n v="-1.1141122484758099"/>
    <n v="9.8852074045023126E-6"/>
    <n v="9.8852073775965414E-6"/>
    <n v="0.99999999727817834"/>
    <s v=""/>
    <s v=""/>
    <s v=""/>
  </r>
  <r>
    <x v="3"/>
    <x v="93"/>
    <x v="1"/>
    <n v="540.28771382177104"/>
    <n v="540.28266067454604"/>
    <n v="11.6570088863372"/>
    <n v="11.6614918708801"/>
    <s v="PAJ_NEW_MSD_CPLEX_MOSEK.uflquad-nopsc-10-100.txt"/>
    <n v="540.28771382177104"/>
    <n v="1.5167798794735101E-8"/>
    <n v="0"/>
    <n v="0"/>
    <s v="Optimal"/>
    <n v="540.28752106912498"/>
    <n v="9.3526967247279763E-6"/>
    <n v="8.9959406787033491E-6"/>
    <n v="0.96185527484480648"/>
    <s v=""/>
    <s v=""/>
    <s v=""/>
  </r>
  <r>
    <x v="3"/>
    <x v="73"/>
    <x v="1"/>
    <n v="-1.0954235868906601"/>
    <n v="-1.09543334048042"/>
    <n v="24.894801855087199"/>
    <n v="24.894997835159302"/>
    <s v="PAJ_NEW_MSD_CPLEX_MOSEK.shortfall_50_0.txt"/>
    <n v="-1.0954235868906601"/>
    <n v="6.7211625154328596E-10"/>
    <n v="0"/>
    <n v="0"/>
    <s v="Optimal"/>
    <n v="-1.0954235868907001"/>
    <n v="8.9038622483161507E-6"/>
    <n v="8.9038622118297897E-6"/>
    <n v="0.99999999590218713"/>
    <s v=""/>
    <s v=""/>
    <s v=""/>
  </r>
  <r>
    <x v="3"/>
    <x v="80"/>
    <x v="1"/>
    <n v="-1.1063496898693901"/>
    <n v="-1.10635576834584"/>
    <n v="109.13001608848499"/>
    <n v="109.130228042602"/>
    <s v="PAJ_NEW_MSD_CPLEX_MOSEK.shortfall_100_1.txt"/>
    <n v="-1.1063496898693901"/>
    <n v="5.3297619762027102E-8"/>
    <n v="0"/>
    <n v="0"/>
    <s v="Optimal"/>
    <n v="-1.10634968986928"/>
    <n v="5.4941232093091741E-6"/>
    <n v="5.4941233088561207E-6"/>
    <n v="1.0000000181188049"/>
    <s v=""/>
    <s v=""/>
    <s v=""/>
  </r>
  <r>
    <x v="3"/>
    <x v="87"/>
    <x v="1"/>
    <n v="-1.10182275522719"/>
    <n v="-1.10182709046454"/>
    <n v="1.7793171405792201"/>
    <n v="1.7795321941375699"/>
    <s v="PAJ_NEW_MSD_CPLEX_MOSEK.shortfall_50_1.txt"/>
    <n v="-1.10182275522719"/>
    <n v="5.5689453049012601E-11"/>
    <n v="0"/>
    <n v="0"/>
    <s v="Optimal"/>
    <n v="-1.1018227552264299"/>
    <n v="3.9345693159222463E-6"/>
    <n v="3.9345700057380731E-6"/>
    <n v="1.0000001753218133"/>
    <s v=""/>
    <s v=""/>
    <s v=""/>
  </r>
  <r>
    <x v="3"/>
    <x v="101"/>
    <x v="1"/>
    <n v="8092.5000310215"/>
    <n v="8092.47989098793"/>
    <n v="46.583735942840498"/>
    <n v="46.587385892867999"/>
    <s v="PAJ_NEW_MSD_CPLEX_MOSEK.clay0305h.txt"/>
    <n v="8092.5000310215"/>
    <n v="1.4247761725982799E-7"/>
    <n v="0"/>
    <n v="0"/>
    <s v="Optimal"/>
    <n v="8092.5000009692903"/>
    <n v="2.4887282629466684E-6"/>
    <n v="2.4850146843414824E-6"/>
    <n v="0.99850784086777356"/>
    <s v=""/>
    <s v=""/>
    <s v=""/>
  </r>
  <r>
    <x v="3"/>
    <x v="77"/>
    <x v="1"/>
    <n v="355.24122246857797"/>
    <n v="355.24122246857797"/>
    <n v="363.84902691841103"/>
    <n v="363.86927700042702"/>
    <s v="PAJ_NEW_MSD_CPLEX_MOSEK.uflquad-nopsc-30-100.txt"/>
    <n v="355.24122246857797"/>
    <n v="4.5730311759584197E-9"/>
    <n v="0"/>
    <n v="0"/>
    <s v="Optimal"/>
    <n v="355.24034945308199"/>
    <n v="0"/>
    <n v="2.4575346599907145E-6"/>
    <e v="#DIV/0!"/>
    <s v=""/>
    <s v=""/>
    <s v=""/>
  </r>
  <r>
    <x v="3"/>
    <x v="68"/>
    <x v="1"/>
    <n v="-9.0741414966737197E-2"/>
    <n v="-9.0741602235431096E-2"/>
    <n v="18.5366549491882"/>
    <n v="18.536859035491901"/>
    <s v="PAJ_NEW_MSD_CPLEX_MOSEK.classical_50_0.txt"/>
    <n v="-9.0741414966737197E-2"/>
    <n v="1.52524685104182E-8"/>
    <n v="0"/>
    <n v="0"/>
    <s v="Optimal"/>
    <n v="-9.0741414966742096E-2"/>
    <n v="2.0635347004541747E-6"/>
    <n v="2.0635346464729865E-6"/>
    <n v="0.99999997384042627"/>
    <s v=""/>
    <s v=""/>
    <s v=""/>
  </r>
  <r>
    <x v="3"/>
    <x v="78"/>
    <x v="1"/>
    <n v="355.240918505379"/>
    <n v="355.240918505379"/>
    <n v="35.339298963546703"/>
    <n v="35.359137058258"/>
    <s v="PAJ_NEW_MSD_CPLEX_MOSEK.uflquad-psc-30-100.txt"/>
    <n v="355.240918505379"/>
    <n v="2.5916927492985999E-9"/>
    <n v="0"/>
    <n v="0"/>
    <s v="Optimal"/>
    <n v="355.24034945308199"/>
    <n v="0"/>
    <n v="1.6018796340764105E-6"/>
    <e v="#DIV/0!"/>
    <s v=""/>
    <s v=""/>
    <s v=""/>
  </r>
  <r>
    <x v="3"/>
    <x v="16"/>
    <x v="1"/>
    <n v="568.71745742055202"/>
    <n v="568.71745742055202"/>
    <n v="1069.2149841785399"/>
    <n v="1069.2362840175599"/>
    <s v="PAJ_NEW_MSD_CPLEX_MOSEK.uflquad-nopsc-20-150.txt"/>
    <n v="568.71745742055202"/>
    <n v="4.1867784794646898E-9"/>
    <n v="0"/>
    <n v="0"/>
    <s v="Optimal"/>
    <n v="568.71672647546598"/>
    <n v="0"/>
    <n v="1.2852533417206252E-6"/>
    <e v="#DIV/0!"/>
    <s v=""/>
    <s v=""/>
    <s v=""/>
  </r>
  <r>
    <x v="3"/>
    <x v="81"/>
    <x v="1"/>
    <n v="399.53753950772699"/>
    <n v="399.53753950772699"/>
    <n v="292.15640687942499"/>
    <n v="292.16384005546502"/>
    <s v="PAJ_NEW_MSD_CPLEX_MOSEK.uflquad-nopsc-20-100.txt"/>
    <n v="399.53753950772699"/>
    <n v="3.6168554817805898E-9"/>
    <n v="0"/>
    <n v="0"/>
    <s v="Optimal"/>
    <n v="399.53711083647897"/>
    <n v="0"/>
    <n v="1.0729197004752001E-6"/>
    <e v="#DIV/0!"/>
    <s v=""/>
    <s v=""/>
    <s v=""/>
  </r>
  <r>
    <x v="3"/>
    <x v="86"/>
    <x v="1"/>
    <n v="709.64827923298799"/>
    <n v="709.64707780187803"/>
    <n v="5.2677519321441597"/>
    <n v="5.2726299762725803"/>
    <s v="PAJ_NEW_MSD_CPLEX_MOSEK.uflquad-psc-10-150.txt"/>
    <n v="709.64827923298799"/>
    <n v="8.1693481979172506E-9"/>
    <n v="0"/>
    <n v="0"/>
    <s v="Optimal"/>
    <n v="709.64757737614798"/>
    <n v="1.692995147301076E-6"/>
    <n v="7.0397515448363604E-7"/>
    <n v="0.4158164042028667"/>
    <s v=""/>
    <s v=""/>
    <s v=""/>
  </r>
  <r>
    <x v="3"/>
    <x v="83"/>
    <x v="1"/>
    <n v="399.53731592632801"/>
    <n v="399.53731592632801"/>
    <n v="13.735901832580501"/>
    <n v="13.743014097213701"/>
    <s v="PAJ_NEW_MSD_CPLEX_MOSEK.uflquad-psc-20-100.txt"/>
    <n v="399.53731592632801"/>
    <n v="1.5404524322803999E-9"/>
    <n v="0"/>
    <n v="0"/>
    <s v="Optimal"/>
    <n v="399.53711083647897"/>
    <n v="0"/>
    <n v="5.133186338307361E-7"/>
    <e v="#DIV/0!"/>
    <s v=""/>
    <s v=""/>
    <s v=""/>
  </r>
  <r>
    <x v="3"/>
    <x v="75"/>
    <x v="1"/>
    <n v="760.35004054827402"/>
    <n v="760.35004054827402"/>
    <n v="214.47663497924799"/>
    <n v="214.517316102981"/>
    <s v="PAJ_NEW_MSD_CPLEX_MOSEK.uflquad-psc-30-300.txt"/>
    <n v="760.35004054827402"/>
    <n v="6.25495988337831E-10"/>
    <n v="0"/>
    <n v="0"/>
    <s v="Optimal"/>
    <n v="760.34970034372998"/>
    <n v="0"/>
    <n v="4.4743167442185022E-7"/>
    <e v="#DIV/0!"/>
    <s v=""/>
    <s v=""/>
    <s v=""/>
  </r>
  <r>
    <x v="3"/>
    <x v="76"/>
    <x v="1"/>
    <n v="554.91493749011295"/>
    <n v="554.91493749011295"/>
    <n v="51.196789026260298"/>
    <n v="51.227035999298003"/>
    <s v="PAJ_NEW_MSD_CPLEX_MOSEK.uflquad-psc-30-200.txt"/>
    <n v="554.91493749011295"/>
    <n v="6.0118277023235495E-10"/>
    <n v="0"/>
    <n v="0"/>
    <s v="Optimal"/>
    <n v="554.914702028482"/>
    <n v="0"/>
    <n v="4.2432039707437853E-7"/>
    <e v="#DIV/0!"/>
    <s v=""/>
    <s v=""/>
    <s v=""/>
  </r>
  <r>
    <x v="3"/>
    <x v="89"/>
    <x v="1"/>
    <n v="709.64777620488599"/>
    <n v="709.64777620488599"/>
    <n v="32.026555776595998"/>
    <n v="32.031787157058702"/>
    <s v="PAJ_NEW_MSD_CPLEX_MOSEK.uflquad-nopsc-10-150.txt"/>
    <n v="709.64777620488599"/>
    <n v="2.6360185145790601E-9"/>
    <n v="0"/>
    <n v="0"/>
    <s v="Optimal"/>
    <n v="709.64757737614798"/>
    <n v="0"/>
    <n v="2.8017954481096782E-7"/>
    <e v="#DIV/0!"/>
    <s v=""/>
    <s v=""/>
    <s v=""/>
  </r>
  <r>
    <x v="3"/>
    <x v="85"/>
    <x v="1"/>
    <n v="568.71677878419405"/>
    <n v="568.71677878419405"/>
    <n v="26.265707969665499"/>
    <n v="26.2840061187744"/>
    <s v="PAJ_NEW_MSD_CPLEX_MOSEK.uflquad-psc-20-150.txt"/>
    <n v="568.71677878419405"/>
    <n v="2.8590196876621101E-10"/>
    <n v="0"/>
    <n v="0"/>
    <s v="Optimal"/>
    <n v="568.71672647546598"/>
    <n v="0"/>
    <n v="9.1976769308352643E-8"/>
    <e v="#DIV/0!"/>
    <s v=""/>
    <s v=""/>
    <s v=""/>
  </r>
  <r>
    <x v="3"/>
    <x v="95"/>
    <x v="1"/>
    <n v="540.28754838781902"/>
    <n v="540.28754838781902"/>
    <n v="2.7441670894622798"/>
    <n v="2.7473878860473602"/>
    <s v="PAJ_NEW_MSD_CPLEX_MOSEK.uflquad-psc-10-100.txt"/>
    <n v="540.28754838781902"/>
    <n v="7.2495087710677798E-10"/>
    <n v="0"/>
    <n v="0"/>
    <s v="Optimal"/>
    <n v="540.28752106912498"/>
    <n v="0"/>
    <n v="5.0563250985165493E-8"/>
    <e v="#DIV/0!"/>
    <s v=""/>
    <s v=""/>
    <s v=""/>
  </r>
  <r>
    <x v="3"/>
    <x v="119"/>
    <x v="1"/>
    <n v="468.15616401583401"/>
    <n v="468.156109345056"/>
    <n v="25.1348230838775"/>
    <n v="25.2268159389495"/>
    <s v="PAJ_NEW_MSD_CPLEX_MOSEK.uflquad-psc-30-150.txt"/>
    <n v="468.15616401583401"/>
    <n v="1.5366796723981201E-10"/>
    <n v="0"/>
    <n v="0"/>
    <s v="Optimal"/>
    <n v="468.15612794945002"/>
    <n v="1.1677893200503584E-7"/>
    <n v="3.9739720406927751E-8"/>
    <n v="0.34029871419969882"/>
    <s v=""/>
    <s v=""/>
    <s v=""/>
  </r>
  <r>
    <x v="3"/>
    <x v="96"/>
    <x v="1"/>
    <n v="72.481279707041907"/>
    <n v="72.481273727026505"/>
    <n v="3.3694982528686503E-2"/>
    <n v="3.3863067626953097E-2"/>
    <s v="PAJ_NEW_MSD_CPLEX_MOSEK.pp-n10-d10.txt"/>
    <n v="72.481279707041907"/>
    <n v="0"/>
    <n v="0"/>
    <n v="0"/>
    <s v="Optimal"/>
    <n v="72.481276535702804"/>
    <n v="8.2504263184944783E-8"/>
    <n v="3.8750364870437086E-8"/>
    <n v="0.46967712181821142"/>
    <s v=""/>
    <s v=""/>
    <s v=""/>
  </r>
  <r>
    <x v="3"/>
    <x v="98"/>
    <x v="1"/>
    <n v="-1.09048946154393"/>
    <n v="-1.0904894664936"/>
    <n v="9.7952842712402302E-2"/>
    <n v="9.8147869110107394E-2"/>
    <s v="PAJ_NEW_MSD_CPLEX_MOSEK.shortfall_20_0.txt"/>
    <n v="-1.09048946154393"/>
    <n v="1.11022302462515E-16"/>
    <n v="0"/>
    <n v="0"/>
    <s v="Optimal"/>
    <n v="-1.09048946154393"/>
    <n v="4.5389018351141233E-9"/>
    <n v="4.5389018351141233E-9"/>
    <n v="1"/>
    <s v=""/>
    <s v=""/>
    <s v=""/>
  </r>
  <r>
    <x v="3"/>
    <x v="88"/>
    <x v="1"/>
    <n v="8092.5000013115596"/>
    <n v="8092.5"/>
    <n v="12.8787498474121"/>
    <n v="12.880797147750799"/>
    <s v="PAJ_NEW_MSD_CPLEX_MOSEK.clay0205m.txt"/>
    <n v="8092.5000013115596"/>
    <n v="0"/>
    <n v="0"/>
    <n v="0"/>
    <s v="Optimal"/>
    <n v="8092.5000013115696"/>
    <n v="1.6207100033684518E-10"/>
    <n v="1.6207223659779101E-10"/>
    <n v="1.0000076278972996"/>
    <s v=""/>
    <s v=""/>
    <s v=""/>
  </r>
  <r>
    <x v="3"/>
    <x v="102"/>
    <x v="1"/>
    <n v="6545.0000000022201"/>
    <n v="6545.0000000022201"/>
    <n v="4.6706960201263401"/>
    <n v="4.6732819080352703"/>
    <s v="PAJ_NEW_MSD_CPLEX_MOSEK.clay0204h.txt"/>
    <n v="6545.0000000022201"/>
    <n v="5.8609003872334103E-8"/>
    <n v="0"/>
    <n v="0"/>
    <s v="Optimal"/>
    <n v="6545.0000001818998"/>
    <n v="0"/>
    <n v="2.7452982888118593E-11"/>
    <e v="#DIV/0!"/>
    <s v=""/>
    <s v=""/>
    <s v=""/>
  </r>
  <r>
    <x v="3"/>
    <x v="100"/>
    <x v="1"/>
    <n v="8092.49999999996"/>
    <n v="8092.49999999996"/>
    <n v="29.4543809890747"/>
    <n v="29.4581489562988"/>
    <s v="PAJ_NEW_MSD_CPLEX_MOSEK.clay0205h.txt"/>
    <n v="8092.49999999996"/>
    <n v="1.98951966012828E-13"/>
    <n v="0"/>
    <n v="0"/>
    <s v="Optimal"/>
    <n v="8092.5000001567796"/>
    <n v="0"/>
    <n v="1.9378390331340762E-11"/>
    <e v="#DIV/0!"/>
    <s v=""/>
    <s v=""/>
    <s v=""/>
  </r>
  <r>
    <x v="3"/>
    <x v="67"/>
    <x v="1"/>
    <n v="-9.7460452787953095E-2"/>
    <n v="-9.7460452787953095E-2"/>
    <n v="78.647825956344604"/>
    <n v="78.648059129714895"/>
    <s v="PAJ_NEW_MSD_CPLEX_MOSEK.robust_100_0.txt"/>
    <n v="-9.7460452787953095E-2"/>
    <n v="6.2007643464312398E-9"/>
    <n v="0"/>
    <n v="0"/>
    <s v="Optimal"/>
    <n v="-9.7460452787740903E-2"/>
    <n v="0"/>
    <n v="2.1769815314551498E-12"/>
    <e v="#DIV/0!"/>
    <s v=""/>
    <s v=""/>
    <s v=""/>
  </r>
  <r>
    <x v="3"/>
    <x v="72"/>
    <x v="1"/>
    <n v="-8.1521061313439502E-2"/>
    <n v="-8.1521061313439502E-2"/>
    <n v="0.92559695243835405"/>
    <n v="0.92579913139343195"/>
    <s v="PAJ_NEW_MSD_CPLEX_MOSEK.classical_40_0.txt"/>
    <n v="-8.1521061313439502E-2"/>
    <n v="1.1407527145124099E-9"/>
    <n v="0"/>
    <n v="0"/>
    <s v="Optimal"/>
    <n v="-8.1521061313447801E-2"/>
    <n v="0"/>
    <n v="1.017884101516561E-13"/>
    <e v="#DIV/0!"/>
    <s v=""/>
    <s v=""/>
    <s v=""/>
  </r>
  <r>
    <x v="3"/>
    <x v="71"/>
    <x v="1"/>
    <n v="-9.4760225103040496E-2"/>
    <n v="-9.4760225103040496E-2"/>
    <n v="3.96892213821411"/>
    <n v="3.9691200256347599"/>
    <s v="PAJ_NEW_MSD_CPLEX_MOSEK.classical_50_1.txt"/>
    <n v="-9.4760225103040496E-2"/>
    <n v="1.67621991842281E-8"/>
    <n v="0"/>
    <n v="0"/>
    <s v="Optimal"/>
    <n v="-9.4760225103041398E-2"/>
    <n v="0"/>
    <n v="9.5183503735182176E-15"/>
    <e v="#DIV/0!"/>
    <s v=""/>
    <s v=""/>
    <s v=""/>
  </r>
  <r>
    <x v="3"/>
    <x v="108"/>
    <x v="1"/>
    <n v="30801.9999999998"/>
    <n v="30801.9999999998"/>
    <n v="4.3158400058746302"/>
    <n v="4.3161780834197998"/>
    <s v="PAJ_NEW_MSD_CPLEX_MOSEK.ck_n75_m10_o1_5.txt"/>
    <n v="30801.9999999998"/>
    <n v="2.0590196214698101E-12"/>
    <n v="0"/>
    <n v="0"/>
    <s v="Optimal"/>
    <n v="30802"/>
    <n v="0"/>
    <n v="6.4959689086775054E-15"/>
    <e v="#DIV/0!"/>
    <s v=""/>
    <s v=""/>
    <s v=""/>
  </r>
  <r>
    <x v="3"/>
    <x v="74"/>
    <x v="1"/>
    <n v="-9.0527973384116403E-2"/>
    <n v="-9.0527973384116403E-2"/>
    <n v="2.0688438415527299"/>
    <n v="2.0690441131591699"/>
    <s v="PAJ_NEW_MSD_CPLEX_MOSEK.classical_50_2.txt"/>
    <n v="-9.0527973384116403E-2"/>
    <n v="4.0345643492756201E-9"/>
    <n v="0"/>
    <n v="0"/>
    <s v="Optimal"/>
    <n v="-9.0527973384116694E-2"/>
    <n v="0"/>
    <n v="3.218909514659299E-15"/>
    <e v="#DIV/0!"/>
    <s v=""/>
    <s v=""/>
    <s v=""/>
  </r>
  <r>
    <x v="3"/>
    <x v="104"/>
    <x v="1"/>
    <n v="8092.5000004048297"/>
    <n v="8092.5000004048297"/>
    <n v="18.5813598632812"/>
    <n v="18.5832200050354"/>
    <s v="PAJ_NEW_MSD_CPLEX_MOSEK.clay0305m.txt"/>
    <n v="8092.5000004048297"/>
    <n v="0"/>
    <n v="0"/>
    <n v="0"/>
    <s v="Optimal"/>
    <n v="8092.5000004048497"/>
    <n v="0"/>
    <n v="2.4725218922802847E-15"/>
    <e v="#DIV/0!"/>
    <s v=""/>
    <s v=""/>
    <s v=""/>
  </r>
  <r>
    <x v="3"/>
    <x v="105"/>
    <x v="1"/>
    <n v="19331"/>
    <n v="19331"/>
    <n v="0.18661808967590299"/>
    <n v="0.186924219131469"/>
    <s v="PAJ_NEW_MSD_CPLEX_MOSEK.ck_n50_m10_o1_5.txt"/>
    <n v="19331"/>
    <n v="0"/>
    <n v="0"/>
    <n v="0"/>
    <s v="Optimal"/>
    <n v="19331"/>
    <n v="0"/>
    <n v="0"/>
    <e v="#DIV/0!"/>
    <s v=""/>
    <s v=""/>
    <s v=""/>
  </r>
  <r>
    <x v="3"/>
    <x v="106"/>
    <x v="1"/>
    <n v="18596"/>
    <n v="18596"/>
    <n v="0.61902809143066395"/>
    <n v="0.61933302879333496"/>
    <s v="PAJ_NEW_MSD_CPLEX_MOSEK.ck_n50_m10_o3_5.txt"/>
    <n v="18596"/>
    <n v="0"/>
    <n v="0"/>
    <n v="0"/>
    <s v="Optimal"/>
    <n v="18596"/>
    <n v="0"/>
    <n v="0"/>
    <e v="#DIV/0!"/>
    <s v=""/>
    <s v=""/>
    <s v=""/>
  </r>
  <r>
    <x v="3"/>
    <x v="39"/>
    <x v="1"/>
    <n v="18365"/>
    <n v="18365"/>
    <n v="0.53085207939147905"/>
    <n v="0.53115510940551702"/>
    <s v="PAJ_NEW_MSD_CPLEX_MOSEK.ck_n50_m10_o5_5.txt"/>
    <n v="18365"/>
    <n v="0"/>
    <n v="0"/>
    <n v="0"/>
    <s v="Optimal"/>
    <n v="18365"/>
    <n v="0"/>
    <n v="0"/>
    <e v="#DIV/0!"/>
    <s v=""/>
    <s v=""/>
    <s v=""/>
  </r>
  <r>
    <x v="3"/>
    <x v="107"/>
    <x v="1"/>
    <n v="14635"/>
    <n v="14635"/>
    <n v="0.36098194122314398"/>
    <n v="0.361402988433837"/>
    <s v="PAJ_NEW_MSD_CPLEX_MOSEK.ck_n50_m20_o1_5.txt"/>
    <n v="14635"/>
    <n v="0"/>
    <n v="0"/>
    <n v="0"/>
    <s v="Optimal"/>
    <n v="14635"/>
    <n v="0"/>
    <n v="0"/>
    <e v="#DIV/0!"/>
    <s v=""/>
    <s v=""/>
    <s v=""/>
  </r>
  <r>
    <x v="3"/>
    <x v="40"/>
    <x v="1"/>
    <n v="13070"/>
    <n v="13070"/>
    <n v="0.38119101524353"/>
    <n v="0.38159704208374001"/>
    <s v="PAJ_NEW_MSD_CPLEX_MOSEK.ck_n50_m20_o5_5.txt"/>
    <n v="13070"/>
    <n v="5.6843418860808002E-14"/>
    <n v="0"/>
    <n v="0"/>
    <s v="Optimal"/>
    <n v="13070"/>
    <n v="0"/>
    <n v="0"/>
    <e v="#DIV/0!"/>
    <s v=""/>
    <s v=""/>
    <s v=""/>
  </r>
  <r>
    <x v="3"/>
    <x v="109"/>
    <x v="1"/>
    <n v="29489"/>
    <n v="29489"/>
    <n v="17.802295923233"/>
    <n v="17.8026618957519"/>
    <s v="PAJ_NEW_MSD_CPLEX_MOSEK.ck_n75_m10_o3_5.txt"/>
    <n v="29489"/>
    <n v="6.2172489379008703E-15"/>
    <n v="0"/>
    <n v="0"/>
    <s v="Optimal"/>
    <n v="29489"/>
    <n v="0"/>
    <n v="0"/>
    <e v="#DIV/0!"/>
    <s v=""/>
    <s v=""/>
    <s v=""/>
  </r>
  <r>
    <x v="3"/>
    <x v="111"/>
    <x v="1"/>
    <n v="27332"/>
    <n v="27332"/>
    <n v="7.0151278972625697"/>
    <n v="7.0156309604644704"/>
    <s v="PAJ_NEW_MSD_CPLEX_MOSEK.ck_n75_m20_o1_5.txt"/>
    <n v="27332"/>
    <n v="1.4210854715202001E-14"/>
    <n v="0"/>
    <n v="0"/>
    <s v="Optimal"/>
    <n v="27332"/>
    <n v="0"/>
    <n v="0"/>
    <e v="#DIV/0!"/>
    <s v=""/>
    <s v=""/>
    <s v=""/>
  </r>
  <r>
    <x v="3"/>
    <x v="112"/>
    <x v="1"/>
    <n v="25584"/>
    <n v="25584"/>
    <n v="65.062587976455603"/>
    <n v="65.063068866729694"/>
    <s v="PAJ_NEW_MSD_CPLEX_MOSEK.ck_n75_m20_o3_5.txt"/>
    <n v="25584"/>
    <n v="2.8421709430404001E-14"/>
    <n v="0"/>
    <n v="0"/>
    <s v="Optimal"/>
    <n v="25584"/>
    <n v="0"/>
    <n v="0"/>
    <e v="#DIV/0!"/>
    <s v=""/>
    <s v=""/>
    <s v=""/>
  </r>
  <r>
    <x v="3"/>
    <x v="103"/>
    <x v="1"/>
    <n v="6545.0000001565304"/>
    <n v="6545.0000001565304"/>
    <n v="1.6056780815124501"/>
    <n v="1.6067929267883301"/>
    <s v="PAJ_NEW_MSD_CPLEX_MOSEK.clay0204m.txt"/>
    <n v="6545.0000001565304"/>
    <n v="1.59943169819598E-11"/>
    <n v="0"/>
    <n v="0"/>
    <s v="Optimal"/>
    <n v="6545.0000001565304"/>
    <n v="0"/>
    <n v="0"/>
    <e v="#DIV/0!"/>
    <s v=""/>
    <s v=""/>
    <s v=""/>
  </r>
  <r>
    <x v="3"/>
    <x v="114"/>
    <x v="1"/>
    <n v="5.3"/>
    <n v="5.3"/>
    <n v="2.48608589172363E-2"/>
    <n v="2.5303125381469699E-2"/>
    <s v="PAJ_NEW_MSD_CPLEX_MOSEK.tls2.txt"/>
    <n v="5.3"/>
    <n v="0"/>
    <n v="0"/>
    <n v="0"/>
    <s v="Optimal"/>
    <n v="5.3"/>
    <n v="0"/>
    <n v="0"/>
    <e v="#DIV/0!"/>
    <s v=""/>
    <s v=""/>
    <s v=""/>
  </r>
  <r>
    <x v="3"/>
    <x v="115"/>
    <x v="4"/>
    <s v=" "/>
    <s v=" "/>
    <s v=" "/>
    <s v=" "/>
    <s v="PAJ_NEW_MSD_CPLEX_MOSEK.achtziger_stolpe06-6.2flowc.txt"/>
    <s v=" "/>
    <s v=" "/>
    <s v=" "/>
    <s v=" "/>
    <s v=" "/>
    <s v=" "/>
    <e v="#VALUE!"/>
    <e v="#VALUE!"/>
    <e v="#VALUE!"/>
    <e v="#VALUE!"/>
    <m/>
    <m/>
  </r>
  <r>
    <x v="3"/>
    <x v="118"/>
    <x v="4"/>
    <s v=" "/>
    <s v=" "/>
    <s v=" "/>
    <s v=" "/>
    <s v="PAJ_NEW_MSD_CPLEX_MOSEK.achtziger_stolpe07-5.2bflowc.txt"/>
    <s v=" "/>
    <s v=" "/>
    <s v=" "/>
    <s v=" "/>
    <s v=" "/>
    <s v=" "/>
    <e v="#VALUE!"/>
    <e v="#VALUE!"/>
    <e v="#VALUE!"/>
    <e v="#VALUE!"/>
    <m/>
    <m/>
  </r>
  <r>
    <x v="4"/>
    <x v="0"/>
    <x v="0"/>
    <n v="216115.85584684301"/>
    <n v="216112.39878320301"/>
    <n v="3600.0703990459401"/>
    <n v="3600.0811450481401"/>
    <s v="PAJ_MSD_CPLEX_tols_0GAP_MOSEK.pp-n1000-d10000.txt"/>
    <n v="216115.85584684301"/>
    <n v="0"/>
    <n v="0"/>
    <n v="0"/>
    <s v="Optimal"/>
    <n v="216113.48612911301"/>
    <n v="1.5996344304751753E-5"/>
    <n v="5.0313653692890244E-6"/>
    <n v="0.31453220019741918"/>
    <s v=""/>
    <s v=""/>
    <s v="good"/>
  </r>
  <r>
    <x v="4"/>
    <x v="1"/>
    <x v="0"/>
    <n v="19855.7550126977"/>
    <n v="19855.4721574041"/>
    <n v="3600.0149679183901"/>
    <n v="3600.0154819488498"/>
    <s v="PAJ_MSD_CPLEX_tols_0GAP_MOSEK.pp-n100-d10000.txt"/>
    <n v="19855.7550126977"/>
    <n v="0"/>
    <n v="0"/>
    <n v="0"/>
    <s v="Optimal"/>
    <n v="19855.508869380701"/>
    <n v="1.4245506820435307E-5"/>
    <n v="1.8489567215088388E-6"/>
    <n v="0.12979227378954983"/>
    <s v=""/>
    <s v=""/>
    <s v="good"/>
  </r>
  <r>
    <x v="4"/>
    <x v="2"/>
    <x v="0"/>
    <n v="1481.4882704782999"/>
    <n v="1481.46348833397"/>
    <n v="8.9421033859252902E-2"/>
    <n v="8.9643955230712793E-2"/>
    <s v="PAJ_MSD_CPLEX_tols_0GAP_MOSEK.pp-n10-d10000.txt"/>
    <n v="1481.4882704782999"/>
    <n v="0"/>
    <n v="0"/>
    <n v="0"/>
    <s v="Optimal"/>
    <n v="1481.46350891261"/>
    <n v="1.6727870653115292E-5"/>
    <n v="1.3890750443867524E-8"/>
    <n v="8.3039561531285508E-4"/>
    <s v=""/>
    <s v=""/>
    <s v="good"/>
  </r>
  <r>
    <x v="4"/>
    <x v="3"/>
    <x v="0"/>
    <n v="-0.11667885168379"/>
    <n v="-0.123561475441348"/>
    <n v="3600.0200171470601"/>
    <n v="3600.0202319621999"/>
    <s v="PAJ_MSD_CPLEX_tols_0GAP_MOSEK.classical_200_1.txt"/>
    <n v="-0.11667885168379"/>
    <n v="1.70071818850203E-8"/>
    <n v="4.3050458753413002E-9"/>
    <n v="0"/>
    <s v="Optimal"/>
    <n v="-0.116678851691414"/>
    <n v="5.8982701931191574E-2"/>
    <n v="5.8982701862001732E-2"/>
    <n v="0.9999999988269469"/>
    <s v=""/>
    <s v=""/>
    <s v=""/>
  </r>
  <r>
    <x v="4"/>
    <x v="4"/>
    <x v="0"/>
    <n v="10.4"/>
    <n v="7.7510005328495399"/>
    <n v="3600.0143640041301"/>
    <n v="3600.0160589218099"/>
    <s v="PAJ_MSD_CPLEX_tols_0GAP_MOSEK.tls5.txt"/>
    <n v="10.4"/>
    <n v="0"/>
    <n v="2.68010325044087E-9"/>
    <n v="0"/>
    <s v="Optimal"/>
    <n v="10.4"/>
    <n v="0.25471124231134973"/>
    <n v="0.25471124231134973"/>
    <n v="1"/>
    <s v=""/>
    <s v=""/>
    <s v=""/>
  </r>
  <r>
    <x v="4"/>
    <x v="5"/>
    <x v="0"/>
    <n v="-0.11083700464921201"/>
    <n v="-0.122557084160843"/>
    <n v="3600.0151920318599"/>
    <n v="3600.01541113853"/>
    <s v="PAJ_MSD_CPLEX_tols_0GAP_MOSEK.classical_200_0.txt"/>
    <n v="-0.11083700464921201"/>
    <n v="7.5044384040268092E-9"/>
    <n v="1.4146182350516199E-9"/>
    <n v="0"/>
    <s v="Optimal"/>
    <n v="-0.110837004732202"/>
    <n v="0.10573203623066338"/>
    <n v="0.10573203540281341"/>
    <n v="0.99999999217030144"/>
    <s v=""/>
    <s v=""/>
    <s v=""/>
  </r>
  <r>
    <x v="4"/>
    <x v="6"/>
    <x v="0"/>
    <n v="-0.110088326672953"/>
    <n v="-0.120656947460552"/>
    <n v="3600.0161488056101"/>
    <n v="3600.01637816429"/>
    <s v="PAJ_MSD_CPLEX_tols_0GAP_MOSEK.classical_200_2.txt"/>
    <n v="-0.110088326672953"/>
    <n v="6.6056747849430003E-9"/>
    <n v="9.5930441368352604E-10"/>
    <n v="0"/>
    <s v="Optimal"/>
    <n v="-0.11008832667334099"/>
    <n v="9.5992565073155761E-2"/>
    <n v="9.5992565069293392E-2"/>
    <n v="0.99999999995976385"/>
    <s v=""/>
    <s v=""/>
    <s v=""/>
  </r>
  <r>
    <x v="4"/>
    <x v="7"/>
    <x v="0"/>
    <n v="34228045.004278101"/>
    <n v="34207636.191080898"/>
    <n v="3600.1546761989498"/>
    <n v="3600.1766490936202"/>
    <s v="PAJ_MSD_CPLEX_tols_0GAP_MOSEK.200_0_5_w.txt"/>
    <n v="34228045.004278101"/>
    <n v="8.6241776443785002E-5"/>
    <n v="0"/>
    <n v="4.4433083745687398E-7"/>
    <s v="Optimal"/>
    <n v="34228044.7259138"/>
    <n v="5.9625997320753076E-4"/>
    <n v="5.962518454185944E-4"/>
    <n v="0.99998636871616142"/>
    <s v=""/>
    <s v=""/>
    <s v=""/>
  </r>
  <r>
    <x v="4"/>
    <x v="9"/>
    <x v="0"/>
    <n v="12256690.874113601"/>
    <n v="12248945.978037599"/>
    <n v="3600.0398840904199"/>
    <n v="3600.0479409694599"/>
    <s v="PAJ_MSD_CPLEX_tols_0GAP_MOSEK.75_0_5_w.txt"/>
    <n v="12256690.874113601"/>
    <n v="3.5322831536177498E-5"/>
    <n v="0"/>
    <n v="2.4049915203771998E-7"/>
    <s v="Optimal"/>
    <n v="12256690.944369899"/>
    <n v="6.318912792646421E-4"/>
    <n v="6.3189700771976794E-4"/>
    <n v="1.0000090655707934"/>
    <s v=""/>
    <s v=""/>
    <s v=""/>
  </r>
  <r>
    <x v="4"/>
    <x v="8"/>
    <x v="0"/>
    <n v="24072786.313085102"/>
    <n v="24060393.2064474"/>
    <n v="3600.11284208297"/>
    <n v="3600.1288321018201"/>
    <s v="PAJ_MSD_CPLEX_tols_0GAP_MOSEK.150_0_5_w.txt"/>
    <n v="24072786.313085102"/>
    <n v="3.5277673305245103E-5"/>
    <n v="0"/>
    <n v="1.2573630470136199E-7"/>
    <s v="Optimal"/>
    <n v="24072786.034520499"/>
    <n v="5.1481812186235365E-4"/>
    <n v="5.1480655605556946E-4"/>
    <n v="0.99997753418869106"/>
    <s v=""/>
    <s v=""/>
    <s v=""/>
  </r>
  <r>
    <x v="4"/>
    <x v="10"/>
    <x v="0"/>
    <n v="17251871.751594301"/>
    <n v="17244288.889652099"/>
    <n v="3600.0490980148302"/>
    <n v="3600.0585458278601"/>
    <s v="PAJ_MSD_CPLEX_tols_0GAP_MOSEK.100_0_5_w.txt"/>
    <n v="17251871.751594301"/>
    <n v="5.7900797401089196E-6"/>
    <n v="0"/>
    <n v="2.8423394082821501E-8"/>
    <s v="Optimal"/>
    <n v="17251871.571183398"/>
    <n v="4.3953850639404975E-4"/>
    <n v="4.3952805352204314E-4"/>
    <n v="0.99997621852953833"/>
    <s v=""/>
    <s v=""/>
    <s v=""/>
  </r>
  <r>
    <x v="4"/>
    <x v="11"/>
    <x v="0"/>
    <n v="500753.27533219499"/>
    <n v="500577.073876218"/>
    <n v="3600.0122759342098"/>
    <n v="3600.0125799179"/>
    <s v="PAJ_MSD_CPLEX_tols_0GAP_MOSEK.sssd-weak-25-8.txt"/>
    <n v="500753.27533219499"/>
    <n v="1.11022302462515E-16"/>
    <n v="0"/>
    <n v="2.1161602803409999E-8"/>
    <s v="Optimal"/>
    <n v="500753.02029274002"/>
    <n v="3.5187279774970926E-4"/>
    <n v="3.5136366509712743E-4"/>
    <n v="0.99855307754439149"/>
    <s v=""/>
    <s v=""/>
    <s v=""/>
  </r>
  <r>
    <x v="4"/>
    <x v="13"/>
    <x v="0"/>
    <n v="9966077.8301289007"/>
    <n v="9962050.97227888"/>
    <n v="3600.03958296775"/>
    <n v="3600.04548192024"/>
    <s v="PAJ_MSD_CPLEX_tols_0GAP_MOSEK.50_0_5_w.txt"/>
    <n v="9966077.8301288895"/>
    <n v="5.0369635573588301E-7"/>
    <n v="0"/>
    <n v="4.2533476740658199E-9"/>
    <s v="Optimal"/>
    <n v="9966077.6209603697"/>
    <n v="4.0405643209437262E-4"/>
    <n v="4.0403545252517176E-4"/>
    <n v="0.99994807762595905"/>
    <s v=""/>
    <s v=""/>
    <s v=""/>
  </r>
  <r>
    <x v="4"/>
    <x v="62"/>
    <x v="5"/>
    <n v="6.3314231191646098"/>
    <n v="5.6318113529336502"/>
    <n v="93.643209934234605"/>
    <n v="93.644695997238102"/>
    <s v="PAJ_MSD_CPLEX_tols_0GAP_MOSEK.b1bigflowc.txt"/>
    <n v="6.3314231191646098"/>
    <n v="6.1129326461850603E-9"/>
    <n v="0"/>
    <n v="3.8410852276626801E-10"/>
    <s v="Optimal"/>
    <n v="6.3314199700458502"/>
    <n v="0.11049816890796893"/>
    <n v="0.11049772648865509"/>
    <n v="0.99999599613895673"/>
    <s v=""/>
    <s v=""/>
    <s v=""/>
  </r>
  <r>
    <x v="4"/>
    <x v="40"/>
    <x v="5"/>
    <n v="12962"/>
    <n v="13832.0484310067"/>
    <n v="0.24257993698120101"/>
    <n v="0.24299502372741699"/>
    <s v="PAJ_MSD_CPLEX_tols_0GAP_MOSEK.ck_n50_m20_o5_5.txt"/>
    <n v="12962"/>
    <n v="0"/>
    <n v="0"/>
    <n v="5.8207660913467401E-11"/>
    <s v="Optimal"/>
    <n v="12962"/>
    <n v="6.7123008049334229E-2"/>
    <n v="6.7123008049334229E-2"/>
    <n v="1"/>
    <s v=""/>
    <s v=""/>
    <s v=""/>
  </r>
  <r>
    <x v="4"/>
    <x v="14"/>
    <x v="0"/>
    <n v="797.21580193074601"/>
    <n v="535.05197038513597"/>
    <n v="3600.3070850372301"/>
    <n v="3600.3478748798302"/>
    <s v="PAJ_MSD_CPLEX_tols_0GAP_MOSEK.uflquad-nopsc-30-300.txt"/>
    <n v="797.21580193074499"/>
    <n v="1.0063149313843601E-8"/>
    <n v="0"/>
    <n v="0"/>
    <s v="Optimal"/>
    <n v="797.21080633946804"/>
    <n v="0.32884926217241683"/>
    <n v="0.32884505651601659"/>
    <n v="0.99998721099031074"/>
    <s v=""/>
    <s v=""/>
    <s v=""/>
  </r>
  <r>
    <x v="4"/>
    <x v="15"/>
    <x v="0"/>
    <n v="558.92782035396601"/>
    <n v="436.76367961639602"/>
    <n v="3600.1764588356"/>
    <n v="3600.2084839344002"/>
    <s v="PAJ_MSD_CPLEX_tols_0GAP_MOSEK.uflquad-nopsc-30-200.txt"/>
    <n v="558.92782035396601"/>
    <n v="5.76218073256029E-9"/>
    <n v="0"/>
    <n v="0"/>
    <s v="Optimal"/>
    <n v="558.92752223793798"/>
    <n v="0.2185687205094155"/>
    <n v="0.21856830371622535"/>
    <n v="0.99999809307942511"/>
    <s v=""/>
    <s v=""/>
    <s v=""/>
  </r>
  <r>
    <x v="4"/>
    <x v="12"/>
    <x v="0"/>
    <n v="477.414283951546"/>
    <n v="435.50586534377697"/>
    <n v="3600.0495979785901"/>
    <n v="3600.0722620487199"/>
    <s v="PAJ_MSD_CPLEX_tols_0GAP_MOSEK.uflquad-nopsc-30-150.txt"/>
    <n v="477.414283951546"/>
    <n v="5.4828632745085298E-9"/>
    <n v="0"/>
    <n v="0"/>
    <s v="Optimal"/>
    <n v="477.41266308935701"/>
    <n v="8.7782077618359738E-2"/>
    <n v="8.777898055030553E-2"/>
    <n v="0.9999647186744921"/>
    <s v=""/>
    <s v=""/>
    <s v=""/>
  </r>
  <r>
    <x v="4"/>
    <x v="16"/>
    <x v="0"/>
    <n v="568.71745742055202"/>
    <n v="550.29588466094299"/>
    <n v="3600.03802895545"/>
    <n v="3600.0572209358202"/>
    <s v="PAJ_MSD_CPLEX_tols_0GAP_MOSEK.uflquad-nopsc-20-150.txt"/>
    <n v="568.71745742055202"/>
    <n v="4.1867784794646898E-9"/>
    <n v="0"/>
    <n v="0"/>
    <s v="Optimal"/>
    <n v="568.71672647546598"/>
    <n v="3.2391431272826995E-2"/>
    <n v="3.2390187650680559E-2"/>
    <n v="0.99996160644659504"/>
    <s v=""/>
    <s v=""/>
    <s v=""/>
  </r>
  <r>
    <x v="4"/>
    <x v="18"/>
    <x v="5"/>
    <n v="-1.1206744319931901"/>
    <n v="-1.1516317054096501"/>
    <n v="22.936566114425599"/>
    <n v="22.9368479251861"/>
    <s v="PAJ_MSD_CPLEX_tols_0GAP_MOSEK.shortfall_200_1.txt"/>
    <n v="-1.1206744319931901"/>
    <n v="5.0523295880289201E-8"/>
    <n v="0"/>
    <n v="0"/>
    <s v="Optimal"/>
    <n v="-1.1206744319911099"/>
    <n v="2.762354194695207E-2"/>
    <n v="2.7623541948859451E-2"/>
    <n v="1.000000000069049"/>
    <s v=""/>
    <s v=""/>
    <s v=""/>
  </r>
  <r>
    <x v="4"/>
    <x v="80"/>
    <x v="5"/>
    <n v="-1.09476587692191"/>
    <n v="-1.1131644916893899"/>
    <n v="4.7073769569396902"/>
    <n v="4.7076179981231601"/>
    <s v="PAJ_MSD_CPLEX_tols_0GAP_MOSEK.shortfall_100_1.txt"/>
    <n v="-1.09476587692191"/>
    <n v="7.2208983237231905E-10"/>
    <n v="0"/>
    <n v="0"/>
    <s v="Optimal"/>
    <n v="-1.0947658769216499"/>
    <n v="1.680582770896432E-2"/>
    <n v="1.6805827709205818E-2"/>
    <n v="1.0000000000143698"/>
    <s v=""/>
    <s v=""/>
    <s v=""/>
  </r>
  <r>
    <x v="4"/>
    <x v="17"/>
    <x v="0"/>
    <n v="-1.1275147415159901"/>
    <n v="-1.1428738111688701"/>
    <n v="3600.03135991096"/>
    <n v="3600.0316331386498"/>
    <s v="PAJ_MSD_CPLEX_tols_0GAP_MOSEK.shortfall_200_0.txt"/>
    <n v="-1.1275147415159901"/>
    <n v="3.4466245413256001E-9"/>
    <n v="0"/>
    <n v="0"/>
    <s v="Optimal"/>
    <n v="-1.1275147418690701"/>
    <n v="1.3621935809789248E-2"/>
    <n v="1.362193549237746E-2"/>
    <n v="0.99999997669848162"/>
    <s v=""/>
    <s v=""/>
    <s v=""/>
  </r>
  <r>
    <x v="4"/>
    <x v="19"/>
    <x v="0"/>
    <n v="7345.8175169333599"/>
    <n v="7331.7556717156504"/>
    <n v="3600.06014204025"/>
    <n v="3600.07099390029"/>
    <s v="PAJ_MSD_CPLEX_tols_0GAP_MOSEK.pp-n1000-d10.txt"/>
    <n v="7345.8175169333599"/>
    <n v="0"/>
    <n v="0"/>
    <n v="0"/>
    <s v="Optimal"/>
    <n v="7345.8172052639702"/>
    <n v="1.9142655213190308E-3"/>
    <n v="1.9142231743938868E-3"/>
    <n v="0.99997787823858686"/>
    <s v=""/>
    <s v=""/>
    <s v=""/>
  </r>
  <r>
    <x v="4"/>
    <x v="20"/>
    <x v="0"/>
    <n v="777.32607905246402"/>
    <n v="776.85201887428695"/>
    <n v="3600.0127100944501"/>
    <n v="3600.0132188796902"/>
    <s v="PAJ_MSD_CPLEX_tols_0GAP_MOSEK.pp-n100-d10.txt"/>
    <n v="777.32607905246505"/>
    <n v="0"/>
    <n v="0"/>
    <n v="0"/>
    <s v="Optimal"/>
    <n v="777.32600983525299"/>
    <n v="6.0986011514798592E-4"/>
    <n v="6.0977112417578971E-4"/>
    <n v="0.99985407969797369"/>
    <s v=""/>
    <s v=""/>
    <s v=""/>
  </r>
  <r>
    <x v="4"/>
    <x v="21"/>
    <x v="1"/>
    <n v="26669.108520595801"/>
    <n v="26669.108520595801"/>
    <n v="1.6103980541229199"/>
    <n v="1.6121220588684"/>
    <s v="PAJ_MSD_CPLEX_tols_0GAP_MOSEK.clay0303h.txt"/>
    <n v="26669.108520595801"/>
    <n v="1.7999236206378501E-5"/>
    <n v="1.41151249408721E-4"/>
    <n v="0"/>
    <s v="Optimal"/>
    <n v="26669.102925095001"/>
    <n v="0"/>
    <n v="2.0981211152332555E-7"/>
    <e v="#DIV/0!"/>
    <s v=""/>
    <s v=""/>
    <s v=""/>
  </r>
  <r>
    <x v="4"/>
    <x v="22"/>
    <x v="1"/>
    <n v="40262.384525306901"/>
    <n v="40262.384525306901"/>
    <n v="3.8981168270111"/>
    <n v="3.9012210369110099"/>
    <s v="PAJ_MSD_CPLEX_tols_0GAP_MOSEK.clay0304h.txt"/>
    <n v="40262.384525306901"/>
    <n v="6.8576980538637105E-8"/>
    <n v="9.7518786787986701E-5"/>
    <n v="0"/>
    <s v="Optimal"/>
    <n v="40262.372558209798"/>
    <n v="0"/>
    <n v="2.9722781694510098E-7"/>
    <e v="#DIV/0!"/>
    <s v=""/>
    <s v=""/>
    <s v=""/>
  </r>
  <r>
    <x v="4"/>
    <x v="23"/>
    <x v="1"/>
    <n v="26669.110975320102"/>
    <n v="26669.109566123399"/>
    <n v="1.13158202171325"/>
    <n v="1.1329610347747801"/>
    <s v="PAJ_MSD_CPLEX_tols_0GAP_MOSEK.clay0303m.txt"/>
    <n v="26669.110975320102"/>
    <n v="0"/>
    <n v="1.8417561136629899E-5"/>
    <n v="0"/>
    <s v="Optimal"/>
    <n v="26669.1109753206"/>
    <n v="5.2840032915737734E-8"/>
    <n v="5.2840051604139852E-8"/>
    <n v="1.0000003536788509"/>
    <s v=""/>
    <s v=""/>
    <s v=""/>
  </r>
  <r>
    <x v="4"/>
    <x v="24"/>
    <x v="1"/>
    <n v="41573.262735824399"/>
    <n v="41573.262521340897"/>
    <n v="0.66823077201843195"/>
    <n v="0.66905403137206998"/>
    <s v="PAJ_MSD_CPLEX_tols_0GAP_MOSEK.clay0203m.txt"/>
    <n v="41573.262735824399"/>
    <n v="0"/>
    <n v="5.1601713266791101E-6"/>
    <n v="0"/>
    <s v="Optimal"/>
    <n v="41573.262735830103"/>
    <n v="5.1591693183618589E-9"/>
    <n v="5.1593065303669635E-9"/>
    <n v="1.0000265957553702"/>
    <s v=""/>
    <s v=""/>
    <s v=""/>
  </r>
  <r>
    <x v="4"/>
    <x v="25"/>
    <x v="1"/>
    <n v="41573.2624030406"/>
    <n v="41573.262387357398"/>
    <n v="0.36945295333862299"/>
    <n v="0.37939405441284102"/>
    <s v="PAJ_MSD_CPLEX_tols_0GAP_MOSEK.clay0203h.txt"/>
    <n v="41573.2624030406"/>
    <n v="1.98236557480413E-6"/>
    <n v="4.7991052269935599E-6"/>
    <n v="0"/>
    <s v="Optimal"/>
    <n v="41573.260848594"/>
    <n v="3.7724253608669075E-10"/>
    <n v="3.7013295704221617E-8"/>
    <n v="98.115382449120006"/>
    <s v=""/>
    <s v=""/>
    <s v=""/>
  </r>
  <r>
    <x v="4"/>
    <x v="26"/>
    <x v="1"/>
    <n v="40262.388103704201"/>
    <n v="40262.387520452598"/>
    <n v="6.5631661415100098"/>
    <n v="6.56465291976928"/>
    <s v="PAJ_MSD_CPLEX_tols_0GAP_MOSEK.clay0304m.txt"/>
    <n v="40262.388103704201"/>
    <n v="0"/>
    <n v="3.00408854059242E-6"/>
    <n v="0"/>
    <s v="Optimal"/>
    <n v="40262.388103704398"/>
    <n v="1.4486264497839507E-8"/>
    <n v="1.4486269377104297E-8"/>
    <n v="1.0000003368200816"/>
    <s v=""/>
    <s v=""/>
    <s v=""/>
  </r>
  <r>
    <x v="4"/>
    <x v="27"/>
    <x v="1"/>
    <n v="8.3000000000000007"/>
    <n v="8.3000000000000007"/>
    <n v="8.0531940460205007"/>
    <n v="8.0544512271881104"/>
    <s v="PAJ_MSD_CPLEX_tols_0GAP_MOSEK.tls4.txt"/>
    <n v="8.3000000000000007"/>
    <n v="0"/>
    <n v="1.05860181065509E-7"/>
    <n v="0"/>
    <s v="Optimal"/>
    <n v="8.2999999999999901"/>
    <n v="0"/>
    <n v="1.2841118307570132E-15"/>
    <e v="#DIV/0!"/>
    <s v=""/>
    <s v=""/>
    <s v=""/>
  </r>
  <r>
    <x v="4"/>
    <x v="28"/>
    <x v="1"/>
    <n v="-8.6088437038816495E-2"/>
    <n v="-8.6088436000499702E-2"/>
    <n v="5.9054136276245103E-2"/>
    <n v="5.9250116348266602E-2"/>
    <s v="PAJ_MSD_CPLEX_tols_0GAP_MOSEK.robust_50_0.txt"/>
    <n v="-8.6088437038816495E-2"/>
    <n v="1.4919701335491799E-8"/>
    <n v="3.8589838338709498E-9"/>
    <n v="0"/>
    <s v="Optimal"/>
    <n v="-8.60884370388178E-2"/>
    <n v="1.2059647414824865E-8"/>
    <n v="1.2059662566226949E-8"/>
    <n v="1.0000012563718956"/>
    <s v=""/>
    <s v=""/>
    <s v=""/>
  </r>
  <r>
    <x v="4"/>
    <x v="29"/>
    <x v="1"/>
    <n v="-4.5451462186218601E-2"/>
    <n v="-4.5451447478252499E-2"/>
    <n v="6.9693088531494099E-2"/>
    <n v="6.9908857345580999E-2"/>
    <s v="PAJ_MSD_CPLEX_tols_0GAP_MOSEK.robust_30_0.txt"/>
    <n v="-4.5451462186218601E-2"/>
    <n v="1.09174513873711E-8"/>
    <n v="1.8499119068191E-9"/>
    <n v="0"/>
    <s v="Optimal"/>
    <n v="-4.5451446350745897E-2"/>
    <n v="3.2352602390420975E-7"/>
    <n v="2.4801379904925766E-8"/>
    <n v="7.6659613361641066E-2"/>
    <s v=""/>
    <s v=""/>
    <s v=""/>
  </r>
  <r>
    <x v="4"/>
    <x v="30"/>
    <x v="1"/>
    <n v="-7.9784865782150896E-2"/>
    <n v="-7.9784855773774102E-2"/>
    <n v="2.7688026428222601E-2"/>
    <n v="2.7872800827026301E-2"/>
    <s v="PAJ_MSD_CPLEX_tols_0GAP_MOSEK.robust_20_0.txt"/>
    <n v="-7.9784865782150896E-2"/>
    <n v="1.5947765774626499E-8"/>
    <n v="1.25057322310218E-9"/>
    <n v="0"/>
    <s v="Optimal"/>
    <n v="-7.9784865782148995E-2"/>
    <n v="1.2542632531414622E-7"/>
    <n v="1.2542630148734142E-7"/>
    <n v="0.99999981003346194"/>
    <s v=""/>
    <s v=""/>
    <s v=""/>
  </r>
  <r>
    <x v="4"/>
    <x v="31"/>
    <x v="1"/>
    <n v="-1.0807212299827"/>
    <n v="-1.08072123968797"/>
    <n v="0.26950287818908603"/>
    <n v="0.26975703239440901"/>
    <s v="PAJ_MSD_CPLEX_tols_0GAP_MOSEK.shortfall_30_0.txt"/>
    <n v="-1.0807212299827"/>
    <n v="1.7829312470851699E-9"/>
    <n v="9.4827068419789302E-10"/>
    <n v="0"/>
    <s v="Optimal"/>
    <n v="-1.0807212319392501"/>
    <n v="8.9802808059982011E-9"/>
    <n v="7.1698861464866388E-9"/>
    <n v="0.79840333519389006"/>
    <s v=""/>
    <s v=""/>
    <s v=""/>
  </r>
  <r>
    <x v="4"/>
    <x v="32"/>
    <x v="1"/>
    <n v="-0.14274558532876899"/>
    <n v="-0.14274596472332901"/>
    <n v="1346.6024069785999"/>
    <n v="1346.60268306732"/>
    <s v="PAJ_MSD_CPLEX_tols_0GAP_MOSEK.robust_200_1.txt"/>
    <n v="-0.14274558532876899"/>
    <n v="1.59574024480302E-8"/>
    <n v="7.9355488846743996E-10"/>
    <n v="0"/>
    <s v="Optimal"/>
    <n v="-0.142745585328621"/>
    <n v="2.6576512515751242E-6"/>
    <n v="2.6576522882639665E-6"/>
    <n v="1.0000003900770809"/>
    <s v=""/>
    <s v=""/>
    <s v=""/>
  </r>
  <r>
    <x v="4"/>
    <x v="33"/>
    <x v="1"/>
    <n v="-7.6010007627761403E-2"/>
    <n v="-7.6010089016649296E-2"/>
    <n v="0.31173300743103"/>
    <n v="0.311965942382812"/>
    <s v="PAJ_MSD_CPLEX_tols_0GAP_MOSEK.robust_40_0.txt"/>
    <n v="-7.6010007627761403E-2"/>
    <n v="1.8434663726085699E-9"/>
    <n v="5.3671961319778895E-10"/>
    <n v="0"/>
    <s v="Optimal"/>
    <n v="-7.6010007627836704E-2"/>
    <n v="1.0706245688850196E-6"/>
    <n v="1.0706235783437185E-6"/>
    <n v="0.99999907480051375"/>
    <s v=""/>
    <s v=""/>
    <s v=""/>
  </r>
  <r>
    <x v="4"/>
    <x v="34"/>
    <x v="1"/>
    <n v="-8.2295153923031703E-2"/>
    <n v="-8.2295167899447699E-2"/>
    <n v="5.6833982467651298E-2"/>
    <n v="5.6992053985595703E-2"/>
    <s v="PAJ_MSD_CPLEX_tols_0GAP_MOSEK.classical_20_0.txt"/>
    <n v="-8.2295153923031703E-2"/>
    <n v="1.6568951766160401E-9"/>
    <n v="4.9996122519768704E-10"/>
    <n v="0"/>
    <s v="Optimal"/>
    <n v="-8.2295153921654304E-2"/>
    <n v="1.6981216036402587E-7"/>
    <n v="1.6982889562741789E-7"/>
    <n v="1.0000985516193666"/>
    <s v=""/>
    <s v=""/>
    <s v=""/>
  </r>
  <r>
    <x v="4"/>
    <x v="35"/>
    <x v="1"/>
    <n v="-8.5694764604579907E-2"/>
    <n v="-8.5694794282011794E-2"/>
    <n v="0.46571087837219199"/>
    <n v="0.46595692634582497"/>
    <s v="PAJ_MSD_CPLEX_tols_0GAP_MOSEK.robust_50_1.txt"/>
    <n v="-8.5694764604579907E-2"/>
    <n v="9.9527519559217105E-10"/>
    <n v="3.0625574992670898E-10"/>
    <n v="0"/>
    <s v="Optimal"/>
    <n v="-8.5694764604656401E-2"/>
    <n v="3.4627516945995382E-7"/>
    <n v="3.4627427692622787E-7"/>
    <n v="0.99999742247263257"/>
    <s v=""/>
    <s v=""/>
    <s v=""/>
  </r>
  <r>
    <x v="4"/>
    <x v="36"/>
    <x v="1"/>
    <n v="-0.14108946105213699"/>
    <n v="-0.141089643265008"/>
    <n v="1022.02340102195"/>
    <n v="1022.0236790180199"/>
    <s v="PAJ_MSD_CPLEX_tols_0GAP_MOSEK.robust_200_0.txt"/>
    <n v="-0.14108946105213699"/>
    <n v="4.7896998520147097E-9"/>
    <n v="2.1152660178991301E-10"/>
    <n v="0"/>
    <s v="Optimal"/>
    <n v="-0.14108946792275001"/>
    <n v="1.2913789298351956E-6"/>
    <n v="1.2426854655955974E-6"/>
    <n v="0.96229343447177629"/>
    <s v=""/>
    <s v=""/>
    <s v=""/>
  </r>
  <r>
    <x v="4"/>
    <x v="37"/>
    <x v="1"/>
    <n v="-7.2089841269636301E-2"/>
    <n v="-7.2089938020587399E-2"/>
    <n v="53.301331996917703"/>
    <n v="53.301576852798398"/>
    <s v="PAJ_MSD_CPLEX_tols_0GAP_MOSEK.robust_100_1.txt"/>
    <n v="-7.2089841269636301E-2"/>
    <n v="4.5303061996237999E-10"/>
    <n v="1.00359727472909E-10"/>
    <n v="0"/>
    <s v="Optimal"/>
    <n v="-7.2089841269339205E-2"/>
    <n v="1.3419024146825977E-6"/>
    <n v="1.3419065353030433E-6"/>
    <n v="1.0000030707303307"/>
    <s v=""/>
    <s v=""/>
    <s v=""/>
  </r>
  <r>
    <x v="4"/>
    <x v="38"/>
    <x v="1"/>
    <n v="-7.9814495507716104E-2"/>
    <n v="-7.98145047153552E-2"/>
    <n v="9.3851089477538993E-2"/>
    <n v="9.4034194946288993E-2"/>
    <s v="PAJ_MSD_CPLEX_tols_0GAP_MOSEK.classical_30_0.txt"/>
    <n v="-7.9814495507716104E-2"/>
    <n v="1.7793611029048799E-10"/>
    <n v="5.36107686022191E-11"/>
    <n v="0"/>
    <s v="Optimal"/>
    <n v="-7.9814495507836702E-2"/>
    <n v="1.1534854103438453E-7"/>
    <n v="1.1534703024513127E-7"/>
    <n v="0.99998690239824695"/>
    <s v=""/>
    <s v=""/>
    <s v=""/>
  </r>
  <r>
    <x v="4"/>
    <x v="39"/>
    <x v="1"/>
    <n v="18365"/>
    <n v="18365"/>
    <n v="0.44547510147094699"/>
    <n v="0.445834159851074"/>
    <s v="PAJ_MSD_CPLEX_tols_0GAP_MOSEK.ck_n50_m10_o5_5.txt"/>
    <n v="18365"/>
    <n v="0"/>
    <n v="0"/>
    <n v="9.2852103989571306E-5"/>
    <s v="Optimal"/>
    <n v="18365"/>
    <n v="0"/>
    <n v="0"/>
    <e v="#DIV/0!"/>
    <s v=""/>
    <s v=""/>
    <s v=""/>
  </r>
  <r>
    <x v="4"/>
    <x v="41"/>
    <x v="1"/>
    <n v="311720.95392487902"/>
    <n v="311720.95392487902"/>
    <n v="0.31297898292541498"/>
    <n v="0.31321501731872498"/>
    <s v="PAJ_MSD_CPLEX_tols_0GAP_MOSEK.sssd-weak-25-4.txt"/>
    <n v="311720.95392487902"/>
    <n v="1.11022302462515E-16"/>
    <n v="0"/>
    <n v="2.73062053190997E-7"/>
    <s v="Optimal"/>
    <n v="311720.939011793"/>
    <n v="0"/>
    <n v="4.7841143009239469E-8"/>
    <e v="#DIV/0!"/>
    <s v=""/>
    <s v=""/>
    <s v=""/>
  </r>
  <r>
    <x v="4"/>
    <x v="42"/>
    <x v="1"/>
    <n v="600349.98272754997"/>
    <n v="600349.98272754997"/>
    <n v="668.81654405593804"/>
    <n v="668.81686210632301"/>
    <s v="PAJ_MSD_CPLEX_tols_0GAP_MOSEK.sssd-weak-20-8.txt"/>
    <n v="600349.98272754997"/>
    <n v="1.11022302462515E-16"/>
    <n v="0"/>
    <n v="2.4605212267658703E-7"/>
    <s v="Optimal"/>
    <n v="600350.06155219499"/>
    <n v="0"/>
    <n v="1.3129780451693724E-7"/>
    <e v="#DIV/0!"/>
    <s v=""/>
    <s v=""/>
    <s v=""/>
  </r>
  <r>
    <x v="4"/>
    <x v="43"/>
    <x v="1"/>
    <n v="327997.808859693"/>
    <n v="327997.808859693"/>
    <n v="9.0779259204864502"/>
    <n v="9.0781929492950404"/>
    <s v="PAJ_MSD_CPLEX_tols_0GAP_MOSEK.sssd-weak-15-4.txt"/>
    <n v="327997.808859693"/>
    <n v="0"/>
    <n v="0"/>
    <n v="1.7711401079090099E-7"/>
    <s v="Optimal"/>
    <n v="327997.69000133697"/>
    <n v="0"/>
    <n v="3.6237558875700312E-7"/>
    <e v="#DIV/0!"/>
    <s v=""/>
    <s v=""/>
    <s v=""/>
  </r>
  <r>
    <x v="4"/>
    <x v="44"/>
    <x v="1"/>
    <n v="264127.50033314899"/>
    <n v="264127.50033314899"/>
    <n v="4.7974290847778303"/>
    <n v="4.7977340221405003"/>
    <s v="PAJ_MSD_CPLEX_tols_0GAP_MOSEK.sssd-strong-30-4.txt"/>
    <n v="264127.50033314899"/>
    <n v="8.8817841970012504E-16"/>
    <n v="0"/>
    <n v="1.6982006556531799E-7"/>
    <s v="Optimal"/>
    <n v="264127.49773523101"/>
    <n v="0"/>
    <n v="9.8358482150946159E-9"/>
    <e v="#DIV/0!"/>
    <s v=""/>
    <s v=""/>
    <s v=""/>
  </r>
  <r>
    <x v="4"/>
    <x v="45"/>
    <x v="1"/>
    <n v="500753.226237703"/>
    <n v="500753.226237703"/>
    <n v="543.12216305732704"/>
    <n v="543.12248897552399"/>
    <s v="PAJ_MSD_CPLEX_tols_0GAP_MOSEK.sssd-strong-25-8.txt"/>
    <n v="500753.226237703"/>
    <n v="0"/>
    <n v="0"/>
    <n v="6.6375465790358095E-8"/>
    <s v="Optimal"/>
    <n v="500753.08677332802"/>
    <n v="0"/>
    <n v="2.7850926666625701E-7"/>
    <e v="#DIV/0!"/>
    <s v=""/>
    <s v=""/>
    <s v=""/>
  </r>
  <r>
    <x v="4"/>
    <x v="46"/>
    <x v="1"/>
    <n v="327997.88609433098"/>
    <n v="327997.88609433098"/>
    <n v="4.7406768798828098"/>
    <n v="4.7409369945526096"/>
    <s v="PAJ_MSD_CPLEX_tols_0GAP_MOSEK.sssd-strong-15-4.txt"/>
    <n v="327997.88609433098"/>
    <n v="0"/>
    <n v="0"/>
    <n v="5.5009931165805802E-8"/>
    <s v="Optimal"/>
    <n v="327997.76454456599"/>
    <n v="0"/>
    <n v="3.7058107747287622E-7"/>
    <e v="#DIV/0!"/>
    <s v=""/>
    <s v=""/>
    <s v=""/>
  </r>
  <r>
    <x v="4"/>
    <x v="47"/>
    <x v="1"/>
    <n v="600350.23863014695"/>
    <n v="600350.23863014695"/>
    <n v="280.397569179534"/>
    <n v="280.39793491363503"/>
    <s v="PAJ_MSD_CPLEX_tols_0GAP_MOSEK.sssd-strong-20-8.txt"/>
    <n v="600350.23863014695"/>
    <n v="0"/>
    <n v="0"/>
    <n v="5.2972228825609498E-8"/>
    <s v="Optimal"/>
    <n v="600349.55764580297"/>
    <n v="0"/>
    <n v="1.1343130602831085E-6"/>
    <e v="#DIV/0!"/>
    <s v=""/>
    <s v=""/>
    <s v=""/>
  </r>
  <r>
    <x v="4"/>
    <x v="48"/>
    <x v="1"/>
    <n v="528766.23424221203"/>
    <n v="528766.23424221203"/>
    <n v="773.38906097412098"/>
    <n v="773.38943314552296"/>
    <s v="PAJ_MSD_CPLEX_tols_0GAP_MOSEK.sssd-strong-30-8.txt"/>
    <n v="528766.23424221203"/>
    <n v="0"/>
    <n v="0"/>
    <n v="4.1530180960869199E-8"/>
    <s v="Optimal"/>
    <n v="528766.25605414005"/>
    <n v="0"/>
    <n v="4.1250605097898751E-8"/>
    <e v="#DIV/0!"/>
    <s v=""/>
    <s v=""/>
    <s v=""/>
  </r>
  <r>
    <x v="4"/>
    <x v="49"/>
    <x v="1"/>
    <n v="287810.44854502002"/>
    <n v="287810.44854502002"/>
    <n v="0.49331903457641602"/>
    <n v="0.49356102943420399"/>
    <s v="PAJ_MSD_CPLEX_tols_0GAP_MOSEK.sssd-weak-20-4.txt"/>
    <n v="287810.44854502002"/>
    <n v="1.11022302462515E-16"/>
    <n v="0"/>
    <n v="3.0016377494668201E-8"/>
    <s v="Optimal"/>
    <n v="287810.30211792601"/>
    <n v="0"/>
    <n v="5.0876251795866679E-7"/>
    <e v="#DIV/0!"/>
    <s v=""/>
    <s v=""/>
    <s v=""/>
  </r>
  <r>
    <x v="4"/>
    <x v="50"/>
    <x v="1"/>
    <n v="264127.591601477"/>
    <n v="264127.591601477"/>
    <n v="4.5315759181976301"/>
    <n v="4.5318288803100497"/>
    <s v="PAJ_MSD_CPLEX_tols_0GAP_MOSEK.sssd-weak-30-4.txt"/>
    <n v="264127.591601477"/>
    <n v="8.8817841970012504E-16"/>
    <n v="0"/>
    <n v="2.5087795341160999E-8"/>
    <s v="Optimal"/>
    <n v="264127.51494264603"/>
    <n v="0"/>
    <n v="2.9023417341324723E-7"/>
    <e v="#DIV/0!"/>
    <s v=""/>
    <s v=""/>
    <s v=""/>
  </r>
  <r>
    <x v="4"/>
    <x v="51"/>
    <x v="1"/>
    <n v="311721.12072338501"/>
    <n v="311721.12072338501"/>
    <n v="0.34773898124694802"/>
    <n v="0.34797596931457497"/>
    <s v="PAJ_MSD_CPLEX_tols_0GAP_MOSEK.sssd-strong-25-4.txt"/>
    <n v="311721.12072338501"/>
    <n v="0"/>
    <n v="0"/>
    <n v="1.88525641764414E-8"/>
    <s v="Optimal"/>
    <n v="311721.02503891999"/>
    <n v="0"/>
    <n v="3.069554419881647E-7"/>
    <e v="#DIV/0!"/>
    <s v=""/>
    <s v=""/>
    <s v=""/>
  </r>
  <r>
    <x v="4"/>
    <x v="52"/>
    <x v="1"/>
    <n v="622512.72259815701"/>
    <n v="622512.72259815701"/>
    <n v="271.08403801918001"/>
    <n v="271.08440399169899"/>
    <s v="PAJ_MSD_CPLEX_tols_0GAP_MOSEK.sssd-strong-15-8.txt"/>
    <n v="622512.72259815701"/>
    <n v="0"/>
    <n v="0"/>
    <n v="1.7472421176556399E-8"/>
    <s v="Optimal"/>
    <n v="622512.11355496198"/>
    <n v="0"/>
    <n v="9.7836360410877844E-7"/>
    <e v="#DIV/0!"/>
    <s v=""/>
    <s v=""/>
    <s v=""/>
  </r>
  <r>
    <x v="4"/>
    <x v="53"/>
    <x v="1"/>
    <n v="13652"/>
    <n v="13652"/>
    <n v="0.57166695594787598"/>
    <n v="0.57208991050720204"/>
    <s v="PAJ_MSD_CPLEX_tols_0GAP_MOSEK.ck_n50_m20_o3_5.txt"/>
    <n v="13652"/>
    <n v="0"/>
    <n v="0"/>
    <n v="1.73495209310203E-8"/>
    <s v="Optimal"/>
    <n v="13652"/>
    <n v="0"/>
    <n v="0"/>
    <e v="#DIV/0!"/>
    <s v=""/>
    <s v=""/>
    <s v=""/>
  </r>
  <r>
    <x v="4"/>
    <x v="54"/>
    <x v="1"/>
    <n v="622512.72506097704"/>
    <n v="622512.72506097704"/>
    <n v="207.15311884880001"/>
    <n v="207.153434038162"/>
    <s v="PAJ_MSD_CPLEX_tols_0GAP_MOSEK.sssd-weak-15-8.txt"/>
    <n v="622512.72506097704"/>
    <n v="1.11022302462515E-16"/>
    <n v="0"/>
    <n v="1.5654469498471699E-8"/>
    <s v="Optimal"/>
    <n v="622512.69320682494"/>
    <n v="0"/>
    <n v="5.1170285272033415E-8"/>
    <e v="#DIV/0!"/>
    <s v=""/>
    <s v=""/>
    <s v=""/>
  </r>
  <r>
    <x v="4"/>
    <x v="55"/>
    <x v="1"/>
    <n v="528766.26324074599"/>
    <n v="528766.26324074599"/>
    <n v="827.74885082244805"/>
    <n v="827.74911808967499"/>
    <s v="PAJ_MSD_CPLEX_tols_0GAP_MOSEK.sssd-weak-30-8.txt"/>
    <n v="528766.26324074599"/>
    <n v="1.11022302462515E-16"/>
    <n v="0"/>
    <n v="1.4987789009879201E-8"/>
    <s v="Optimal"/>
    <n v="528766.14952549594"/>
    <n v="0"/>
    <n v="2.1505773420813022E-7"/>
    <e v="#DIV/0!"/>
    <s v=""/>
    <s v=""/>
    <s v=""/>
  </r>
  <r>
    <x v="4"/>
    <x v="56"/>
    <x v="1"/>
    <n v="287810.46017130499"/>
    <n v="287810.46017130499"/>
    <n v="0.581767797470092"/>
    <n v="0.58200597763061501"/>
    <s v="PAJ_MSD_CPLEX_tols_0GAP_MOSEK.sssd-strong-20-4.txt"/>
    <n v="287810.46017130499"/>
    <n v="0"/>
    <n v="0"/>
    <n v="1.19535595866082E-8"/>
    <s v="Optimal"/>
    <n v="287810.341488818"/>
    <n v="0"/>
    <n v="4.1236352514853977E-7"/>
    <e v="#DIV/0!"/>
    <s v=""/>
    <s v=""/>
    <s v=""/>
  </r>
  <r>
    <x v="4"/>
    <x v="57"/>
    <x v="1"/>
    <n v="3776676.1183680701"/>
    <n v="3776676.1183680701"/>
    <n v="28.043442010879499"/>
    <n v="28.045722007751401"/>
    <s v="PAJ_MSD_CPLEX_tols_0GAP_MOSEK.20_0_5_w.txt"/>
    <n v="3776676.1183680701"/>
    <n v="3.9386441130773101E-7"/>
    <n v="0"/>
    <n v="8.9020613103229996E-9"/>
    <s v="Optimal"/>
    <n v="3776676.0980772399"/>
    <n v="0"/>
    <n v="5.3726688880931535E-9"/>
    <e v="#DIV/0!"/>
    <s v=""/>
    <s v=""/>
    <s v=""/>
  </r>
  <r>
    <x v="4"/>
    <x v="59"/>
    <x v="1"/>
    <n v="1956871.26678084"/>
    <n v="1956871.26678084"/>
    <n v="2.3746759891510001"/>
    <n v="2.3758349418640101"/>
    <s v="PAJ_MSD_CPLEX_tols_0GAP_MOSEK.10_0_5_w.txt"/>
    <n v="1956871.26678084"/>
    <n v="1.1447650649643E-7"/>
    <n v="0"/>
    <n v="6.14292905432023E-9"/>
    <s v="Optimal"/>
    <n v="1956871.26625624"/>
    <n v="0"/>
    <n v="2.6808101559139861E-10"/>
    <e v="#DIV/0!"/>
    <s v=""/>
    <s v=""/>
    <s v=""/>
  </r>
  <r>
    <x v="4"/>
    <x v="61"/>
    <x v="1"/>
    <n v="7.7160522000883596"/>
    <n v="7.7160521570788996"/>
    <n v="3.6867370605468701"/>
    <n v="3.6872518062591499"/>
    <s v="PAJ_MSD_CPLEX_tols_0GAP_MOSEK.achtziger_stolpe07-5.3flowc.txt"/>
    <n v="7.7160522000883596"/>
    <n v="1.6775913228438301E-9"/>
    <n v="0"/>
    <n v="2.83131740275166E-10"/>
    <s v="Optimal"/>
    <n v="7.7160523240810299"/>
    <n v="5.5740167559792332E-9"/>
    <n v="2.1643439792550638E-8"/>
    <n v="3.8829161698040782"/>
    <s v=""/>
    <s v=""/>
    <s v=""/>
  </r>
  <r>
    <x v="4"/>
    <x v="65"/>
    <x v="1"/>
    <n v="1.8563406198747101"/>
    <n v="1.8563401967318001"/>
    <n v="0.114524126052856"/>
    <n v="0.11477708816528299"/>
    <s v="PAJ_MSD_CPLEX_tols_0GAP_MOSEK.achtziger_stolpe06-6.1flowc.txt"/>
    <n v="1.8563406198747101"/>
    <n v="5.3827015067397999E-9"/>
    <n v="0"/>
    <n v="2.8874152531802298E-17"/>
    <s v="Optimal"/>
    <n v="1.8563402245521901"/>
    <n v="2.2794342055536047E-7"/>
    <n v="1.4986606311547957E-8"/>
    <n v="6.5747044924721443E-2"/>
    <s v=""/>
    <s v=""/>
    <s v=""/>
  </r>
  <r>
    <x v="4"/>
    <x v="67"/>
    <x v="1"/>
    <n v="-9.7460452787953095E-2"/>
    <n v="-9.7460846434908197E-2"/>
    <n v="241.83699011802599"/>
    <n v="241.83723306655801"/>
    <s v="PAJ_MSD_CPLEX_tols_0GAP_MOSEK.robust_100_0.txt"/>
    <n v="-9.7460452787953095E-2"/>
    <n v="6.2007643464312398E-9"/>
    <n v="0"/>
    <n v="0"/>
    <s v="Optimal"/>
    <n v="-9.7460452787740903E-2"/>
    <n v="4.0386285673494347E-6"/>
    <n v="4.0386307443397579E-6"/>
    <n v="1.0000005390419759"/>
    <s v=""/>
    <s v=""/>
    <s v=""/>
  </r>
  <r>
    <x v="4"/>
    <x v="68"/>
    <x v="1"/>
    <n v="-9.0741414966737197E-2"/>
    <n v="-9.0741701265752595E-2"/>
    <n v="26.0591061115264"/>
    <n v="26.0593421459198"/>
    <s v="PAJ_MSD_CPLEX_tols_0GAP_MOSEK.classical_50_0.txt"/>
    <n v="-9.0741414966737197E-2"/>
    <n v="1.52524685104182E-8"/>
    <n v="0"/>
    <n v="0"/>
    <s v="Optimal"/>
    <n v="-9.0741414966742096E-2"/>
    <n v="3.1547608982496995E-6"/>
    <n v="3.1547608442684524E-6"/>
    <n v="0.99999998288895775"/>
    <s v=""/>
    <s v=""/>
    <s v=""/>
  </r>
  <r>
    <x v="4"/>
    <x v="69"/>
    <x v="1"/>
    <n v="-1.1141122484757799"/>
    <n v="-1.1141132442856001"/>
    <n v="1306.3249289989401"/>
    <n v="1306.3251969814301"/>
    <s v="PAJ_MSD_CPLEX_tols_0GAP_MOSEK.shortfall_100_0.txt"/>
    <n v="-1.1141122484757799"/>
    <n v="1.9146279006676499E-9"/>
    <n v="0"/>
    <n v="0"/>
    <s v="Optimal"/>
    <n v="-1.1141122484758099"/>
    <n v="8.9380660113499062E-7"/>
    <n v="8.9380657422946159E-7"/>
    <n v="0.99999996989781792"/>
    <s v=""/>
    <s v=""/>
    <s v=""/>
  </r>
  <r>
    <x v="4"/>
    <x v="70"/>
    <x v="1"/>
    <n v="-1.0832168004899601"/>
    <n v="-1.0832175694680299"/>
    <n v="1.9937148094177199"/>
    <n v="1.9939880371093699"/>
    <s v="PAJ_MSD_CPLEX_tols_0GAP_MOSEK.shortfall_40_0.txt"/>
    <n v="-1.0832168004899601"/>
    <n v="5.3496819196752199E-9"/>
    <n v="0"/>
    <n v="0"/>
    <s v="Optimal"/>
    <n v="-1.0832168004895699"/>
    <n v="7.098957203970233E-7"/>
    <n v="7.0989608055488466E-7"/>
    <n v="1.0000005073391076"/>
    <s v=""/>
    <s v=""/>
    <s v=""/>
  </r>
  <r>
    <x v="4"/>
    <x v="71"/>
    <x v="1"/>
    <n v="-9.4760225103040496E-2"/>
    <n v="-9.4760247505380105E-2"/>
    <n v="5.2891650199890101"/>
    <n v="5.2894129753112704"/>
    <s v="PAJ_MSD_CPLEX_tols_0GAP_MOSEK.classical_50_1.txt"/>
    <n v="-9.4760225103040496E-2"/>
    <n v="1.67621991842281E-8"/>
    <n v="0"/>
    <n v="0"/>
    <s v="Optimal"/>
    <n v="-9.4760225103041398E-2"/>
    <n v="2.3638584359187274E-7"/>
    <n v="2.3638583407352009E-7"/>
    <n v="0.99999995973382971"/>
    <s v=""/>
    <s v=""/>
    <s v=""/>
  </r>
  <r>
    <x v="4"/>
    <x v="72"/>
    <x v="1"/>
    <n v="-8.1521061313439502E-2"/>
    <n v="-8.1521075265047496E-2"/>
    <n v="1.1409399509429901"/>
    <n v="1.14116883277893"/>
    <s v="PAJ_MSD_CPLEX_tols_0GAP_MOSEK.classical_40_0.txt"/>
    <n v="-8.1521061313439502E-2"/>
    <n v="1.1407527145124099E-9"/>
    <n v="0"/>
    <n v="0"/>
    <s v="Optimal"/>
    <n v="-8.1521061313447801E-2"/>
    <n v="1.7112015677379308E-7"/>
    <n v="1.7112005498536552E-7"/>
    <n v="0.99999940516401176"/>
    <s v=""/>
    <s v=""/>
    <s v=""/>
  </r>
  <r>
    <x v="4"/>
    <x v="73"/>
    <x v="1"/>
    <n v="-1.0954235868906601"/>
    <n v="-1.0954237342209401"/>
    <n v="35.190674066543501"/>
    <n v="35.190922975540097"/>
    <s v="PAJ_MSD_CPLEX_tols_0GAP_MOSEK.shortfall_50_0.txt"/>
    <n v="-1.0954235868906601"/>
    <n v="6.7211625154328596E-10"/>
    <n v="0"/>
    <n v="0"/>
    <s v="Optimal"/>
    <n v="-1.0954235868907001"/>
    <n v="1.3449494495976054E-7"/>
    <n v="1.3449490847371998E-7"/>
    <n v="0.99999972871812715"/>
    <s v=""/>
    <s v=""/>
    <s v=""/>
  </r>
  <r>
    <x v="4"/>
    <x v="74"/>
    <x v="1"/>
    <n v="-9.0527973384116403E-2"/>
    <n v="-9.0527984070661996E-2"/>
    <n v="4.1961259841918901"/>
    <n v="4.1963620185851997"/>
    <s v="PAJ_MSD_CPLEX_tols_0GAP_MOSEK.classical_50_2.txt"/>
    <n v="-9.0527973384116403E-2"/>
    <n v="4.0345643492756201E-9"/>
    <n v="0"/>
    <n v="0"/>
    <s v="Optimal"/>
    <n v="-9.0527973384116694E-2"/>
    <n v="1.180338502558196E-7"/>
    <n v="1.1803384703690971E-7"/>
    <n v="0.99999997272892571"/>
    <s v=""/>
    <s v=""/>
    <s v=""/>
  </r>
  <r>
    <x v="4"/>
    <x v="75"/>
    <x v="1"/>
    <n v="760.35004054827505"/>
    <n v="760.34963926348405"/>
    <n v="333.38892197608902"/>
    <n v="333.42960405349697"/>
    <s v="PAJ_MSD_CPLEX_tols_0GAP_MOSEK.uflquad-psc-30-300.txt"/>
    <n v="760.35004054827402"/>
    <n v="6.25495988337831E-10"/>
    <n v="0"/>
    <n v="0"/>
    <s v="Optimal"/>
    <n v="760.34970034372998"/>
    <n v="5.2776321998907649E-7"/>
    <n v="8.0331780359535936E-8"/>
    <n v="0.15221178232389634"/>
    <s v=""/>
    <s v=""/>
    <s v=""/>
  </r>
  <r>
    <x v="4"/>
    <x v="76"/>
    <x v="1"/>
    <n v="554.91493749011295"/>
    <n v="554.91466836462303"/>
    <n v="66.900752067565904"/>
    <n v="66.930449008941594"/>
    <s v="PAJ_MSD_CPLEX_tols_0GAP_MOSEK.uflquad-psc-30-200.txt"/>
    <n v="554.91493749011295"/>
    <n v="6.0118277023235495E-10"/>
    <n v="0"/>
    <n v="0"/>
    <s v="Optimal"/>
    <n v="554.914702028482"/>
    <n v="4.849851155372907E-7"/>
    <n v="6.0664924251988976E-8"/>
    <n v="0.12508615689118902"/>
    <s v=""/>
    <s v=""/>
    <s v=""/>
  </r>
  <r>
    <x v="4"/>
    <x v="77"/>
    <x v="1"/>
    <n v="355.24122246857797"/>
    <n v="355.240331336346"/>
    <n v="1167.2492680549601"/>
    <n v="1167.2669219970701"/>
    <s v="PAJ_MSD_CPLEX_tols_0GAP_MOSEK.uflquad-nopsc-30-100.txt"/>
    <n v="355.24122246857797"/>
    <n v="4.5730311759584197E-9"/>
    <n v="0"/>
    <n v="0"/>
    <s v="Optimal"/>
    <n v="355.24034945308199"/>
    <n v="2.5085270247993598E-6"/>
    <n v="5.0998529600754072E-8"/>
    <n v="2.0330069836434431E-2"/>
    <s v=""/>
    <s v=""/>
    <s v=""/>
  </r>
  <r>
    <x v="4"/>
    <x v="78"/>
    <x v="1"/>
    <n v="355.240918505379"/>
    <n v="355.24033654498299"/>
    <n v="39.785166978836003"/>
    <n v="39.802077054977403"/>
    <s v="PAJ_MSD_CPLEX_tols_0GAP_MOSEK.uflquad-psc-30-100.txt"/>
    <n v="355.240918505379"/>
    <n v="2.5916927492985999E-9"/>
    <n v="0"/>
    <n v="0"/>
    <s v="Optimal"/>
    <n v="355.24034945308199"/>
    <n v="1.6382132499579821E-6"/>
    <n v="3.6336240102012888E-8"/>
    <n v="2.2180409115202103E-2"/>
    <s v=""/>
    <s v=""/>
    <s v=""/>
  </r>
  <r>
    <x v="4"/>
    <x v="79"/>
    <x v="1"/>
    <n v="0.50328619027363697"/>
    <n v="0.50328617557908595"/>
    <n v="3.1599044799804597E-2"/>
    <n v="3.17740440368652E-2"/>
    <s v="PAJ_MSD_CPLEX_tols_0GAP_MOSEK.estein4_nr22.txt"/>
    <n v="0.50328619027363697"/>
    <n v="2.0281936130572802E-9"/>
    <n v="0"/>
    <n v="0"/>
    <s v="Optimal"/>
    <n v="0.503286190273175"/>
    <n v="2.9196626766524878E-8"/>
    <n v="2.9195708889942487E-8"/>
    <n v="0.99996856223872266"/>
    <s v=""/>
    <s v=""/>
    <s v=""/>
  </r>
  <r>
    <x v="4"/>
    <x v="81"/>
    <x v="1"/>
    <n v="399.53753950772699"/>
    <n v="399.53710171796399"/>
    <n v="610.43157291412297"/>
    <n v="610.43827104568402"/>
    <s v="PAJ_MSD_CPLEX_tols_0GAP_MOSEK.uflquad-nopsc-20-100.txt"/>
    <n v="399.53753950772699"/>
    <n v="3.6168554817805898E-9"/>
    <n v="0"/>
    <n v="0"/>
    <s v="Optimal"/>
    <n v="399.53711083647897"/>
    <n v="1.0957412226643345E-6"/>
    <n v="2.282269783147882E-8"/>
    <n v="2.0828547251315967E-2"/>
    <s v=""/>
    <s v=""/>
    <s v=""/>
  </r>
  <r>
    <x v="4"/>
    <x v="82"/>
    <x v="1"/>
    <n v="1.18808606109486"/>
    <n v="1.1880860363264201"/>
    <n v="3.7240028381347601E-2"/>
    <n v="3.7441015243530197E-2"/>
    <s v="PAJ_MSD_CPLEX_tols_0GAP_MOSEK.estein4_B.txt"/>
    <n v="1.18808606109486"/>
    <n v="7.1682142721574097E-9"/>
    <n v="0"/>
    <n v="0"/>
    <s v="Optimal"/>
    <n v="1.1880860610922199"/>
    <n v="2.0847169498111633E-8"/>
    <n v="2.0844947362727148E-8"/>
    <n v="0.99989340829292495"/>
    <s v=""/>
    <s v=""/>
    <s v=""/>
  </r>
  <r>
    <x v="4"/>
    <x v="83"/>
    <x v="1"/>
    <n v="399.53731592632801"/>
    <n v="399.53710422179398"/>
    <n v="14.2959668636322"/>
    <n v="14.3024950027465"/>
    <s v="PAJ_MSD_CPLEX_tols_0GAP_MOSEK.uflquad-psc-20-100.txt"/>
    <n v="399.53731592632801"/>
    <n v="1.5404524322803999E-9"/>
    <n v="0"/>
    <n v="0"/>
    <s v="Optimal"/>
    <n v="399.53711083647897"/>
    <n v="5.2987423273496574E-7"/>
    <n v="1.6555870898546928E-8"/>
    <n v="3.1244906575458819E-2"/>
    <s v=""/>
    <s v=""/>
    <s v=""/>
  </r>
  <r>
    <x v="4"/>
    <x v="84"/>
    <x v="1"/>
    <n v="1.07269370248257"/>
    <n v="1.0726936866710499"/>
    <n v="4.78458404541015E-2"/>
    <n v="4.80520725250244E-2"/>
    <s v="PAJ_MSD_CPLEX_tols_0GAP_MOSEK.estein4_C.txt"/>
    <n v="1.07269370248257"/>
    <n v="8.0823779891048192E-9"/>
    <n v="0"/>
    <n v="0"/>
    <s v="Optimal"/>
    <n v="1.0726937024826699"/>
    <n v="1.473987649770405E-8"/>
    <n v="1.4739969645579379E-8"/>
    <n v="1.000006319447476"/>
    <s v=""/>
    <s v=""/>
    <s v=""/>
  </r>
  <r>
    <x v="4"/>
    <x v="85"/>
    <x v="1"/>
    <n v="568.71677878419405"/>
    <n v="568.71671916399305"/>
    <n v="27.4383270740509"/>
    <n v="27.455538034439002"/>
    <s v="PAJ_MSD_CPLEX_tols_0GAP_MOSEK.uflquad-psc-20-150.txt"/>
    <n v="568.71677878419405"/>
    <n v="2.8590196876621101E-10"/>
    <n v="0"/>
    <n v="0"/>
    <s v="Optimal"/>
    <n v="568.71672647546598"/>
    <n v="1.0483284857406765E-7"/>
    <n v="1.2856088907901728E-8"/>
    <n v="0.1226341655575495"/>
    <s v=""/>
    <s v=""/>
    <s v=""/>
  </r>
  <r>
    <x v="4"/>
    <x v="86"/>
    <x v="1"/>
    <n v="709.64827923298799"/>
    <n v="709.64756905423405"/>
    <n v="6.2551319599151602"/>
    <n v="6.2602651119232098"/>
    <s v="PAJ_MSD_CPLEX_tols_0GAP_MOSEK.uflquad-psc-10-150.txt"/>
    <n v="709.64827923298799"/>
    <n v="8.1693481979172506E-9"/>
    <n v="0"/>
    <n v="0"/>
    <s v="Optimal"/>
    <n v="709.64757737614798"/>
    <n v="1.0007475036706888E-6"/>
    <n v="1.1726826205330114E-8"/>
    <n v="1.1718066907303528E-2"/>
    <s v=""/>
    <s v=""/>
    <s v=""/>
  </r>
  <r>
    <x v="4"/>
    <x v="87"/>
    <x v="1"/>
    <n v="-1.10182275522719"/>
    <n v="-1.10182276628769"/>
    <n v="2.4187018871307302"/>
    <n v="2.4189481735229399"/>
    <s v="PAJ_MSD_CPLEX_tols_0GAP_MOSEK.shortfall_50_1.txt"/>
    <n v="-1.10182275522719"/>
    <n v="5.5689453049012601E-11"/>
    <n v="0"/>
    <n v="0"/>
    <s v="Optimal"/>
    <n v="-1.1018227552264299"/>
    <n v="1.0038274882379748E-8"/>
    <n v="1.0038964695499464E-8"/>
    <n v="1.0000687182935115"/>
    <s v=""/>
    <s v=""/>
    <s v=""/>
  </r>
  <r>
    <x v="4"/>
    <x v="88"/>
    <x v="1"/>
    <n v="8092.5000804738702"/>
    <n v="8092.5"/>
    <n v="7.2452261447906396"/>
    <n v="7.2473559379577601"/>
    <s v="PAJ_MSD_CPLEX_tols_0GAP_MOSEK.clay0205m.txt"/>
    <n v="8092.5000804738702"/>
    <n v="0"/>
    <n v="0"/>
    <n v="0"/>
    <s v="Optimal"/>
    <n v="8092.5000804738502"/>
    <n v="9.9442532325993559E-9"/>
    <n v="9.9442507600775125E-9"/>
    <n v="0.99999975136173769"/>
    <s v=""/>
    <s v=""/>
    <s v=""/>
  </r>
  <r>
    <x v="4"/>
    <x v="89"/>
    <x v="1"/>
    <n v="709.64777620488599"/>
    <n v="709.64757040287805"/>
    <n v="97.385691165924001"/>
    <n v="97.390868902206407"/>
    <s v="PAJ_MSD_CPLEX_tols_0GAP_MOSEK.uflquad-nopsc-10-150.txt"/>
    <n v="709.64777620488599"/>
    <n v="2.6360185145790601E-9"/>
    <n v="0"/>
    <n v="0"/>
    <s v="Optimal"/>
    <n v="709.64757737614798"/>
    <n v="2.9000584788814391E-7"/>
    <n v="9.8263843308825597E-9"/>
    <n v="3.388340063636449E-2"/>
    <s v=""/>
    <s v=""/>
    <s v=""/>
  </r>
  <r>
    <x v="4"/>
    <x v="90"/>
    <x v="1"/>
    <n v="1.04537249740555"/>
    <n v="1.0453724865874201"/>
    <n v="0.79539513587951605"/>
    <n v="0.79565000534057595"/>
    <s v="PAJ_MSD_CPLEX_tols_0GAP_MOSEK.estein5_A.txt"/>
    <n v="1.04537249740555"/>
    <n v="1.3664284148617801E-9"/>
    <n v="0"/>
    <n v="0"/>
    <s v="Optimal"/>
    <n v="1.04537247647175"/>
    <n v="1.0348489643033391E-8"/>
    <n v="9.6765253933653999E-9"/>
    <n v="0.93506644226866886"/>
    <s v=""/>
    <s v=""/>
    <s v=""/>
  </r>
  <r>
    <x v="4"/>
    <x v="91"/>
    <x v="1"/>
    <n v="1.1931599082298401"/>
    <n v="1.19315990246601"/>
    <n v="0.35580492019653298"/>
    <n v="0.35605597496032698"/>
    <s v="PAJ_MSD_CPLEX_tols_0GAP_MOSEK.estein5_B.txt"/>
    <n v="1.1931599082298401"/>
    <n v="1.30874422410443E-9"/>
    <n v="0"/>
    <n v="0"/>
    <s v="Optimal"/>
    <n v="1.1931598935581"/>
    <n v="4.8306867614829194E-9"/>
    <n v="7.4657515357287801E-9"/>
    <n v="1.5454845044510712"/>
    <s v=""/>
    <s v=""/>
    <s v=""/>
  </r>
  <r>
    <x v="4"/>
    <x v="92"/>
    <x v="1"/>
    <n v="0.80136550099824999"/>
    <n v="0.80136549519418998"/>
    <n v="4.2001962661743102E-2"/>
    <n v="4.2198181152343701E-2"/>
    <s v="PAJ_MSD_CPLEX_tols_0GAP_MOSEK.estein4_A.txt"/>
    <n v="0.80136550099824999"/>
    <n v="1.39679601218745E-9"/>
    <n v="0"/>
    <n v="0"/>
    <s v="Optimal"/>
    <n v="0.80136550099883397"/>
    <n v="7.2426222203620478E-9"/>
    <n v="7.2433509390538413E-9"/>
    <n v="1.0001006153116401"/>
    <s v=""/>
    <s v=""/>
    <s v=""/>
  </r>
  <r>
    <x v="4"/>
    <x v="93"/>
    <x v="1"/>
    <n v="540.28771382177104"/>
    <n v="540.28751771300006"/>
    <n v="38.563791036605799"/>
    <n v="38.5753560066223"/>
    <s v="PAJ_MSD_CPLEX_tols_0GAP_MOSEK.uflquad-nopsc-10-100.txt"/>
    <n v="540.28771382177104"/>
    <n v="1.5167798794735101E-8"/>
    <n v="0"/>
    <n v="0"/>
    <s v="Optimal"/>
    <n v="540.28752106912498"/>
    <n v="3.6297099181073639E-7"/>
    <n v="6.2117386171068344E-9"/>
    <n v="1.7113595183236612E-2"/>
    <s v=""/>
    <s v=""/>
    <s v=""/>
  </r>
  <r>
    <x v="4"/>
    <x v="94"/>
    <x v="1"/>
    <n v="1.49907795170467"/>
    <n v="1.4990779341771401"/>
    <n v="0.32496809959411599"/>
    <n v="0.325214862823486"/>
    <s v="PAJ_MSD_CPLEX_tols_0GAP_MOSEK.estein5_C.txt"/>
    <n v="1.49907795170467"/>
    <n v="5.1882698137717398E-9"/>
    <n v="0"/>
    <n v="0"/>
    <s v="Optimal"/>
    <n v="1.4990779248680599"/>
    <n v="1.1692129105573867E-8"/>
    <n v="6.2098293361946468E-9"/>
    <n v="0.53111193693835446"/>
    <s v=""/>
    <s v=""/>
    <s v=""/>
  </r>
  <r>
    <x v="4"/>
    <x v="95"/>
    <x v="1"/>
    <n v="540.28754838781902"/>
    <n v="540.28751927167605"/>
    <n v="3.3748590946197501"/>
    <n v="3.3782579898834202"/>
    <s v="PAJ_MSD_CPLEX_tols_0GAP_MOSEK.uflquad-psc-10-100.txt"/>
    <n v="540.28754838781902"/>
    <n v="7.2495087710677798E-10"/>
    <n v="0"/>
    <n v="0"/>
    <s v="Optimal"/>
    <n v="540.28752106912498"/>
    <n v="5.389008596739337E-8"/>
    <n v="3.3268377070858199E-9"/>
    <n v="6.1733761365657308E-2"/>
    <s v=""/>
    <s v=""/>
    <s v=""/>
  </r>
  <r>
    <x v="4"/>
    <x v="96"/>
    <x v="1"/>
    <n v="72.481279707041907"/>
    <n v="72.481276313677199"/>
    <n v="3.5416841506958001E-2"/>
    <n v="3.5625934600830002E-2"/>
    <s v="PAJ_MSD_CPLEX_tols_0GAP_MOSEK.pp-n10-d10.txt"/>
    <n v="72.481279707041907"/>
    <n v="0"/>
    <n v="0"/>
    <n v="0"/>
    <s v="Optimal"/>
    <n v="72.481276535702804"/>
    <n v="4.6817112680590547E-8"/>
    <n v="3.0632128046307757E-9"/>
    <n v="6.5429340453554363E-2"/>
    <s v=""/>
    <s v=""/>
    <s v=""/>
  </r>
  <r>
    <x v="4"/>
    <x v="97"/>
    <x v="1"/>
    <n v="1.8181793089657601"/>
    <n v="1.8181793003525799"/>
    <n v="1.77316498756408"/>
    <n v="1.7734248638153001"/>
    <s v="PAJ_MSD_CPLEX_tols_0GAP_MOSEK.estein5_nr21.txt"/>
    <n v="1.8181793089657601"/>
    <n v="1.3386621811051199E-9"/>
    <n v="0"/>
    <n v="0"/>
    <s v="Optimal"/>
    <n v="1.81817929663649"/>
    <n v="4.7372295759411037E-9"/>
    <n v="2.0438410275164006E-9"/>
    <n v="0.43144225855053031"/>
    <s v=""/>
    <s v=""/>
    <s v=""/>
  </r>
  <r>
    <x v="4"/>
    <x v="98"/>
    <x v="1"/>
    <n v="-1.09048946154393"/>
    <n v="-1.0904894636789699"/>
    <n v="0.10869717597961399"/>
    <n v="0.108952045440673"/>
    <s v="PAJ_MSD_CPLEX_tols_0GAP_MOSEK.shortfall_20_0.txt"/>
    <n v="-1.09048946154393"/>
    <n v="1.11022302462515E-16"/>
    <n v="0"/>
    <n v="0"/>
    <s v="Optimal"/>
    <n v="-1.09048946154393"/>
    <n v="1.9578550911086031E-9"/>
    <n v="1.9578550911086031E-9"/>
    <n v="1"/>
    <s v=""/>
    <s v=""/>
    <s v=""/>
  </r>
  <r>
    <x v="4"/>
    <x v="99"/>
    <x v="1"/>
    <n v="1.66439932945435"/>
    <n v="1.66439931635855"/>
    <n v="0.254991054534912"/>
    <n v="0.25523686408996499"/>
    <s v="PAJ_MSD_CPLEX_tols_0GAP_MOSEK.estein5_nr1.txt"/>
    <n v="1.66439932945435"/>
    <n v="2.3856638886599E-9"/>
    <n v="0"/>
    <n v="0"/>
    <s v="Optimal"/>
    <n v="1.6643993143668301"/>
    <n v="7.8681366225379952E-9"/>
    <n v="1.1966527001059033E-9"/>
    <n v="0.15208844959277074"/>
    <s v=""/>
    <s v=""/>
    <s v=""/>
  </r>
  <r>
    <x v="4"/>
    <x v="101"/>
    <x v="1"/>
    <n v="8092.5000310215"/>
    <n v="8092.5"/>
    <n v="132.238773822784"/>
    <n v="132.242024183273"/>
    <s v="PAJ_MSD_CPLEX_tols_0GAP_MOSEK.clay0305h.txt"/>
    <n v="8092.5000310215"/>
    <n v="1.4247761725982799E-7"/>
    <n v="0"/>
    <n v="0"/>
    <s v="Optimal"/>
    <n v="8092.5000009692903"/>
    <n v="3.8333642110808244E-9"/>
    <n v="1.1977637801937959E-10"/>
    <n v="3.1245759970615579E-2"/>
    <s v=""/>
    <s v=""/>
    <s v=""/>
  </r>
  <r>
    <x v="4"/>
    <x v="102"/>
    <x v="1"/>
    <n v="6545.0000000022201"/>
    <n v="6544.99999999999"/>
    <n v="7.7246568202972403"/>
    <n v="7.7268078327178902"/>
    <s v="PAJ_MSD_CPLEX_tols_0GAP_MOSEK.clay0204h.txt"/>
    <n v="6545.0000000022201"/>
    <n v="5.8609003872334103E-8"/>
    <n v="0"/>
    <n v="0"/>
    <s v="Optimal"/>
    <n v="6545.0000001818998"/>
    <n v="3.4073048209918393E-13"/>
    <n v="2.7793713370208421E-11"/>
    <n v="81.570962477369122"/>
    <s v=""/>
    <s v=""/>
    <s v=""/>
  </r>
  <r>
    <x v="4"/>
    <x v="103"/>
    <x v="1"/>
    <n v="6545.0000001565304"/>
    <n v="6544.99999999999"/>
    <n v="3.8645329475402801"/>
    <n v="3.8660690784454301"/>
    <s v="PAJ_MSD_CPLEX_tols_0GAP_MOSEK.clay0204m.txt"/>
    <n v="6545.0000001565304"/>
    <n v="1.59943169819598E-11"/>
    <n v="0"/>
    <n v="0"/>
    <s v="Optimal"/>
    <n v="6545.0000001565304"/>
    <n v="2.3917556735956221E-11"/>
    <n v="2.3917556735956221E-11"/>
    <n v="1"/>
    <s v=""/>
    <s v=""/>
    <s v=""/>
  </r>
  <r>
    <x v="4"/>
    <x v="104"/>
    <x v="1"/>
    <n v="8092.5000000600303"/>
    <n v="8092.5"/>
    <n v="20.885595083236598"/>
    <n v="20.887500047683702"/>
    <s v="PAJ_MSD_CPLEX_tols_0GAP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4"/>
    <x v="105"/>
    <x v="1"/>
    <n v="19331"/>
    <n v="19331"/>
    <n v="0.34765791893005299"/>
    <n v="0.34798479080200101"/>
    <s v="PAJ_MSD_CPLEX_tols_0GAP_MOSEK.ck_n50_m10_o1_5.txt"/>
    <n v="19331"/>
    <n v="0"/>
    <n v="0"/>
    <n v="0"/>
    <s v="Optimal"/>
    <n v="19331"/>
    <n v="0"/>
    <n v="0"/>
    <e v="#DIV/0!"/>
    <s v=""/>
    <s v=""/>
    <s v=""/>
  </r>
  <r>
    <x v="4"/>
    <x v="106"/>
    <x v="1"/>
    <n v="18596"/>
    <n v="18596"/>
    <n v="0.61344408988952603"/>
    <n v="0.61376309394836404"/>
    <s v="PAJ_MSD_CPLEX_tols_0GAP_MOSEK.ck_n50_m10_o3_5.txt"/>
    <n v="18596"/>
    <n v="0"/>
    <n v="0"/>
    <n v="0"/>
    <s v="Optimal"/>
    <n v="18596"/>
    <n v="0"/>
    <n v="0"/>
    <e v="#DIV/0!"/>
    <s v=""/>
    <s v=""/>
    <s v=""/>
  </r>
  <r>
    <x v="4"/>
    <x v="107"/>
    <x v="1"/>
    <n v="14635"/>
    <n v="14635"/>
    <n v="0.44828581809997498"/>
    <n v="0.44873285293579102"/>
    <s v="PAJ_MSD_CPLEX_tols_0GAP_MOSEK.ck_n50_m20_o1_5.txt"/>
    <n v="14635"/>
    <n v="0"/>
    <n v="0"/>
    <n v="0"/>
    <s v="Optimal"/>
    <n v="14635"/>
    <n v="0"/>
    <n v="0"/>
    <e v="#DIV/0!"/>
    <s v=""/>
    <s v=""/>
    <s v=""/>
  </r>
  <r>
    <x v="4"/>
    <x v="108"/>
    <x v="1"/>
    <n v="30802"/>
    <n v="30802"/>
    <n v="4.4472270011901802"/>
    <n v="4.4475760459899902"/>
    <s v="PAJ_MSD_CPLEX_tols_0GAP_MOSEK.ck_n75_m10_o1_5.txt"/>
    <n v="30802"/>
    <n v="1.4210854715202001E-14"/>
    <n v="0"/>
    <n v="0"/>
    <s v="Optimal"/>
    <n v="30802"/>
    <n v="0"/>
    <n v="0"/>
    <e v="#DIV/0!"/>
    <s v=""/>
    <s v=""/>
    <s v=""/>
  </r>
  <r>
    <x v="4"/>
    <x v="109"/>
    <x v="1"/>
    <n v="29489"/>
    <n v="29489"/>
    <n v="18.252262115478501"/>
    <n v="18.252660036087001"/>
    <s v="PAJ_MSD_CPLEX_tols_0GAP_MOSEK.ck_n75_m10_o3_5.txt"/>
    <n v="29489"/>
    <n v="5.6843418860808002E-14"/>
    <n v="0"/>
    <n v="0"/>
    <s v="Optimal"/>
    <n v="29489"/>
    <n v="0"/>
    <n v="0"/>
    <e v="#DIV/0!"/>
    <s v=""/>
    <s v=""/>
    <s v=""/>
  </r>
  <r>
    <x v="4"/>
    <x v="110"/>
    <x v="1"/>
    <n v="29070"/>
    <n v="29070"/>
    <n v="6.6924631595611501"/>
    <n v="6.6928379535675004"/>
    <s v="PAJ_MSD_CPLEX_tols_0GAP_MOSEK.ck_n75_m10_o5_5.txt"/>
    <n v="29070"/>
    <n v="2.8421709430404001E-14"/>
    <n v="0"/>
    <n v="0"/>
    <s v="Optimal"/>
    <n v="29070"/>
    <n v="0"/>
    <n v="0"/>
    <e v="#DIV/0!"/>
    <s v=""/>
    <s v=""/>
    <s v=""/>
  </r>
  <r>
    <x v="4"/>
    <x v="111"/>
    <x v="1"/>
    <n v="27332"/>
    <n v="27332"/>
    <n v="14.015655040740899"/>
    <n v="14.016225099563499"/>
    <s v="PAJ_MSD_CPLEX_tols_0GAP_MOSEK.ck_n75_m20_o1_5.txt"/>
    <n v="27332"/>
    <n v="1.4210854715202001E-14"/>
    <n v="0"/>
    <n v="0"/>
    <s v="Optimal"/>
    <n v="27332"/>
    <n v="0"/>
    <n v="0"/>
    <e v="#DIV/0!"/>
    <s v=""/>
    <s v=""/>
    <s v=""/>
  </r>
  <r>
    <x v="4"/>
    <x v="112"/>
    <x v="1"/>
    <n v="25584"/>
    <n v="25584"/>
    <n v="47.152742862701402"/>
    <n v="47.153258800506499"/>
    <s v="PAJ_MSD_CPLEX_tols_0GAP_MOSEK.ck_n75_m20_o3_5.txt"/>
    <n v="25584"/>
    <n v="2.8421709430404001E-14"/>
    <n v="0"/>
    <n v="0"/>
    <s v="Optimal"/>
    <n v="25584"/>
    <n v="0"/>
    <n v="0"/>
    <e v="#DIV/0!"/>
    <s v=""/>
    <s v=""/>
    <s v=""/>
  </r>
  <r>
    <x v="4"/>
    <x v="113"/>
    <x v="1"/>
    <n v="24838"/>
    <n v="24838"/>
    <n v="32.359760999679501"/>
    <n v="32.360280990600501"/>
    <s v="PAJ_MSD_CPLEX_tols_0GAP_MOSEK.ck_n75_m20_o5_5.txt"/>
    <n v="24838"/>
    <n v="2.11537110317294E-6"/>
    <n v="0"/>
    <n v="0"/>
    <s v="Optimal"/>
    <n v="24838"/>
    <n v="0"/>
    <n v="0"/>
    <e v="#DIV/0!"/>
    <s v=""/>
    <s v=""/>
    <s v=""/>
  </r>
  <r>
    <x v="4"/>
    <x v="114"/>
    <x v="1"/>
    <n v="5.3"/>
    <n v="5.3"/>
    <n v="2.3895978927612301E-2"/>
    <n v="2.4374008178710899E-2"/>
    <s v="PAJ_MSD_CPLEX_tols_0GAP_MOSEK.tls2.txt"/>
    <n v="5.3"/>
    <n v="0"/>
    <n v="0"/>
    <n v="0"/>
    <s v="Optimal"/>
    <n v="5.3"/>
    <n v="0"/>
    <n v="0"/>
    <e v="#DIV/0!"/>
    <s v=""/>
    <s v=""/>
    <s v=""/>
  </r>
  <r>
    <x v="4"/>
    <x v="115"/>
    <x v="5"/>
    <s v="Inf"/>
    <n v="43.973732579834603"/>
    <n v="1.6356780529022199"/>
    <n v="1.6379370689392001"/>
    <s v="PAJ_MSD_CPLEX_tols_0GAP_MOSEK.achtziger_stolpe06-6.2flowc.txt"/>
    <s v=" "/>
    <s v=" "/>
    <s v=" "/>
    <s v=" "/>
    <s v=" "/>
    <s v=" "/>
    <e v="#VALUE!"/>
    <e v="#VALUE!"/>
    <e v="#VALUE!"/>
    <e v="#VALUE!"/>
    <m/>
    <m/>
  </r>
  <r>
    <x v="4"/>
    <x v="116"/>
    <x v="5"/>
    <s v="Inf"/>
    <n v="1.8503470764708101"/>
    <n v="7.0749480724334699"/>
    <n v="7.08805203437805"/>
    <s v="PAJ_MSD_CPLEX_tols_0GAP_MOSEK.achtziger_stolpe06-6.5bflowc.txt"/>
    <s v=" "/>
    <s v=" "/>
    <s v=" "/>
    <s v=" "/>
    <s v=" "/>
    <s v=" "/>
    <e v="#VALUE!"/>
    <e v="#VALUE!"/>
    <e v="#VALUE!"/>
    <e v="#VALUE!"/>
    <m/>
    <m/>
  </r>
  <r>
    <x v="4"/>
    <x v="60"/>
    <x v="5"/>
    <s v="Inf"/>
    <n v="5.2945750387839601"/>
    <n v="0.31699490547180098"/>
    <n v="0.31825590133666898"/>
    <s v="PAJ_MSD_CPLEX_tols_0GAP_MOSEK.achtziger_stolpe06-6.5flowc.txt"/>
    <s v=" "/>
    <s v=" "/>
    <s v=" "/>
    <s v=" "/>
    <s v=" "/>
    <s v=" "/>
    <e v="#VALUE!"/>
    <e v="#VALUE!"/>
    <e v="#VALUE!"/>
    <e v="#VALUE!"/>
    <m/>
    <m/>
  </r>
  <r>
    <x v="4"/>
    <x v="117"/>
    <x v="5"/>
    <s v="Inf"/>
    <n v="40.046531438546999"/>
    <n v="1.4392330646514799"/>
    <n v="1.4415202140808101"/>
    <s v="PAJ_MSD_CPLEX_tols_0GAP_MOSEK.achtziger_stolpe07-5.1flowc.txt"/>
    <s v=" "/>
    <s v=" "/>
    <s v=" "/>
    <s v=" "/>
    <s v=" "/>
    <s v=" "/>
    <e v="#VALUE!"/>
    <e v="#VALUE!"/>
    <e v="#VALUE!"/>
    <e v="#VALUE!"/>
    <m/>
    <m/>
  </r>
  <r>
    <x v="4"/>
    <x v="118"/>
    <x v="5"/>
    <s v="Inf"/>
    <n v="28.799999936601601"/>
    <n v="0.63589406013488703"/>
    <n v="0.63767910003662098"/>
    <s v="PAJ_MSD_CPLEX_tols_0GAP_MOSEK.achtziger_stolpe07-5.2bflowc.txt"/>
    <s v=" "/>
    <s v=" "/>
    <s v=" "/>
    <s v=" "/>
    <s v=" "/>
    <s v=" "/>
    <e v="#VALUE!"/>
    <e v="#VALUE!"/>
    <e v="#VALUE!"/>
    <e v="#VALUE!"/>
    <m/>
    <m/>
  </r>
  <r>
    <x v="4"/>
    <x v="58"/>
    <x v="5"/>
    <s v="Inf"/>
    <n v="46.327921842974803"/>
    <n v="5.4242134094238198E-2"/>
    <n v="5.4628849029541002E-2"/>
    <s v="PAJ_MSD_CPLEX_tols_0GAP_MOSEK.achtziger_stolpe07-5.2flowc.txt"/>
    <s v=" "/>
    <s v=" "/>
    <s v=" "/>
    <s v=" "/>
    <s v=" "/>
    <s v=" "/>
    <e v="#VALUE!"/>
    <e v="#VALUE!"/>
    <e v="#VALUE!"/>
    <e v="#VALUE!"/>
    <m/>
    <m/>
  </r>
  <r>
    <x v="4"/>
    <x v="100"/>
    <x v="5"/>
    <s v="Inf"/>
    <n v="0"/>
    <n v="8.5470914840698201E-2"/>
    <n v="8.8663101196288993E-2"/>
    <s v="PAJ_MSD_CPLEX_tols_0GAP_MOSEK.clay0205h.txt"/>
    <s v=" "/>
    <s v=" "/>
    <s v=" "/>
    <s v=" "/>
    <s v=" "/>
    <s v=" "/>
    <e v="#VALUE!"/>
    <e v="#VALUE!"/>
    <e v="#VALUE!"/>
    <e v="#VALUE!"/>
    <m/>
    <m/>
  </r>
  <r>
    <x v="4"/>
    <x v="63"/>
    <x v="5"/>
    <s v="Inf"/>
    <n v="6.1340557666373101"/>
    <n v="7.4895858764648396E-2"/>
    <n v="7.5423955917358398E-2"/>
    <s v="PAJ_MSD_CPLEX_tols_0GAP_MOSEK.stolpe07-8.1flowc.txt"/>
    <s v=" "/>
    <s v=" "/>
    <s v=" "/>
    <s v=" "/>
    <s v=" "/>
    <s v=" "/>
    <e v="#VALUE!"/>
    <e v="#VALUE!"/>
    <e v="#VALUE!"/>
    <e v="#VALUE!"/>
    <m/>
    <m/>
  </r>
  <r>
    <x v="4"/>
    <x v="66"/>
    <x v="5"/>
    <s v="Inf"/>
    <n v="15.6666663266091"/>
    <n v="0.188436985015869"/>
    <n v="0.18934297561645499"/>
    <s v="PAJ_MSD_CPLEX_tols_0GAP_MOSEK.stolpe07-8.2flowc.txt"/>
    <s v=" "/>
    <s v=" "/>
    <s v=" "/>
    <s v=" "/>
    <s v=" "/>
    <s v=" "/>
    <e v="#VALUE!"/>
    <e v="#VALUE!"/>
    <e v="#VALUE!"/>
    <e v="#VALUE!"/>
    <m/>
    <m/>
  </r>
  <r>
    <x v="4"/>
    <x v="64"/>
    <x v="5"/>
    <s v="Inf"/>
    <n v="42.889170249288199"/>
    <n v="0.26712703704833901"/>
    <n v="0.26803708076477001"/>
    <s v="PAJ_MSD_CPLEX_tols_0GAP_MOSEK.stolpe07-8.3flowc.txt"/>
    <s v=" "/>
    <s v=" "/>
    <s v=" "/>
    <s v=" "/>
    <s v=" "/>
    <s v=" "/>
    <e v="#VALUE!"/>
    <e v="#VALUE!"/>
    <e v="#VALUE!"/>
    <e v="#VALUE!"/>
    <m/>
    <m/>
  </r>
  <r>
    <x v="4"/>
    <x v="119"/>
    <x v="1"/>
    <n v="468.15616401583497"/>
    <n v="468.15612670554299"/>
    <n v="20.509084939956601"/>
    <n v="20.530149936676001"/>
    <s v="PAJ_MSD_CPLEX_tols_0GAP_MOSEK.uflquad-psc-30-150.txt"/>
    <s v=" "/>
    <s v=" "/>
    <s v=" "/>
    <s v=" "/>
    <s v=" "/>
    <s v=" "/>
    <n v="7.9696251074865005E-8"/>
    <e v="#VALUE!"/>
    <e v="#VALUE!"/>
    <e v="#VALUE!"/>
    <m/>
    <m/>
  </r>
  <r>
    <x v="5"/>
    <x v="101"/>
    <x v="5"/>
    <n v="26304.095711090398"/>
    <n v="0"/>
    <n v="1.0342149734496999"/>
    <n v="1.03790283203125"/>
    <s v="PAJ_MSD_CPLEX_0GAP_MOSEK.clay0305h.txt"/>
    <n v="26304.095711090398"/>
    <n v="7.6427168096415699E-6"/>
    <n v="1.39139592647552E-4"/>
    <n v="0"/>
    <s v="Optimal"/>
    <n v="26304.095303130602"/>
    <n v="0.9999999996198311"/>
    <n v="0.9999999996198311"/>
    <n v="1"/>
    <s v=""/>
    <s v=""/>
    <s v=""/>
  </r>
  <r>
    <x v="5"/>
    <x v="21"/>
    <x v="5"/>
    <n v="54581.748319138998"/>
    <n v="0"/>
    <n v="0.35108304023742598"/>
    <n v="0.35262393951415999"/>
    <s v="PAJ_MSD_CPLEX_0GAP_MOSEK.clay0303h.txt"/>
    <n v="54581.748319138998"/>
    <n v="1.7030662436615199E-9"/>
    <n v="3.8310885429382297E-5"/>
    <n v="0"/>
    <s v="Optimal"/>
    <n v="54581.738572320101"/>
    <n v="0.99999999981678855"/>
    <n v="0.99999999981678844"/>
    <n v="0.99999999999999989"/>
    <s v=""/>
    <s v=""/>
    <s v=""/>
  </r>
  <r>
    <x v="5"/>
    <x v="22"/>
    <x v="5"/>
    <n v="41359.605205853899"/>
    <n v="2160"/>
    <n v="2.1398708820343"/>
    <n v="2.1422159671783398"/>
    <s v="PAJ_MSD_CPLEX_0GAP_MOSEK.clay0304h.txt"/>
    <n v="41359.605205853899"/>
    <n v="1.2193356369038999E-7"/>
    <n v="2.7132220566272698E-5"/>
    <n v="0"/>
    <s v="Optimal"/>
    <n v="41359.599335082603"/>
    <n v="0.94777512989480772"/>
    <n v="0.94777512248176998"/>
    <n v="0.99999999217848468"/>
    <s v=""/>
    <s v=""/>
    <s v=""/>
  </r>
  <r>
    <x v="5"/>
    <x v="4"/>
    <x v="0"/>
    <n v="10.6"/>
    <n v="7.9590570653933002"/>
    <n v="3600.01155400276"/>
    <n v="3600.0137491226101"/>
    <s v="PAJ_MSD_CPLEX_0GAP_MOSEK.tls5.txt"/>
    <n v="10.6"/>
    <n v="0"/>
    <n v="3.20379854201746E-7"/>
    <n v="0"/>
    <s v="Optimal"/>
    <n v="10.6"/>
    <n v="0.24914532482579729"/>
    <n v="0.24914532482579729"/>
    <n v="1"/>
    <s v=""/>
    <s v=""/>
    <s v=""/>
  </r>
  <r>
    <x v="5"/>
    <x v="3"/>
    <x v="0"/>
    <n v="-0.11667885168379"/>
    <n v="-0.123838622381995"/>
    <n v="3600.01547908782"/>
    <n v="3600.0160801410598"/>
    <s v="PAJ_MSD_CPLEX_0GAP_MOSEK.classical_200_1.txt"/>
    <n v="-0.11667885168379"/>
    <n v="1.70071818850203E-8"/>
    <n v="4.3050458753413002E-9"/>
    <n v="0"/>
    <s v="Optimal"/>
    <n v="-0.116678851691414"/>
    <n v="6.1357795495382478E-2"/>
    <n v="6.1357795426037462E-2"/>
    <n v="0.99999999886982549"/>
    <s v=""/>
    <s v=""/>
    <s v=""/>
  </r>
  <r>
    <x v="5"/>
    <x v="5"/>
    <x v="0"/>
    <n v="-0.11083700464921201"/>
    <n v="-0.123316048517485"/>
    <n v="3600.0151031017299"/>
    <n v="3600.0153210163098"/>
    <s v="PAJ_MSD_CPLEX_0GAP_MOSEK.classical_200_0.txt"/>
    <n v="-0.11083700464921201"/>
    <n v="7.5044384040268092E-9"/>
    <n v="1.4146182350516199E-9"/>
    <n v="0"/>
    <s v="Optimal"/>
    <n v="-0.110837004732202"/>
    <n v="0.11257899036391961"/>
    <n v="0.11257898953094339"/>
    <n v="0.99999999260096206"/>
    <s v=""/>
    <s v=""/>
    <s v=""/>
  </r>
  <r>
    <x v="5"/>
    <x v="6"/>
    <x v="0"/>
    <n v="-0.10993429580387"/>
    <n v="-0.121603896731098"/>
    <n v="3600.0145010948099"/>
    <n v="3600.0147111415799"/>
    <s v="PAJ_MSD_CPLEX_0GAP_MOSEK.classical_200_2.txt"/>
    <n v="-0.10993429580387"/>
    <n v="9.8514409963001898E-9"/>
    <n v="1.3660980749397001E-9"/>
    <n v="0"/>
    <s v="Optimal"/>
    <n v="-0.10993429580363701"/>
    <n v="0.10614103116404916"/>
    <n v="0.1061410311663933"/>
    <n v="1.0000000000220852"/>
    <s v=""/>
    <s v=""/>
    <s v=""/>
  </r>
  <r>
    <x v="5"/>
    <x v="32"/>
    <x v="0"/>
    <n v="-0.14274558532876899"/>
    <n v="-0.14281623131075299"/>
    <n v="1589.62635111808"/>
    <n v="1589.6266751289299"/>
    <s v="PAJ_MSD_CPLEX_0GAP_MOSEK.robust_200_1.txt"/>
    <n v="-0.14274558532876899"/>
    <n v="1.59574024480302E-8"/>
    <n v="7.9355488846743996E-10"/>
    <n v="0"/>
    <s v="Optimal"/>
    <n v="-0.142745585328621"/>
    <n v="4.9487368092325816E-4"/>
    <n v="4.9487368196045724E-4"/>
    <n v="1.0000000020958866"/>
    <s v=""/>
    <s v=""/>
    <s v=""/>
  </r>
  <r>
    <x v="5"/>
    <x v="33"/>
    <x v="0"/>
    <n v="-7.6010007627761403E-2"/>
    <n v="-7.6014953106799399E-2"/>
    <n v="0.35036993026733398"/>
    <n v="0.35060906410217202"/>
    <s v="PAJ_MSD_CPLEX_0GAP_MOSEK.robust_40_0.txt"/>
    <n v="-7.6010007627761403E-2"/>
    <n v="1.8434663726085699E-9"/>
    <n v="5.3671961319778895E-10"/>
    <n v="0"/>
    <s v="Optimal"/>
    <n v="-7.6010007627836704E-2"/>
    <n v="6.5054966347964543E-5"/>
    <n v="6.5054965357359864E-5"/>
    <n v="0.99999998477280472"/>
    <s v=""/>
    <s v=""/>
    <s v=""/>
  </r>
  <r>
    <x v="5"/>
    <x v="34"/>
    <x v="0"/>
    <n v="-8.2295153923031703E-2"/>
    <n v="-8.2297985637778903E-2"/>
    <n v="7.9314947128295898E-2"/>
    <n v="7.9527854919433594E-2"/>
    <s v="PAJ_MSD_CPLEX_0GAP_MOSEK.classical_20_0.txt"/>
    <n v="-8.2295153923031703E-2"/>
    <n v="1.6568951766160401E-9"/>
    <n v="4.9996122519768704E-10"/>
    <n v="0"/>
    <s v="Optimal"/>
    <n v="-8.2295153921654304E-2"/>
    <n v="3.4405072006168355E-5"/>
    <n v="3.4405088742004684E-5"/>
    <n v="1.000000486435149"/>
    <s v=""/>
    <s v=""/>
    <s v=""/>
  </r>
  <r>
    <x v="5"/>
    <x v="35"/>
    <x v="0"/>
    <n v="-8.5694764604579907E-2"/>
    <n v="-8.5700907467592999E-2"/>
    <n v="0.378299951553344"/>
    <n v="0.37850689888000399"/>
    <s v="PAJ_MSD_CPLEX_0GAP_MOSEK.robust_50_1.txt"/>
    <n v="-8.5694764604579907E-2"/>
    <n v="9.9527519559217105E-10"/>
    <n v="3.0625574992670898E-10"/>
    <n v="0"/>
    <s v="Optimal"/>
    <n v="-8.5694764604656401E-2"/>
    <n v="7.1674696750335967E-5"/>
    <n v="7.1674695857738583E-5"/>
    <n v="0.99999998754654817"/>
    <s v=""/>
    <s v=""/>
    <s v=""/>
  </r>
  <r>
    <x v="5"/>
    <x v="36"/>
    <x v="0"/>
    <n v="-0.14108946105213699"/>
    <n v="-0.14113213021539001"/>
    <n v="1512.7158820629099"/>
    <n v="1512.7162041664101"/>
    <s v="PAJ_MSD_CPLEX_0GAP_MOSEK.robust_200_0.txt"/>
    <n v="-0.14108946105213699"/>
    <n v="4.7896998520147097E-9"/>
    <n v="2.1152660178991301E-10"/>
    <n v="0"/>
    <s v="Optimal"/>
    <n v="-0.14108946792275001"/>
    <n v="3.0240486345480027E-4"/>
    <n v="3.0235615532832089E-4"/>
    <n v="0.99983893074362984"/>
    <s v=""/>
    <s v=""/>
    <s v=""/>
  </r>
  <r>
    <x v="5"/>
    <x v="37"/>
    <x v="0"/>
    <n v="-7.2089841269636301E-2"/>
    <n v="-7.2113228305486804E-2"/>
    <n v="63.109472036361602"/>
    <n v="63.1097538471221"/>
    <s v="PAJ_MSD_CPLEX_0GAP_MOSEK.robust_100_1.txt"/>
    <n v="-7.2089841269636301E-2"/>
    <n v="4.5303061996237999E-10"/>
    <n v="1.00359727472909E-10"/>
    <n v="0"/>
    <s v="Optimal"/>
    <n v="-7.2089841269339205E-2"/>
    <n v="3.2437014338271384E-4"/>
    <n v="3.2437014750466537E-4"/>
    <n v="1.0000000127075552"/>
    <s v=""/>
    <s v=""/>
    <s v=""/>
  </r>
  <r>
    <x v="5"/>
    <x v="38"/>
    <x v="0"/>
    <n v="-7.9814495507716104E-2"/>
    <n v="-7.9816834854446905E-2"/>
    <n v="0.11131095886230399"/>
    <n v="0.111514091491699"/>
    <s v="PAJ_MSD_CPLEX_0GAP_MOSEK.classical_30_0.txt"/>
    <n v="-7.9814495507716104E-2"/>
    <n v="1.7793611029048799E-10"/>
    <n v="5.36107686022191E-11"/>
    <n v="0"/>
    <s v="Optimal"/>
    <n v="-7.9814495507836702E-2"/>
    <n v="2.9306126094773749E-5"/>
    <n v="2.9306124583940393E-5"/>
    <n v="0.99999994844650053"/>
    <s v=""/>
    <s v=""/>
    <s v=""/>
  </r>
  <r>
    <x v="5"/>
    <x v="8"/>
    <x v="0"/>
    <n v="24074909.000161301"/>
    <n v="24060499.378200099"/>
    <n v="3600.0645709037699"/>
    <n v="3600.07990384101"/>
    <s v="PAJ_MSD_CPLEX_0GAP_MOSEK.150_0_5_w.txt"/>
    <n v="24074909.000161301"/>
    <n v="5.6471195421181599E-5"/>
    <n v="0"/>
    <n v="2.02094287193865E-7"/>
    <s v="Optimal"/>
    <n v="24074908.834389798"/>
    <n v="5.9853276957765218E-4"/>
    <n v="5.9852588804449811E-4"/>
    <n v="0.99998850266267136"/>
    <s v=""/>
    <s v=""/>
    <s v=""/>
  </r>
  <r>
    <x v="5"/>
    <x v="13"/>
    <x v="0"/>
    <n v="9966077.7820266895"/>
    <n v="9961466.0455952901"/>
    <n v="3600.0532748699102"/>
    <n v="3600.0628151893602"/>
    <s v="PAJ_MSD_CPLEX_0GAP_MOSEK.50_0_5_w.txt"/>
    <n v="9966077.7820266895"/>
    <n v="2.0601106371032E-5"/>
    <n v="0"/>
    <n v="1.7756552184167099E-7"/>
    <s v="Optimal"/>
    <n v="9966077.6209603697"/>
    <n v="4.6274337129013411E-4"/>
    <n v="4.6272721731325931E-4"/>
    <n v="0.99996509085191265"/>
    <s v=""/>
    <s v=""/>
    <s v=""/>
  </r>
  <r>
    <x v="5"/>
    <x v="9"/>
    <x v="0"/>
    <n v="12256699.8047697"/>
    <n v="12249176.3043318"/>
    <n v="3600.0375380516002"/>
    <n v="3600.04419493675"/>
    <s v="PAJ_MSD_CPLEX_0GAP_MOSEK.75_0_5_w.txt"/>
    <n v="12256699.8047697"/>
    <n v="1.3531955119105899E-5"/>
    <n v="0"/>
    <n v="9.2756769265456205E-8"/>
    <s v="Optimal"/>
    <n v="12256699.717762601"/>
    <n v="6.138275847277023E-4"/>
    <n v="6.1382049034712624E-4"/>
    <n v="0.99998844238878704"/>
    <s v=""/>
    <s v=""/>
    <s v=""/>
  </r>
  <r>
    <x v="5"/>
    <x v="7"/>
    <x v="0"/>
    <n v="34230852.501155198"/>
    <n v="34207579.972031198"/>
    <n v="3600.2251830101"/>
    <n v="3600.2446880340499"/>
    <s v="PAJ_MSD_CPLEX_0GAP_MOSEK.200_0_5_w.txt"/>
    <n v="34230852.501155198"/>
    <n v="9.4791430456098101E-6"/>
    <n v="0"/>
    <n v="4.8198190993886603E-8"/>
    <s v="Optimal"/>
    <n v="34230851.854411297"/>
    <n v="6.7986998346614353E-4"/>
    <n v="6.7985110271488269E-4"/>
    <n v="0.99997222887946224"/>
    <s v=""/>
    <s v=""/>
    <s v=""/>
  </r>
  <r>
    <x v="5"/>
    <x v="11"/>
    <x v="0"/>
    <n v="500753.27533219499"/>
    <n v="500532.058282474"/>
    <n v="3600.0142350196802"/>
    <n v="3600.01457285881"/>
    <s v="PAJ_MSD_CPLEX_0GAP_MOSEK.sssd-weak-25-8.txt"/>
    <n v="500753.27533219499"/>
    <n v="1.11022302462515E-16"/>
    <n v="0"/>
    <n v="2.1161602803409999E-8"/>
    <s v="Optimal"/>
    <n v="500753.02029274002"/>
    <n v="4.4176855272652415E-4"/>
    <n v="4.4125946585891698E-4"/>
    <n v="0.99884761632654662"/>
    <s v=""/>
    <s v=""/>
    <s v=""/>
  </r>
  <r>
    <x v="5"/>
    <x v="10"/>
    <x v="0"/>
    <n v="17252849.515002001"/>
    <n v="17244799.648724999"/>
    <n v="3600.0780348777698"/>
    <n v="3600.08700299263"/>
    <s v="PAJ_MSD_CPLEX_0GAP_MOSEK.100_0_5_w.txt"/>
    <n v="17252849.515002001"/>
    <n v="2.5391091185156198E-7"/>
    <n v="0"/>
    <n v="1.2631669044083E-9"/>
    <s v="Optimal"/>
    <n v="17252849.3655403"/>
    <n v="4.665818402923802E-4"/>
    <n v="4.6657318131888365E-4"/>
    <n v="0.99998144168343306"/>
    <s v=""/>
    <s v=""/>
    <s v=""/>
  </r>
  <r>
    <x v="5"/>
    <x v="40"/>
    <x v="5"/>
    <n v="12962"/>
    <n v="13832.0484310067"/>
    <n v="0.25235295295715299"/>
    <n v="0.25285410881042403"/>
    <s v="PAJ_MSD_CPLEX_0GAP_MOSEK.ck_n50_m20_o5_5.txt"/>
    <n v="12962"/>
    <n v="0"/>
    <n v="0"/>
    <n v="5.8207660913467401E-11"/>
    <s v="Optimal"/>
    <n v="12962"/>
    <n v="6.7123008049334229E-2"/>
    <n v="6.7123008049334229E-2"/>
    <n v="1"/>
    <s v=""/>
    <s v=""/>
    <s v=""/>
  </r>
  <r>
    <x v="5"/>
    <x v="62"/>
    <x v="5"/>
    <n v="6.3605869191913396"/>
    <n v="5.6082225494814404"/>
    <n v="37.772151947021399"/>
    <n v="37.773689031600902"/>
    <s v="PAJ_MSD_CPLEX_0GAP_MOSEK.b1bigflowc.txt"/>
    <n v="6.3605869191913396"/>
    <n v="2.4984093058288899E-9"/>
    <n v="0"/>
    <n v="7.2892350009216501E-19"/>
    <s v="Optimal"/>
    <n v="6.3605866679130703"/>
    <n v="0.1182851828638674"/>
    <n v="0.11828514803132183"/>
    <n v="0.99999970552063477"/>
    <s v=""/>
    <s v=""/>
    <s v=""/>
  </r>
  <r>
    <x v="5"/>
    <x v="113"/>
    <x v="5"/>
    <n v="19218"/>
    <n v="28352.4482677122"/>
    <n v="0.133293867111206"/>
    <n v="0.13379096984863201"/>
    <s v="PAJ_MSD_CPLEX_0GAP_MOSEK.ck_n75_m20_o5_5.txt"/>
    <n v="19218"/>
    <n v="5.6843418860808002E-14"/>
    <n v="0"/>
    <n v="0"/>
    <s v="Optimal"/>
    <n v="19218"/>
    <n v="0.47530691346441517"/>
    <n v="0.47530691346441517"/>
    <n v="1"/>
    <s v=""/>
    <s v=""/>
    <s v=""/>
  </r>
  <r>
    <x v="5"/>
    <x v="14"/>
    <x v="0"/>
    <n v="787.22662628338105"/>
    <n v="548.195805165058"/>
    <n v="3600.2915980815801"/>
    <n v="3600.3329129219001"/>
    <s v="PAJ_MSD_CPLEX_0GAP_MOSEK.uflquad-nopsc-30-300.txt"/>
    <n v="787.22662628338196"/>
    <n v="1.03536552664706E-8"/>
    <n v="0"/>
    <n v="0"/>
    <s v="Optimal"/>
    <n v="787.22133026682195"/>
    <n v="0.30363660234722822"/>
    <n v="0.30363191757574598"/>
    <n v="0.99998457112401462"/>
    <s v=""/>
    <s v=""/>
    <s v=""/>
  </r>
  <r>
    <x v="5"/>
    <x v="15"/>
    <x v="0"/>
    <n v="564.33939208438699"/>
    <n v="442.41180385987502"/>
    <n v="3600.0582089424101"/>
    <n v="3600.0897760391199"/>
    <s v="PAJ_MSD_CPLEX_0GAP_MOSEK.uflquad-nopsc-30-200.txt"/>
    <n v="564.33939208438699"/>
    <n v="2.3302069163122401E-9"/>
    <n v="0"/>
    <n v="0"/>
    <s v="Optimal"/>
    <n v="564.33857866523999"/>
    <n v="0.21605365100181301"/>
    <n v="0.21605252104723732"/>
    <n v="0.99999477002785908"/>
    <s v=""/>
    <s v=""/>
    <s v=""/>
  </r>
  <r>
    <x v="5"/>
    <x v="12"/>
    <x v="0"/>
    <n v="477.414283951546"/>
    <n v="420.70313643699399"/>
    <n v="3600.1375830173401"/>
    <n v="3600.1589190959899"/>
    <s v="PAJ_MSD_CPLEX_0GAP_MOSEK.uflquad-nopsc-30-150.txt"/>
    <n v="477.414283951546"/>
    <n v="5.4828632745085298E-9"/>
    <n v="0"/>
    <n v="0"/>
    <s v="Optimal"/>
    <n v="477.41266308935701"/>
    <n v="0.11878812225154652"/>
    <n v="0.11878513045201199"/>
    <n v="0.99997481398411037"/>
    <s v=""/>
    <s v=""/>
    <s v=""/>
  </r>
  <r>
    <x v="5"/>
    <x v="16"/>
    <x v="0"/>
    <n v="570.67578316605898"/>
    <n v="544.762602928398"/>
    <n v="3600.0384111404401"/>
    <n v="3600.0559740066501"/>
    <s v="PAJ_MSD_CPLEX_0GAP_MOSEK.uflquad-nopsc-20-150.txt"/>
    <n v="570.67578316605898"/>
    <n v="3.2045283093751201E-9"/>
    <n v="0"/>
    <n v="0"/>
    <s v="Optimal"/>
    <n v="570.67522014456995"/>
    <n v="4.5407884034991117E-2"/>
    <n v="4.5406942245605215E-2"/>
    <n v="0.99997925934216236"/>
    <s v=""/>
    <s v=""/>
    <s v=""/>
  </r>
  <r>
    <x v="5"/>
    <x v="17"/>
    <x v="0"/>
    <n v="-1.1296150403595899"/>
    <n v="-1.1430846510497701"/>
    <n v="3600.0214860439301"/>
    <n v="3600.0217669010099"/>
    <s v="PAJ_MSD_CPLEX_0GAP_MOSEK.shortfall_200_0.txt"/>
    <n v="-1.1296150403595899"/>
    <n v="1.3439152346528201E-8"/>
    <n v="0"/>
    <n v="0"/>
    <s v="Optimal"/>
    <n v="-1.1296150403827401"/>
    <n v="1.1923966102851631E-2"/>
    <n v="1.1923966082113607E-2"/>
    <n v="0.99999999826081154"/>
    <s v=""/>
    <s v=""/>
    <s v=""/>
  </r>
  <r>
    <x v="5"/>
    <x v="18"/>
    <x v="0"/>
    <n v="-1.1354369327110401"/>
    <n v="-1.14410435657642"/>
    <n v="3600.0193459987599"/>
    <n v="3600.0196099281302"/>
    <s v="PAJ_MSD_CPLEX_0GAP_MOSEK.shortfall_200_1.txt"/>
    <n v="-1.1354369327110401"/>
    <n v="5.68045643856152E-9"/>
    <n v="0"/>
    <n v="0"/>
    <s v="Optimal"/>
    <n v="-1.13543693269941"/>
    <n v="7.6334909326719359E-3"/>
    <n v="7.6334909429928129E-3"/>
    <n v="1.000000001352052"/>
    <s v=""/>
    <s v=""/>
    <s v=""/>
  </r>
  <r>
    <x v="5"/>
    <x v="19"/>
    <x v="0"/>
    <n v="7345.8473111910598"/>
    <n v="7331.4770181756003"/>
    <n v="3600.0605349540701"/>
    <n v="3600.06413912773"/>
    <s v="PAJ_MSD_CPLEX_0GAP_MOSEK.pp-n1000-d10.txt"/>
    <n v="7345.8473111910598"/>
    <n v="0"/>
    <n v="0"/>
    <n v="0"/>
    <s v="Optimal"/>
    <n v="7345.8470002024696"/>
    <n v="1.9562471675669854E-3"/>
    <n v="1.9562049150916492E-3"/>
    <n v="0.99997840125929038"/>
    <s v=""/>
    <s v=""/>
    <s v=""/>
  </r>
  <r>
    <x v="5"/>
    <x v="20"/>
    <x v="0"/>
    <n v="777.31951960078095"/>
    <n v="776.92552848289699"/>
    <n v="3600.0143690109198"/>
    <n v="3600.01492285728"/>
    <s v="PAJ_MSD_CPLEX_0GAP_MOSEK.pp-n100-d10.txt"/>
    <n v="777.31951960078095"/>
    <n v="0"/>
    <n v="0"/>
    <n v="0"/>
    <s v="Optimal"/>
    <n v="777.31944716669898"/>
    <n v="5.068586377680543E-4"/>
    <n v="5.0676550055469378E-4"/>
    <n v="0.99981624617512554"/>
    <s v=""/>
    <s v=""/>
    <s v=""/>
  </r>
  <r>
    <x v="5"/>
    <x v="67"/>
    <x v="0"/>
    <n v="-9.7460452787953095E-2"/>
    <n v="-9.7485471854847502E-2"/>
    <n v="168.403749942779"/>
    <n v="168.404017925262"/>
    <s v="PAJ_MSD_CPLEX_0GAP_MOSEK.robust_100_0.txt"/>
    <n v="-9.7460452787953095E-2"/>
    <n v="6.2007643464312398E-9"/>
    <n v="0"/>
    <n v="0"/>
    <s v="Optimal"/>
    <n v="-9.7460452787740903E-2"/>
    <n v="2.5668360183815674E-4"/>
    <n v="2.5668360401569706E-4"/>
    <n v="1.0000000084833636"/>
    <s v=""/>
    <s v=""/>
    <s v=""/>
  </r>
  <r>
    <x v="5"/>
    <x v="74"/>
    <x v="0"/>
    <n v="-9.0527973384116403E-2"/>
    <n v="-9.0533966707191896E-2"/>
    <n v="3.7827801704406698"/>
    <n v="3.78301501274108"/>
    <s v="PAJ_MSD_CPLEX_0GAP_MOSEK.classical_50_2.txt"/>
    <n v="-9.0527973384116403E-2"/>
    <n v="4.0345643492756201E-9"/>
    <n v="0"/>
    <n v="0"/>
    <s v="Optimal"/>
    <n v="-9.0527973384116694E-2"/>
    <n v="6.6196788501830562E-5"/>
    <n v="6.6196788498611443E-5"/>
    <n v="0.99999999995137046"/>
    <s v=""/>
    <s v=""/>
    <s v=""/>
  </r>
  <r>
    <x v="5"/>
    <x v="72"/>
    <x v="0"/>
    <n v="-8.1521061313439502E-2"/>
    <n v="-8.1525605716264493E-2"/>
    <n v="1.3592510223388601"/>
    <n v="1.35947608947753"/>
    <s v="PAJ_MSD_CPLEX_0GAP_MOSEK.classical_40_0.txt"/>
    <n v="-8.1521061313439502E-2"/>
    <n v="1.1407527145124099E-9"/>
    <n v="0"/>
    <n v="0"/>
    <s v="Optimal"/>
    <n v="-8.1521061313447801E-2"/>
    <n v="5.5738300860824264E-5"/>
    <n v="5.5738300759030183E-5"/>
    <n v="0.99999999817371399"/>
    <s v=""/>
    <s v=""/>
    <s v=""/>
  </r>
  <r>
    <x v="5"/>
    <x v="68"/>
    <x v="0"/>
    <n v="-9.0741414966737197E-2"/>
    <n v="-9.0745440397047905E-2"/>
    <n v="39.422820091247502"/>
    <n v="39.423053026199298"/>
    <s v="PAJ_MSD_CPLEX_0GAP_MOSEK.classical_50_0.txt"/>
    <n v="-9.0741414966737197E-2"/>
    <n v="1.52524685104182E-8"/>
    <n v="0"/>
    <n v="0"/>
    <s v="Optimal"/>
    <n v="-9.0741414966742096E-2"/>
    <n v="4.4356667190080541E-5"/>
    <n v="4.4356667136097064E-5"/>
    <n v="0.99999999878296819"/>
    <s v=""/>
    <s v=""/>
    <s v=""/>
  </r>
  <r>
    <x v="5"/>
    <x v="71"/>
    <x v="0"/>
    <n v="-9.4760225103040496E-2"/>
    <n v="-9.4763333507489195E-2"/>
    <n v="2.3885178565978999"/>
    <n v="2.3887119293212802"/>
    <s v="PAJ_MSD_CPLEX_0GAP_MOSEK.classical_50_1.txt"/>
    <n v="-9.4760225103040496E-2"/>
    <n v="1.67621991842281E-8"/>
    <n v="0"/>
    <n v="0"/>
    <s v="Optimal"/>
    <n v="-9.4760225103041398E-2"/>
    <n v="3.2799378130829134E-5"/>
    <n v="3.2799378121310476E-5"/>
    <n v="0.99999999970979148"/>
    <s v=""/>
    <s v=""/>
    <s v=""/>
  </r>
  <r>
    <x v="5"/>
    <x v="0"/>
    <x v="0"/>
    <n v="216119.828236086"/>
    <n v="216112.411843662"/>
    <n v="3600.0931339263898"/>
    <n v="3600.0968849658898"/>
    <s v="PAJ_MSD_CPLEX_0GAP_MOSEK.pp-n1000-d10000.txt"/>
    <n v="216119.828236086"/>
    <n v="0"/>
    <n v="0"/>
    <n v="0"/>
    <s v="Optimal"/>
    <n v="216117.55121035399"/>
    <n v="3.4316112890639621E-5"/>
    <n v="2.378042256619028E-5"/>
    <n v="0.69298124300893205"/>
    <s v=""/>
    <s v=""/>
    <s v=""/>
  </r>
  <r>
    <x v="5"/>
    <x v="1"/>
    <x v="0"/>
    <n v="19856.069993722602"/>
    <n v="19855.4761560605"/>
    <n v="93.661300897598196"/>
    <n v="93.661952972412095"/>
    <s v="PAJ_MSD_CPLEX_0GAP_MOSEK.pp-n100-d10000.txt"/>
    <n v="19856.069993722602"/>
    <n v="0"/>
    <n v="0"/>
    <n v="0"/>
    <s v="Optimal"/>
    <n v="19855.828510251002"/>
    <n v="2.9907109613848333E-5"/>
    <n v="1.7745630213422427E-5"/>
    <n v="0.59335824967871198"/>
    <s v=""/>
    <s v=""/>
    <s v=""/>
  </r>
  <r>
    <x v="5"/>
    <x v="2"/>
    <x v="0"/>
    <n v="1481.50553527027"/>
    <n v="1481.4572102475699"/>
    <n v="6.12299442291259E-2"/>
    <n v="6.1461925506591797E-2"/>
    <s v="PAJ_MSD_CPLEX_0GAP_MOSEK.pp-n10-d10000.txt"/>
    <n v="1481.50553527027"/>
    <n v="0"/>
    <n v="0"/>
    <n v="0"/>
    <s v="Optimal"/>
    <n v="1481.4807791374301"/>
    <n v="3.2618860492513004E-5"/>
    <n v="1.5909008090389384E-5"/>
    <n v="0.48772421384986681"/>
    <s v=""/>
    <s v=""/>
    <s v=""/>
  </r>
  <r>
    <x v="5"/>
    <x v="77"/>
    <x v="0"/>
    <n v="355.24122246857797"/>
    <n v="355.23485643665401"/>
    <n v="1210.74698901176"/>
    <n v="1210.76426911354"/>
    <s v="PAJ_MSD_CPLEX_0GAP_MOSEK.uflquad-nopsc-30-100.txt"/>
    <n v="355.24122246857797"/>
    <n v="4.5730311759584197E-9"/>
    <n v="0"/>
    <n v="0"/>
    <s v="Optimal"/>
    <n v="355.24034945308199"/>
    <n v="1.7920306941068077E-5"/>
    <n v="1.5462816320852788E-5"/>
    <n v="0.86286559553377729"/>
    <s v=""/>
    <s v=""/>
    <s v=""/>
  </r>
  <r>
    <x v="5"/>
    <x v="25"/>
    <x v="1"/>
    <n v="41573.261080833799"/>
    <n v="41573.2241972224"/>
    <n v="0.362141132354736"/>
    <n v="0.37225008010864202"/>
    <s v="PAJ_MSD_CPLEX_0GAP_MOSEK.clay0203h.txt"/>
    <n v="41573.261080833799"/>
    <n v="1.2003618394373901E-5"/>
    <n v="5.7071447372436503E-5"/>
    <n v="0"/>
    <s v="Optimal"/>
    <n v="41573.261709144899"/>
    <n v="8.8719552980946083E-7"/>
    <n v="9.0230886266573877E-7"/>
    <n v="1.0170349515394017"/>
    <s v=""/>
    <s v=""/>
    <s v=""/>
  </r>
  <r>
    <x v="5"/>
    <x v="23"/>
    <x v="1"/>
    <n v="26669.110975320102"/>
    <n v="26669.109432572299"/>
    <n v="1.0725390911102199"/>
    <n v="1.0736050605773899"/>
    <s v="PAJ_MSD_CPLEX_0GAP_MOSEK.clay0303m.txt"/>
    <n v="26669.110975320102"/>
    <n v="0"/>
    <n v="1.8417561136629899E-5"/>
    <n v="0"/>
    <s v="Optimal"/>
    <n v="26669.1109753206"/>
    <n v="5.7847740171619443E-8"/>
    <n v="5.7847758860021468E-8"/>
    <n v="1.0000003230619203"/>
    <s v=""/>
    <s v=""/>
    <s v=""/>
  </r>
  <r>
    <x v="5"/>
    <x v="26"/>
    <x v="1"/>
    <n v="40262.389307928599"/>
    <n v="40262.386411581603"/>
    <n v="7.3599910736083896"/>
    <n v="7.36150693893432"/>
    <s v="PAJ_MSD_CPLEX_0GAP_MOSEK.clay0304m.txt"/>
    <n v="40262.389307928599"/>
    <n v="0"/>
    <n v="9.72823436029557E-6"/>
    <n v="0"/>
    <s v="Optimal"/>
    <n v="40262.389307928403"/>
    <n v="7.1936788772496499E-8"/>
    <n v="7.1936783893232134E-8"/>
    <n v="0.99999993217289163"/>
    <s v=""/>
    <s v=""/>
    <s v=""/>
  </r>
  <r>
    <x v="5"/>
    <x v="24"/>
    <x v="1"/>
    <n v="41573.262735824399"/>
    <n v="41573.262516393901"/>
    <n v="0.65456795692443803"/>
    <n v="0.65544104576110795"/>
    <s v="PAJ_MSD_CPLEX_0GAP_MOSEK.clay0203m.txt"/>
    <n v="41573.262735824399"/>
    <n v="0"/>
    <n v="5.1601713266791101E-6"/>
    <n v="0"/>
    <s v="Optimal"/>
    <n v="41573.262735830103"/>
    <n v="5.2781639801882587E-9"/>
    <n v="5.2783011921933467E-9"/>
    <n v="1.0000259961618478"/>
    <s v=""/>
    <s v=""/>
    <s v=""/>
  </r>
  <r>
    <x v="5"/>
    <x v="27"/>
    <x v="1"/>
    <n v="8.3000000000000007"/>
    <n v="8.2999999999999901"/>
    <n v="8.6360790729522705"/>
    <n v="8.6376318931579501"/>
    <s v="PAJ_MSD_CPLEX_0GAP_MOSEK.tls4.txt"/>
    <n v="8.3000000000000007"/>
    <n v="0"/>
    <n v="9.8250474422911701E-8"/>
    <n v="0"/>
    <s v="Optimal"/>
    <n v="8.2999999999999901"/>
    <n v="1.2841118307570114E-15"/>
    <n v="0"/>
    <n v="0"/>
    <s v=""/>
    <s v=""/>
    <s v=""/>
  </r>
  <r>
    <x v="5"/>
    <x v="28"/>
    <x v="1"/>
    <n v="-8.6088437038816495E-2"/>
    <n v="-8.6088436201175497E-2"/>
    <n v="6.4406871795654297E-2"/>
    <n v="6.4618110656738198E-2"/>
    <s v="PAJ_MSD_CPLEX_0GAP_MOSEK.robust_50_0.txt"/>
    <n v="-8.6088437038816495E-2"/>
    <n v="1.4919701335491799E-8"/>
    <n v="3.8589838338709498E-9"/>
    <n v="0"/>
    <s v="Optimal"/>
    <n v="-8.60884370388178E-2"/>
    <n v="9.7288757733500811E-9"/>
    <n v="9.7288909247521992E-9"/>
    <n v="1.0000015573641263"/>
    <s v=""/>
    <s v=""/>
    <s v=""/>
  </r>
  <r>
    <x v="5"/>
    <x v="29"/>
    <x v="1"/>
    <n v="-4.5451462186218601E-2"/>
    <n v="-4.5451448987868098E-2"/>
    <n v="7.2721004486083901E-2"/>
    <n v="7.2921037673950195E-2"/>
    <s v="PAJ_MSD_CPLEX_0GAP_MOSEK.robust_30_0.txt"/>
    <n v="-4.5451462186218601E-2"/>
    <n v="1.09174513873711E-8"/>
    <n v="1.8499119068191E-9"/>
    <n v="0"/>
    <s v="Optimal"/>
    <n v="-4.5451446350745897E-2"/>
    <n v="2.903195336903729E-7"/>
    <n v="5.8007881685496866E-8"/>
    <n v="0.19980702279359036"/>
    <s v=""/>
    <s v=""/>
    <s v=""/>
  </r>
  <r>
    <x v="5"/>
    <x v="30"/>
    <x v="1"/>
    <n v="-7.9784865782150896E-2"/>
    <n v="-7.9784855831281906E-2"/>
    <n v="2.8477907180786102E-2"/>
    <n v="2.8660058975219699E-2"/>
    <s v="PAJ_MSD_CPLEX_0GAP_MOSEK.robust_20_0.txt"/>
    <n v="-7.9784865782150896E-2"/>
    <n v="1.5947765774626499E-8"/>
    <n v="1.25057322310218E-9"/>
    <n v="0"/>
    <s v="Optimal"/>
    <n v="-7.9784865782148995E-2"/>
    <n v="1.247056297717623E-7"/>
    <n v="1.2470560594495747E-7"/>
    <n v="0.99999980893561202"/>
    <s v=""/>
    <s v=""/>
    <s v=""/>
  </r>
  <r>
    <x v="5"/>
    <x v="31"/>
    <x v="1"/>
    <n v="-1.0807212299827"/>
    <n v="-1.08072276520499"/>
    <n v="0.202764987945556"/>
    <n v="0.20300602912902799"/>
    <s v="PAJ_MSD_CPLEX_0GAP_MOSEK.shortfall_30_0.txt"/>
    <n v="-1.0807212299827"/>
    <n v="1.7829312470851699E-9"/>
    <n v="9.4827068419789302E-10"/>
    <n v="0"/>
    <s v="Optimal"/>
    <n v="-1.0807212319392501"/>
    <n v="1.4205403224867889E-6"/>
    <n v="1.4187299252717967E-6"/>
    <n v="0.99872555732045465"/>
    <s v=""/>
    <s v=""/>
    <s v=""/>
  </r>
  <r>
    <x v="5"/>
    <x v="39"/>
    <x v="1"/>
    <n v="18365"/>
    <n v="18365"/>
    <n v="0.45340204238891602"/>
    <n v="0.45375299453735302"/>
    <s v="PAJ_MSD_CPLEX_0GAP_MOSEK.ck_n50_m10_o5_5.txt"/>
    <n v="18365"/>
    <n v="0"/>
    <n v="0"/>
    <n v="9.2852103989571306E-5"/>
    <s v="Optimal"/>
    <n v="18365"/>
    <n v="0"/>
    <n v="0"/>
    <e v="#DIV/0!"/>
    <s v=""/>
    <s v=""/>
    <s v=""/>
  </r>
  <r>
    <x v="5"/>
    <x v="41"/>
    <x v="1"/>
    <n v="311720.95392487902"/>
    <n v="311720.50658438401"/>
    <n v="0.42970299720764099"/>
    <n v="0.42994499206542902"/>
    <s v="PAJ_MSD_CPLEX_0GAP_MOSEK.sssd-weak-25-4.txt"/>
    <n v="311720.95392487902"/>
    <n v="1.11022302462515E-16"/>
    <n v="0"/>
    <n v="2.73062053190997E-7"/>
    <s v="Optimal"/>
    <n v="311720.939011793"/>
    <n v="1.4350671309210626E-6"/>
    <n v="1.3872260565670749E-6"/>
    <n v="0.96666283177757539"/>
    <s v=""/>
    <s v=""/>
    <s v=""/>
  </r>
  <r>
    <x v="5"/>
    <x v="42"/>
    <x v="1"/>
    <n v="600349.98272754997"/>
    <n v="600349.908724554"/>
    <n v="275.70161795616099"/>
    <n v="275.70196819305397"/>
    <s v="PAJ_MSD_CPLEX_0GAP_MOSEK.sssd-weak-20-8.txt"/>
    <n v="600349.98272754997"/>
    <n v="1.11022302462515E-16"/>
    <n v="0"/>
    <n v="2.4605212267658703E-7"/>
    <s v="Optimal"/>
    <n v="600350.06155219499"/>
    <n v="1.2326642474979506E-7"/>
    <n v="2.5456421308212133E-7"/>
    <n v="2.065154510636884"/>
    <s v=""/>
    <s v=""/>
    <s v=""/>
  </r>
  <r>
    <x v="5"/>
    <x v="43"/>
    <x v="1"/>
    <n v="327997.808859693"/>
    <n v="327997.808859693"/>
    <n v="7.1589930057525599"/>
    <n v="7.15925693511962"/>
    <s v="PAJ_MSD_CPLEX_0GAP_MOSEK.sssd-weak-15-4.txt"/>
    <n v="327997.808859693"/>
    <n v="0"/>
    <n v="0"/>
    <n v="1.7711401079090099E-7"/>
    <s v="Optimal"/>
    <n v="327997.69000133697"/>
    <n v="0"/>
    <n v="3.6237558875700312E-7"/>
    <e v="#DIV/0!"/>
    <s v=""/>
    <s v=""/>
    <s v=""/>
  </r>
  <r>
    <x v="5"/>
    <x v="44"/>
    <x v="1"/>
    <n v="264127.50033314899"/>
    <n v="264127.20730444498"/>
    <n v="4.75746393203735"/>
    <n v="4.7577581405639604"/>
    <s v="PAJ_MSD_CPLEX_0GAP_MOSEK.sssd-strong-30-4.txt"/>
    <n v="264127.50033314899"/>
    <n v="8.8817841970012504E-16"/>
    <n v="0"/>
    <n v="1.6982006556531799E-7"/>
    <s v="Optimal"/>
    <n v="264127.49773523101"/>
    <n v="1.1094214105932147E-6"/>
    <n v="1.0995855732902207E-6"/>
    <n v="0.99113426403251514"/>
    <s v=""/>
    <s v=""/>
    <s v=""/>
  </r>
  <r>
    <x v="5"/>
    <x v="45"/>
    <x v="1"/>
    <n v="500753.226237703"/>
    <n v="500752.31513889699"/>
    <n v="387.24599194526598"/>
    <n v="387.24633979797301"/>
    <s v="PAJ_MSD_CPLEX_0GAP_MOSEK.sssd-strong-25-8.txt"/>
    <n v="500753.226237703"/>
    <n v="0"/>
    <n v="0"/>
    <n v="6.6375465790358095E-8"/>
    <s v="Optimal"/>
    <n v="500753.08677332802"/>
    <n v="1.8194566869594218E-6"/>
    <n v="1.5409479270287123E-6"/>
    <n v="0.84692751307197189"/>
    <s v=""/>
    <s v=""/>
    <s v=""/>
  </r>
  <r>
    <x v="5"/>
    <x v="46"/>
    <x v="1"/>
    <n v="327997.88609433098"/>
    <n v="327997.88609433098"/>
    <n v="4.34535408020019"/>
    <n v="4.3456439971923801"/>
    <s v="PAJ_MSD_CPLEX_0GAP_MOSEK.sssd-strong-15-4.txt"/>
    <n v="327997.88609433098"/>
    <n v="0"/>
    <n v="0"/>
    <n v="5.5009931165805802E-8"/>
    <s v="Optimal"/>
    <n v="327997.76454456599"/>
    <n v="0"/>
    <n v="3.7058107747287622E-7"/>
    <e v="#DIV/0!"/>
    <s v=""/>
    <s v=""/>
    <s v=""/>
  </r>
  <r>
    <x v="5"/>
    <x v="47"/>
    <x v="1"/>
    <n v="600350.23863014695"/>
    <n v="600349.99102343596"/>
    <n v="409.90449500083901"/>
    <n v="409.90478801727198"/>
    <s v="PAJ_MSD_CPLEX_0GAP_MOSEK.sssd-strong-20-8.txt"/>
    <n v="600350.23863014695"/>
    <n v="0"/>
    <n v="0"/>
    <n v="5.2972228825609498E-8"/>
    <s v="Optimal"/>
    <n v="600349.55764580297"/>
    <n v="4.1243709931278223E-7"/>
    <n v="7.2187549313753789E-7"/>
    <n v="1.750268087765027"/>
    <s v=""/>
    <s v=""/>
    <s v=""/>
  </r>
  <r>
    <x v="5"/>
    <x v="48"/>
    <x v="1"/>
    <n v="528766.23424221203"/>
    <n v="528765.87083561905"/>
    <n v="387.23888993263199"/>
    <n v="387.23923683166498"/>
    <s v="PAJ_MSD_CPLEX_0GAP_MOSEK.sssd-strong-30-8.txt"/>
    <n v="528766.23424221203"/>
    <n v="0"/>
    <n v="0"/>
    <n v="4.1530180960869199E-8"/>
    <s v="Optimal"/>
    <n v="528766.25605414005"/>
    <n v="6.872726914833385E-7"/>
    <n v="7.2852326823082284E-7"/>
    <n v="1.0600206835782364"/>
    <s v=""/>
    <s v=""/>
    <s v=""/>
  </r>
  <r>
    <x v="5"/>
    <x v="49"/>
    <x v="1"/>
    <n v="287810.44854502002"/>
    <n v="287810.34963486501"/>
    <n v="0.37719416618347101"/>
    <n v="0.37745094299316401"/>
    <s v="PAJ_MSD_CPLEX_0GAP_MOSEK.sssd-weak-20-4.txt"/>
    <n v="287810.44854502002"/>
    <n v="1.11022302462515E-16"/>
    <n v="0"/>
    <n v="3.0016377494668201E-8"/>
    <s v="Optimal"/>
    <n v="287810.30211792601"/>
    <n v="3.4366422589660525E-7"/>
    <n v="1.6509811721858462E-7"/>
    <n v="0.4804053048810964"/>
    <s v=""/>
    <s v=""/>
    <s v=""/>
  </r>
  <r>
    <x v="5"/>
    <x v="50"/>
    <x v="1"/>
    <n v="264127.591601477"/>
    <n v="264127.45139009203"/>
    <n v="6.3043949604034397"/>
    <n v="6.3047118186950604"/>
    <s v="PAJ_MSD_CPLEX_0GAP_MOSEK.sssd-weak-30-4.txt"/>
    <n v="264127.591601477"/>
    <n v="8.8817841970012504E-16"/>
    <n v="0"/>
    <n v="2.5087795341160999E-8"/>
    <s v="Optimal"/>
    <n v="264127.51494264603"/>
    <n v="5.3084717170529096E-7"/>
    <n v="2.4061315236203383E-7"/>
    <n v="0.45326256818716631"/>
    <s v=""/>
    <s v=""/>
    <s v=""/>
  </r>
  <r>
    <x v="5"/>
    <x v="51"/>
    <x v="1"/>
    <n v="311721.12072338501"/>
    <n v="311720.41290433297"/>
    <n v="0.30635595321655201"/>
    <n v="0.30660820007324202"/>
    <s v="PAJ_MSD_CPLEX_0GAP_MOSEK.sssd-strong-25-4.txt"/>
    <n v="311721.12072338501"/>
    <n v="0"/>
    <n v="0"/>
    <n v="1.88525641764414E-8"/>
    <s v="Optimal"/>
    <n v="311721.02503891999"/>
    <n v="2.2706804414641328E-6"/>
    <n v="1.9637256964736866E-6"/>
    <n v="0.86481816666702693"/>
    <s v=""/>
    <s v=""/>
    <s v=""/>
  </r>
  <r>
    <x v="5"/>
    <x v="52"/>
    <x v="1"/>
    <n v="622512.72259815701"/>
    <n v="622512.50218185701"/>
    <n v="779.93164086341801"/>
    <n v="779.93193984031598"/>
    <s v="PAJ_MSD_CPLEX_0GAP_MOSEK.sssd-strong-15-8.txt"/>
    <n v="622512.72259815701"/>
    <n v="0"/>
    <n v="0"/>
    <n v="1.7472421176556399E-8"/>
    <s v="Optimal"/>
    <n v="622512.11355496198"/>
    <n v="3.5407517307481939E-7"/>
    <n v="6.2428808461969658E-7"/>
    <n v="1.7631512517478278"/>
    <s v=""/>
    <s v=""/>
    <s v=""/>
  </r>
  <r>
    <x v="5"/>
    <x v="54"/>
    <x v="1"/>
    <n v="622512.72506097704"/>
    <n v="622511.86125919595"/>
    <n v="427.03129196166901"/>
    <n v="427.03163003921497"/>
    <s v="PAJ_MSD_CPLEX_0GAP_MOSEK.sssd-weak-15-8.txt"/>
    <n v="622512.72506097704"/>
    <n v="1.11022302462515E-16"/>
    <n v="0"/>
    <n v="1.5654469498471699E-8"/>
    <s v="Optimal"/>
    <n v="622512.69320682494"/>
    <n v="1.3876050180173037E-6"/>
    <n v="1.3364348037494147E-6"/>
    <n v="0.96312335743711552"/>
    <s v=""/>
    <s v=""/>
    <s v=""/>
  </r>
  <r>
    <x v="5"/>
    <x v="55"/>
    <x v="1"/>
    <n v="528766.26324074599"/>
    <n v="528766.17818468402"/>
    <n v="217.12672615051201"/>
    <n v="217.127048969268"/>
    <s v="PAJ_MSD_CPLEX_0GAP_MOSEK.sssd-weak-30-8.txt"/>
    <n v="528766.26324074599"/>
    <n v="1.11022302462515E-16"/>
    <n v="0"/>
    <n v="1.4987789009879201E-8"/>
    <s v="Optimal"/>
    <n v="528766.14952549594"/>
    <n v="1.6085758090910877E-7"/>
    <n v="5.4200118705354564E-8"/>
    <n v="0.33694475820806907"/>
    <s v=""/>
    <s v=""/>
    <s v=""/>
  </r>
  <r>
    <x v="5"/>
    <x v="56"/>
    <x v="1"/>
    <n v="287810.46017130499"/>
    <n v="287810.157532693"/>
    <n v="0.40303802490234297"/>
    <n v="0.40328407287597601"/>
    <s v="PAJ_MSD_CPLEX_0GAP_MOSEK.sssd-strong-20-4.txt"/>
    <n v="287810.46017130499"/>
    <n v="0"/>
    <n v="0"/>
    <n v="1.19535595866082E-8"/>
    <s v="Optimal"/>
    <n v="287810.341488818"/>
    <n v="1.0515205451478374E-6"/>
    <n v="6.3915745360801644E-7"/>
    <n v="0.60784114638307396"/>
    <s v=""/>
    <s v=""/>
    <s v=""/>
  </r>
  <r>
    <x v="5"/>
    <x v="57"/>
    <x v="1"/>
    <n v="3776676.1183658699"/>
    <n v="3776676.1169556002"/>
    <n v="29.6146221160888"/>
    <n v="29.616630077362"/>
    <s v="PAJ_MSD_CPLEX_0GAP_MOSEK.20_0_5_w.txt"/>
    <n v="3776676.1183658699"/>
    <n v="3.9500264392699999E-7"/>
    <n v="0"/>
    <n v="8.9273269887613E-9"/>
    <s v="Optimal"/>
    <n v="3776676.0980772399"/>
    <n v="3.7341556435023886E-10"/>
    <n v="4.9986707328345406E-9"/>
    <n v="13.386348106652891"/>
    <s v=""/>
    <s v=""/>
    <s v=""/>
  </r>
  <r>
    <x v="5"/>
    <x v="59"/>
    <x v="1"/>
    <n v="1956871.2667807101"/>
    <n v="1956871.2667807101"/>
    <n v="2.5395247936248699"/>
    <n v="2.5406398773193302"/>
    <s v="PAJ_MSD_CPLEX_0GAP_MOSEK.10_0_5_w.txt"/>
    <n v="1956871.2667807101"/>
    <n v="1.14532440420589E-7"/>
    <n v="0"/>
    <n v="6.1460205813545996E-9"/>
    <s v="Optimal"/>
    <n v="1956871.26625624"/>
    <n v="0"/>
    <n v="2.6801462415247334E-10"/>
    <e v="#DIV/0!"/>
    <s v=""/>
    <s v=""/>
    <s v=""/>
  </r>
  <r>
    <x v="5"/>
    <x v="61"/>
    <x v="1"/>
    <n v="7.7160522000883596"/>
    <n v="7.7160521564689502"/>
    <n v="3.6787681579589799"/>
    <n v="3.6792578697204501"/>
    <s v="PAJ_MSD_CPLEX_0GAP_MOSEK.achtziger_stolpe07-5.3flowc.txt"/>
    <n v="7.7160522000883596"/>
    <n v="1.6775913228438301E-9"/>
    <n v="0"/>
    <n v="2.83131740275166E-10"/>
    <s v="Optimal"/>
    <n v="7.7160523240810299"/>
    <n v="5.6530660700574323E-9"/>
    <n v="2.1722489105358558E-8"/>
    <n v="3.8426030823195152"/>
    <s v=""/>
    <s v=""/>
    <s v=""/>
  </r>
  <r>
    <x v="5"/>
    <x v="65"/>
    <x v="1"/>
    <n v="1.8563406198747101"/>
    <n v="1.8563388980459801"/>
    <n v="0.12269401550292899"/>
    <n v="0.12301898002624501"/>
    <s v="PAJ_MSD_CPLEX_0GAP_MOSEK.achtziger_stolpe06-6.1flowc.txt"/>
    <n v="1.8563406198747101"/>
    <n v="5.3827015067397999E-9"/>
    <n v="0"/>
    <n v="2.8874152531802298E-17"/>
    <s v="Optimal"/>
    <n v="1.8563402245521901"/>
    <n v="9.2753422311746882E-7"/>
    <n v="7.1457755785631888E-7"/>
    <n v="0.77040559803238684"/>
    <s v=""/>
    <s v=""/>
    <s v=""/>
  </r>
  <r>
    <x v="5"/>
    <x v="75"/>
    <x v="1"/>
    <n v="760.35004054827505"/>
    <n v="760.34336385175698"/>
    <n v="287.61197304725601"/>
    <n v="287.65310907363801"/>
    <s v="PAJ_MSD_CPLEX_0GAP_MOSEK.uflquad-psc-30-300.txt"/>
    <n v="760.35004054827402"/>
    <n v="6.25495988337831E-10"/>
    <n v="0"/>
    <n v="0"/>
    <s v="Optimal"/>
    <n v="760.34970034372998"/>
    <n v="8.7810824938539934E-6"/>
    <n v="8.3336547470209266E-6"/>
    <n v="0.94904640206418422"/>
    <s v=""/>
    <s v=""/>
    <s v=""/>
  </r>
  <r>
    <x v="5"/>
    <x v="78"/>
    <x v="1"/>
    <n v="355.240918505379"/>
    <n v="355.23766093230603"/>
    <n v="38.484827995300201"/>
    <n v="38.503990173339801"/>
    <s v="PAJ_MSD_CPLEX_0GAP_MOSEK.uflquad-psc-30-100.txt"/>
    <n v="355.240918505379"/>
    <n v="2.5916927492985999E-9"/>
    <n v="0"/>
    <n v="0"/>
    <s v="Optimal"/>
    <n v="355.24034945308199"/>
    <n v="9.1700387302711471E-6"/>
    <n v="7.5681737854930222E-6"/>
    <n v="0.82531535668543898"/>
    <s v=""/>
    <s v=""/>
    <s v=""/>
  </r>
  <r>
    <x v="5"/>
    <x v="81"/>
    <x v="1"/>
    <n v="399.53753950772699"/>
    <n v="399.534129836261"/>
    <n v="593.58252286910999"/>
    <n v="593.58941102027802"/>
    <s v="PAJ_MSD_CPLEX_0GAP_MOSEK.uflquad-nopsc-20-100.txt"/>
    <n v="399.53753950772699"/>
    <n v="3.6168554817805898E-9"/>
    <n v="0"/>
    <n v="0"/>
    <s v="Optimal"/>
    <n v="399.53711083647897"/>
    <n v="8.5340450983623953E-6"/>
    <n v="7.4611345542323058E-6"/>
    <n v="0.87427878201206466"/>
    <s v=""/>
    <s v=""/>
    <s v=""/>
  </r>
  <r>
    <x v="5"/>
    <x v="76"/>
    <x v="1"/>
    <n v="554.91493749011295"/>
    <n v="554.91097558329204"/>
    <n v="68.494661092758093"/>
    <n v="68.527868032455402"/>
    <s v="PAJ_MSD_CPLEX_0GAP_MOSEK.uflquad-psc-30-200.txt"/>
    <n v="554.91493749011295"/>
    <n v="6.0118277023235495E-10"/>
    <n v="0"/>
    <n v="0"/>
    <s v="Optimal"/>
    <n v="554.914702028482"/>
    <n v="7.1396649861833194E-6"/>
    <n v="6.7153476186144229E-6"/>
    <n v="0.94056900871538995"/>
    <s v=""/>
    <s v=""/>
    <s v=""/>
  </r>
  <r>
    <x v="5"/>
    <x v="80"/>
    <x v="1"/>
    <n v="-1.1063496898693901"/>
    <n v="-1.1063559591418"/>
    <n v="346.85850405692997"/>
    <n v="346.85877180099402"/>
    <s v="PAJ_MSD_CPLEX_0GAP_MOSEK.shortfall_100_1.txt"/>
    <n v="-1.1063496898693901"/>
    <n v="5.3297619762027102E-8"/>
    <n v="0"/>
    <n v="0"/>
    <s v="Optimal"/>
    <n v="-1.10634968986928"/>
    <n v="5.6665770339262239E-6"/>
    <n v="5.6665771334731882E-6"/>
    <n v="1.0000000175673893"/>
    <s v=""/>
    <s v=""/>
    <s v=""/>
  </r>
  <r>
    <x v="5"/>
    <x v="85"/>
    <x v="1"/>
    <n v="568.71677878419405"/>
    <n v="568.71409932270706"/>
    <n v="28.386562108993498"/>
    <n v="28.397331953048699"/>
    <s v="PAJ_MSD_CPLEX_0GAP_MOSEK.uflquad-psc-20-150.txt"/>
    <n v="568.71677878419405"/>
    <n v="2.8590196876621101E-10"/>
    <n v="0"/>
    <n v="0"/>
    <s v="Optimal"/>
    <n v="568.71672647546598"/>
    <n v="4.7114161913868479E-6"/>
    <n v="4.6194398554193351E-6"/>
    <n v="0.98047798533789932"/>
    <s v=""/>
    <s v=""/>
    <s v=""/>
  </r>
  <r>
    <x v="5"/>
    <x v="89"/>
    <x v="1"/>
    <n v="709.64777620488599"/>
    <n v="709.64436382341501"/>
    <n v="101.773080825805"/>
    <n v="101.778385162353"/>
    <s v="PAJ_MSD_CPLEX_0GAP_MOSEK.uflquad-nopsc-10-150.txt"/>
    <n v="709.64777620488599"/>
    <n v="2.6360185145790601E-9"/>
    <n v="0"/>
    <n v="0"/>
    <s v="Optimal"/>
    <n v="709.64757737614798"/>
    <n v="4.8085564942422048E-6"/>
    <n v="4.528378296690407E-6"/>
    <n v="0.94173340837582242"/>
    <s v=""/>
    <s v=""/>
    <s v=""/>
  </r>
  <r>
    <x v="5"/>
    <x v="83"/>
    <x v="1"/>
    <n v="399.53731592632801"/>
    <n v="399.53562760752101"/>
    <n v="17.8233931064605"/>
    <n v="17.8307960033416"/>
    <s v="PAJ_MSD_CPLEX_0GAP_MOSEK.uflquad-psc-20-100.txt"/>
    <n v="399.53731592632801"/>
    <n v="1.5404524322803999E-9"/>
    <n v="0"/>
    <n v="0"/>
    <s v="Optimal"/>
    <n v="399.53711083647897"/>
    <n v="4.2256848045020521E-6"/>
    <n v="3.712368339794067E-6"/>
    <n v="0.87852466796361695"/>
    <s v=""/>
    <s v=""/>
    <s v=""/>
  </r>
  <r>
    <x v="5"/>
    <x v="86"/>
    <x v="1"/>
    <n v="709.64827923298799"/>
    <n v="709.64525415990499"/>
    <n v="7.8844671249389604"/>
    <n v="7.8907761573791504"/>
    <s v="PAJ_MSD_CPLEX_0GAP_MOSEK.uflquad-psc-10-150.txt"/>
    <n v="709.64827923298799"/>
    <n v="8.1693481979172506E-9"/>
    <n v="0"/>
    <n v="0"/>
    <s v="Optimal"/>
    <n v="709.64757737614798"/>
    <n v="4.262777954787187E-6"/>
    <n v="3.2737605035406237E-6"/>
    <n v="0.76798757483113178"/>
    <s v=""/>
    <s v=""/>
    <s v=""/>
  </r>
  <r>
    <x v="5"/>
    <x v="87"/>
    <x v="1"/>
    <n v="-1.10182275522719"/>
    <n v="-1.10182625465439"/>
    <n v="1.2846431732177701"/>
    <n v="1.2848880290985101"/>
    <s v="PAJ_MSD_CPLEX_0GAP_MOSEK.shortfall_50_1.txt"/>
    <n v="-1.10182275522719"/>
    <n v="5.5689453049012601E-11"/>
    <n v="0"/>
    <n v="0"/>
    <s v="Optimal"/>
    <n v="-1.1018227552264299"/>
    <n v="3.1760057807447799E-6"/>
    <n v="3.1760064705600833E-6"/>
    <n v="1.0000002171958589"/>
    <s v=""/>
    <s v=""/>
    <s v=""/>
  </r>
  <r>
    <x v="5"/>
    <x v="69"/>
    <x v="1"/>
    <n v="-1.1141122484757799"/>
    <n v="-1.1141157389276299"/>
    <n v="506.81048417091301"/>
    <n v="506.81075596809302"/>
    <s v="PAJ_MSD_CPLEX_0GAP_MOSEK.shortfall_100_0.txt"/>
    <n v="-1.1141122484757799"/>
    <n v="1.9146279006676499E-9"/>
    <n v="0"/>
    <n v="0"/>
    <s v="Optimal"/>
    <n v="-1.1141122484758099"/>
    <n v="3.1329163875615976E-6"/>
    <n v="3.1329163606560081E-6"/>
    <n v="0.99999999141196694"/>
    <s v=""/>
    <s v=""/>
    <s v=""/>
  </r>
  <r>
    <x v="5"/>
    <x v="73"/>
    <x v="1"/>
    <n v="-1.0954235868906601"/>
    <n v="-1.0954263861024101"/>
    <n v="43.925195932388299"/>
    <n v="43.925440073013299"/>
    <s v="PAJ_MSD_CPLEX_0GAP_MOSEK.shortfall_50_0.txt"/>
    <n v="-1.0954235868906601"/>
    <n v="6.7211625154328596E-10"/>
    <n v="0"/>
    <n v="0"/>
    <s v="Optimal"/>
    <n v="-1.0954235868907001"/>
    <n v="2.5553459227903731E-6"/>
    <n v="2.5553458863042442E-6"/>
    <n v="0.99999998572164783"/>
    <s v=""/>
    <s v=""/>
    <s v=""/>
  </r>
  <r>
    <x v="5"/>
    <x v="93"/>
    <x v="1"/>
    <n v="540.28771382177104"/>
    <n v="540.28627816214703"/>
    <n v="38.5401000976562"/>
    <n v="38.543793201446498"/>
    <s v="PAJ_MSD_CPLEX_0GAP_MOSEK.uflquad-nopsc-10-100.txt"/>
    <n v="540.28771382177104"/>
    <n v="1.5167798794735101E-8"/>
    <n v="0"/>
    <n v="0"/>
    <s v="Optimal"/>
    <n v="540.28752106912498"/>
    <n v="2.657213112029369E-6"/>
    <n v="2.3004546773281419E-6"/>
    <n v="0.86573962280776073"/>
    <s v=""/>
    <s v=""/>
    <s v=""/>
  </r>
  <r>
    <x v="5"/>
    <x v="70"/>
    <x v="1"/>
    <n v="-1.0832168004899601"/>
    <n v="-1.08321900080666"/>
    <n v="2.57079005241394"/>
    <n v="2.5710251331329301"/>
    <s v="PAJ_MSD_CPLEX_0GAP_MOSEK.shortfall_40_0.txt"/>
    <n v="-1.0832168004899601"/>
    <n v="5.3496819196752199E-9"/>
    <n v="0"/>
    <n v="0"/>
    <s v="Optimal"/>
    <n v="-1.0832168004895699"/>
    <n v="2.031261319380726E-6"/>
    <n v="2.0312616795390631E-6"/>
    <n v="1.0000001773077318"/>
    <s v=""/>
    <s v=""/>
    <s v=""/>
  </r>
  <r>
    <x v="5"/>
    <x v="95"/>
    <x v="1"/>
    <n v="540.28754838781902"/>
    <n v="540.286840417588"/>
    <n v="3.5801410675048801"/>
    <n v="3.5843579769134499"/>
    <s v="PAJ_MSD_CPLEX_0GAP_MOSEK.uflquad-psc-10-100.txt"/>
    <n v="540.28754838781902"/>
    <n v="7.2495087710677798E-10"/>
    <n v="0"/>
    <n v="0"/>
    <s v="Optimal"/>
    <n v="540.28752106912498"/>
    <n v="1.310358197275265E-6"/>
    <n v="1.25979501254607E-6"/>
    <n v="0.96141270010418889"/>
    <s v=""/>
    <s v=""/>
    <s v=""/>
  </r>
  <r>
    <x v="5"/>
    <x v="90"/>
    <x v="1"/>
    <n v="1.04537249740555"/>
    <n v="1.0453714109090999"/>
    <n v="1.0299549102783201"/>
    <n v="1.03021216392517"/>
    <s v="PAJ_MSD_CPLEX_0GAP_MOSEK.estein5_A.txt"/>
    <n v="1.04537249740555"/>
    <n v="1.3664284148617801E-9"/>
    <n v="0"/>
    <n v="0"/>
    <s v="Optimal"/>
    <n v="1.04537247647175"/>
    <n v="1.0393290999598102E-6"/>
    <n v="1.019304105528764E-6"/>
    <n v="0.98073276844473944"/>
    <s v=""/>
    <s v=""/>
    <s v=""/>
  </r>
  <r>
    <x v="5"/>
    <x v="91"/>
    <x v="1"/>
    <n v="1.1931599082298401"/>
    <n v="1.19315883728356"/>
    <n v="0.35156297683715798"/>
    <n v="0.35180497169494601"/>
    <s v="PAJ_MSD_CPLEX_0GAP_MOSEK.estein5_B.txt"/>
    <n v="1.1931599082298401"/>
    <n v="1.30874422410443E-9"/>
    <n v="0"/>
    <n v="0"/>
    <s v="Optimal"/>
    <n v="1.1931598935581"/>
    <n v="8.9756393679972058E-7"/>
    <n v="8.8526750947994825E-7"/>
    <n v="0.98630022128159978"/>
    <s v=""/>
    <s v=""/>
    <s v=""/>
  </r>
  <r>
    <x v="5"/>
    <x v="79"/>
    <x v="1"/>
    <n v="0.50328619027363697"/>
    <n v="0.50328599570930199"/>
    <n v="3.75809669494628E-2"/>
    <n v="3.7820100784301702E-2"/>
    <s v="PAJ_MSD_CPLEX_0GAP_MOSEK.estein4_nr22.txt"/>
    <n v="0.50328619027363697"/>
    <n v="2.0281936130572802E-9"/>
    <n v="0"/>
    <n v="0"/>
    <s v="Optimal"/>
    <n v="0.503286190273175"/>
    <n v="3.8658018625329165E-7"/>
    <n v="3.8657926837703729E-7"/>
    <n v="0.99999762565106287"/>
    <s v=""/>
    <s v=""/>
    <s v=""/>
  </r>
  <r>
    <x v="5"/>
    <x v="99"/>
    <x v="1"/>
    <n v="1.66439932945435"/>
    <n v="1.6643986770375501"/>
    <n v="0.24703788757324199"/>
    <n v="0.24726295471191401"/>
    <s v="PAJ_MSD_CPLEX_0GAP_MOSEK.estein5_nr1.txt"/>
    <n v="1.66439932945435"/>
    <n v="2.3856638886599E-9"/>
    <n v="0"/>
    <n v="0"/>
    <s v="Optimal"/>
    <n v="1.6643993143668301"/>
    <n v="3.9198097990214467E-7"/>
    <n v="3.829161940614028E-7"/>
    <n v="0.97687442425649118"/>
    <s v=""/>
    <s v=""/>
    <s v=""/>
  </r>
  <r>
    <x v="5"/>
    <x v="84"/>
    <x v="1"/>
    <n v="1.07269370248257"/>
    <n v="1.07269334522397"/>
    <n v="3.8705110549926702E-2"/>
    <n v="3.89120578765869E-2"/>
    <s v="PAJ_MSD_CPLEX_0GAP_MOSEK.estein4_C.txt"/>
    <n v="1.07269370248257"/>
    <n v="8.0823779891048192E-9"/>
    <n v="0"/>
    <n v="0"/>
    <s v="Optimal"/>
    <n v="1.0726937024826699"/>
    <n v="3.3304499575218292E-7"/>
    <n v="3.3304508890002857E-7"/>
    <n v="1.0000002796854683"/>
    <s v=""/>
    <s v=""/>
    <s v=""/>
  </r>
  <r>
    <x v="5"/>
    <x v="92"/>
    <x v="1"/>
    <n v="0.80136550099824999"/>
    <n v="0.80136538657749401"/>
    <n v="4.2663097381591797E-2"/>
    <n v="4.2877912521362298E-2"/>
    <s v="PAJ_MSD_CPLEX_0GAP_MOSEK.estein4_A.txt"/>
    <n v="0.80136550099824999"/>
    <n v="1.39679601218745E-9"/>
    <n v="0"/>
    <n v="0"/>
    <s v="Optimal"/>
    <n v="0.80136550099883397"/>
    <n v="1.4278045165915906E-7"/>
    <n v="1.4278118037775208E-7"/>
    <n v="1.0000051037700508"/>
    <s v=""/>
    <s v=""/>
    <s v=""/>
  </r>
  <r>
    <x v="5"/>
    <x v="94"/>
    <x v="1"/>
    <n v="1.49907795170467"/>
    <n v="1.49907772650992"/>
    <n v="0.51217794418334905"/>
    <n v="0.51242995262145996"/>
    <s v="PAJ_MSD_CPLEX_0GAP_MOSEK.estein5_C.txt"/>
    <n v="1.49907795170467"/>
    <n v="5.1882698137717398E-9"/>
    <n v="0"/>
    <n v="0"/>
    <s v="Optimal"/>
    <n v="1.4990779248680599"/>
    <n v="1.5022117261543484E-7"/>
    <n v="1.3231921665360755E-7"/>
    <n v="0.88082934216166597"/>
    <s v=""/>
    <s v=""/>
    <s v=""/>
  </r>
  <r>
    <x v="5"/>
    <x v="97"/>
    <x v="1"/>
    <n v="1.8181793089657601"/>
    <n v="1.8181791934739799"/>
    <n v="1.1003258228302"/>
    <n v="1.1006119251251201"/>
    <s v="PAJ_MSD_CPLEX_0GAP_MOSEK.estein5_nr21.txt"/>
    <n v="1.8181793089657601"/>
    <n v="1.3386621811051199E-9"/>
    <n v="0"/>
    <n v="0"/>
    <s v="Optimal"/>
    <n v="1.81817929663649"/>
    <n v="6.3520217377727443E-8"/>
    <n v="5.6739147172881529E-8"/>
    <n v="0.8932454817570632"/>
    <s v=""/>
    <s v=""/>
    <s v=""/>
  </r>
  <r>
    <x v="5"/>
    <x v="96"/>
    <x v="1"/>
    <n v="72.481279707041907"/>
    <n v="72.481272503897102"/>
    <n v="3.6143064498901298E-2"/>
    <n v="3.6364078521728502E-2"/>
    <s v="PAJ_MSD_CPLEX_0GAP_MOSEK.pp-n10-d10.txt"/>
    <n v="72.481279707041907"/>
    <n v="0"/>
    <n v="0"/>
    <n v="0"/>
    <s v="Optimal"/>
    <n v="72.481276535702804"/>
    <n v="9.9379368569375882E-8"/>
    <n v="5.5625470993219896E-8"/>
    <n v="0.55972856130986814"/>
    <s v=""/>
    <s v=""/>
    <s v=""/>
  </r>
  <r>
    <x v="5"/>
    <x v="82"/>
    <x v="1"/>
    <n v="1.18808606109486"/>
    <n v="1.1880860363264201"/>
    <n v="3.7455081939697203E-2"/>
    <n v="3.7644863128662102E-2"/>
    <s v="PAJ_MSD_CPLEX_0GAP_MOSEK.estein4_B.txt"/>
    <n v="1.18808606109486"/>
    <n v="7.1682142721574097E-9"/>
    <n v="0"/>
    <n v="0"/>
    <s v="Optimal"/>
    <n v="1.1880860610922199"/>
    <n v="2.0847169498111633E-8"/>
    <n v="2.0844947362727148E-8"/>
    <n v="0.99989340829292495"/>
    <s v=""/>
    <s v=""/>
    <s v=""/>
  </r>
  <r>
    <x v="5"/>
    <x v="98"/>
    <x v="1"/>
    <n v="-1.09048946154393"/>
    <n v="-1.0904894637559699"/>
    <n v="0.108649969100952"/>
    <n v="0.10888409614562899"/>
    <s v="PAJ_MSD_CPLEX_0GAP_MOSEK.shortfall_20_0.txt"/>
    <n v="-1.09048946154393"/>
    <n v="1.11022302462515E-16"/>
    <n v="0"/>
    <n v="0"/>
    <s v="Optimal"/>
    <n v="-1.09048946154393"/>
    <n v="2.0284649031052738E-9"/>
    <n v="2.0284649031052738E-9"/>
    <n v="1"/>
    <s v=""/>
    <s v=""/>
    <s v=""/>
  </r>
  <r>
    <x v="5"/>
    <x v="88"/>
    <x v="1"/>
    <n v="8092.5000049116798"/>
    <n v="8092.5"/>
    <n v="30.352380990981999"/>
    <n v="30.354174852371202"/>
    <s v="PAJ_MSD_CPLEX_0GAP_MOSEK.clay0205m.txt"/>
    <n v="8092.5000049116798"/>
    <n v="0"/>
    <n v="0"/>
    <n v="0"/>
    <s v="Optimal"/>
    <n v="8092.5000049116397"/>
    <n v="6.0694219878212922E-10"/>
    <n v="6.0693725373835047E-10"/>
    <n v="0.999991852529304"/>
    <s v=""/>
    <s v=""/>
    <s v=""/>
  </r>
  <r>
    <x v="5"/>
    <x v="102"/>
    <x v="1"/>
    <n v="6545.00000001434"/>
    <n v="6544.99999999999"/>
    <n v="7.4149539470672599"/>
    <n v="7.4169771671295104"/>
    <s v="PAJ_MSD_CPLEX_0GAP_MOSEK.clay0204h.txt"/>
    <n v="6545.00000001434"/>
    <n v="2.3123476466935199E-9"/>
    <n v="0"/>
    <n v="0"/>
    <s v="Optimal"/>
    <n v="6545.0000001877897"/>
    <n v="2.1925144969620589E-12"/>
    <n v="2.8693619814723277E-11"/>
    <n v="13.087083280170354"/>
    <s v=""/>
    <s v=""/>
    <s v=""/>
  </r>
  <r>
    <x v="5"/>
    <x v="103"/>
    <x v="1"/>
    <n v="6545.0000001608196"/>
    <n v="6545"/>
    <n v="3.6185739040374698"/>
    <n v="3.6198570728302002"/>
    <s v="PAJ_MSD_CPLEX_0GAP_MOSEK.clay0204m.txt"/>
    <n v="6545.0000001608196"/>
    <n v="1.5390355656563699E-11"/>
    <n v="0"/>
    <n v="0"/>
    <s v="Optimal"/>
    <n v="6545.0000001608296"/>
    <n v="2.4571364614504093E-11"/>
    <n v="2.4572893177025671E-11"/>
    <n v="1.0000622091017557"/>
    <s v=""/>
    <s v=""/>
    <s v=""/>
  </r>
  <r>
    <x v="5"/>
    <x v="104"/>
    <x v="1"/>
    <n v="8092.5000000600303"/>
    <n v="8092.5"/>
    <n v="19.355983972549399"/>
    <n v="19.3584079742431"/>
    <s v="PAJ_MSD_CPLEX_0GAP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5"/>
    <x v="105"/>
    <x v="1"/>
    <n v="19331"/>
    <n v="19331"/>
    <n v="0.34474396705627403"/>
    <n v="0.34508800506591703"/>
    <s v="PAJ_MSD_CPLEX_0GAP_MOSEK.ck_n50_m10_o1_5.txt"/>
    <n v="19331"/>
    <n v="0"/>
    <n v="0"/>
    <n v="0"/>
    <s v="Optimal"/>
    <n v="19331"/>
    <n v="0"/>
    <n v="0"/>
    <e v="#DIV/0!"/>
    <s v=""/>
    <s v=""/>
    <s v=""/>
  </r>
  <r>
    <x v="5"/>
    <x v="106"/>
    <x v="1"/>
    <n v="18596"/>
    <n v="18596"/>
    <n v="0.65976715087890603"/>
    <n v="0.660111904144287"/>
    <s v="PAJ_MSD_CPLEX_0GAP_MOSEK.ck_n50_m10_o3_5.txt"/>
    <n v="18596"/>
    <n v="0"/>
    <n v="0"/>
    <n v="0"/>
    <s v="Optimal"/>
    <n v="18596"/>
    <n v="0"/>
    <n v="0"/>
    <e v="#DIV/0!"/>
    <s v=""/>
    <s v=""/>
    <s v=""/>
  </r>
  <r>
    <x v="5"/>
    <x v="107"/>
    <x v="1"/>
    <n v="14635"/>
    <n v="14635"/>
    <n v="0.46115994453430098"/>
    <n v="0.46157789230346602"/>
    <s v="PAJ_MSD_CPLEX_0GAP_MOSEK.ck_n50_m20_o1_5.txt"/>
    <n v="14635"/>
    <n v="0"/>
    <n v="0"/>
    <n v="0"/>
    <s v="Optimal"/>
    <n v="14635"/>
    <n v="0"/>
    <n v="0"/>
    <e v="#DIV/0!"/>
    <s v=""/>
    <s v=""/>
    <s v=""/>
  </r>
  <r>
    <x v="5"/>
    <x v="53"/>
    <x v="1"/>
    <n v="13652"/>
    <n v="13652"/>
    <n v="0.61435794830322199"/>
    <n v="0.61485195159912098"/>
    <s v="PAJ_MSD_CPLEX_0GAP_MOSEK.ck_n50_m20_o3_5.txt"/>
    <n v="13652"/>
    <n v="0"/>
    <n v="0"/>
    <n v="0"/>
    <s v="Optimal"/>
    <n v="13652"/>
    <n v="0"/>
    <n v="0"/>
    <e v="#DIV/0!"/>
    <s v=""/>
    <s v=""/>
    <s v=""/>
  </r>
  <r>
    <x v="5"/>
    <x v="108"/>
    <x v="1"/>
    <n v="30802"/>
    <n v="30802"/>
    <n v="4.8388910293579102"/>
    <n v="4.8392081260681099"/>
    <s v="PAJ_MSD_CPLEX_0GAP_MOSEK.ck_n75_m10_o1_5.txt"/>
    <n v="30802"/>
    <n v="1.4210854715202001E-14"/>
    <n v="0"/>
    <n v="0"/>
    <s v="Optimal"/>
    <n v="30802"/>
    <n v="0"/>
    <n v="0"/>
    <e v="#DIV/0!"/>
    <s v=""/>
    <s v=""/>
    <s v=""/>
  </r>
  <r>
    <x v="5"/>
    <x v="109"/>
    <x v="1"/>
    <n v="29489"/>
    <n v="29489"/>
    <n v="13.2547640800476"/>
    <n v="13.255084991455"/>
    <s v="PAJ_MSD_CPLEX_0GAP_MOSEK.ck_n75_m10_o3_5.txt"/>
    <n v="29489"/>
    <n v="5.6843418860808002E-14"/>
    <n v="0"/>
    <n v="0"/>
    <s v="Optimal"/>
    <n v="29489"/>
    <n v="0"/>
    <n v="0"/>
    <e v="#DIV/0!"/>
    <s v=""/>
    <s v=""/>
    <s v=""/>
  </r>
  <r>
    <x v="5"/>
    <x v="110"/>
    <x v="1"/>
    <n v="29070"/>
    <n v="29070"/>
    <n v="6.1965608596801696"/>
    <n v="6.1968798637390101"/>
    <s v="PAJ_MSD_CPLEX_0GAP_MOSEK.ck_n75_m10_o5_5.txt"/>
    <n v="29070"/>
    <n v="2.8421709430404001E-14"/>
    <n v="0"/>
    <n v="0"/>
    <s v="Optimal"/>
    <n v="29070"/>
    <n v="0"/>
    <n v="0"/>
    <e v="#DIV/0!"/>
    <s v=""/>
    <s v=""/>
    <s v=""/>
  </r>
  <r>
    <x v="5"/>
    <x v="111"/>
    <x v="1"/>
    <n v="27332"/>
    <n v="27332"/>
    <n v="13.0371460914611"/>
    <n v="13.037614107131899"/>
    <s v="PAJ_MSD_CPLEX_0GAP_MOSEK.ck_n75_m20_o1_5.txt"/>
    <n v="27332"/>
    <n v="1.4210854715202001E-14"/>
    <n v="0"/>
    <n v="0"/>
    <s v="Optimal"/>
    <n v="27332"/>
    <n v="0"/>
    <n v="0"/>
    <e v="#DIV/0!"/>
    <s v=""/>
    <s v=""/>
    <s v=""/>
  </r>
  <r>
    <x v="5"/>
    <x v="112"/>
    <x v="1"/>
    <n v="25584"/>
    <n v="25584"/>
    <n v="58.565649032592702"/>
    <n v="58.566179990768397"/>
    <s v="PAJ_MSD_CPLEX_0GAP_MOSEK.ck_n75_m20_o3_5.txt"/>
    <n v="25584"/>
    <n v="2.8421709430404001E-14"/>
    <n v="0"/>
    <n v="0"/>
    <s v="Optimal"/>
    <n v="25584"/>
    <n v="0"/>
    <n v="0"/>
    <e v="#DIV/0!"/>
    <s v=""/>
    <s v=""/>
    <s v=""/>
  </r>
  <r>
    <x v="5"/>
    <x v="114"/>
    <x v="1"/>
    <n v="5.3"/>
    <n v="5.3"/>
    <n v="2.4144887924194301E-2"/>
    <n v="2.4744987487792899E-2"/>
    <s v="PAJ_MSD_CPLEX_0GAP_MOSEK.tls2.txt"/>
    <n v="5.3"/>
    <n v="0"/>
    <n v="0"/>
    <n v="0"/>
    <s v="Optimal"/>
    <n v="5.3"/>
    <n v="0"/>
    <n v="0"/>
    <e v="#DIV/0!"/>
    <s v=""/>
    <s v=""/>
    <s v=""/>
  </r>
  <r>
    <x v="5"/>
    <x v="115"/>
    <x v="5"/>
    <s v="Inf"/>
    <n v="43.973732579834603"/>
    <n v="1.6629431247711099"/>
    <n v="1.66603302955627"/>
    <s v="PAJ_MSD_CPLEX_0GAP_MOSEK.achtziger_stolpe06-6.2flowc.txt"/>
    <s v=" "/>
    <s v=" "/>
    <s v=" "/>
    <s v=" "/>
    <s v=" "/>
    <s v=" "/>
    <e v="#VALUE!"/>
    <e v="#VALUE!"/>
    <e v="#VALUE!"/>
    <e v="#VALUE!"/>
    <m/>
    <m/>
  </r>
  <r>
    <x v="5"/>
    <x v="116"/>
    <x v="5"/>
    <s v="Inf"/>
    <n v="1.8503470764708101"/>
    <n v="7.2986769676208496"/>
    <n v="7.3161129951476997"/>
    <s v="PAJ_MSD_CPLEX_0GAP_MOSEK.achtziger_stolpe06-6.5bflowc.txt"/>
    <s v=" "/>
    <s v=" "/>
    <s v=" "/>
    <s v=" "/>
    <s v=" "/>
    <s v=" "/>
    <e v="#VALUE!"/>
    <e v="#VALUE!"/>
    <e v="#VALUE!"/>
    <e v="#VALUE!"/>
    <m/>
    <m/>
  </r>
  <r>
    <x v="5"/>
    <x v="60"/>
    <x v="5"/>
    <s v="Inf"/>
    <n v="5.2945750387839601"/>
    <n v="0.32337188720703097"/>
    <n v="0.32499194145202598"/>
    <s v="PAJ_MSD_CPLEX_0GAP_MOSEK.achtziger_stolpe06-6.5flowc.txt"/>
    <s v=" "/>
    <s v=" "/>
    <s v=" "/>
    <s v=" "/>
    <s v=" "/>
    <s v=" "/>
    <e v="#VALUE!"/>
    <e v="#VALUE!"/>
    <e v="#VALUE!"/>
    <e v="#VALUE!"/>
    <m/>
    <m/>
  </r>
  <r>
    <x v="5"/>
    <x v="117"/>
    <x v="5"/>
    <s v="Inf"/>
    <n v="40.046531438546999"/>
    <n v="1.4545819759368801"/>
    <n v="1.4576208591461099"/>
    <s v="PAJ_MSD_CPLEX_0GAP_MOSEK.achtziger_stolpe07-5.1flowc.txt"/>
    <s v=" "/>
    <s v=" "/>
    <s v=" "/>
    <s v=" "/>
    <s v=" "/>
    <s v=" "/>
    <e v="#VALUE!"/>
    <e v="#VALUE!"/>
    <e v="#VALUE!"/>
    <e v="#VALUE!"/>
    <m/>
    <m/>
  </r>
  <r>
    <x v="5"/>
    <x v="118"/>
    <x v="5"/>
    <s v="Inf"/>
    <n v="28.799999940456701"/>
    <n v="0.64158391952514604"/>
    <n v="0.64378094673156705"/>
    <s v="PAJ_MSD_CPLEX_0GAP_MOSEK.achtziger_stolpe07-5.2bflowc.txt"/>
    <s v=" "/>
    <s v=" "/>
    <s v=" "/>
    <s v=" "/>
    <s v=" "/>
    <s v=" "/>
    <e v="#VALUE!"/>
    <e v="#VALUE!"/>
    <e v="#VALUE!"/>
    <e v="#VALUE!"/>
    <m/>
    <m/>
  </r>
  <r>
    <x v="5"/>
    <x v="58"/>
    <x v="5"/>
    <s v="Inf"/>
    <n v="46.3279218423746"/>
    <n v="5.7565927505493102E-2"/>
    <n v="5.80060482025146E-2"/>
    <s v="PAJ_MSD_CPLEX_0GAP_MOSEK.achtziger_stolpe07-5.2flowc.txt"/>
    <s v=" "/>
    <s v=" "/>
    <s v=" "/>
    <s v=" "/>
    <s v=" "/>
    <s v=" "/>
    <e v="#VALUE!"/>
    <e v="#VALUE!"/>
    <e v="#VALUE!"/>
    <e v="#VALUE!"/>
    <m/>
    <m/>
  </r>
  <r>
    <x v="5"/>
    <x v="100"/>
    <x v="5"/>
    <s v="Inf"/>
    <n v="0"/>
    <n v="8.2853794097900293E-2"/>
    <n v="8.6048126220703097E-2"/>
    <s v="PAJ_MSD_CPLEX_0GAP_MOSEK.clay0205h.txt"/>
    <s v=" "/>
    <s v=" "/>
    <s v=" "/>
    <s v=" "/>
    <s v=" "/>
    <s v=" "/>
    <e v="#VALUE!"/>
    <e v="#VALUE!"/>
    <e v="#VALUE!"/>
    <e v="#VALUE!"/>
    <m/>
    <m/>
  </r>
  <r>
    <x v="5"/>
    <x v="63"/>
    <x v="5"/>
    <s v="Inf"/>
    <n v="6.1340557666373101"/>
    <n v="7.6797008514404297E-2"/>
    <n v="7.7461957931518499E-2"/>
    <s v="PAJ_MSD_CPLEX_0GAP_MOSEK.stolpe07-8.1flowc.txt"/>
    <s v=" "/>
    <s v=" "/>
    <s v=" "/>
    <s v=" "/>
    <s v=" "/>
    <s v=" "/>
    <e v="#VALUE!"/>
    <e v="#VALUE!"/>
    <e v="#VALUE!"/>
    <e v="#VALUE!"/>
    <m/>
    <m/>
  </r>
  <r>
    <x v="5"/>
    <x v="66"/>
    <x v="5"/>
    <s v="Inf"/>
    <n v="15.6666663266091"/>
    <n v="0.18235898017883301"/>
    <n v="0.18323206901550201"/>
    <s v="PAJ_MSD_CPLEX_0GAP_MOSEK.stolpe07-8.2flowc.txt"/>
    <s v=" "/>
    <s v=" "/>
    <s v=" "/>
    <s v=" "/>
    <s v=" "/>
    <s v=" "/>
    <e v="#VALUE!"/>
    <e v="#VALUE!"/>
    <e v="#VALUE!"/>
    <e v="#VALUE!"/>
    <m/>
    <m/>
  </r>
  <r>
    <x v="5"/>
    <x v="64"/>
    <x v="5"/>
    <s v="Inf"/>
    <n v="42.889167242348101"/>
    <n v="0.24292588233947701"/>
    <n v="0.244008064270019"/>
    <s v="PAJ_MSD_CPLEX_0GAP_MOSEK.stolpe07-8.3flowc.txt"/>
    <s v=" "/>
    <s v=" "/>
    <s v=" "/>
    <s v=" "/>
    <s v=" "/>
    <s v=" "/>
    <e v="#VALUE!"/>
    <e v="#VALUE!"/>
    <e v="#VALUE!"/>
    <e v="#VALUE!"/>
    <m/>
    <m/>
  </r>
  <r>
    <x v="5"/>
    <x v="119"/>
    <x v="1"/>
    <n v="468.15616401583497"/>
    <n v="468.15612648375702"/>
    <n v="21.3916609287261"/>
    <n v="21.416147947311401"/>
    <s v="PAJ_MSD_CPLEX_0GAP_MOSEK.uflquad-psc-30-150.txt"/>
    <s v=" "/>
    <s v=" "/>
    <s v=" "/>
    <s v=" "/>
    <s v=" "/>
    <s v=" "/>
    <n v="8.0169994623875024E-8"/>
    <e v="#VALUE!"/>
    <e v="#VALUE!"/>
    <e v="#VALUE!"/>
    <m/>
    <m/>
  </r>
  <r>
    <x v="6"/>
    <x v="2"/>
    <x v="0"/>
    <n v="1481.4882704782999"/>
    <n v="1481.4635055490701"/>
    <n v="0.33175396919250399"/>
    <n v="0.33193898200988697"/>
    <s v="PAJ_CPLEX_tols_MOSEK.pp-n10-d10000.txt"/>
    <n v="1481.4882704782999"/>
    <n v="0"/>
    <n v="0"/>
    <n v="0"/>
    <s v="Optimal"/>
    <n v="1481.46350891261"/>
    <n v="1.6716250513866094E-5"/>
    <n v="2.2704169726494095E-9"/>
    <n v="1.3582094685444583E-4"/>
    <s v=""/>
    <s v=""/>
    <s v="good"/>
  </r>
  <r>
    <x v="6"/>
    <x v="100"/>
    <x v="5"/>
    <n v="8278.4702226137797"/>
    <n v="8085"/>
    <n v="27.524036884307801"/>
    <n v="27.527074098587001"/>
    <s v="PAJ_CPLEX_tols_MOSEK.clay0205h.txt"/>
    <n v="8278.4702226137797"/>
    <n v="7.2456614361726603E-6"/>
    <n v="2.9593706130981401E-5"/>
    <n v="0"/>
    <s v="Optimal"/>
    <n v="8278.4631825076394"/>
    <n v="2.3370286680694498E-2"/>
    <n v="2.3369456142866205E-2"/>
    <n v="0.99996446180401466"/>
    <s v=""/>
    <s v=""/>
    <s v=""/>
  </r>
  <r>
    <x v="6"/>
    <x v="36"/>
    <x v="3"/>
    <n v="-0.14108946105213699"/>
    <n v="-0.14126608673707"/>
    <n v="3600.0579299926699"/>
    <n v="3600.0582640171001"/>
    <s v="PAJ_CPLEX_tols_MOSEK.robust_200_0.txt"/>
    <n v="-0.14108946105213699"/>
    <n v="4.7896998520147097E-9"/>
    <n v="2.1152660178991301E-10"/>
    <n v="0"/>
    <s v="Optimal"/>
    <n v="-0.14108946792275001"/>
    <n v="1.2517814286175668E-3"/>
    <n v="1.2517326742627133E-3"/>
    <n v="0.99996105202255059"/>
    <s v=""/>
    <s v=""/>
    <s v=""/>
  </r>
  <r>
    <x v="6"/>
    <x v="32"/>
    <x v="3"/>
    <n v="-0.14274132097917899"/>
    <n v="-0.14284517221571999"/>
    <n v="3600.0536060333202"/>
    <n v="3600.0538899898502"/>
    <s v="PAJ_CPLEX_tols_MOSEK.robust_200_1.txt"/>
    <n v="-0.14274132097917899"/>
    <n v="2.3059293363658598E-9"/>
    <n v="1.56156407249419E-10"/>
    <n v="0"/>
    <s v="Optimal"/>
    <n v="-0.14274132097914499"/>
    <n v="7.2749755188706363E-4"/>
    <n v="7.2749755212541734E-4"/>
    <n v="1.000000000327635"/>
    <s v=""/>
    <s v=""/>
    <s v=""/>
  </r>
  <r>
    <x v="6"/>
    <x v="48"/>
    <x v="3"/>
    <n v="539938.78267002804"/>
    <n v="517671.96140270901"/>
    <n v="3600.0375149249999"/>
    <n v="3600.03780007362"/>
    <s v="PAJ_CPLEX_tols_MOSEK.sssd-strong-30-8.txt"/>
    <n v="539938.78267002804"/>
    <n v="0"/>
    <n v="0"/>
    <n v="1.9154978558866199E-7"/>
    <s v="Optimal"/>
    <n v="539938.64058905502"/>
    <n v="4.123952933478113E-2"/>
    <n v="4.1239277043853384E-2"/>
    <n v="0.99999388230341579"/>
    <s v=""/>
    <s v=""/>
    <s v=""/>
  </r>
  <r>
    <x v="6"/>
    <x v="19"/>
    <x v="3"/>
    <n v="7689.8451842568902"/>
    <n v="7332.8251456034404"/>
    <n v="3600.0645689964199"/>
    <n v="3600.0776491165102"/>
    <s v="PAJ_CPLEX_tols_MOSEK.pp-n1000-d10.txt"/>
    <n v="7689.8451842568902"/>
    <n v="0"/>
    <n v="0"/>
    <n v="4.1538614103941903E-8"/>
    <s v="Optimal"/>
    <n v="7689.8451053665003"/>
    <n v="4.6427467606251403E-2"/>
    <n v="4.6427457823517454E-2"/>
    <n v="0.99999978928995159"/>
    <s v=""/>
    <s v=""/>
    <s v=""/>
  </r>
  <r>
    <x v="6"/>
    <x v="115"/>
    <x v="3"/>
    <n v="48.808630467209802"/>
    <n v="47.448859683608902"/>
    <n v="3600.0514030456502"/>
    <n v="3600.0544681549"/>
    <s v="PAJ_CPLEX_tols_MOSEK.achtziger_stolpe06-6.2flowc.txt"/>
    <n v="48.808630467209802"/>
    <n v="1.88870690198683E-8"/>
    <n v="0"/>
    <n v="2.8318892120182599E-8"/>
    <s v="Optimal"/>
    <n v="48.808630102831103"/>
    <n v="2.7859222682393912E-2"/>
    <n v="2.7859215424920817E-2"/>
    <n v="0.99999973949477428"/>
    <s v=""/>
    <s v=""/>
    <s v=""/>
  </r>
  <r>
    <x v="6"/>
    <x v="13"/>
    <x v="3"/>
    <n v="9965933.9452877995"/>
    <n v="9964797.8196862005"/>
    <n v="3600.0546939372998"/>
    <n v="3600.0652439594201"/>
    <s v="PAJ_CPLEX_tols_MOSEK.50_0_5_w.txt"/>
    <n v="9965933.9452877995"/>
    <n v="6.2440449255518602E-8"/>
    <n v="0"/>
    <n v="5.3119031395709695E-10"/>
    <s v="Optimal"/>
    <n v="9965933.9233196508"/>
    <n v="1.1400091630499398E-4"/>
    <n v="1.1399871223215658E-4"/>
    <n v="0.99998066618314274"/>
    <s v=""/>
    <s v=""/>
    <s v=""/>
  </r>
  <r>
    <x v="6"/>
    <x v="18"/>
    <x v="3"/>
    <n v="-1.12851727459315"/>
    <n v="-1.14044252413082"/>
    <n v="3600.0497961044298"/>
    <n v="3600.0500800609502"/>
    <s v="PAJ_CPLEX_tols_MOSEK.shortfall_200_1.txt"/>
    <n v="-1.12851727459315"/>
    <n v="4.7213924214695103E-8"/>
    <n v="0"/>
    <n v="0"/>
    <s v="Optimal"/>
    <n v="-1.1285172745935399"/>
    <n v="1.0567090230025026E-2"/>
    <n v="1.0567090229675872E-2"/>
    <n v="0.99999999996695832"/>
    <s v=""/>
    <s v=""/>
    <s v=""/>
  </r>
  <r>
    <x v="6"/>
    <x v="0"/>
    <x v="3"/>
    <n v="217272.521038192"/>
    <n v="216112.49339804001"/>
    <n v="3600.0858328342401"/>
    <n v="3600.0998890399901"/>
    <s v="PAJ_CPLEX_tols_MOSEK.pp-n1000-d10000.txt"/>
    <n v="217272.521038192"/>
    <n v="0"/>
    <n v="0"/>
    <n v="0"/>
    <s v="Optimal"/>
    <n v="217270.397262882"/>
    <n v="5.3390444155370009E-3"/>
    <n v="5.3293218007408509E-3"/>
    <n v="0.99817895974645643"/>
    <s v=""/>
    <s v=""/>
    <s v=""/>
  </r>
  <r>
    <x v="6"/>
    <x v="20"/>
    <x v="3"/>
    <n v="777.77978885186201"/>
    <n v="777.25049398512897"/>
    <n v="3600.0477540492998"/>
    <n v="3600.0482342243099"/>
    <s v="PAJ_CPLEX_tols_MOSEK.pp-n100-d10.txt"/>
    <n v="777.77978885186201"/>
    <n v="0"/>
    <n v="0"/>
    <n v="0"/>
    <s v="Optimal"/>
    <n v="777.77971549246899"/>
    <n v="6.8052020316594793E-4"/>
    <n v="6.8042594836852685E-4"/>
    <n v="0.99986149596002794"/>
    <s v=""/>
    <s v=""/>
    <s v=""/>
  </r>
  <r>
    <x v="6"/>
    <x v="1"/>
    <x v="3"/>
    <n v="19856.897062316999"/>
    <n v="19855.4934828474"/>
    <n v="3600.0388510227199"/>
    <n v="3600.0394880771601"/>
    <s v="PAJ_CPLEX_tols_MOSEK.pp-n100-d10000.txt"/>
    <n v="19856.897062316999"/>
    <n v="0"/>
    <n v="0"/>
    <n v="0"/>
    <s v="Optimal"/>
    <n v="19856.658158492301"/>
    <n v="7.0684733092360826E-5"/>
    <n v="5.8654161995340751E-5"/>
    <n v="0.82979958230442452"/>
    <s v=""/>
    <s v=""/>
    <s v=""/>
  </r>
  <r>
    <x v="6"/>
    <x v="21"/>
    <x v="1"/>
    <n v="26669.0681645324"/>
    <n v="26669.109310001299"/>
    <n v="2.6776740550994802"/>
    <n v="2.6792039871215798"/>
    <s v="PAJ_CPLEX_tols_MOSEK.clay0303h.txt"/>
    <n v="26669.0681645324"/>
    <n v="6.7817015406035298E-5"/>
    <n v="8.2121789455413797E-4"/>
    <n v="0"/>
    <s v="Optimal"/>
    <n v="26669.1002254089"/>
    <n v="1.5428161429956931E-6"/>
    <n v="3.4064112844197113E-7"/>
    <n v="0.22079178390015203"/>
    <s v=""/>
    <s v=""/>
    <s v=""/>
  </r>
  <r>
    <x v="6"/>
    <x v="22"/>
    <x v="1"/>
    <n v="40262.3865381777"/>
    <n v="40262.387528209198"/>
    <n v="11.0468339920043"/>
    <n v="11.0492770671844"/>
    <s v="PAJ_CPLEX_tols_MOSEK.clay0304h.txt"/>
    <n v="40262.3865381777"/>
    <n v="7.9433675637119397E-7"/>
    <n v="8.2280486822128296E-5"/>
    <n v="0"/>
    <s v="Optimal"/>
    <n v="40262.386119535498"/>
    <n v="2.4589488675545717E-8"/>
    <n v="3.4987337676818493E-8"/>
    <n v="1.4228574712744415"/>
    <s v=""/>
    <s v=""/>
    <s v=""/>
  </r>
  <r>
    <x v="6"/>
    <x v="25"/>
    <x v="1"/>
    <n v="41573.262001687603"/>
    <n v="41573.262382209403"/>
    <n v="1.6178169250488199"/>
    <n v="1.63210892677307"/>
    <s v="PAJ_CPLEX_tols_MOSEK.clay0203h.txt"/>
    <n v="41573.262001687603"/>
    <n v="5.0123395072796703E-9"/>
    <n v="3.4518539905548001E-5"/>
    <n v="0"/>
    <s v="Optimal"/>
    <n v="41573.240556750199"/>
    <n v="9.1530416868811448E-9"/>
    <n v="5.2498816320656486E-7"/>
    <n v="57.356688756156217"/>
    <s v=""/>
    <s v=""/>
    <s v=""/>
  </r>
  <r>
    <x v="6"/>
    <x v="23"/>
    <x v="1"/>
    <n v="26669.110975320102"/>
    <n v="26669.109564679398"/>
    <n v="1.51154088973999"/>
    <n v="1.5125639438629099"/>
    <s v="PAJ_CPLEX_tols_MOSEK.clay0303m.txt"/>
    <n v="26669.110975320102"/>
    <n v="0"/>
    <n v="1.8417561136629899E-5"/>
    <n v="0"/>
    <s v="Optimal"/>
    <n v="26669.1109753206"/>
    <n v="5.2894177993945284E-8"/>
    <n v="5.2894196682347402E-8"/>
    <n v="1.0000003533168078"/>
    <s v=""/>
    <s v=""/>
    <s v=""/>
  </r>
  <r>
    <x v="6"/>
    <x v="24"/>
    <x v="1"/>
    <n v="41573.262974096702"/>
    <n v="41573.262346644296"/>
    <n v="1.1501090526580799"/>
    <n v="1.1509218215942301"/>
    <s v="PAJ_CPLEX_tols_MOSEK.clay0203m.txt"/>
    <n v="41573.262974096702"/>
    <n v="0"/>
    <n v="1.0020029407087301E-5"/>
    <n v="0"/>
    <s v="Optimal"/>
    <n v="41573.262974095502"/>
    <n v="1.5092690847762089E-8"/>
    <n v="1.5092661970235957E-8"/>
    <n v="0.99999808665489653"/>
    <s v=""/>
    <s v=""/>
    <s v=""/>
  </r>
  <r>
    <x v="6"/>
    <x v="26"/>
    <x v="1"/>
    <n v="40262.388214992498"/>
    <n v="40262.387525206301"/>
    <n v="9.8120801448822004"/>
    <n v="9.8135938644409109"/>
    <s v="PAJ_CPLEX_tols_MOSEK.clay0304m.txt"/>
    <n v="40262.388214992498"/>
    <n v="0"/>
    <n v="3.5932588104969901E-6"/>
    <n v="0"/>
    <s v="Optimal"/>
    <n v="40262.388214992403"/>
    <n v="1.7132272255930332E-8"/>
    <n v="1.7132269906654704E-8"/>
    <n v="0.99999986287425313"/>
    <s v=""/>
    <s v=""/>
    <s v=""/>
  </r>
  <r>
    <x v="6"/>
    <x v="27"/>
    <x v="1"/>
    <n v="8.3000000000000007"/>
    <n v="8.2999999999999901"/>
    <n v="20.541510105133"/>
    <n v="20.542688846588099"/>
    <s v="PAJ_CPLEX_tols_MOSEK.tls4.txt"/>
    <n v="8.3000000000000007"/>
    <n v="0"/>
    <n v="2.50069945195718E-7"/>
    <n v="0"/>
    <s v="Optimal"/>
    <n v="8.2999999999999901"/>
    <n v="1.2841118307570114E-15"/>
    <n v="0"/>
    <n v="0"/>
    <s v=""/>
    <s v=""/>
    <s v=""/>
  </r>
  <r>
    <x v="6"/>
    <x v="28"/>
    <x v="1"/>
    <n v="-8.6088437038816495E-2"/>
    <n v="-8.6088438679620793E-2"/>
    <n v="6.0635089874267502E-2"/>
    <n v="6.0803174972534103E-2"/>
    <s v="PAJ_CPLEX_tols_MOSEK.robust_50_0.txt"/>
    <n v="-8.6088437038816495E-2"/>
    <n v="1.4919701335491799E-8"/>
    <n v="3.8589838338709498E-9"/>
    <n v="0"/>
    <s v="Optimal"/>
    <n v="-8.60884370388178E-2"/>
    <n v="1.9057306432250126E-8"/>
    <n v="1.9057291280847574E-8"/>
    <n v="0.99999920495571581"/>
    <s v=""/>
    <s v=""/>
    <s v=""/>
  </r>
  <r>
    <x v="6"/>
    <x v="29"/>
    <x v="1"/>
    <n v="-4.5451462186218601E-2"/>
    <n v="-4.5451451409516702E-2"/>
    <n v="5.3284168243408203E-2"/>
    <n v="5.3449869155883699E-2"/>
    <s v="PAJ_CPLEX_tols_MOSEK.robust_30_0.txt"/>
    <n v="-4.5451462186218601E-2"/>
    <n v="1.09174513873711E-8"/>
    <n v="1.8499119068191E-9"/>
    <n v="0"/>
    <s v="Optimal"/>
    <n v="-4.5451446350745897E-2"/>
    <n v="2.3705137012035863E-7"/>
    <n v="1.1127606381027824E-7"/>
    <n v="0.46941750960468948"/>
    <s v=""/>
    <s v=""/>
    <s v=""/>
  </r>
  <r>
    <x v="6"/>
    <x v="30"/>
    <x v="1"/>
    <n v="-7.9784865782150896E-2"/>
    <n v="-7.9784857933677095E-2"/>
    <n v="3.2303094863891602E-2"/>
    <n v="3.2477140426635701E-2"/>
    <s v="PAJ_CPLEX_tols_MOSEK.robust_20_0.txt"/>
    <n v="-7.9784865782150896E-2"/>
    <n v="1.5947765774626499E-8"/>
    <n v="1.25057322310218E-9"/>
    <n v="0"/>
    <s v="Optimal"/>
    <n v="-7.9784865782148995E-2"/>
    <n v="9.835813024420318E-8"/>
    <n v="9.8358106417397733E-8"/>
    <n v="0.99999975775459138"/>
    <s v=""/>
    <s v=""/>
    <s v=""/>
  </r>
  <r>
    <x v="6"/>
    <x v="31"/>
    <x v="1"/>
    <n v="-1.0807212299827"/>
    <n v="-1.08072789905475"/>
    <n v="0.11347389221191399"/>
    <n v="0.11365795135498"/>
    <s v="PAJ_CPLEX_tols_MOSEK.shortfall_30_0.txt"/>
    <n v="-1.0807212299827"/>
    <n v="1.7829312470851699E-9"/>
    <n v="9.4827068419789302E-10"/>
    <n v="0"/>
    <s v="Optimal"/>
    <n v="-1.0807212319392501"/>
    <n v="6.1708886214410879E-6"/>
    <n v="6.1690782156260905E-6"/>
    <n v="0.99970662153766521"/>
    <s v=""/>
    <s v=""/>
    <s v=""/>
  </r>
  <r>
    <x v="6"/>
    <x v="33"/>
    <x v="1"/>
    <n v="-7.6010007627761403E-2"/>
    <n v="-7.6010025271596907E-2"/>
    <n v="0.37899708747863697"/>
    <n v="0.37919688224792403"/>
    <s v="PAJ_CPLEX_tols_MOSEK.robust_40_0.txt"/>
    <n v="-7.6010007627761403E-2"/>
    <n v="1.8434663726085699E-9"/>
    <n v="5.3671961319778895E-10"/>
    <n v="0"/>
    <s v="Optimal"/>
    <n v="-7.6010007627836704E-2"/>
    <n v="2.3209462948396381E-7"/>
    <n v="2.3209363894349332E-7"/>
    <n v="0.99999573216979343"/>
    <s v=""/>
    <s v=""/>
    <s v=""/>
  </r>
  <r>
    <x v="6"/>
    <x v="34"/>
    <x v="1"/>
    <n v="-8.2295153923031703E-2"/>
    <n v="-8.2295154474640503E-2"/>
    <n v="0.10765409469604401"/>
    <n v="0.107838153839111"/>
    <s v="PAJ_CPLEX_tols_MOSEK.classical_20_0.txt"/>
    <n v="-8.2295153923031703E-2"/>
    <n v="1.6568951766160401E-9"/>
    <n v="4.9996122519768704E-10"/>
    <n v="0"/>
    <s v="Optimal"/>
    <n v="-8.2295153921654304E-2"/>
    <n v="6.7019958533713522E-9"/>
    <n v="6.7187311140336873E-9"/>
    <n v="1.0024970562543569"/>
    <s v=""/>
    <s v=""/>
    <s v=""/>
  </r>
  <r>
    <x v="6"/>
    <x v="35"/>
    <x v="1"/>
    <n v="-8.5694764604579907E-2"/>
    <n v="-8.5695174070907904E-2"/>
    <n v="0.51642704010009699"/>
    <n v="0.51662707328796298"/>
    <s v="PAJ_CPLEX_tols_MOSEK.robust_50_1.txt"/>
    <n v="-8.5694764604579907E-2"/>
    <n v="9.9527519559217105E-10"/>
    <n v="3.0625574992670898E-10"/>
    <n v="0"/>
    <s v="Optimal"/>
    <n v="-8.5694764604656401E-2"/>
    <n v="4.7776378581290189E-6"/>
    <n v="4.7776369655913382E-6"/>
    <n v="0.99999981318431674"/>
    <s v=""/>
    <s v=""/>
    <s v=""/>
  </r>
  <r>
    <x v="6"/>
    <x v="37"/>
    <x v="1"/>
    <n v="-7.2089841269636301E-2"/>
    <n v="-7.2089932514305094E-2"/>
    <n v="611.10716485977105"/>
    <n v="611.10741209983803"/>
    <s v="PAJ_CPLEX_tols_MOSEK.robust_100_1.txt"/>
    <n v="-7.2089841269636301E-2"/>
    <n v="4.5303061996237999E-10"/>
    <n v="1.00359727472909E-10"/>
    <n v="0"/>
    <s v="Optimal"/>
    <n v="-7.2089841269339205E-2"/>
    <n v="1.2655321729712463E-6"/>
    <n v="1.2655362935913773E-6"/>
    <n v="1.0000032560374355"/>
    <s v=""/>
    <s v=""/>
    <s v=""/>
  </r>
  <r>
    <x v="6"/>
    <x v="38"/>
    <x v="1"/>
    <n v="-7.9814495507716104E-2"/>
    <n v="-7.9814497821698499E-2"/>
    <n v="0.18785119056701599"/>
    <n v="0.18804192543029699"/>
    <s v="PAJ_CPLEX_tols_MOSEK.classical_30_0.txt"/>
    <n v="-7.9814495507716104E-2"/>
    <n v="1.7793611029048799E-10"/>
    <n v="5.36107686022191E-11"/>
    <n v="0"/>
    <s v="Optimal"/>
    <n v="-7.9814495507836702E-2"/>
    <n v="2.8988374807360437E-8"/>
    <n v="2.8986864018237642E-8"/>
    <n v="0.9999478829312497"/>
    <s v=""/>
    <s v=""/>
    <s v=""/>
  </r>
  <r>
    <x v="6"/>
    <x v="39"/>
    <x v="1"/>
    <n v="18365"/>
    <n v="18365"/>
    <n v="0.70686793327331499"/>
    <n v="0.70717406272888095"/>
    <s v="PAJ_CPLEX_tols_MOSEK.ck_n50_m10_o5_5.txt"/>
    <n v="18365"/>
    <n v="0"/>
    <n v="0"/>
    <n v="9.2852103989571306E-5"/>
    <s v="Optimal"/>
    <n v="18365"/>
    <n v="0"/>
    <n v="0"/>
    <e v="#DIV/0!"/>
    <s v=""/>
    <s v=""/>
    <s v=""/>
  </r>
  <r>
    <x v="6"/>
    <x v="40"/>
    <x v="1"/>
    <n v="13070"/>
    <n v="13070"/>
    <n v="0.31536698341369601"/>
    <n v="0.31584906578063898"/>
    <s v="PAJ_CPLEX_tols_MOSEK.ck_n50_m20_o5_5.txt"/>
    <n v="13070"/>
    <n v="0"/>
    <n v="0"/>
    <n v="6.2775507103651698E-7"/>
    <s v="Optimal"/>
    <n v="13070"/>
    <n v="0"/>
    <n v="0"/>
    <e v="#DIV/0!"/>
    <s v=""/>
    <s v=""/>
    <s v=""/>
  </r>
  <r>
    <x v="6"/>
    <x v="41"/>
    <x v="1"/>
    <n v="311720.95392487902"/>
    <n v="311721.130194875"/>
    <n v="5.0938758850097603"/>
    <n v="5.0948109626770002"/>
    <s v="PAJ_CPLEX_tols_MOSEK.sssd-weak-25-4.txt"/>
    <n v="311720.95392487902"/>
    <n v="1.11022302462515E-16"/>
    <n v="0"/>
    <n v="2.73062053190997E-7"/>
    <s v="Optimal"/>
    <n v="311720.939011793"/>
    <n v="5.6547368328915393E-7"/>
    <n v="6.1331485335130078E-7"/>
    <n v="1.0846037074331598"/>
    <s v=""/>
    <s v=""/>
    <s v=""/>
  </r>
  <r>
    <x v="6"/>
    <x v="42"/>
    <x v="1"/>
    <n v="600349.98272754997"/>
    <n v="600350.29975463403"/>
    <n v="3336.6031141281101"/>
    <n v="3336.6033589839899"/>
    <s v="PAJ_CPLEX_tols_MOSEK.sssd-weak-20-8.txt"/>
    <n v="600349.98272754997"/>
    <n v="1.11022302462515E-16"/>
    <n v="0"/>
    <n v="2.4605212267658703E-7"/>
    <s v="Optimal"/>
    <n v="600350.06155219499"/>
    <n v="5.2807044753814991E-7"/>
    <n v="3.9677257368672232E-7"/>
    <n v="0.75136295836372835"/>
    <s v=""/>
    <s v=""/>
    <s v=""/>
  </r>
  <r>
    <x v="6"/>
    <x v="43"/>
    <x v="1"/>
    <n v="327997.808859693"/>
    <n v="327997.91625761299"/>
    <n v="11.9438219070434"/>
    <n v="11.944055080413801"/>
    <s v="PAJ_CPLEX_tols_MOSEK.sssd-weak-15-4.txt"/>
    <n v="327997.808859693"/>
    <n v="0"/>
    <n v="0"/>
    <n v="1.7711401079090099E-7"/>
    <s v="Optimal"/>
    <n v="327997.69000133697"/>
    <n v="3.2743487024044136E-7"/>
    <n v="6.8981057765184838E-7"/>
    <n v="2.1067108006710096"/>
    <s v=""/>
    <s v=""/>
    <s v=""/>
  </r>
  <r>
    <x v="6"/>
    <x v="44"/>
    <x v="1"/>
    <n v="264127.50033314899"/>
    <n v="264127.60517783801"/>
    <n v="15.487332105636501"/>
    <n v="15.487557888031001"/>
    <s v="PAJ_CPLEX_tols_MOSEK.sssd-strong-30-4.txt"/>
    <n v="264127.50033314899"/>
    <n v="8.8817841970012504E-16"/>
    <n v="0"/>
    <n v="1.6982006556531799E-7"/>
    <s v="Optimal"/>
    <n v="264127.49773523101"/>
    <n v="3.9694726555827634E-7"/>
    <n v="4.0678311767768403E-7"/>
    <n v="1.0247787375624677"/>
    <s v=""/>
    <s v=""/>
    <s v=""/>
  </r>
  <r>
    <x v="6"/>
    <x v="45"/>
    <x v="1"/>
    <n v="500753.226237703"/>
    <n v="500753.296585184"/>
    <n v="1524.0346949100399"/>
    <n v="1524.0349941253601"/>
    <s v="PAJ_CPLEX_tols_MOSEK.sssd-strong-25-8.txt"/>
    <n v="500753.226237703"/>
    <n v="0"/>
    <n v="0"/>
    <n v="6.6375465790358095E-8"/>
    <s v="Optimal"/>
    <n v="500753.08677332802"/>
    <n v="1.4048333053569456E-7"/>
    <n v="4.1899263632786099E-7"/>
    <n v="2.9825078515020094"/>
    <s v=""/>
    <s v=""/>
    <s v=""/>
  </r>
  <r>
    <x v="6"/>
    <x v="53"/>
    <x v="1"/>
    <n v="13652"/>
    <n v="13652"/>
    <n v="0.276628017425537"/>
    <n v="0.27705717086791898"/>
    <s v="PAJ_CPLEX_tols_MOSEK.ck_n50_m20_o3_5.txt"/>
    <n v="13652"/>
    <n v="0"/>
    <n v="0"/>
    <n v="5.9230842452961899E-8"/>
    <s v="Optimal"/>
    <n v="13652"/>
    <n v="0"/>
    <n v="0"/>
    <e v="#DIV/0!"/>
    <s v=""/>
    <s v=""/>
    <s v=""/>
  </r>
  <r>
    <x v="6"/>
    <x v="46"/>
    <x v="1"/>
    <n v="327997.88609433098"/>
    <n v="327997.91902941902"/>
    <n v="12.1158847808837"/>
    <n v="12.1161038875579"/>
    <s v="PAJ_CPLEX_tols_MOSEK.sssd-strong-15-4.txt"/>
    <n v="327997.88609433098"/>
    <n v="0"/>
    <n v="0"/>
    <n v="5.5009931165805802E-8"/>
    <s v="Optimal"/>
    <n v="327997.76454456599"/>
    <n v="1.004125009032622E-7"/>
    <n v="4.7099361558711119E-7"/>
    <n v="4.690587440311524"/>
    <s v=""/>
    <s v=""/>
    <s v=""/>
  </r>
  <r>
    <x v="6"/>
    <x v="47"/>
    <x v="1"/>
    <n v="600350.23863014695"/>
    <n v="600350.30450422701"/>
    <n v="1123.9428451061201"/>
    <n v="1123.9431462287901"/>
    <s v="PAJ_CPLEX_tols_MOSEK.sssd-strong-20-8.txt"/>
    <n v="600350.23863014695"/>
    <n v="0"/>
    <n v="0"/>
    <n v="5.2972228825609498E-8"/>
    <s v="Optimal"/>
    <n v="600349.55764580297"/>
    <n v="1.0972608290531753E-7"/>
    <n v="1.2440392676521549E-6"/>
    <n v="11.337680474073194"/>
    <s v=""/>
    <s v=""/>
    <s v=""/>
  </r>
  <r>
    <x v="6"/>
    <x v="49"/>
    <x v="1"/>
    <n v="287810.44854502002"/>
    <n v="287810.46614079602"/>
    <n v="3.6280939579010001"/>
    <n v="3.62830209732055"/>
    <s v="PAJ_CPLEX_tols_MOSEK.sssd-weak-20-4.txt"/>
    <n v="287810.44854502002"/>
    <n v="1.11022302462515E-16"/>
    <n v="0"/>
    <n v="3.0016377494668201E-8"/>
    <s v="Optimal"/>
    <n v="287810.30211792601"/>
    <n v="6.1136682479222017E-8"/>
    <n v="5.6989923154194132E-7"/>
    <n v="9.3217232017067317"/>
    <s v=""/>
    <s v=""/>
    <s v=""/>
  </r>
  <r>
    <x v="6"/>
    <x v="50"/>
    <x v="1"/>
    <n v="264127.591601477"/>
    <n v="264125.57489924302"/>
    <n v="13.496395111083901"/>
    <n v="13.4966399669647"/>
    <s v="PAJ_CPLEX_tols_MOSEK.sssd-weak-30-4.txt"/>
    <n v="264127.591601477"/>
    <n v="8.8817841970012504E-16"/>
    <n v="0"/>
    <n v="2.5087795341160999E-8"/>
    <s v="Optimal"/>
    <n v="264127.51494264603"/>
    <n v="7.6353334450375359E-6"/>
    <n v="7.3451014876589791E-6"/>
    <n v="0.96198830614697139"/>
    <s v=""/>
    <s v=""/>
    <s v=""/>
  </r>
  <r>
    <x v="6"/>
    <x v="51"/>
    <x v="1"/>
    <n v="311721.12072338501"/>
    <n v="311721.13030310301"/>
    <n v="4.1459660530090297"/>
    <n v="4.1462221145629803"/>
    <s v="PAJ_CPLEX_tols_MOSEK.sssd-strong-25-4.txt"/>
    <n v="311721.12072338501"/>
    <n v="0"/>
    <n v="0"/>
    <n v="1.88525641764414E-8"/>
    <s v="Optimal"/>
    <n v="311721.02503891999"/>
    <n v="3.0731693681814279E-8"/>
    <n v="3.3768714510323963E-7"/>
    <n v="10.98823737472916"/>
    <s v=""/>
    <s v=""/>
    <s v=""/>
  </r>
  <r>
    <x v="6"/>
    <x v="52"/>
    <x v="1"/>
    <n v="622512.72259815701"/>
    <n v="622508.18307743396"/>
    <n v="2791.9592969417499"/>
    <n v="2791.9595940112999"/>
    <s v="PAJ_CPLEX_tols_MOSEK.sssd-strong-15-8.txt"/>
    <n v="622512.72259815701"/>
    <n v="0"/>
    <n v="0"/>
    <n v="1.7472421176556399E-8"/>
    <s v="Optimal"/>
    <n v="622512.11355496198"/>
    <n v="7.2922537294135814E-6"/>
    <n v="6.3138972597804436E-6"/>
    <n v="0.86583620017404217"/>
    <s v=""/>
    <s v=""/>
    <s v=""/>
  </r>
  <r>
    <x v="6"/>
    <x v="54"/>
    <x v="1"/>
    <n v="622512.72506097704"/>
    <n v="622506.99118030805"/>
    <n v="798.711525917053"/>
    <n v="798.71179795265198"/>
    <s v="PAJ_CPLEX_tols_MOSEK.sssd-weak-15-8.txt"/>
    <n v="622512.72506097704"/>
    <n v="1.11022302462515E-16"/>
    <n v="0"/>
    <n v="1.5654469498471699E-8"/>
    <s v="Optimal"/>
    <n v="622512.69320682494"/>
    <n v="9.2108649961190927E-6"/>
    <n v="9.1596951821696491E-6"/>
    <n v="0.99444462447652815"/>
    <s v=""/>
    <s v=""/>
    <s v=""/>
  </r>
  <r>
    <x v="6"/>
    <x v="55"/>
    <x v="1"/>
    <n v="528766.26324074599"/>
    <n v="528765.23150444496"/>
    <n v="1080.3839988708401"/>
    <n v="1080.38426589965"/>
    <s v="PAJ_CPLEX_tols_MOSEK.sssd-weak-30-8.txt"/>
    <n v="528766.26324074599"/>
    <n v="1.11022302462515E-16"/>
    <n v="0"/>
    <n v="1.4987789009879201E-8"/>
    <s v="Optimal"/>
    <n v="528766.14952549594"/>
    <n v="1.9512143128846263E-6"/>
    <n v="1.7361569983002252E-6"/>
    <n v="0.8897828325856908"/>
    <s v=""/>
    <s v=""/>
    <s v=""/>
  </r>
  <r>
    <x v="6"/>
    <x v="56"/>
    <x v="1"/>
    <n v="287810.46017130499"/>
    <n v="287810.46672236302"/>
    <n v="1.8601861000061"/>
    <n v="1.8604538440704299"/>
    <s v="PAJ_CPLEX_tols_MOSEK.sssd-strong-20-4.txt"/>
    <n v="287810.46017130499"/>
    <n v="0"/>
    <n v="0"/>
    <n v="1.19535595866082E-8"/>
    <s v="Optimal"/>
    <n v="287810.341488818"/>
    <n v="2.276170931206525E-8"/>
    <n v="4.3512524384670372E-7"/>
    <n v="19.116545154016961"/>
    <s v=""/>
    <s v=""/>
    <s v=""/>
  </r>
  <r>
    <x v="6"/>
    <x v="57"/>
    <x v="1"/>
    <n v="3776676.1183680701"/>
    <n v="3776676.11919792"/>
    <n v="35.478830099105799"/>
    <n v="35.481005907058702"/>
    <s v="PAJ_CPLEX_tols_MOSEK.20_0_5_w.txt"/>
    <n v="3776676.1183680701"/>
    <n v="3.9386441130773101E-7"/>
    <n v="0"/>
    <n v="8.9020613103229996E-9"/>
    <s v="Optimal"/>
    <n v="3776676.0980772399"/>
    <n v="2.197302156249895E-10"/>
    <n v="5.5923991048986806E-9"/>
    <n v="25.451206557969027"/>
    <s v=""/>
    <s v=""/>
    <s v=""/>
  </r>
  <r>
    <x v="6"/>
    <x v="58"/>
    <x v="1"/>
    <n v="49.140613138613404"/>
    <n v="49.1406114332435"/>
    <n v="129.496193885803"/>
    <n v="129.49669599532999"/>
    <s v="PAJ_CPLEX_tols_MOSEK.achtziger_stolpe07-5.2flowc.txt"/>
    <n v="49.140613138613404"/>
    <n v="1.93838043394123E-8"/>
    <n v="0"/>
    <n v="7.0525310036373404E-9"/>
    <s v="Optimal"/>
    <n v="49.140614026387603"/>
    <n v="3.47038721741254E-8"/>
    <n v="5.2769865144773431E-8"/>
    <n v="1.5205757121281043"/>
    <s v=""/>
    <s v=""/>
    <s v=""/>
  </r>
  <r>
    <x v="6"/>
    <x v="59"/>
    <x v="1"/>
    <n v="1956871.26678084"/>
    <n v="1956871.2670038401"/>
    <n v="4.1499929428100497"/>
    <n v="4.15110087394714"/>
    <s v="PAJ_CPLEX_tols_MOSEK.10_0_5_w.txt"/>
    <n v="1956871.26678084"/>
    <n v="1.1447650649643E-7"/>
    <n v="0"/>
    <n v="6.14292905432023E-9"/>
    <s v="Optimal"/>
    <n v="1956871.26625624"/>
    <n v="1.1395745443348639E-10"/>
    <n v="3.8203847005543482E-10"/>
    <n v="3.3524658123915834"/>
    <s v=""/>
    <s v=""/>
    <s v=""/>
  </r>
  <r>
    <x v="6"/>
    <x v="12"/>
    <x v="1"/>
    <n v="468.15624747887699"/>
    <n v="468.15612447263902"/>
    <n v="1338.30203795433"/>
    <n v="1338.3234841823501"/>
    <s v="PAJ_CPLEX_tols_MOSEK.uflquad-nopsc-30-150.txt"/>
    <n v="468.15624747887699"/>
    <n v="2.23532017340488E-8"/>
    <n v="0"/>
    <n v="5.5116951142020199E-9"/>
    <s v="Optimal"/>
    <n v="468.15612794945002"/>
    <n v="2.6274611522416259E-7"/>
    <n v="7.4266056147096636E-9"/>
    <n v="2.8265329854158392E-2"/>
    <s v=""/>
    <s v=""/>
    <s v=""/>
  </r>
  <r>
    <x v="6"/>
    <x v="61"/>
    <x v="1"/>
    <n v="7.7160522000883596"/>
    <n v="7.7160521564298401"/>
    <n v="9.6978249549865705"/>
    <n v="9.6983859539031894"/>
    <s v="PAJ_CPLEX_tols_MOSEK.achtziger_stolpe07-5.3flowc.txt"/>
    <n v="7.7160522000883596"/>
    <n v="1.6775913228438301E-9"/>
    <n v="0"/>
    <n v="2.83131740275166E-10"/>
    <s v="Optimal"/>
    <n v="7.7160523240810299"/>
    <n v="5.6581347239276179E-9"/>
    <n v="2.1727557759147296E-8"/>
    <n v="3.8400566298401992"/>
    <s v=""/>
    <s v=""/>
    <s v=""/>
  </r>
  <r>
    <x v="6"/>
    <x v="62"/>
    <x v="1"/>
    <n v="5.7773661264074798"/>
    <n v="5.7773654858412904"/>
    <n v="885.02155685424805"/>
    <n v="885.02356481552101"/>
    <s v="PAJ_CPLEX_tols_MOSEK.b1bigflowc.txt"/>
    <n v="5.7773661264074798"/>
    <n v="6.7450210694541803E-10"/>
    <n v="0"/>
    <n v="2.4046220570283998E-10"/>
    <s v="Optimal"/>
    <n v="5.7773661652651498"/>
    <n v="1.1087493273926657E-7"/>
    <n v="1.1760076546171618E-7"/>
    <n v="1.0606614367763909"/>
    <s v=""/>
    <s v=""/>
    <s v=""/>
  </r>
  <r>
    <x v="6"/>
    <x v="118"/>
    <x v="1"/>
    <n v="31.313708721304302"/>
    <n v="31.313708494599499"/>
    <n v="416.86144781112603"/>
    <n v="416.86333203315701"/>
    <s v="PAJ_CPLEX_tols_MOSEK.achtziger_stolpe07-5.2bflowc.txt"/>
    <n v="31.313708721304302"/>
    <n v="7.1556629094970002E-9"/>
    <n v="0"/>
    <n v="8.3198781197779603E-11"/>
    <s v="Optimal"/>
    <n v="31.313708560868001"/>
    <n v="7.239791750826832E-9"/>
    <n v="2.1162769815512741E-9"/>
    <n v="0.29231185846051183"/>
    <s v=""/>
    <s v=""/>
    <s v=""/>
  </r>
  <r>
    <x v="6"/>
    <x v="64"/>
    <x v="1"/>
    <n v="46.423424649479301"/>
    <n v="46.423420015413498"/>
    <n v="1729.17273712158"/>
    <n v="1729.1738350391299"/>
    <s v="PAJ_CPLEX_tols_MOSEK.stolpe07-8.3flowc.txt"/>
    <n v="46.423424649479301"/>
    <n v="8.9719285334410804E-9"/>
    <n v="0"/>
    <n v="3.1431442197514502E-16"/>
    <s v="Optimal"/>
    <n v="46.423423052590103"/>
    <n v="9.9821692170735094E-8"/>
    <n v="6.5423352060072499E-8"/>
    <n v="0.65540215395439649"/>
    <s v=""/>
    <s v=""/>
    <s v=""/>
  </r>
  <r>
    <x v="6"/>
    <x v="65"/>
    <x v="1"/>
    <n v="1.8563406198747101"/>
    <n v="1.85634019024396"/>
    <n v="0.20410895347595201"/>
    <n v="0.204396963119506"/>
    <s v="PAJ_CPLEX_tols_MOSEK.achtziger_stolpe06-6.1flowc.txt"/>
    <n v="1.8563406198747101"/>
    <n v="5.3827015067397999E-9"/>
    <n v="0"/>
    <n v="2.8874152531802298E-17"/>
    <s v="Optimal"/>
    <n v="1.8563402245521901"/>
    <n v="2.3143836379157786E-7"/>
    <n v="1.84815502920375E-8"/>
    <n v="7.985517175830488E-2"/>
    <s v=""/>
    <s v=""/>
    <s v=""/>
  </r>
  <r>
    <x v="6"/>
    <x v="60"/>
    <x v="1"/>
    <n v="5.9982552339839303"/>
    <n v="5.9982533034545202"/>
    <n v="2517.6990609169002"/>
    <n v="2517.7002799510901"/>
    <s v="PAJ_CPLEX_tols_MOSEK.achtziger_stolpe06-6.5flowc.txt"/>
    <n v="5.9982552339839303"/>
    <n v="1.67884806057116E-9"/>
    <n v="0"/>
    <n v="7.3472931381077504E-18"/>
    <s v="Optimal"/>
    <n v="5.9982533855248796"/>
    <n v="3.2184795683467345E-7"/>
    <n v="1.3682353395049071E-8"/>
    <n v="4.2511854136384683E-2"/>
    <s v=""/>
    <s v=""/>
    <s v=""/>
  </r>
  <r>
    <x v="6"/>
    <x v="66"/>
    <x v="1"/>
    <n v="15.8191802247262"/>
    <n v="15.8191794128272"/>
    <n v="289.55472278594902"/>
    <n v="289.55579590797402"/>
    <s v="PAJ_CPLEX_tols_MOSEK.stolpe07-8.2flowc.txt"/>
    <n v="15.8191802247262"/>
    <n v="1.2980930774730799E-9"/>
    <n v="0"/>
    <n v="2.7267985448382498E-18"/>
    <s v="Optimal"/>
    <n v="15.8191804941806"/>
    <n v="5.1323676373611542E-8"/>
    <n v="6.8357062904708527E-8"/>
    <n v="1.331881652574967"/>
    <s v=""/>
    <s v=""/>
    <s v=""/>
  </r>
  <r>
    <x v="6"/>
    <x v="63"/>
    <x v="1"/>
    <n v="6.9495990948061399"/>
    <n v="6.9495987826202503"/>
    <n v="10.5419840812683"/>
    <n v="10.542511940002401"/>
    <s v="PAJ_CPLEX_tols_MOSEK.stolpe07-8.1flowc.txt"/>
    <n v="6.9495990948061399"/>
    <n v="1.43520306750133E-10"/>
    <n v="0"/>
    <n v="3.1044713541108902E-20"/>
    <s v="Optimal"/>
    <n v="6.9495993723574401"/>
    <n v="4.4921359651312063E-8"/>
    <n v="8.4859041444069446E-8"/>
    <n v="1.8890577244936726"/>
    <s v=""/>
    <s v=""/>
    <s v=""/>
  </r>
  <r>
    <x v="6"/>
    <x v="68"/>
    <x v="1"/>
    <n v="-9.0741414966737197E-2"/>
    <n v="-9.0742167238376498E-2"/>
    <n v="111.99026608467101"/>
    <n v="111.990442037582"/>
    <s v="PAJ_CPLEX_tols_MOSEK.classical_50_0.txt"/>
    <n v="-9.0741414966737197E-2"/>
    <n v="1.52524685104182E-8"/>
    <n v="0"/>
    <n v="0"/>
    <s v="Optimal"/>
    <n v="-9.0741414966742096E-2"/>
    <n v="8.2893654008232835E-6"/>
    <n v="8.2893653468417585E-6"/>
    <n v="0.99999999348785795"/>
    <s v=""/>
    <s v=""/>
    <s v=""/>
  </r>
  <r>
    <x v="6"/>
    <x v="71"/>
    <x v="1"/>
    <n v="-9.4760225103040496E-2"/>
    <n v="-9.4760989440429697E-2"/>
    <n v="16.628039121627801"/>
    <n v="16.628233909606902"/>
    <s v="PAJ_CPLEX_tols_MOSEK.classical_50_1.txt"/>
    <n v="-9.4760225103040496E-2"/>
    <n v="1.67621991842281E-8"/>
    <n v="0"/>
    <n v="0"/>
    <s v="Optimal"/>
    <n v="-9.4760225103041398E-2"/>
    <n v="8.0651638040238167E-6"/>
    <n v="8.065163794505389E-6"/>
    <n v="0.99999999881980972"/>
    <s v=""/>
    <s v=""/>
    <s v=""/>
  </r>
  <r>
    <x v="6"/>
    <x v="67"/>
    <x v="1"/>
    <n v="-9.7460452787953095E-2"/>
    <n v="-9.7460902021422505E-2"/>
    <n v="413.10726904869"/>
    <n v="413.10751295089699"/>
    <s v="PAJ_CPLEX_tols_MOSEK.robust_100_0.txt"/>
    <n v="-9.7460452787953095E-2"/>
    <n v="6.2007643464312398E-9"/>
    <n v="0"/>
    <n v="0"/>
    <s v="Optimal"/>
    <n v="-9.7460452787740903E-2"/>
    <n v="4.6089194885281475E-6"/>
    <n v="4.6089216655197125E-6"/>
    <n v="1.0000004723431535"/>
    <s v=""/>
    <s v=""/>
    <s v=""/>
  </r>
  <r>
    <x v="6"/>
    <x v="74"/>
    <x v="1"/>
    <n v="-9.0527973384116403E-2"/>
    <n v="-9.0528160147122699E-2"/>
    <n v="24.8719110488891"/>
    <n v="24.874076843261701"/>
    <s v="PAJ_CPLEX_tols_MOSEK.classical_50_2.txt"/>
    <n v="-9.0527973384116403E-2"/>
    <n v="4.0345643492756201E-9"/>
    <n v="0"/>
    <n v="0"/>
    <s v="Optimal"/>
    <n v="-9.0527973384116694E-2"/>
    <n v="2.0628140802745253E-6"/>
    <n v="2.0628140770556091E-6"/>
    <n v="0.99999999843955101"/>
    <s v=""/>
    <s v=""/>
    <s v=""/>
  </r>
  <r>
    <x v="6"/>
    <x v="80"/>
    <x v="1"/>
    <n v="-1.1063496898693901"/>
    <n v="-1.1063506925234801"/>
    <n v="1205.1909639835301"/>
    <n v="1205.1911680698299"/>
    <s v="PAJ_CPLEX_tols_MOSEK.shortfall_100_1.txt"/>
    <n v="-1.1063496898693901"/>
    <n v="5.3297619762027102E-8"/>
    <n v="0"/>
    <n v="0"/>
    <s v="Optimal"/>
    <n v="-1.10634968986928"/>
    <n v="9.0626411930729368E-7"/>
    <n v="9.0626421885378371E-7"/>
    <n v="1.0000001098426914"/>
    <s v=""/>
    <s v=""/>
    <s v=""/>
  </r>
  <r>
    <x v="6"/>
    <x v="69"/>
    <x v="1"/>
    <n v="-1.1141122484757799"/>
    <n v="-1.1141132373079901"/>
    <n v="3063.0874829292202"/>
    <n v="3063.0876817703202"/>
    <s v="PAJ_CPLEX_tols_MOSEK.shortfall_100_0.txt"/>
    <n v="-1.1141122484757799"/>
    <n v="1.9146279006676499E-9"/>
    <n v="0"/>
    <n v="0"/>
    <s v="Optimal"/>
    <n v="-1.1141122484758099"/>
    <n v="8.8754372463749931E-7"/>
    <n v="8.8754369773197049E-7"/>
    <n v="0.99999996968540472"/>
    <s v=""/>
    <s v=""/>
    <s v=""/>
  </r>
  <r>
    <x v="6"/>
    <x v="96"/>
    <x v="1"/>
    <n v="72.481279707041907"/>
    <n v="72.4812213676298"/>
    <n v="1.31212401390075"/>
    <n v="1.3123288154602"/>
    <s v="PAJ_CPLEX_tols_MOSEK.pp-n10-d10.txt"/>
    <n v="72.481279707041907"/>
    <n v="0"/>
    <n v="0"/>
    <n v="0"/>
    <s v="Optimal"/>
    <n v="72.481276535702804"/>
    <n v="8.048892664897762E-7"/>
    <n v="7.611353997824311E-7"/>
    <n v="0.94563989292817729"/>
    <s v=""/>
    <s v=""/>
    <s v=""/>
  </r>
  <r>
    <x v="6"/>
    <x v="70"/>
    <x v="1"/>
    <n v="-1.0832168004899601"/>
    <n v="-1.08321753740486"/>
    <n v="13.296582937240601"/>
    <n v="13.2967600822448"/>
    <s v="PAJ_CPLEX_tols_MOSEK.shortfall_40_0.txt"/>
    <n v="-1.0832168004899601"/>
    <n v="5.3496819196752199E-9"/>
    <n v="0"/>
    <n v="0"/>
    <s v="Optimal"/>
    <n v="-1.0832168004895699"/>
    <n v="6.8029603741059953E-7"/>
    <n v="6.8029639756845019E-7"/>
    <n v="1.0000005294134184"/>
    <s v=""/>
    <s v=""/>
    <s v=""/>
  </r>
  <r>
    <x v="6"/>
    <x v="73"/>
    <x v="1"/>
    <n v="-1.0954235868906601"/>
    <n v="-1.0954241047431601"/>
    <n v="143.73585796356201"/>
    <n v="143.73606801033"/>
    <s v="PAJ_CPLEX_tols_MOSEK.shortfall_50_0.txt"/>
    <n v="-1.0954235868906601"/>
    <n v="6.7211625154328596E-10"/>
    <n v="0"/>
    <n v="0"/>
    <s v="Optimal"/>
    <n v="-1.0954235868907001"/>
    <n v="4.7273746778442377E-7"/>
    <n v="4.7273743129837088E-7"/>
    <n v="0.99999992281962957"/>
    <s v=""/>
    <s v=""/>
    <s v=""/>
  </r>
  <r>
    <x v="6"/>
    <x v="119"/>
    <x v="1"/>
    <n v="468.15616401583497"/>
    <n v="468.15610820357398"/>
    <n v="16.2719950675964"/>
    <n v="16.295148849487301"/>
    <s v="PAJ_CPLEX_tols_MOSEK.uflquad-psc-30-150.txt"/>
    <n v="468.15616401583401"/>
    <n v="1.5366796723981201E-10"/>
    <n v="0"/>
    <n v="0"/>
    <s v="Optimal"/>
    <n v="468.15612794945002"/>
    <n v="1.1921718455014481E-7"/>
    <n v="4.2177971075741649E-8"/>
    <n v="0.3537910346976938"/>
    <s v=""/>
    <s v=""/>
    <s v=""/>
  </r>
  <r>
    <x v="6"/>
    <x v="78"/>
    <x v="1"/>
    <n v="355.240918505379"/>
    <n v="355.24033857671702"/>
    <n v="117.25564193725501"/>
    <n v="117.265996932983"/>
    <s v="PAJ_CPLEX_tols_MOSEK.uflquad-psc-30-100.txt"/>
    <n v="355.240918505379"/>
    <n v="2.5916927492985999E-9"/>
    <n v="0"/>
    <n v="0"/>
    <s v="Optimal"/>
    <n v="355.24034945308199"/>
    <n v="1.6324939370516973E-6"/>
    <n v="3.0616918034077455E-8"/>
    <n v="1.8754690194667405E-2"/>
    <s v=""/>
    <s v=""/>
    <s v=""/>
  </r>
  <r>
    <x v="6"/>
    <x v="77"/>
    <x v="1"/>
    <n v="355.24122246857797"/>
    <n v="355.24033866170703"/>
    <n v="1103.41732907295"/>
    <n v="1103.4282479286101"/>
    <s v="PAJ_CPLEX_tols_MOSEK.uflquad-nopsc-30-100.txt"/>
    <n v="355.24122246857797"/>
    <n v="4.5730311759584197E-9"/>
    <n v="0"/>
    <n v="0"/>
    <s v="Optimal"/>
    <n v="355.24034945308199"/>
    <n v="2.4879062174273687E-6"/>
    <n v="3.0377671552414242E-8"/>
    <n v="1.221013530961244E-2"/>
    <s v=""/>
    <s v=""/>
    <s v=""/>
  </r>
  <r>
    <x v="6"/>
    <x v="79"/>
    <x v="1"/>
    <n v="0.50328619027363697"/>
    <n v="0.50328617623292804"/>
    <n v="5.9160947799682603E-2"/>
    <n v="5.9331893920898403E-2"/>
    <s v="PAJ_CPLEX_tols_MOSEK.estein4_nr22.txt"/>
    <n v="0.50328619027363697"/>
    <n v="2.0281936130572802E-9"/>
    <n v="0"/>
    <n v="0"/>
    <s v="Optimal"/>
    <n v="0.503286190273175"/>
    <n v="2.7897506876058845E-8"/>
    <n v="2.7896588999475263E-8"/>
    <n v="0.99996709825764507"/>
    <s v=""/>
    <s v=""/>
    <s v=""/>
  </r>
  <r>
    <x v="6"/>
    <x v="75"/>
    <x v="1"/>
    <n v="760.35004054827505"/>
    <n v="760.34968106608005"/>
    <n v="2826.0447108745502"/>
    <n v="2826.0832870006502"/>
    <s v="PAJ_CPLEX_tols_MOSEK.uflquad-psc-30-300.txt"/>
    <n v="760.35004054827402"/>
    <n v="6.25495988337831E-10"/>
    <n v="0"/>
    <n v="0"/>
    <s v="Optimal"/>
    <n v="760.34970034372998"/>
    <n v="4.7278512671286313E-7"/>
    <n v="2.5353662484382152E-8"/>
    <n v="5.3626184606649453E-2"/>
    <s v=""/>
    <s v=""/>
    <s v=""/>
  </r>
  <r>
    <x v="6"/>
    <x v="82"/>
    <x v="1"/>
    <n v="1.18808606109486"/>
    <n v="1.1880860330863099"/>
    <n v="6.2265157699584898E-2"/>
    <n v="6.2436103820800698E-2"/>
    <s v="PAJ_CPLEX_tols_MOSEK.estein4_B.txt"/>
    <n v="1.18808606109486"/>
    <n v="7.1682142721574097E-9"/>
    <n v="0"/>
    <n v="0"/>
    <s v="Optimal"/>
    <n v="1.1880860610922199"/>
    <n v="2.3574314454027402E-8"/>
    <n v="2.3572092318648974E-8"/>
    <n v="0.99990573913049474"/>
    <s v=""/>
    <s v=""/>
    <s v=""/>
  </r>
  <r>
    <x v="6"/>
    <x v="76"/>
    <x v="1"/>
    <n v="554.91493749011295"/>
    <n v="554.91469231724602"/>
    <n v="155.313345909118"/>
    <n v="155.347952842712"/>
    <s v="PAJ_CPLEX_tols_MOSEK.uflquad-psc-30-200.txt"/>
    <n v="554.91493749011295"/>
    <n v="6.0118277023235495E-10"/>
    <n v="0"/>
    <n v="0"/>
    <s v="Optimal"/>
    <n v="554.914702028482"/>
    <n v="4.4182062140267348E-7"/>
    <n v="1.7500411801796425E-8"/>
    <n v="3.960976684663757E-2"/>
    <s v=""/>
    <s v=""/>
    <s v=""/>
  </r>
  <r>
    <x v="6"/>
    <x v="81"/>
    <x v="1"/>
    <n v="399.53753950772699"/>
    <n v="399.537104682814"/>
    <n v="260.93022108077997"/>
    <n v="260.936683893203"/>
    <s v="PAJ_CPLEX_tols_MOSEK.uflquad-nopsc-20-100.txt"/>
    <n v="399.53753950772699"/>
    <n v="3.6168554817805898E-9"/>
    <n v="0"/>
    <n v="0"/>
    <s v="Optimal"/>
    <n v="399.53711083647897"/>
    <n v="1.0883205183641383E-6"/>
    <n v="1.5401985569462728E-8"/>
    <n v="1.4152067621231246E-2"/>
    <s v=""/>
    <s v=""/>
    <s v=""/>
  </r>
  <r>
    <x v="6"/>
    <x v="16"/>
    <x v="1"/>
    <n v="568.71745742055202"/>
    <n v="568.71671793255496"/>
    <n v="1218.44830083847"/>
    <n v="1218.4602699279701"/>
    <s v="PAJ_CPLEX_tols_MOSEK.uflquad-nopsc-20-150.txt"/>
    <n v="568.71745742055202"/>
    <n v="4.1867784794646898E-9"/>
    <n v="0"/>
    <n v="0"/>
    <s v="Optimal"/>
    <n v="568.71672647546598"/>
    <n v="1.3002730519604431E-6"/>
    <n v="1.5021381420102982E-8"/>
    <n v="1.1552482301663483E-2"/>
    <s v=""/>
    <s v=""/>
    <s v=""/>
  </r>
  <r>
    <x v="6"/>
    <x v="84"/>
    <x v="1"/>
    <n v="1.07269370248257"/>
    <n v="1.07269368687185"/>
    <n v="6.5487861633300698E-2"/>
    <n v="6.5664052963256794E-2"/>
    <s v="PAJ_CPLEX_tols_MOSEK.estein4_C.txt"/>
    <n v="1.07269370248257"/>
    <n v="8.0823779891048192E-9"/>
    <n v="0"/>
    <n v="0"/>
    <s v="Optimal"/>
    <n v="1.0726937024826699"/>
    <n v="1.4552685903698543E-8"/>
    <n v="1.4552779051573889E-8"/>
    <n v="1.0000064007342673"/>
    <s v=""/>
    <s v=""/>
    <s v=""/>
  </r>
  <r>
    <x v="6"/>
    <x v="83"/>
    <x v="1"/>
    <n v="399.53731592632801"/>
    <n v="399.53710542824899"/>
    <n v="45.322572946548398"/>
    <n v="45.329971075057898"/>
    <s v="PAJ_CPLEX_tols_MOSEK.uflquad-psc-20-100.txt"/>
    <n v="399.53731592632801"/>
    <n v="1.5404524322803999E-9"/>
    <n v="0"/>
    <n v="0"/>
    <s v="Optimal"/>
    <n v="399.53711083647897"/>
    <n v="5.2685460244694842E-7"/>
    <n v="1.3536239060497075E-8"/>
    <n v="2.5692551602716815E-2"/>
    <s v=""/>
    <s v=""/>
    <s v=""/>
  </r>
  <r>
    <x v="6"/>
    <x v="86"/>
    <x v="1"/>
    <n v="709.64827923298799"/>
    <n v="709.64756779619404"/>
    <n v="13.329129934310901"/>
    <n v="13.3343641757965"/>
    <s v="PAJ_CPLEX_tols_MOSEK.uflquad-psc-10-150.txt"/>
    <n v="709.64827923298799"/>
    <n v="8.1693481979172506E-9"/>
    <n v="0"/>
    <n v="0"/>
    <s v="Optimal"/>
    <n v="709.64757737614798"/>
    <n v="1.0025202691861705E-6"/>
    <n v="1.3499593474115363E-8"/>
    <n v="1.3465656395230903E-2"/>
    <s v=""/>
    <s v=""/>
    <s v=""/>
  </r>
  <r>
    <x v="6"/>
    <x v="90"/>
    <x v="1"/>
    <n v="1.04537249740555"/>
    <n v="1.0453724900107899"/>
    <n v="1.91926598548889"/>
    <n v="1.9194738864898599"/>
    <s v="PAJ_CPLEX_tols_MOSEK.estein5_A.txt"/>
    <n v="1.04537249740555"/>
    <n v="1.3664284148617801E-9"/>
    <n v="0"/>
    <n v="0"/>
    <s v="Optimal"/>
    <n v="1.04537247647175"/>
    <n v="7.073736317482227E-9"/>
    <n v="1.2951278784493549E-8"/>
    <n v="1.8308964602603863"/>
    <s v=""/>
    <s v=""/>
    <s v=""/>
  </r>
  <r>
    <x v="6"/>
    <x v="89"/>
    <x v="1"/>
    <n v="709.64777620488599"/>
    <n v="709.64756962855199"/>
    <n v="59.353818893432603"/>
    <n v="59.3591048717498"/>
    <s v="PAJ_CPLEX_tols_MOSEK.uflquad-nopsc-10-150.txt"/>
    <n v="709.64777620488599"/>
    <n v="2.6360185145790601E-9"/>
    <n v="0"/>
    <n v="0"/>
    <s v="Optimal"/>
    <n v="709.64757737614798"/>
    <n v="2.9109698925290995E-7"/>
    <n v="1.0917526001364074E-8"/>
    <n v="3.7504771277035588E-2"/>
    <s v=""/>
    <s v=""/>
    <s v=""/>
  </r>
  <r>
    <x v="6"/>
    <x v="87"/>
    <x v="1"/>
    <n v="-1.10182275522719"/>
    <n v="-1.1018227661389799"/>
    <n v="3.3009049892425502"/>
    <n v="3.3010909557342498"/>
    <s v="PAJ_CPLEX_tols_MOSEK.shortfall_50_1.txt"/>
    <n v="-1.10182275522719"/>
    <n v="5.5689453049012601E-11"/>
    <n v="0"/>
    <n v="0"/>
    <s v="Optimal"/>
    <n v="-1.1018227552264299"/>
    <n v="9.9033087048037474E-9"/>
    <n v="9.9039985179233711E-9"/>
    <n v="1.0000696548133745"/>
    <s v=""/>
    <s v=""/>
    <s v=""/>
  </r>
  <r>
    <x v="6"/>
    <x v="85"/>
    <x v="1"/>
    <n v="568.71677878419405"/>
    <n v="568.71672199185002"/>
    <n v="59.109853982925401"/>
    <n v="59.1202840805053"/>
    <s v="PAJ_CPLEX_tols_MOSEK.uflquad-psc-20-150.txt"/>
    <n v="568.71677878419405"/>
    <n v="2.8590196876621101E-10"/>
    <n v="0"/>
    <n v="0"/>
    <s v="Optimal"/>
    <n v="568.71672647546598"/>
    <n v="9.986050200345067E-8"/>
    <n v="7.8837418799443808E-9"/>
    <n v="7.8947549048691529E-2"/>
    <s v=""/>
    <s v=""/>
    <s v=""/>
  </r>
  <r>
    <x v="6"/>
    <x v="92"/>
    <x v="1"/>
    <n v="0.80136550099824999"/>
    <n v="0.80136549493016296"/>
    <n v="5.6102037429809501E-2"/>
    <n v="5.6263923645019497E-2"/>
    <s v="PAJ_CPLEX_tols_MOSEK.estein4_A.txt"/>
    <n v="0.80136550099824999"/>
    <n v="1.39679601218745E-9"/>
    <n v="0"/>
    <n v="0"/>
    <s v="Optimal"/>
    <n v="0.80136550099883397"/>
    <n v="7.572089520196553E-9"/>
    <n v="7.5728182388881058E-9"/>
    <n v="1.0000962374638611"/>
    <s v=""/>
    <s v=""/>
    <s v=""/>
  </r>
  <r>
    <x v="6"/>
    <x v="93"/>
    <x v="1"/>
    <n v="540.28771382177104"/>
    <n v="540.28751732351805"/>
    <n v="30.250511884689299"/>
    <n v="30.261959075927699"/>
    <s v="PAJ_CPLEX_tols_MOSEK.uflquad-nopsc-10-100.txt"/>
    <n v="540.28771382177104"/>
    <n v="1.5167798794735101E-8"/>
    <n v="0"/>
    <n v="0"/>
    <s v="Optimal"/>
    <n v="540.28752106912498"/>
    <n v="3.6369187069418056E-7"/>
    <n v="6.9326177577313252E-9"/>
    <n v="1.9061789158220672E-2"/>
    <s v=""/>
    <s v=""/>
    <s v=""/>
  </r>
  <r>
    <x v="6"/>
    <x v="91"/>
    <x v="1"/>
    <n v="1.1931599082298401"/>
    <n v="1.19315990172097"/>
    <n v="0.96171808242797796"/>
    <n v="0.96192598342895497"/>
    <s v="PAJ_CPLEX_tols_MOSEK.estein5_B.txt"/>
    <n v="1.1931599082298401"/>
    <n v="1.30874422410443E-9"/>
    <n v="0"/>
    <n v="0"/>
    <s v="Optimal"/>
    <n v="1.1931598935581"/>
    <n v="5.4551074953042977E-9"/>
    <n v="6.8413307942292516E-9"/>
    <n v="1.2541147539472322"/>
    <s v=""/>
    <s v=""/>
    <s v=""/>
  </r>
  <r>
    <x v="6"/>
    <x v="72"/>
    <x v="1"/>
    <n v="-8.1521061313439502E-2"/>
    <n v="-8.1521061864348196E-2"/>
    <n v="1.99594402313232"/>
    <n v="1.99612689018249"/>
    <s v="PAJ_CPLEX_tols_MOSEK.classical_40_0.txt"/>
    <n v="-8.1521061313439502E-2"/>
    <n v="1.1407527145124099E-9"/>
    <n v="0"/>
    <n v="0"/>
    <s v="Optimal"/>
    <n v="-8.1521061313447801E-2"/>
    <n v="6.7570406270807305E-9"/>
    <n v="6.7569388386698905E-9"/>
    <n v="0.9999849359480788"/>
    <s v=""/>
    <s v=""/>
    <s v=""/>
  </r>
  <r>
    <x v="6"/>
    <x v="94"/>
    <x v="1"/>
    <n v="1.49907795170467"/>
    <n v="1.49907793458451"/>
    <n v="1.52112317085266"/>
    <n v="1.52133393287658"/>
    <s v="PAJ_CPLEX_tols_MOSEK.estein5_C.txt"/>
    <n v="1.49907795170467"/>
    <n v="5.1882698137717398E-9"/>
    <n v="0"/>
    <n v="0"/>
    <s v="Optimal"/>
    <n v="1.4990779248680599"/>
    <n v="1.14203839320402E-8"/>
    <n v="6.4815745145930846E-9"/>
    <n v="0.56754436218285531"/>
    <s v=""/>
    <s v=""/>
    <s v=""/>
  </r>
  <r>
    <x v="6"/>
    <x v="97"/>
    <x v="1"/>
    <n v="1.8181793089657601"/>
    <n v="1.81817930655565"/>
    <n v="12.5696427822113"/>
    <n v="12.569888114929199"/>
    <s v="PAJ_CPLEX_tols_MOSEK.estein5_nr21.txt"/>
    <n v="1.8181793089657601"/>
    <n v="1.3386621811051199E-9"/>
    <n v="0"/>
    <n v="0"/>
    <s v="Optimal"/>
    <n v="1.81817929663649"/>
    <n v="1.3255551001202806E-9"/>
    <n v="5.4555155264720291E-9"/>
    <n v="4.1156459855776628"/>
    <s v=""/>
    <s v=""/>
    <s v=""/>
  </r>
  <r>
    <x v="6"/>
    <x v="98"/>
    <x v="1"/>
    <n v="-1.09048946154393"/>
    <n v="-1.09048946728836"/>
    <n v="4.6778917312622001E-2"/>
    <n v="4.6978950500488198E-2"/>
    <s v="PAJ_CPLEX_tols_MOSEK.shortfall_20_0.txt"/>
    <n v="-1.09048946154393"/>
    <n v="1.11022302462515E-16"/>
    <n v="0"/>
    <n v="0"/>
    <s v="Optimal"/>
    <n v="-1.09048946154393"/>
    <n v="5.2677055288229215E-9"/>
    <n v="5.2677055288229215E-9"/>
    <n v="1"/>
    <s v=""/>
    <s v=""/>
    <s v=""/>
  </r>
  <r>
    <x v="6"/>
    <x v="99"/>
    <x v="1"/>
    <n v="1.66439932945435"/>
    <n v="1.66439932163664"/>
    <n v="1.0668649673461901"/>
    <n v="1.06707191467285"/>
    <s v="PAJ_CPLEX_tols_MOSEK.estein5_nr1.txt"/>
    <n v="1.66439932945435"/>
    <n v="2.3856638886599E-9"/>
    <n v="0"/>
    <n v="0"/>
    <s v="Optimal"/>
    <n v="1.6643993143668301"/>
    <n v="4.6969876319115593E-9"/>
    <n v="4.3678017194781358E-9"/>
    <n v="0.92991552496393248"/>
    <s v=""/>
    <s v=""/>
    <s v=""/>
  </r>
  <r>
    <x v="6"/>
    <x v="95"/>
    <x v="1"/>
    <n v="540.28754838781902"/>
    <n v="540.28751922640902"/>
    <n v="4.6340999603271396"/>
    <n v="4.6381571292877197"/>
    <s v="PAJ_CPLEX_tols_MOSEK.uflquad-psc-10-100.txt"/>
    <n v="540.28754838781902"/>
    <n v="7.2495087710677798E-10"/>
    <n v="0"/>
    <n v="0"/>
    <s v="Optimal"/>
    <n v="540.28752106912498"/>
    <n v="5.3973869183448171E-8"/>
    <n v="3.4106209273769757E-9"/>
    <n v="6.3190224806467826E-2"/>
    <s v=""/>
    <s v=""/>
    <s v=""/>
  </r>
  <r>
    <x v="6"/>
    <x v="88"/>
    <x v="1"/>
    <n v="8092.5000048388001"/>
    <n v="8092.5"/>
    <n v="22.445587873458798"/>
    <n v="22.447386980056699"/>
    <s v="PAJ_CPLEX_tols_MOSEK.clay0205m.txt"/>
    <n v="8092.5000048388001"/>
    <n v="1.5509016293435699E-10"/>
    <n v="0"/>
    <n v="0"/>
    <s v="Optimal"/>
    <n v="8092.5000048387801"/>
    <n v="5.9793637496197491E-10"/>
    <n v="5.9793390244008543E-10"/>
    <n v="0.99999586490805203"/>
    <s v=""/>
    <s v=""/>
    <s v=""/>
  </r>
  <r>
    <x v="6"/>
    <x v="101"/>
    <x v="1"/>
    <n v="8092.5000310215"/>
    <n v="8092.5"/>
    <n v="52.634890079498199"/>
    <n v="52.638435125350902"/>
    <s v="PAJ_CPLEX_tols_MOSEK.clay0305h.txt"/>
    <n v="8092.5000310215"/>
    <n v="1.4247761725982799E-7"/>
    <n v="0"/>
    <n v="0"/>
    <s v="Optimal"/>
    <n v="8092.5000009692903"/>
    <n v="3.8333642110808244E-9"/>
    <n v="1.1977637801937959E-10"/>
    <n v="3.1245759970615579E-2"/>
    <s v=""/>
    <s v=""/>
    <s v=""/>
  </r>
  <r>
    <x v="6"/>
    <x v="102"/>
    <x v="1"/>
    <n v="6544.99999998574"/>
    <n v="6545"/>
    <n v="5.0962719917297301"/>
    <n v="5.0981938838958696"/>
    <s v="PAJ_CPLEX_tols_MOSEK.clay0204h.txt"/>
    <n v="6544.99999998574"/>
    <n v="1.4740166420779101E-7"/>
    <n v="0"/>
    <n v="0"/>
    <s v="Optimal"/>
    <n v="6545.0000001669696"/>
    <n v="2.1787574342767361E-12"/>
    <n v="2.5511013684585691E-11"/>
    <n v="11.708973786269315"/>
    <s v=""/>
    <s v=""/>
    <s v=""/>
  </r>
  <r>
    <x v="6"/>
    <x v="103"/>
    <x v="1"/>
    <n v="6545.0000001608196"/>
    <n v="6545"/>
    <n v="0.50559091567993097"/>
    <n v="0.50680708885192804"/>
    <s v="PAJ_CPLEX_tols_MOSEK.clay0204m.txt"/>
    <n v="6545.0000001608196"/>
    <n v="1.5390355656563699E-11"/>
    <n v="0"/>
    <n v="0"/>
    <s v="Optimal"/>
    <n v="6545.0000001608296"/>
    <n v="2.4571364614504093E-11"/>
    <n v="2.4572893177025671E-11"/>
    <n v="1.0000622091017557"/>
    <s v=""/>
    <s v=""/>
    <s v=""/>
  </r>
  <r>
    <x v="6"/>
    <x v="104"/>
    <x v="1"/>
    <n v="8092.5000000600303"/>
    <n v="8092.5"/>
    <n v="54.927723884582498"/>
    <n v="54.929944992065401"/>
    <s v="PAJ_CPLEX_tols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6"/>
    <x v="106"/>
    <x v="1"/>
    <n v="18596.000000000098"/>
    <n v="18596.000000000098"/>
    <n v="0.51002502441406194"/>
    <n v="0.51032996177673295"/>
    <s v="PAJ_CPLEX_tols_MOSEK.ck_n50_m10_o3_5.txt"/>
    <n v="18596.000000000098"/>
    <n v="0"/>
    <n v="0"/>
    <n v="0"/>
    <s v="Optimal"/>
    <n v="18596"/>
    <n v="0"/>
    <n v="5.2820729048534909E-15"/>
    <e v="#DIV/0!"/>
    <s v=""/>
    <s v=""/>
    <s v=""/>
  </r>
  <r>
    <x v="6"/>
    <x v="105"/>
    <x v="1"/>
    <n v="19330.999999999902"/>
    <n v="19330.999999999902"/>
    <n v="0.15129613876342701"/>
    <n v="0.15164995193481401"/>
    <s v="PAJ_CPLEX_tols_MOSEK.ck_n50_m10_o1_5.txt"/>
    <n v="19330.999999999902"/>
    <n v="0"/>
    <n v="0"/>
    <n v="0"/>
    <s v="Optimal"/>
    <n v="19331"/>
    <n v="0"/>
    <n v="5.0812388257546874E-15"/>
    <e v="#DIV/0!"/>
    <s v=""/>
    <s v=""/>
    <s v=""/>
  </r>
  <r>
    <x v="6"/>
    <x v="110"/>
    <x v="1"/>
    <n v="29069.999999999902"/>
    <n v="29069.999999999902"/>
    <n v="12.6498908996582"/>
    <n v="12.650243043899501"/>
    <s v="PAJ_CPLEX_tols_MOSEK.ck_n75_m10_o5_5.txt"/>
    <n v="29069.999999999902"/>
    <n v="5.6843418860808002E-14"/>
    <n v="0"/>
    <n v="0"/>
    <s v="Optimal"/>
    <n v="29070"/>
    <n v="0"/>
    <n v="3.3789276834429644E-15"/>
    <e v="#DIV/0!"/>
    <s v=""/>
    <s v=""/>
    <s v=""/>
  </r>
  <r>
    <x v="6"/>
    <x v="107"/>
    <x v="1"/>
    <n v="14635"/>
    <n v="14635"/>
    <n v="0.22667789459228499"/>
    <n v="0.22710800170898399"/>
    <s v="PAJ_CPLEX_tols_MOSEK.ck_n50_m20_o1_5.txt"/>
    <n v="14635"/>
    <n v="0"/>
    <n v="0"/>
    <n v="0"/>
    <s v="Optimal"/>
    <n v="14635"/>
    <n v="0"/>
    <n v="0"/>
    <e v="#DIV/0!"/>
    <s v=""/>
    <s v=""/>
    <s v=""/>
  </r>
  <r>
    <x v="6"/>
    <x v="108"/>
    <x v="1"/>
    <n v="30802"/>
    <n v="30802"/>
    <n v="6.7162759304046604"/>
    <n v="6.7166440486907897"/>
    <s v="PAJ_CPLEX_tols_MOSEK.ck_n75_m10_o1_5.txt"/>
    <n v="30802"/>
    <n v="1.4210854715202001E-14"/>
    <n v="0"/>
    <n v="0"/>
    <s v="Optimal"/>
    <n v="30802"/>
    <n v="0"/>
    <n v="0"/>
    <e v="#DIV/0!"/>
    <s v=""/>
    <s v=""/>
    <s v=""/>
  </r>
  <r>
    <x v="6"/>
    <x v="109"/>
    <x v="1"/>
    <n v="29489"/>
    <n v="29489"/>
    <n v="16.555176019668501"/>
    <n v="16.555520057678201"/>
    <s v="PAJ_CPLEX_tols_MOSEK.ck_n75_m10_o3_5.txt"/>
    <n v="29489"/>
    <n v="5.6843418860808002E-14"/>
    <n v="0"/>
    <n v="0"/>
    <s v="Optimal"/>
    <n v="29489"/>
    <n v="0"/>
    <n v="0"/>
    <e v="#DIV/0!"/>
    <s v=""/>
    <s v=""/>
    <s v=""/>
  </r>
  <r>
    <x v="6"/>
    <x v="111"/>
    <x v="1"/>
    <n v="27332"/>
    <n v="27332"/>
    <n v="4.62129378318786"/>
    <n v="4.6218099594116202"/>
    <s v="PAJ_CPLEX_tols_MOSEK.ck_n75_m20_o1_5.txt"/>
    <n v="27332"/>
    <n v="5.6399329650957902E-14"/>
    <n v="0"/>
    <n v="0"/>
    <s v="Optimal"/>
    <n v="27332"/>
    <n v="0"/>
    <n v="0"/>
    <e v="#DIV/0!"/>
    <s v=""/>
    <s v=""/>
    <s v=""/>
  </r>
  <r>
    <x v="6"/>
    <x v="112"/>
    <x v="1"/>
    <n v="25584"/>
    <n v="25584"/>
    <n v="59.9198927879333"/>
    <n v="59.9203460216522"/>
    <s v="PAJ_CPLEX_tols_MOSEK.ck_n75_m20_o3_5.txt"/>
    <n v="25584"/>
    <n v="2.8421709430404001E-14"/>
    <n v="0"/>
    <n v="0"/>
    <s v="Optimal"/>
    <n v="25584"/>
    <n v="0"/>
    <n v="0"/>
    <e v="#DIV/0!"/>
    <s v=""/>
    <s v=""/>
    <s v=""/>
  </r>
  <r>
    <x v="6"/>
    <x v="113"/>
    <x v="1"/>
    <n v="24838"/>
    <n v="24838"/>
    <n v="45.767864942550602"/>
    <n v="45.768321990966797"/>
    <s v="PAJ_CPLEX_tols_MOSEK.ck_n75_m20_o5_5.txt"/>
    <n v="24838"/>
    <n v="2.11537110317294E-6"/>
    <n v="0"/>
    <n v="0"/>
    <s v="Optimal"/>
    <n v="24838"/>
    <n v="0"/>
    <n v="0"/>
    <e v="#DIV/0!"/>
    <s v=""/>
    <s v=""/>
    <s v=""/>
  </r>
  <r>
    <x v="6"/>
    <x v="114"/>
    <x v="1"/>
    <n v="5.3"/>
    <n v="5.3"/>
    <n v="1.8455028533935498E-2"/>
    <n v="1.8921136856079102E-2"/>
    <s v="PAJ_CPLEX_tols_MOSEK.tls2.txt"/>
    <n v="5.3"/>
    <n v="0"/>
    <n v="0"/>
    <n v="0"/>
    <s v="Optimal"/>
    <n v="5.3"/>
    <n v="0"/>
    <n v="0"/>
    <e v="#DIV/0!"/>
    <s v=""/>
    <s v=""/>
    <s v=""/>
  </r>
  <r>
    <x v="6"/>
    <x v="10"/>
    <x v="3"/>
    <s v="Inf"/>
    <n v="17246421.784851901"/>
    <n v="3600.0934729576102"/>
    <n v="3600.1083009242998"/>
    <s v="PAJ_CPLEX_tols_MOSEK.100_0_5_w.txt"/>
    <s v=" "/>
    <s v=" "/>
    <s v=" "/>
    <s v=" "/>
    <s v=" "/>
    <s v=" "/>
    <e v="#VALUE!"/>
    <e v="#VALUE!"/>
    <e v="#VALUE!"/>
    <e v="#VALUE!"/>
    <m/>
    <m/>
  </r>
  <r>
    <x v="6"/>
    <x v="8"/>
    <x v="3"/>
    <s v="Inf"/>
    <n v="24065256.205230601"/>
    <n v="3600.1036400794901"/>
    <n v="3600.12223505973"/>
    <s v="PAJ_CPLEX_tols_MOSEK.150_0_5_w.txt"/>
    <s v=" "/>
    <s v=" "/>
    <s v=" "/>
    <s v=" "/>
    <s v=" "/>
    <s v=" "/>
    <e v="#VALUE!"/>
    <e v="#VALUE!"/>
    <e v="#VALUE!"/>
    <e v="#VALUE!"/>
    <m/>
    <m/>
  </r>
  <r>
    <x v="6"/>
    <x v="7"/>
    <x v="3"/>
    <s v="Inf"/>
    <n v="34211049.608046301"/>
    <n v="3600.1122910976401"/>
    <n v="3600.1335039138698"/>
    <s v="PAJ_CPLEX_tols_MOSEK.200_0_5_w.txt"/>
    <s v=" "/>
    <s v=" "/>
    <s v=" "/>
    <s v=" "/>
    <s v=" "/>
    <s v=" "/>
    <e v="#VALUE!"/>
    <e v="#VALUE!"/>
    <e v="#VALUE!"/>
    <e v="#VALUE!"/>
    <m/>
    <m/>
  </r>
  <r>
    <x v="6"/>
    <x v="9"/>
    <x v="3"/>
    <s v="Inf"/>
    <n v="12253013.5229459"/>
    <n v="3600.0644390583002"/>
    <n v="3600.0713639259302"/>
    <s v="PAJ_CPLEX_tols_MOSEK.75_0_5_w.txt"/>
    <s v=" "/>
    <s v=" "/>
    <s v=" "/>
    <s v=" "/>
    <s v=" "/>
    <s v=" "/>
    <e v="#VALUE!"/>
    <e v="#VALUE!"/>
    <e v="#VALUE!"/>
    <e v="#VALUE!"/>
    <m/>
    <m/>
  </r>
  <r>
    <x v="6"/>
    <x v="116"/>
    <x v="3"/>
    <s v="Inf"/>
    <n v="1.8503471903637101"/>
    <n v="3600.0534789562198"/>
    <n v="3600.0688238143898"/>
    <s v="PAJ_CPLEX_tols_MOSEK.achtziger_stolpe06-6.5bflowc.txt"/>
    <s v=" "/>
    <s v=" "/>
    <s v=" "/>
    <s v=" "/>
    <s v=" "/>
    <s v=" "/>
    <e v="#VALUE!"/>
    <e v="#VALUE!"/>
    <e v="#VALUE!"/>
    <e v="#VALUE!"/>
    <m/>
    <m/>
  </r>
  <r>
    <x v="6"/>
    <x v="117"/>
    <x v="3"/>
    <s v="Inf"/>
    <n v="42.497884512718699"/>
    <n v="3600.0553438663401"/>
    <n v="3600.0584249496401"/>
    <s v="PAJ_CPLEX_tols_MOSEK.achtziger_stolpe07-5.1flowc.txt"/>
    <s v=" "/>
    <s v=" "/>
    <s v=" "/>
    <s v=" "/>
    <s v=" "/>
    <s v=" "/>
    <e v="#VALUE!"/>
    <e v="#VALUE!"/>
    <e v="#VALUE!"/>
    <e v="#VALUE!"/>
    <m/>
    <m/>
  </r>
  <r>
    <x v="6"/>
    <x v="5"/>
    <x v="3"/>
    <s v="Inf"/>
    <n v="-0.120057315812078"/>
    <n v="3600.0376479625702"/>
    <n v="3600.03785896301"/>
    <s v="PAJ_CPLEX_tols_MOSEK.classical_200_0.txt"/>
    <s v=" "/>
    <s v=" "/>
    <s v=" "/>
    <s v=" "/>
    <s v=" "/>
    <s v=" "/>
    <e v="#VALUE!"/>
    <e v="#VALUE!"/>
    <e v="#VALUE!"/>
    <e v="#VALUE!"/>
    <m/>
    <m/>
  </r>
  <r>
    <x v="6"/>
    <x v="3"/>
    <x v="3"/>
    <s v="Inf"/>
    <n v="-0.121655496426146"/>
    <n v="3600.0404431819902"/>
    <n v="3600.0406451225199"/>
    <s v="PAJ_CPLEX_tols_MOSEK.classical_200_1.txt"/>
    <s v=" "/>
    <s v=" "/>
    <s v=" "/>
    <s v=" "/>
    <s v=" "/>
    <s v=" "/>
    <e v="#VALUE!"/>
    <e v="#VALUE!"/>
    <e v="#VALUE!"/>
    <e v="#VALUE!"/>
    <m/>
    <m/>
  </r>
  <r>
    <x v="6"/>
    <x v="6"/>
    <x v="3"/>
    <s v="Inf"/>
    <n v="-0.119084870270712"/>
    <n v="3600.0386950969601"/>
    <n v="3600.03889989852"/>
    <s v="PAJ_CPLEX_tols_MOSEK.classical_200_2.txt"/>
    <s v=" "/>
    <s v=" "/>
    <s v=" "/>
    <s v=" "/>
    <s v=" "/>
    <s v=" "/>
    <e v="#VALUE!"/>
    <e v="#VALUE!"/>
    <e v="#VALUE!"/>
    <e v="#VALUE!"/>
    <m/>
    <m/>
  </r>
  <r>
    <x v="6"/>
    <x v="17"/>
    <x v="3"/>
    <s v="Inf"/>
    <n v="-1.1396886734396801"/>
    <n v="3600.04735589027"/>
    <n v="3600.0476071834501"/>
    <s v="PAJ_CPLEX_tols_MOSEK.shortfall_200_0.txt"/>
    <s v=" "/>
    <s v=" "/>
    <s v=" "/>
    <s v=" "/>
    <s v=" "/>
    <s v=" "/>
    <e v="#VALUE!"/>
    <e v="#VALUE!"/>
    <e v="#VALUE!"/>
    <e v="#VALUE!"/>
    <m/>
    <m/>
  </r>
  <r>
    <x v="6"/>
    <x v="11"/>
    <x v="3"/>
    <s v="Inf"/>
    <n v="419824.21981882199"/>
    <n v="3600.0382421016602"/>
    <n v="3600.0390448570201"/>
    <s v="PAJ_CPLEX_tols_MOSEK.sssd-weak-25-8.txt"/>
    <s v=" "/>
    <s v=" "/>
    <s v=" "/>
    <s v=" "/>
    <s v=" "/>
    <s v=" "/>
    <e v="#VALUE!"/>
    <e v="#VALUE!"/>
    <e v="#VALUE!"/>
    <e v="#VALUE!"/>
    <m/>
    <m/>
  </r>
  <r>
    <x v="6"/>
    <x v="4"/>
    <x v="3"/>
    <s v="Inf"/>
    <n v="9.1999999999999602"/>
    <n v="3600.03926301002"/>
    <n v="3600.0410408973598"/>
    <s v="PAJ_CPLEX_tols_MOSEK.tls5.txt"/>
    <s v=" "/>
    <s v=" "/>
    <s v=" "/>
    <s v=" "/>
    <s v=" "/>
    <s v=" "/>
    <e v="#VALUE!"/>
    <e v="#VALUE!"/>
    <e v="#VALUE!"/>
    <e v="#VALUE!"/>
    <m/>
    <m/>
  </r>
  <r>
    <x v="6"/>
    <x v="15"/>
    <x v="3"/>
    <n v="575.13169559364803"/>
    <n v="544.10399960877805"/>
    <n v="3600.1460878849002"/>
    <n v="3600.17689800262"/>
    <s v="PAJ_CPLEX_tols_MOSEK.uflquad-nopsc-30-200.txt"/>
    <s v=" "/>
    <s v=" "/>
    <s v=" "/>
    <s v=" "/>
    <s v=" "/>
    <s v=" "/>
    <n v="5.3948853250653864E-2"/>
    <e v="#VALUE!"/>
    <e v="#VALUE!"/>
    <e v="#VALUE!"/>
    <m/>
    <m/>
  </r>
  <r>
    <x v="6"/>
    <x v="14"/>
    <x v="3"/>
    <n v="801.14729252341397"/>
    <n v="674.52787165124005"/>
    <n v="3600.2234859466498"/>
    <n v="3600.2672519683802"/>
    <s v="PAJ_CPLEX_tols_MOSEK.uflquad-nopsc-30-300.txt"/>
    <s v=" "/>
    <s v=" "/>
    <s v=" "/>
    <s v=" "/>
    <s v=" "/>
    <s v=" "/>
    <n v="0.15804761555503508"/>
    <e v="#VALUE!"/>
    <e v="#VALUE!"/>
    <e v="#VALUE!"/>
    <m/>
    <m/>
  </r>
  <r>
    <x v="7"/>
    <x v="38"/>
    <x v="0"/>
    <n v="-7.9814495507716104E-2"/>
    <n v="-7.9815440891593703E-2"/>
    <n v="0.25574207305908198"/>
    <n v="0.25598502159118602"/>
    <s v="PAJ_CPLEX_MOSEK.classical_30_0.txt"/>
    <n v="-7.9814495507716104E-2"/>
    <n v="1.7793611029048799E-10"/>
    <n v="5.36107686022191E-11"/>
    <n v="0"/>
    <s v="Optimal"/>
    <n v="-7.9814495507836702E-2"/>
    <n v="1.1843280331251042E-5"/>
    <n v="1.184327882044407E-5"/>
    <n v="0.99999987243340271"/>
    <s v=""/>
    <s v=""/>
    <s v="good"/>
  </r>
  <r>
    <x v="7"/>
    <x v="68"/>
    <x v="0"/>
    <n v="-9.0741414966737197E-2"/>
    <n v="-9.0742402957420795E-2"/>
    <n v="110.327858924865"/>
    <n v="110.328088998794"/>
    <s v="PAJ_CPLEX_MOSEK.classical_50_0.txt"/>
    <n v="-9.0741414966737197E-2"/>
    <n v="1.52524685104182E-8"/>
    <n v="0"/>
    <n v="0"/>
    <s v="Optimal"/>
    <n v="-9.0741414966742096E-2"/>
    <n v="1.0886779935725362E-5"/>
    <n v="1.0886779881743698E-5"/>
    <n v="0.99999999504153991"/>
    <s v=""/>
    <s v=""/>
    <s v="good"/>
  </r>
  <r>
    <x v="7"/>
    <x v="2"/>
    <x v="0"/>
    <n v="1481.49026610429"/>
    <n v="1481.4613876635799"/>
    <n v="0.55000019073486295"/>
    <n v="0.55020499229431097"/>
    <s v="PAJ_CPLEX_MOSEK.pp-n10-d10000.txt"/>
    <n v="1481.49026610429"/>
    <n v="0"/>
    <n v="0"/>
    <n v="0"/>
    <s v="Optimal"/>
    <n v="1481.46556774893"/>
    <n v="1.9492831762620621E-5"/>
    <n v="2.8215879010994919E-6"/>
    <n v="0.14475002582796401"/>
    <s v=""/>
    <s v=""/>
    <s v="good"/>
  </r>
  <r>
    <x v="7"/>
    <x v="32"/>
    <x v="3"/>
    <n v="-0.14274558532876899"/>
    <n v="-0.14281746883266999"/>
    <n v="3600.0432648658698"/>
    <n v="3600.0435450076998"/>
    <s v="PAJ_CPLEX_MOSEK.robust_200_1.txt"/>
    <n v="-0.14274558532876899"/>
    <n v="1.59574024480302E-8"/>
    <n v="7.9355488846743996E-10"/>
    <n v="0"/>
    <s v="Optimal"/>
    <n v="-0.142745585328621"/>
    <n v="5.0354249702699828E-4"/>
    <n v="5.0354249806420636E-4"/>
    <n v="1.0000000020598223"/>
    <s v=""/>
    <s v=""/>
    <s v=""/>
  </r>
  <r>
    <x v="7"/>
    <x v="33"/>
    <x v="0"/>
    <n v="-7.6010007627761403E-2"/>
    <n v="-7.6011529981295706E-2"/>
    <n v="0.50316500663757302"/>
    <n v="0.50337505340576105"/>
    <s v="PAJ_CPLEX_MOSEK.robust_40_0.txt"/>
    <n v="-7.6010007627761403E-2"/>
    <n v="1.8434663726085699E-9"/>
    <n v="5.3671961319778895E-10"/>
    <n v="0"/>
    <s v="Optimal"/>
    <n v="-7.6010007627836704E-2"/>
    <n v="2.0025695626830148E-5"/>
    <n v="2.0025694636270073E-5"/>
    <n v="0.99999995053554724"/>
    <s v=""/>
    <s v=""/>
    <s v=""/>
  </r>
  <r>
    <x v="7"/>
    <x v="35"/>
    <x v="0"/>
    <n v="-8.5694764604579907E-2"/>
    <n v="-8.5699486177007803E-2"/>
    <n v="0.484010219573974"/>
    <n v="0.48422694206237699"/>
    <s v="PAJ_CPLEX_MOSEK.robust_50_1.txt"/>
    <n v="-8.5694764604579907E-2"/>
    <n v="9.9527519559217105E-10"/>
    <n v="3.0625574992670898E-10"/>
    <n v="0"/>
    <s v="Optimal"/>
    <n v="-8.5694764604656401E-2"/>
    <n v="5.5091131160327999E-5"/>
    <n v="5.5091130267745414E-5"/>
    <n v="0.9999999837980712"/>
    <s v=""/>
    <s v=""/>
    <s v=""/>
  </r>
  <r>
    <x v="7"/>
    <x v="36"/>
    <x v="3"/>
    <n v="-0.14108946105213699"/>
    <n v="-0.14128099438262001"/>
    <n v="3600.0573019981298"/>
    <n v="3600.0576159953998"/>
    <s v="PAJ_CPLEX_MOSEK.robust_200_0.txt"/>
    <n v="-0.14108946105213699"/>
    <n v="4.7896998520147097E-9"/>
    <n v="2.1152660178991301E-10"/>
    <n v="0"/>
    <s v="Optimal"/>
    <n v="-0.14108946792275001"/>
    <n v="1.3574348835553027E-3"/>
    <n v="1.3573861240558233E-3"/>
    <n v="0.99996407967699208"/>
    <s v=""/>
    <s v=""/>
    <s v=""/>
  </r>
  <r>
    <x v="7"/>
    <x v="37"/>
    <x v="0"/>
    <n v="-7.2089841269636301E-2"/>
    <n v="-7.20979855311535E-2"/>
    <n v="571.93305087089504"/>
    <n v="571.93328595161404"/>
    <s v="PAJ_CPLEX_MOSEK.robust_100_1.txt"/>
    <n v="-7.2089841269636301E-2"/>
    <n v="4.5303061996237999E-10"/>
    <n v="1.00359727472909E-10"/>
    <n v="0"/>
    <s v="Optimal"/>
    <n v="-7.2089841269339205E-2"/>
    <n v="1.1295810606213092E-4"/>
    <n v="1.1295811018321129E-4"/>
    <n v="1.0000000364832637"/>
    <s v=""/>
    <s v=""/>
    <s v=""/>
  </r>
  <r>
    <x v="7"/>
    <x v="19"/>
    <x v="3"/>
    <n v="7689.1047812222896"/>
    <n v="7332.2081897203298"/>
    <n v="3600.0702850818602"/>
    <n v="3600.0819439888"/>
    <s v="PAJ_CPLEX_MOSEK.pp-n1000-d10.txt"/>
    <n v="7689.1047812222896"/>
    <n v="9.0949470177292804E-13"/>
    <n v="0"/>
    <n v="2.6176672363042901E-7"/>
    <s v="Optimal"/>
    <n v="7689.1042846355103"/>
    <n v="4.6415883408089983E-2"/>
    <n v="4.6415821822598735E-2"/>
    <n v="0.99999867318067159"/>
    <s v=""/>
    <s v=""/>
    <s v=""/>
  </r>
  <r>
    <x v="7"/>
    <x v="13"/>
    <x v="3"/>
    <n v="9965933.9452880397"/>
    <n v="9964797.8196907993"/>
    <n v="3600.0543301105499"/>
    <n v="3600.0647108554799"/>
    <s v="PAJ_CPLEX_MOSEK.50_0_5_w.txt"/>
    <n v="9965933.9452880397"/>
    <n v="6.2333128880709396E-8"/>
    <n v="0"/>
    <n v="5.3031012914317402E-10"/>
    <s v="Optimal"/>
    <n v="9965933.9233196508"/>
    <n v="1.1400091586764239E-4"/>
    <n v="1.1399871177069749E-4"/>
    <n v="0.99998066597160096"/>
    <s v=""/>
    <s v=""/>
    <s v=""/>
  </r>
  <r>
    <x v="7"/>
    <x v="115"/>
    <x v="3"/>
    <n v="48.808630491776597"/>
    <n v="47.248066399801999"/>
    <n v="3600.0467090606599"/>
    <n v="3600.0492620468099"/>
    <s v="PAJ_CPLEX_MOSEK.achtziger_stolpe06-6.2flowc.txt"/>
    <n v="48.808630491776597"/>
    <n v="4.6710937447111401E-10"/>
    <n v="0"/>
    <n v="9.7288388441135906E-19"/>
    <s v="Optimal"/>
    <n v="48.808630102690401"/>
    <n v="3.1973111241185376E-2"/>
    <n v="3.1973103524397951E-2"/>
    <n v="0.99999975864759094"/>
    <s v=""/>
    <s v=""/>
    <s v=""/>
  </r>
  <r>
    <x v="7"/>
    <x v="0"/>
    <x v="3"/>
    <n v="220246.98325948499"/>
    <n v="216112.35053366999"/>
    <n v="3600.07893300056"/>
    <n v="3600.0915169715799"/>
    <s v="PAJ_CPLEX_MOSEK.pp-n1000-d10000.txt"/>
    <n v="220246.98325948499"/>
    <n v="0"/>
    <n v="0"/>
    <n v="0"/>
    <s v="Optimal"/>
    <n v="220245.101306848"/>
    <n v="1.8772709911563393E-2"/>
    <n v="1.8764325510389299E-2"/>
    <n v="0.99955337289003066"/>
    <s v=""/>
    <s v=""/>
    <s v=""/>
  </r>
  <r>
    <x v="7"/>
    <x v="18"/>
    <x v="3"/>
    <n v="-1.12851727459315"/>
    <n v="-1.14044351340943"/>
    <n v="3600.04640197753"/>
    <n v="3600.0466809272698"/>
    <s v="PAJ_CPLEX_MOSEK.shortfall_200_1.txt"/>
    <n v="-1.12851727459315"/>
    <n v="4.7213924214695103E-8"/>
    <n v="0"/>
    <n v="0"/>
    <s v="Optimal"/>
    <n v="-1.1285172745935399"/>
    <n v="1.0567966840304806E-2"/>
    <n v="1.0567966839955652E-2"/>
    <n v="0.99999999996696098"/>
    <s v=""/>
    <s v=""/>
    <s v=""/>
  </r>
  <r>
    <x v="7"/>
    <x v="1"/>
    <x v="3"/>
    <n v="19913.939552717198"/>
    <n v="19855.419293608102"/>
    <n v="3600.0622639655999"/>
    <n v="3600.0627739429401"/>
    <s v="PAJ_CPLEX_MOSEK.pp-n100-d10000.txt"/>
    <n v="19913.939552717198"/>
    <n v="0"/>
    <n v="0"/>
    <n v="0"/>
    <s v="Optimal"/>
    <n v="19913.696724421301"/>
    <n v="2.9386580653613069E-3"/>
    <n v="2.9264998654150126E-3"/>
    <n v="0.99586266939675427"/>
    <s v=""/>
    <s v=""/>
    <s v=""/>
  </r>
  <r>
    <x v="7"/>
    <x v="20"/>
    <x v="3"/>
    <n v="777.93438240937098"/>
    <n v="777.15421113042203"/>
    <n v="3600.04738783836"/>
    <n v="3600.0478909015601"/>
    <s v="PAJ_CPLEX_MOSEK.pp-n100-d10.txt"/>
    <n v="777.93438240937098"/>
    <n v="0"/>
    <n v="0"/>
    <n v="0"/>
    <s v="Optimal"/>
    <n v="777.93431875739202"/>
    <n v="1.0028754179805018E-3"/>
    <n v="1.0027936782479735E-3"/>
    <n v="0.99991849462947957"/>
    <s v=""/>
    <s v=""/>
    <s v=""/>
  </r>
  <r>
    <x v="7"/>
    <x v="67"/>
    <x v="0"/>
    <n v="-9.7460452787953095E-2"/>
    <n v="-9.7470396225304998E-2"/>
    <n v="447.64678907394398"/>
    <n v="447.64704322814902"/>
    <s v="PAJ_CPLEX_MOSEK.robust_100_0.txt"/>
    <n v="-9.7460452787953095E-2"/>
    <n v="6.2007643464312398E-9"/>
    <n v="0"/>
    <n v="0"/>
    <s v="Optimal"/>
    <n v="-9.7460452787740903E-2"/>
    <n v="1.020148882814262E-4"/>
    <n v="1.0201489045862982E-4"/>
    <n v="1.0000000213420184"/>
    <s v=""/>
    <s v=""/>
    <s v=""/>
  </r>
  <r>
    <x v="7"/>
    <x v="74"/>
    <x v="0"/>
    <n v="-9.0527973384116403E-2"/>
    <n v="-9.0529481022730396E-2"/>
    <n v="22.294180154800401"/>
    <n v="22.294401884078901"/>
    <s v="PAJ_CPLEX_MOSEK.classical_50_2.txt"/>
    <n v="-9.0527973384116403E-2"/>
    <n v="4.0345643492756201E-9"/>
    <n v="0"/>
    <n v="0"/>
    <s v="Optimal"/>
    <n v="-9.0527973384116694E-2"/>
    <n v="1.665200310588494E-5"/>
    <n v="1.6652003102665978E-5"/>
    <n v="0.99999999980669219"/>
    <s v=""/>
    <s v=""/>
    <s v=""/>
  </r>
  <r>
    <x v="7"/>
    <x v="71"/>
    <x v="0"/>
    <n v="-9.4760225103040496E-2"/>
    <n v="-9.47616532047003E-2"/>
    <n v="33.564373016357401"/>
    <n v="33.564589023590003"/>
    <s v="PAJ_CPLEX_MOSEK.classical_50_1.txt"/>
    <n v="-9.4760225103040496E-2"/>
    <n v="1.67621991842281E-8"/>
    <n v="0"/>
    <n v="0"/>
    <s v="Optimal"/>
    <n v="-9.4760225103041398E-2"/>
    <n v="1.5069096419794413E-5"/>
    <n v="1.5069096410275919E-5"/>
    <n v="0.99999999936834338"/>
    <s v=""/>
    <s v=""/>
    <s v=""/>
  </r>
  <r>
    <x v="7"/>
    <x v="25"/>
    <x v="1"/>
    <n v="41573.2610216506"/>
    <n v="41573.230103873699"/>
    <n v="1.40983486175537"/>
    <n v="1.4111149311065601"/>
    <s v="PAJ_CPLEX_MOSEK.clay0203h.txt"/>
    <n v="41573.2610216506"/>
    <n v="1.45126896806608E-8"/>
    <n v="1.28434039652347E-4"/>
    <n v="0"/>
    <s v="Optimal"/>
    <n v="41573.246204639698"/>
    <n v="7.4369381025449916E-7"/>
    <n v="3.8728671597767509E-7"/>
    <n v="0.52076097802285304"/>
    <s v=""/>
    <s v=""/>
    <s v=""/>
  </r>
  <r>
    <x v="7"/>
    <x v="26"/>
    <x v="1"/>
    <n v="40262.389307928599"/>
    <n v="40262.3872923534"/>
    <n v="12.042723894119201"/>
    <n v="12.044286966323799"/>
    <s v="PAJ_CPLEX_MOSEK.clay0304m.txt"/>
    <n v="40262.389307928599"/>
    <n v="0"/>
    <n v="9.72823436029557E-6"/>
    <n v="0"/>
    <s v="Optimal"/>
    <n v="40262.389307928403"/>
    <n v="5.0060993229261685E-8"/>
    <n v="5.0060988349997207E-8"/>
    <n v="0.99999990253360627"/>
    <s v=""/>
    <s v=""/>
    <s v=""/>
  </r>
  <r>
    <x v="7"/>
    <x v="24"/>
    <x v="1"/>
    <n v="41573.262744105101"/>
    <n v="41573.262423522501"/>
    <n v="1.25713682174682"/>
    <n v="1.2582089900970399"/>
    <s v="PAJ_CPLEX_MOSEK.clay0203m.txt"/>
    <n v="41573.262744105101"/>
    <n v="0"/>
    <n v="5.2881219119171798E-6"/>
    <n v="0"/>
    <s v="Optimal"/>
    <n v="41573.262744108302"/>
    <n v="7.7112686960925377E-9"/>
    <n v="7.7113457028298855E-9"/>
    <n v="1.0000099862604175"/>
    <s v=""/>
    <s v=""/>
    <s v=""/>
  </r>
  <r>
    <x v="7"/>
    <x v="23"/>
    <x v="1"/>
    <n v="26669.1097387593"/>
    <n v="26669.1095702354"/>
    <n v="1.8132128715515099"/>
    <n v="1.8142380714416499"/>
    <s v="PAJ_CPLEX_MOSEK.clay0303m.txt"/>
    <n v="26669.1097387593"/>
    <n v="0"/>
    <n v="2.2898282168171102E-6"/>
    <n v="0"/>
    <s v="Optimal"/>
    <n v="26669.1097387603"/>
    <n v="6.3190673383545023E-9"/>
    <n v="6.3191048515739184E-9"/>
    <n v="1.0000059365120528"/>
    <s v=""/>
    <s v=""/>
    <s v=""/>
  </r>
  <r>
    <x v="7"/>
    <x v="27"/>
    <x v="1"/>
    <n v="8.3000000000000007"/>
    <n v="8.2999999999999901"/>
    <n v="28.888216018676701"/>
    <n v="28.8894169330596"/>
    <s v="PAJ_CPLEX_MOSEK.tls4.txt"/>
    <n v="8.3000000000000007"/>
    <n v="0"/>
    <n v="1.5396316221938301E-7"/>
    <n v="0"/>
    <s v="Optimal"/>
    <n v="8.2999999999999901"/>
    <n v="1.2841118307570114E-15"/>
    <n v="0"/>
    <n v="0"/>
    <s v=""/>
    <s v=""/>
    <s v=""/>
  </r>
  <r>
    <x v="7"/>
    <x v="28"/>
    <x v="1"/>
    <n v="-8.6088437038816495E-2"/>
    <n v="-8.6088438679620793E-2"/>
    <n v="6.3592910766601493E-2"/>
    <n v="6.3778877258300698E-2"/>
    <s v="PAJ_CPLEX_MOSEK.robust_50_0.txt"/>
    <n v="-8.6088437038816495E-2"/>
    <n v="1.4919701335491799E-8"/>
    <n v="3.8589838338709498E-9"/>
    <n v="0"/>
    <s v="Optimal"/>
    <n v="-8.60884370388178E-2"/>
    <n v="1.9057306432250126E-8"/>
    <n v="1.9057291280847574E-8"/>
    <n v="0.99999920495571581"/>
    <s v=""/>
    <s v=""/>
    <s v=""/>
  </r>
  <r>
    <x v="7"/>
    <x v="29"/>
    <x v="1"/>
    <n v="-4.5451462186218601E-2"/>
    <n v="-4.5451456251190597E-2"/>
    <n v="5.56409358978271E-2"/>
    <n v="5.5826902389526298E-2"/>
    <s v="PAJ_CPLEX_MOSEK.robust_30_0.txt"/>
    <n v="-4.5451462186218601E-2"/>
    <n v="1.09174513873711E-8"/>
    <n v="1.8499119068191E-9"/>
    <n v="0"/>
    <s v="Optimal"/>
    <n v="-4.5451446350745897E-2"/>
    <n v="1.3055075042389646E-7"/>
    <n v="2.1777672060383679E-7"/>
    <n v="1.6681384051544617"/>
    <s v=""/>
    <s v=""/>
    <s v=""/>
  </r>
  <r>
    <x v="7"/>
    <x v="30"/>
    <x v="1"/>
    <n v="-7.9784865782150896E-2"/>
    <n v="-7.9784857933862099E-2"/>
    <n v="3.3240795135497998E-2"/>
    <n v="3.3434867858886698E-2"/>
    <s v="PAJ_CPLEX_MOSEK.robust_20_0.txt"/>
    <n v="-7.9784865782150896E-2"/>
    <n v="1.5947765774626499E-8"/>
    <n v="1.25057322310218E-9"/>
    <n v="0"/>
    <s v="Optimal"/>
    <n v="-7.9784865782148995E-2"/>
    <n v="9.835581173927867E-8"/>
    <n v="9.8355787912473223E-8"/>
    <n v="0.99999975774888106"/>
    <s v=""/>
    <s v=""/>
    <s v=""/>
  </r>
  <r>
    <x v="7"/>
    <x v="31"/>
    <x v="1"/>
    <n v="-1.0807212299827"/>
    <n v="-1.0807283409411601"/>
    <n v="8.8144063949584905E-2"/>
    <n v="8.8329076766967704E-2"/>
    <s v="PAJ_CPLEX_MOSEK.shortfall_30_0.txt"/>
    <n v="-1.0807212299827"/>
    <n v="1.7829312470851699E-9"/>
    <n v="9.4827068419789302E-10"/>
    <n v="0"/>
    <s v="Optimal"/>
    <n v="-1.0807212319392501"/>
    <n v="6.5797658685034573E-6"/>
    <n v="6.577955461948231E-6"/>
    <n v="0.99972485243526787"/>
    <s v=""/>
    <s v=""/>
    <s v=""/>
  </r>
  <r>
    <x v="7"/>
    <x v="34"/>
    <x v="1"/>
    <n v="-8.2295153923031703E-2"/>
    <n v="-8.2295811203953906E-2"/>
    <n v="0.106577157974243"/>
    <n v="0.10677695274353"/>
    <s v="PAJ_CPLEX_MOSEK.classical_20_0.txt"/>
    <n v="-8.2295153923031703E-2"/>
    <n v="1.6568951766160401E-9"/>
    <n v="4.9996122519768704E-10"/>
    <n v="0"/>
    <s v="Optimal"/>
    <n v="-8.2295153921654304E-2"/>
    <n v="7.9859023508777755E-6"/>
    <n v="7.9859190862719722E-6"/>
    <n v="1.000002095617184"/>
    <s v=""/>
    <s v=""/>
    <s v=""/>
  </r>
  <r>
    <x v="7"/>
    <x v="39"/>
    <x v="1"/>
    <n v="18365"/>
    <n v="18365"/>
    <n v="0.719119071960449"/>
    <n v="0.71941208839416504"/>
    <s v="PAJ_CPLEX_MOSEK.ck_n50_m10_o5_5.txt"/>
    <n v="18365"/>
    <n v="0"/>
    <n v="0"/>
    <n v="9.2852103989571306E-5"/>
    <s v="Optimal"/>
    <n v="18365"/>
    <n v="0"/>
    <n v="0"/>
    <e v="#DIV/0!"/>
    <s v=""/>
    <s v=""/>
    <s v=""/>
  </r>
  <r>
    <x v="7"/>
    <x v="40"/>
    <x v="1"/>
    <n v="13070"/>
    <n v="13070"/>
    <n v="0.30512380599975503"/>
    <n v="0.30552792549133301"/>
    <s v="PAJ_CPLEX_MOSEK.ck_n50_m20_o5_5.txt"/>
    <n v="13070"/>
    <n v="0"/>
    <n v="0"/>
    <n v="6.2775507103651698E-7"/>
    <s v="Optimal"/>
    <n v="13070"/>
    <n v="0"/>
    <n v="0"/>
    <e v="#DIV/0!"/>
    <s v=""/>
    <s v=""/>
    <s v=""/>
  </r>
  <r>
    <x v="7"/>
    <x v="41"/>
    <x v="1"/>
    <n v="311720.95392487902"/>
    <n v="311721.127825153"/>
    <n v="6.0129280090331996"/>
    <n v="6.01312184333801"/>
    <s v="PAJ_CPLEX_MOSEK.sssd-weak-25-4.txt"/>
    <n v="311720.95392487902"/>
    <n v="1.11022302462515E-16"/>
    <n v="0"/>
    <n v="2.73062053190997E-7"/>
    <s v="Optimal"/>
    <n v="311720.939011793"/>
    <n v="5.5787162134152841E-7"/>
    <n v="6.0571279103998387E-7"/>
    <n v="1.0857565932165729"/>
    <s v=""/>
    <s v=""/>
    <s v=""/>
  </r>
  <r>
    <x v="7"/>
    <x v="42"/>
    <x v="1"/>
    <n v="600349.98272754997"/>
    <n v="600350.06374076905"/>
    <n v="2775.4621899127901"/>
    <n v="2775.46242117881"/>
    <s v="PAJ_CPLEX_MOSEK.sssd-weak-20-8.txt"/>
    <n v="600349.98272754997"/>
    <n v="1.11022302462515E-16"/>
    <n v="0"/>
    <n v="2.4605212267658703E-7"/>
    <s v="Optimal"/>
    <n v="600350.06155219499"/>
    <n v="1.3494331874947782E-7"/>
    <n v="3.645496514779102E-9"/>
    <n v="2.7015020443857351E-2"/>
    <s v=""/>
    <s v=""/>
    <s v=""/>
  </r>
  <r>
    <x v="7"/>
    <x v="43"/>
    <x v="1"/>
    <n v="327997.808859693"/>
    <n v="327997.65912876301"/>
    <n v="17.4315958023071"/>
    <n v="17.431785821914598"/>
    <s v="PAJ_CPLEX_MOSEK.sssd-weak-15-4.txt"/>
    <n v="327997.808859693"/>
    <n v="0"/>
    <n v="0"/>
    <n v="1.7711401079090099E-7"/>
    <s v="Optimal"/>
    <n v="327997.69000133697"/>
    <n v="4.5649978731388877E-7"/>
    <n v="9.4124363981264835E-8"/>
    <n v="0.20618709273690203"/>
    <s v=""/>
    <s v=""/>
    <s v=""/>
  </r>
  <r>
    <x v="7"/>
    <x v="44"/>
    <x v="1"/>
    <n v="264127.50033314899"/>
    <n v="264127.58798744599"/>
    <n v="13.679862976074199"/>
    <n v="13.680111885070801"/>
    <s v="PAJ_CPLEX_MOSEK.sssd-strong-30-4.txt"/>
    <n v="264127.50033314899"/>
    <n v="8.8817841970012504E-16"/>
    <n v="0"/>
    <n v="1.6982006556531799E-7"/>
    <s v="Optimal"/>
    <n v="264127.49773523101"/>
    <n v="3.3186357684591397E-7"/>
    <n v="3.4169942832516836E-7"/>
    <n v="1.0296382374129029"/>
    <s v=""/>
    <s v=""/>
    <s v=""/>
  </r>
  <r>
    <x v="7"/>
    <x v="45"/>
    <x v="1"/>
    <n v="500753.226237703"/>
    <n v="500753.15464223502"/>
    <n v="1259.5061380863101"/>
    <n v="1259.5064141750299"/>
    <s v="PAJ_CPLEX_MOSEK.sssd-strong-25-8.txt"/>
    <n v="500753.226237703"/>
    <n v="0"/>
    <n v="0"/>
    <n v="6.6375465790358095E-8"/>
    <s v="Optimal"/>
    <n v="500753.08677332802"/>
    <n v="1.4297555007839126E-7"/>
    <n v="1.3553367676785015E-7"/>
    <n v="0.94795002847367371"/>
    <s v=""/>
    <s v=""/>
    <s v=""/>
  </r>
  <r>
    <x v="7"/>
    <x v="46"/>
    <x v="1"/>
    <n v="327997.88609433098"/>
    <n v="327997.74801057199"/>
    <n v="14.4847700595855"/>
    <n v="14.485025882720899"/>
    <s v="PAJ_CPLEX_MOSEK.sssd-strong-15-4.txt"/>
    <n v="327997.88609433098"/>
    <n v="0"/>
    <n v="0"/>
    <n v="5.5009931165805802E-8"/>
    <s v="Optimal"/>
    <n v="327997.76454456599"/>
    <n v="4.209897833087781E-7"/>
    <n v="5.0408861846749387E-8"/>
    <n v="0.11973891967296658"/>
    <s v=""/>
    <s v=""/>
    <s v=""/>
  </r>
  <r>
    <x v="7"/>
    <x v="47"/>
    <x v="1"/>
    <n v="600350.23863014695"/>
    <n v="600350.12723860506"/>
    <n v="1588.5327079296101"/>
    <n v="1588.5330390930101"/>
    <s v="PAJ_CPLEX_MOSEK.sssd-strong-20-8.txt"/>
    <n v="600350.23863014695"/>
    <n v="0"/>
    <n v="0"/>
    <n v="5.2972228825609498E-8"/>
    <s v="Optimal"/>
    <n v="600349.55764580297"/>
    <n v="1.8554426187891953E-7"/>
    <n v="9.4876858793890945E-7"/>
    <n v="5.1134353513882669"/>
    <s v=""/>
    <s v=""/>
    <s v=""/>
  </r>
  <r>
    <x v="7"/>
    <x v="48"/>
    <x v="1"/>
    <n v="528766.23424221203"/>
    <n v="528766.10319068504"/>
    <n v="2097.68330812454"/>
    <n v="2097.6835968494402"/>
    <s v="PAJ_CPLEX_MOSEK.sssd-strong-30-8.txt"/>
    <n v="528766.23424221203"/>
    <n v="0"/>
    <n v="0"/>
    <n v="4.1530180960869199E-8"/>
    <s v="Optimal"/>
    <n v="528766.25605414005"/>
    <n v="2.4784397810939765E-7"/>
    <n v="2.890945729835823E-7"/>
    <n v="1.1664377532544961"/>
    <s v=""/>
    <s v=""/>
    <s v=""/>
  </r>
  <r>
    <x v="7"/>
    <x v="49"/>
    <x v="1"/>
    <n v="287810.44854502002"/>
    <n v="287810.41029213299"/>
    <n v="3.9782090187072701"/>
    <n v="3.9784138202667201"/>
    <s v="PAJ_CPLEX_MOSEK.sssd-weak-20-4.txt"/>
    <n v="287810.44854502002"/>
    <n v="1.11022302462515E-16"/>
    <n v="0"/>
    <n v="3.0016377494668201E-8"/>
    <s v="Optimal"/>
    <n v="287810.30211792601"/>
    <n v="1.329100010686274E-7"/>
    <n v="3.7585244927041258E-7"/>
    <n v="2.8278718399553928"/>
    <s v=""/>
    <s v=""/>
    <s v=""/>
  </r>
  <r>
    <x v="7"/>
    <x v="50"/>
    <x v="1"/>
    <n v="264127.591601477"/>
    <n v="264125.46385328303"/>
    <n v="14.1127390861511"/>
    <n v="14.112958908081"/>
    <s v="PAJ_CPLEX_MOSEK.sssd-weak-30-4.txt"/>
    <n v="264127.591601477"/>
    <n v="8.8817841970012504E-16"/>
    <n v="0"/>
    <n v="2.5087795341160999E-8"/>
    <s v="Optimal"/>
    <n v="264127.51494264603"/>
    <n v="8.055758889082104E-6"/>
    <n v="7.7655270537253781E-6"/>
    <n v="0.96397212983247615"/>
    <s v=""/>
    <s v=""/>
    <s v=""/>
  </r>
  <r>
    <x v="7"/>
    <x v="51"/>
    <x v="1"/>
    <n v="311721.12072338501"/>
    <n v="311721.122895938"/>
    <n v="4.0620410442352197"/>
    <n v="4.0622739791870099"/>
    <s v="PAJ_CPLEX_MOSEK.sssd-strong-25-4.txt"/>
    <n v="311721.12072338501"/>
    <n v="0"/>
    <n v="0"/>
    <n v="1.88525641764414E-8"/>
    <s v="Optimal"/>
    <n v="311721.02503891999"/>
    <n v="6.9695405154813432E-9"/>
    <n v="3.1392498464298443E-7"/>
    <n v="45.042421942403124"/>
    <s v=""/>
    <s v=""/>
    <s v=""/>
  </r>
  <r>
    <x v="7"/>
    <x v="52"/>
    <x v="1"/>
    <n v="622512.72259815701"/>
    <n v="622508.04021938203"/>
    <n v="2247.80978989601"/>
    <n v="2247.8100380897499"/>
    <s v="PAJ_CPLEX_MOSEK.sssd-strong-15-8.txt"/>
    <n v="622512.72259815701"/>
    <n v="0"/>
    <n v="0"/>
    <n v="1.7472421176556399E-8"/>
    <s v="Optimal"/>
    <n v="622512.11355496198"/>
    <n v="7.5217398856630863E-6"/>
    <n v="6.5433836405508516E-6"/>
    <n v="0.86992952960563774"/>
    <s v=""/>
    <s v=""/>
    <s v=""/>
  </r>
  <r>
    <x v="7"/>
    <x v="54"/>
    <x v="1"/>
    <n v="622512.72506097704"/>
    <n v="622506.80502133095"/>
    <n v="676.83831286430302"/>
    <n v="676.838557958602"/>
    <s v="PAJ_CPLEX_MOSEK.sssd-weak-15-8.txt"/>
    <n v="622512.72506097704"/>
    <n v="1.11022302462515E-16"/>
    <n v="0"/>
    <n v="1.5654469498471699E-8"/>
    <s v="Optimal"/>
    <n v="622512.69320682494"/>
    <n v="9.5099094487099523E-6"/>
    <n v="9.4587396500626976E-6"/>
    <n v="0.99461931799422165"/>
    <s v=""/>
    <s v=""/>
    <s v=""/>
  </r>
  <r>
    <x v="7"/>
    <x v="55"/>
    <x v="1"/>
    <n v="528766.26324074599"/>
    <n v="528765.06033119198"/>
    <n v="1553.81565594673"/>
    <n v="1553.81593894958"/>
    <s v="PAJ_CPLEX_MOSEK.sssd-weak-30-8.txt"/>
    <n v="528766.26324074599"/>
    <n v="1.11022302462515E-16"/>
    <n v="0"/>
    <n v="1.4987789009879201E-8"/>
    <s v="Optimal"/>
    <n v="528766.14952549594"/>
    <n v="2.2749362764000121E-6"/>
    <n v="2.0598790314345231E-6"/>
    <n v="0.90546669495911869"/>
    <s v=""/>
    <s v=""/>
    <s v=""/>
  </r>
  <r>
    <x v="7"/>
    <x v="56"/>
    <x v="1"/>
    <n v="287810.46017130499"/>
    <n v="287810.26642140897"/>
    <n v="1.73436284065246"/>
    <n v="1.7345860004425"/>
    <s v="PAJ_CPLEX_MOSEK.sssd-strong-20-4.txt"/>
    <n v="287810.46017130499"/>
    <n v="0"/>
    <n v="0"/>
    <n v="1.19535595866082E-8"/>
    <s v="Optimal"/>
    <n v="287810.341488818"/>
    <n v="6.7318573444405945E-7"/>
    <n v="2.6082248689276224E-7"/>
    <n v="0.38744505943543006"/>
    <s v=""/>
    <s v=""/>
    <s v=""/>
  </r>
  <r>
    <x v="7"/>
    <x v="57"/>
    <x v="1"/>
    <n v="3776676.11330235"/>
    <n v="3776676.1172113498"/>
    <n v="24.169110059738099"/>
    <n v="24.171111106872502"/>
    <s v="PAJ_CPLEX_MOSEK.20_0_5_w.txt"/>
    <n v="3776676.11330235"/>
    <n v="3.9319002098636702E-7"/>
    <n v="0"/>
    <n v="8.8862813774070998E-9"/>
    <s v="Optimal"/>
    <n v="3776676.0980772399"/>
    <n v="1.0350370570891098E-9"/>
    <n v="5.0663888940562858E-9"/>
    <n v="4.8948864771129674"/>
    <s v=""/>
    <s v=""/>
    <s v=""/>
  </r>
  <r>
    <x v="7"/>
    <x v="58"/>
    <x v="1"/>
    <n v="49.140613138613404"/>
    <n v="49.1406114332435"/>
    <n v="139.75197505950899"/>
    <n v="139.75238204002301"/>
    <s v="PAJ_CPLEX_MOSEK.achtziger_stolpe07-5.2flowc.txt"/>
    <n v="49.140613138613404"/>
    <n v="1.93838043394123E-8"/>
    <n v="0"/>
    <n v="7.0525310036373404E-9"/>
    <s v="Optimal"/>
    <n v="49.140614026387603"/>
    <n v="3.47038721741254E-8"/>
    <n v="5.2769865144773431E-8"/>
    <n v="1.5205757121281043"/>
    <s v=""/>
    <s v=""/>
    <s v=""/>
  </r>
  <r>
    <x v="7"/>
    <x v="59"/>
    <x v="1"/>
    <n v="1956871.26678084"/>
    <n v="1956871.2666997099"/>
    <n v="4.6180949211120597"/>
    <n v="4.6192100048065097"/>
    <s v="PAJ_CPLEX_MOSEK.10_0_5_w.txt"/>
    <n v="1956871.26678084"/>
    <n v="1.1447650649643E-7"/>
    <n v="0"/>
    <n v="6.14292905432023E-9"/>
    <s v="Optimal"/>
    <n v="1956871.26625624"/>
    <n v="4.1459073976227023E-11"/>
    <n v="2.2662194160405719E-10"/>
    <n v="5.4661602363334039"/>
    <s v=""/>
    <s v=""/>
    <s v=""/>
  </r>
  <r>
    <x v="7"/>
    <x v="12"/>
    <x v="1"/>
    <n v="468.15624747887699"/>
    <n v="468.15380054416801"/>
    <n v="1300.24003005027"/>
    <n v="1300.26278805732"/>
    <s v="PAJ_CPLEX_MOSEK.uflquad-nopsc-30-150.txt"/>
    <n v="468.15624747887699"/>
    <n v="2.23532017340488E-8"/>
    <n v="0"/>
    <n v="5.5116951142020199E-9"/>
    <s v="Optimal"/>
    <n v="468.15612794945002"/>
    <n v="5.2267478430430499E-6"/>
    <n v="4.971429600840417E-6"/>
    <n v="0.95115160519127229"/>
    <s v=""/>
    <s v=""/>
    <s v=""/>
  </r>
  <r>
    <x v="7"/>
    <x v="118"/>
    <x v="1"/>
    <n v="31.313708829816299"/>
    <n v="31.313708468451999"/>
    <n v="449.62167310714699"/>
    <n v="449.62380099296502"/>
    <s v="PAJ_CPLEX_MOSEK.achtziger_stolpe07-5.2bflowc.txt"/>
    <n v="31.313708829816299"/>
    <n v="6.7225832253144103E-8"/>
    <n v="0"/>
    <n v="4.92100360460767E-9"/>
    <s v="Optimal"/>
    <n v="31.313709795987702"/>
    <n v="1.1540127259392088E-8"/>
    <n v="4.2394698277588016E-8"/>
    <n v="3.6736768429554814"/>
    <s v=""/>
    <s v=""/>
    <s v=""/>
  </r>
  <r>
    <x v="7"/>
    <x v="60"/>
    <x v="1"/>
    <n v="5.9982534805032302"/>
    <n v="5.9982520140881403"/>
    <n v="2565.14055490493"/>
    <n v="2565.1417119502999"/>
    <s v="PAJ_CPLEX_MOSEK.achtziger_stolpe06-6.5flowc.txt"/>
    <n v="5.9982534805032302"/>
    <n v="4.4043622397615403E-9"/>
    <n v="0"/>
    <n v="3.68636166037106E-9"/>
    <s v="Optimal"/>
    <n v="5.9982533967690799"/>
    <n v="2.4447327040031277E-7"/>
    <n v="2.3051354168041021E-7"/>
    <n v="0.94289875250147304"/>
    <s v=""/>
    <s v=""/>
    <s v=""/>
  </r>
  <r>
    <x v="7"/>
    <x v="62"/>
    <x v="1"/>
    <n v="5.7773661264074798"/>
    <n v="5.7773652520009904"/>
    <n v="658.78525114059403"/>
    <n v="658.78670287132195"/>
    <s v="PAJ_CPLEX_MOSEK.b1bigflowc.txt"/>
    <n v="5.7773661264074798"/>
    <n v="6.7450210694541803E-10"/>
    <n v="0"/>
    <n v="2.4046220570283998E-10"/>
    <s v="Optimal"/>
    <n v="5.7773661652651498"/>
    <n v="1.513501060525535E-7"/>
    <n v="1.5807593850277383E-7"/>
    <n v="1.0444389014691864"/>
    <s v=""/>
    <s v=""/>
    <s v=""/>
  </r>
  <r>
    <x v="7"/>
    <x v="61"/>
    <x v="1"/>
    <n v="7.7160521864106197"/>
    <n v="7.7160521514612199"/>
    <n v="9.5206570625305105"/>
    <n v="9.5211300849914497"/>
    <s v="PAJ_CPLEX_MOSEK.achtziger_stolpe07-5.3flowc.txt"/>
    <n v="7.7160521864106197"/>
    <n v="1.5196150392252701E-9"/>
    <n v="0"/>
    <n v="7.6346928779003E-11"/>
    <s v="Optimal"/>
    <n v="7.7160522177359097"/>
    <n v="4.5294347005369138E-9"/>
    <n v="8.5891855023995099E-9"/>
    <n v="1.8963040799288613"/>
    <s v=""/>
    <s v=""/>
    <s v=""/>
  </r>
  <r>
    <x v="7"/>
    <x v="66"/>
    <x v="1"/>
    <n v="15.8191800519485"/>
    <n v="15.819179213463"/>
    <n v="287.80467200279202"/>
    <n v="287.80574202537503"/>
    <s v="PAJ_CPLEX_MOSEK.stolpe07-8.2flowc.txt"/>
    <n v="15.8191800519485"/>
    <n v="5.6929606175029498E-9"/>
    <n v="0"/>
    <n v="5.0691340014452603E-11"/>
    <s v="Optimal"/>
    <n v="15.819180113626"/>
    <n v="5.3004325565690097E-8"/>
    <n v="5.6903229158610559E-8"/>
    <n v="1.0735582153212839"/>
    <s v=""/>
    <s v=""/>
    <s v=""/>
  </r>
  <r>
    <x v="7"/>
    <x v="53"/>
    <x v="1"/>
    <n v="13651.9999999999"/>
    <n v="13651.9999999999"/>
    <n v="0.28200912475585899"/>
    <n v="0.28241991996765098"/>
    <s v="PAJ_CPLEX_MOSEK.ck_n50_m20_o3_5.txt"/>
    <n v="13651.9999999999"/>
    <n v="8.8817841970012504E-16"/>
    <n v="0"/>
    <n v="1.81898940354585E-12"/>
    <s v="Optimal"/>
    <n v="13652"/>
    <n v="0"/>
    <n v="7.3281876004790674E-15"/>
    <e v="#DIV/0!"/>
    <s v=""/>
    <s v=""/>
    <s v=""/>
  </r>
  <r>
    <x v="7"/>
    <x v="64"/>
    <x v="1"/>
    <n v="46.423424649479301"/>
    <n v="46.423419244912303"/>
    <n v="1600.5132079124401"/>
    <n v="1600.51400589942"/>
    <s v="PAJ_CPLEX_MOSEK.stolpe07-8.3flowc.txt"/>
    <n v="46.423424649479301"/>
    <n v="8.9719285334410804E-9"/>
    <n v="0"/>
    <n v="3.1431442197514502E-16"/>
    <s v="Optimal"/>
    <n v="46.423423052590103"/>
    <n v="1.1641893882231185E-7"/>
    <n v="8.2020599282567046E-8"/>
    <n v="0.70452969346983674"/>
    <s v=""/>
    <s v=""/>
    <s v=""/>
  </r>
  <r>
    <x v="7"/>
    <x v="65"/>
    <x v="1"/>
    <n v="1.8563406198747101"/>
    <n v="1.85634019024396"/>
    <n v="0.21691989898681599"/>
    <n v="0.21717715263366699"/>
    <s v="PAJ_CPLEX_MOSEK.achtziger_stolpe06-6.1flowc.txt"/>
    <n v="1.8563406198747101"/>
    <n v="5.3827015067397999E-9"/>
    <n v="0"/>
    <n v="2.8874152531802298E-17"/>
    <s v="Optimal"/>
    <n v="1.8563402245521901"/>
    <n v="2.3143836379157786E-7"/>
    <n v="1.84815502920375E-8"/>
    <n v="7.985517175830488E-2"/>
    <s v=""/>
    <s v=""/>
    <s v=""/>
  </r>
  <r>
    <x v="7"/>
    <x v="63"/>
    <x v="1"/>
    <n v="6.9495990948061399"/>
    <n v="6.9495985028108098"/>
    <n v="11.023170948028501"/>
    <n v="11.0236990451812"/>
    <s v="PAJ_CPLEX_MOSEK.stolpe07-8.1flowc.txt"/>
    <n v="6.9495990948061399"/>
    <n v="1.43520306750133E-10"/>
    <n v="0"/>
    <n v="3.1044713541108902E-20"/>
    <s v="Optimal"/>
    <n v="6.9495993723574401"/>
    <n v="8.5183975388312043E-8"/>
    <n v="1.2512165557307382E-7"/>
    <n v="1.468840295404217"/>
    <s v=""/>
    <s v=""/>
    <s v=""/>
  </r>
  <r>
    <x v="7"/>
    <x v="75"/>
    <x v="1"/>
    <n v="760.35004054827505"/>
    <n v="760.34420687937904"/>
    <n v="1766.8019850254"/>
    <n v="1766.84210801124"/>
    <s v="PAJ_CPLEX_MOSEK.uflquad-psc-30-300.txt"/>
    <n v="760.35004054827402"/>
    <n v="6.25495988337831E-10"/>
    <n v="0"/>
    <n v="0"/>
    <s v="Optimal"/>
    <n v="760.34970034372998"/>
    <n v="7.6723462986502175E-6"/>
    <n v="7.2249180557334569E-6"/>
    <n v="0.94168299689555512"/>
    <s v=""/>
    <s v=""/>
    <s v=""/>
  </r>
  <r>
    <x v="7"/>
    <x v="72"/>
    <x v="1"/>
    <n v="-8.1521061313439502E-2"/>
    <n v="-8.1521641718722004E-2"/>
    <n v="1.28934001922607"/>
    <n v="1.28953504562377"/>
    <s v="PAJ_CPLEX_MOSEK.classical_40_0.txt"/>
    <n v="-8.1521061313439502E-2"/>
    <n v="1.1407527145124099E-9"/>
    <n v="0"/>
    <n v="0"/>
    <s v="Optimal"/>
    <n v="-8.1521061313447801E-2"/>
    <n v="7.1188240794598171E-6"/>
    <n v="7.1188239776706819E-6"/>
    <n v="0.99999998570141169"/>
    <s v=""/>
    <s v=""/>
    <s v=""/>
  </r>
  <r>
    <x v="7"/>
    <x v="76"/>
    <x v="1"/>
    <n v="554.91493749011295"/>
    <n v="554.912779153222"/>
    <n v="159.14815902709901"/>
    <n v="159.17737889289799"/>
    <s v="PAJ_CPLEX_MOSEK.uflquad-psc-30-200.txt"/>
    <n v="554.91493749011295"/>
    <n v="6.0118277023235495E-10"/>
    <n v="0"/>
    <n v="0"/>
    <s v="Optimal"/>
    <n v="554.914702028482"/>
    <n v="3.8894913548561466E-6"/>
    <n v="3.4651726081722836E-6"/>
    <n v="0.89090636590460903"/>
    <s v=""/>
    <s v=""/>
    <s v=""/>
  </r>
  <r>
    <x v="7"/>
    <x v="77"/>
    <x v="1"/>
    <n v="355.24122246857797"/>
    <n v="355.23918556979299"/>
    <n v="1125.2883789539301"/>
    <n v="1125.29973006248"/>
    <s v="PAJ_CPLEX_MOSEK.uflquad-nopsc-30-100.txt"/>
    <n v="355.24122246857797"/>
    <n v="4.5730311759584197E-9"/>
    <n v="0"/>
    <n v="0"/>
    <s v="Optimal"/>
    <n v="355.24034945308199"/>
    <n v="5.7338467464061244E-6"/>
    <n v="3.2763261775425245E-6"/>
    <n v="0.57140107199343426"/>
    <s v=""/>
    <s v=""/>
    <s v=""/>
  </r>
  <r>
    <x v="7"/>
    <x v="69"/>
    <x v="1"/>
    <n v="-1.1141122484757799"/>
    <n v="-1.1141150022646999"/>
    <n v="2466.3650860786402"/>
    <n v="2466.3653130531302"/>
    <s v="PAJ_CPLEX_MOSEK.shortfall_100_0.txt"/>
    <n v="-1.1141122484757799"/>
    <n v="1.9146279006676499E-9"/>
    <n v="0"/>
    <n v="0"/>
    <s v="Optimal"/>
    <n v="-1.1141122484758099"/>
    <n v="2.4717116310838558E-6"/>
    <n v="2.4717116041782845E-6"/>
    <n v="0.99999998911459942"/>
    <s v=""/>
    <s v=""/>
    <s v=""/>
  </r>
  <r>
    <x v="7"/>
    <x v="78"/>
    <x v="1"/>
    <n v="355.240918505379"/>
    <n v="355.23956913828403"/>
    <n v="118.60349011421199"/>
    <n v="118.61330294609"/>
    <s v="PAJ_CPLEX_MOSEK.uflquad-psc-30-100.txt"/>
    <n v="355.240918505379"/>
    <n v="2.5916927492985999E-9"/>
    <n v="0"/>
    <n v="0"/>
    <s v="Optimal"/>
    <n v="355.24034945308199"/>
    <n v="3.7984561650919372E-6"/>
    <n v="2.1965826156850985E-6"/>
    <n v="0.57828299714811449"/>
    <s v=""/>
    <s v=""/>
    <s v=""/>
  </r>
  <r>
    <x v="7"/>
    <x v="16"/>
    <x v="1"/>
    <n v="568.71745742055202"/>
    <n v="568.71551910566598"/>
    <n v="1393.8443360328599"/>
    <n v="1393.8554968833901"/>
    <s v="PAJ_CPLEX_MOSEK.uflquad-nopsc-20-150.txt"/>
    <n v="568.71745742055202"/>
    <n v="4.1867784794646898E-9"/>
    <n v="0"/>
    <n v="0"/>
    <s v="Optimal"/>
    <n v="568.71672647546598"/>
    <n v="3.4082211239938512E-6"/>
    <n v="2.1229721627008146E-6"/>
    <n v="0.62289742521549041"/>
    <s v=""/>
    <s v=""/>
    <s v=""/>
  </r>
  <r>
    <x v="7"/>
    <x v="80"/>
    <x v="1"/>
    <n v="-1.1063496898693901"/>
    <n v="-1.1063519374281201"/>
    <n v="756.74605703353802"/>
    <n v="756.74627304077103"/>
    <s v="PAJ_CPLEX_MOSEK.shortfall_100_1.txt"/>
    <n v="-1.1063496898693901"/>
    <n v="5.3297619762027102E-8"/>
    <n v="0"/>
    <n v="0"/>
    <s v="Optimal"/>
    <n v="-1.10634968986928"/>
    <n v="2.0314900756035377E-6"/>
    <n v="2.0314901751501395E-6"/>
    <n v="1.0000000490017662"/>
    <s v=""/>
    <s v=""/>
    <s v=""/>
  </r>
  <r>
    <x v="7"/>
    <x v="83"/>
    <x v="1"/>
    <n v="399.53731592632801"/>
    <n v="399.536441502412"/>
    <n v="46.7500190734863"/>
    <n v="46.756542205810497"/>
    <s v="PAJ_CPLEX_MOSEK.uflquad-psc-20-100.txt"/>
    <n v="399.53731592632801"/>
    <n v="1.5404524322803999E-9"/>
    <n v="0"/>
    <n v="0"/>
    <s v="Optimal"/>
    <n v="399.53711083647897"/>
    <n v="2.1885913011381081E-6"/>
    <n v="1.675273790752069E-6"/>
    <n v="0.76545757532751568"/>
    <s v=""/>
    <s v=""/>
    <s v=""/>
  </r>
  <r>
    <x v="7"/>
    <x v="79"/>
    <x v="1"/>
    <n v="0.50328619027363697"/>
    <n v="0.50328539837460196"/>
    <n v="6.1193943023681599E-2"/>
    <n v="6.1372041702270501E-2"/>
    <s v="PAJ_CPLEX_MOSEK.estein4_nr22.txt"/>
    <n v="0.50328619027363697"/>
    <n v="2.0281936130572802E-9"/>
    <n v="0"/>
    <n v="0"/>
    <s v="Optimal"/>
    <n v="0.503286190273175"/>
    <n v="1.5734254506924463E-6"/>
    <n v="1.5734245328172812E-6"/>
    <n v="0.99999941663892322"/>
    <s v=""/>
    <s v=""/>
    <s v=""/>
  </r>
  <r>
    <x v="7"/>
    <x v="70"/>
    <x v="1"/>
    <n v="-1.0832168004899601"/>
    <n v="-1.0832180397650599"/>
    <n v="3.3083310127258301"/>
    <n v="3.3085200786590501"/>
    <s v="PAJ_CPLEX_MOSEK.shortfall_40_0.txt"/>
    <n v="-1.0832168004899601"/>
    <n v="5.3496819196752199E-9"/>
    <n v="0"/>
    <n v="0"/>
    <s v="Optimal"/>
    <n v="-1.0832168004895699"/>
    <n v="1.1440587504971212E-6"/>
    <n v="1.1440591106551388E-6"/>
    <n v="1.0000003148072749"/>
    <s v=""/>
    <s v=""/>
    <s v=""/>
  </r>
  <r>
    <x v="7"/>
    <x v="81"/>
    <x v="1"/>
    <n v="399.53753950772699"/>
    <n v="399.53670728957098"/>
    <n v="273.90743112564002"/>
    <n v="273.91559410095198"/>
    <s v="PAJ_CPLEX_MOSEK.uflquad-nopsc-20-100.txt"/>
    <n v="399.53753950772699"/>
    <n v="3.6168554817805898E-9"/>
    <n v="0"/>
    <n v="0"/>
    <s v="Optimal"/>
    <n v="399.53711083647897"/>
    <n v="2.0829535472484987E-6"/>
    <n v="1.0100360816151947E-6"/>
    <n v="0.4849057161881567"/>
    <s v=""/>
    <s v=""/>
    <s v=""/>
  </r>
  <r>
    <x v="7"/>
    <x v="85"/>
    <x v="1"/>
    <n v="568.71677878419405"/>
    <n v="568.71621601396805"/>
    <n v="58.813503026962202"/>
    <n v="58.823375940322798"/>
    <s v="PAJ_CPLEX_MOSEK.uflquad-psc-20-150.txt"/>
    <n v="568.71677878419405"/>
    <n v="2.8590196876621101E-10"/>
    <n v="0"/>
    <n v="0"/>
    <s v="Optimal"/>
    <n v="568.71672647546598"/>
    <n v="9.8954389442282698E-7"/>
    <n v="8.9756721612952475E-7"/>
    <n v="0.9070514417685841"/>
    <s v=""/>
    <s v=""/>
    <s v=""/>
  </r>
  <r>
    <x v="7"/>
    <x v="95"/>
    <x v="1"/>
    <n v="540.28754838781902"/>
    <n v="540.28708768214005"/>
    <n v="4.6416780948638898"/>
    <n v="4.6470599174499503"/>
    <s v="PAJ_CPLEX_MOSEK.uflquad-psc-10-100.txt"/>
    <n v="540.28754838781902"/>
    <n v="7.2495087710677798E-10"/>
    <n v="0"/>
    <n v="0"/>
    <s v="Optimal"/>
    <n v="540.28752106912498"/>
    <n v="8.5270458630523131E-7"/>
    <n v="8.0214137843558191E-7"/>
    <n v="0.94070254965000277"/>
    <s v=""/>
    <s v=""/>
    <s v=""/>
  </r>
  <r>
    <x v="7"/>
    <x v="73"/>
    <x v="1"/>
    <n v="-1.0954235868906601"/>
    <n v="-1.0954242006802899"/>
    <n v="168.15667891502301"/>
    <n v="168.15687584877"/>
    <s v="PAJ_CPLEX_MOSEK.shortfall_50_0.txt"/>
    <n v="-1.0954235868906601"/>
    <n v="6.7211625154328596E-10"/>
    <n v="0"/>
    <n v="0"/>
    <s v="Optimal"/>
    <n v="-1.0954235868907001"/>
    <n v="5.6031660625894819E-7"/>
    <n v="5.6031656977289218E-7"/>
    <n v="0.99999993488314354"/>
    <s v=""/>
    <s v=""/>
    <s v=""/>
  </r>
  <r>
    <x v="7"/>
    <x v="100"/>
    <x v="1"/>
    <n v="8092.50071483183"/>
    <n v="8092.5"/>
    <n v="38.357172966003397"/>
    <n v="38.3603770732879"/>
    <s v="PAJ_CPLEX_MOSEK.clay0205h.txt"/>
    <n v="8092.50071483183"/>
    <n v="8.9262172764392705E-8"/>
    <n v="0"/>
    <n v="0"/>
    <s v="Optimal"/>
    <n v="8092.5044338815596"/>
    <n v="8.8332624773969156E-8"/>
    <n v="5.4789979917614356E-7"/>
    <n v="6.2026889903718203"/>
    <s v=""/>
    <s v=""/>
    <s v=""/>
  </r>
  <r>
    <x v="7"/>
    <x v="89"/>
    <x v="1"/>
    <n v="709.64777620488599"/>
    <n v="709.64721070982296"/>
    <n v="61.087438821792603"/>
    <n v="61.092602014541598"/>
    <s v="PAJ_CPLEX_MOSEK.uflquad-nopsc-10-150.txt"/>
    <n v="709.64777620488599"/>
    <n v="2.6360185145790601E-9"/>
    <n v="0"/>
    <n v="0"/>
    <s v="Optimal"/>
    <n v="709.64757737614798"/>
    <n v="7.9686722627984556E-7"/>
    <n v="5.1668790473477442E-7"/>
    <n v="0.6483989900637761"/>
    <s v=""/>
    <s v=""/>
    <s v=""/>
  </r>
  <r>
    <x v="7"/>
    <x v="87"/>
    <x v="1"/>
    <n v="-1.10182275522719"/>
    <n v="-1.10182328638962"/>
    <n v="7.4976859092712402"/>
    <n v="7.4979000091552699"/>
    <s v="PAJ_CPLEX_MOSEK.shortfall_50_1.txt"/>
    <n v="-1.10182275522719"/>
    <n v="5.5689453049012601E-11"/>
    <n v="0"/>
    <n v="0"/>
    <s v="Optimal"/>
    <n v="-1.1018227552264299"/>
    <n v="4.8207173685826585E-7"/>
    <n v="4.8207242667171114E-7"/>
    <n v="1.0000014309352583"/>
    <s v=""/>
    <s v=""/>
    <s v=""/>
  </r>
  <r>
    <x v="7"/>
    <x v="86"/>
    <x v="1"/>
    <n v="709.64827923298799"/>
    <n v="709.64724339126701"/>
    <n v="13.6382849216461"/>
    <n v="13.643371820449801"/>
    <s v="PAJ_CPLEX_MOSEK.uflquad-psc-10-150.txt"/>
    <n v="709.64827923298799"/>
    <n v="8.1693481979172506E-9"/>
    <n v="0"/>
    <n v="0"/>
    <s v="Optimal"/>
    <n v="709.64757737614798"/>
    <n v="1.4596550667328919E-6"/>
    <n v="4.7063484313705651E-7"/>
    <n v="0.32242880791724737"/>
    <s v=""/>
    <s v=""/>
    <s v=""/>
  </r>
  <r>
    <x v="7"/>
    <x v="97"/>
    <x v="1"/>
    <n v="1.8181793089657601"/>
    <n v="1.8181786670769999"/>
    <n v="14.195298910140901"/>
    <n v="14.195507049560501"/>
    <s v="PAJ_CPLEX_MOSEK.estein5_nr21.txt"/>
    <n v="1.8181793089657601"/>
    <n v="1.3386621811051199E-9"/>
    <n v="0"/>
    <n v="0"/>
    <s v="Optimal"/>
    <n v="1.81817929663649"/>
    <n v="3.5303736358982748E-7"/>
    <n v="3.4625629534821782E-7"/>
    <n v="0.98079220801827605"/>
    <s v=""/>
    <s v=""/>
    <s v=""/>
  </r>
  <r>
    <x v="7"/>
    <x v="94"/>
    <x v="1"/>
    <n v="1.49907795170467"/>
    <n v="1.4990776685470799"/>
    <n v="1.6115360260009699"/>
    <n v="1.6117730140686"/>
    <s v="PAJ_CPLEX_MOSEK.estein5_C.txt"/>
    <n v="1.49907795170467"/>
    <n v="5.1882698137717398E-9"/>
    <n v="0"/>
    <n v="0"/>
    <s v="Optimal"/>
    <n v="1.4990779248680599"/>
    <n v="1.8888657581428015E-7"/>
    <n v="1.7098462054463929E-7"/>
    <n v="0.90522378209003751"/>
    <s v=""/>
    <s v=""/>
    <s v=""/>
  </r>
  <r>
    <x v="7"/>
    <x v="96"/>
    <x v="1"/>
    <n v="72.481279707041907"/>
    <n v="72.481269819495907"/>
    <n v="0.25572299957275302"/>
    <n v="0.25591588020324701"/>
    <s v="PAJ_CPLEX_MOSEK.pp-n10-d10.txt"/>
    <n v="72.481279707041907"/>
    <n v="0"/>
    <n v="0"/>
    <n v="0"/>
    <s v="Optimal"/>
    <n v="72.481276535702804"/>
    <n v="1.3641514989172448E-7"/>
    <n v="9.2661253936028439E-8"/>
    <n v="0.67925926122997038"/>
    <s v=""/>
    <s v=""/>
    <s v=""/>
  </r>
  <r>
    <x v="7"/>
    <x v="93"/>
    <x v="1"/>
    <n v="540.28771382177104"/>
    <n v="540.28747700036297"/>
    <n v="29.548936843871999"/>
    <n v="29.561420917510901"/>
    <s v="PAJ_CPLEX_MOSEK.uflquad-nopsc-10-100.txt"/>
    <n v="540.28771382177104"/>
    <n v="1.5167798794735101E-8"/>
    <n v="0"/>
    <n v="0"/>
    <s v="Optimal"/>
    <n v="540.28752106912498"/>
    <n v="4.3832461413514694E-7"/>
    <n v="8.1565387824629141E-8"/>
    <n v="0.18608443421678436"/>
    <s v=""/>
    <s v=""/>
    <s v=""/>
  </r>
  <r>
    <x v="7"/>
    <x v="119"/>
    <x v="1"/>
    <n v="468.15616401583497"/>
    <n v="468.15610798070998"/>
    <n v="16.4295380115509"/>
    <n v="16.451089143752998"/>
    <s v="PAJ_CPLEX_MOSEK.uflquad-psc-30-150.txt"/>
    <n v="468.15616401583401"/>
    <n v="1.5366796723981201E-10"/>
    <n v="0"/>
    <n v="0"/>
    <s v="Optimal"/>
    <n v="468.15612794945002"/>
    <n v="1.1969323082525038E-7"/>
    <n v="4.2654017387521446E-8"/>
    <n v="0.35636115002857111"/>
    <s v=""/>
    <s v=""/>
    <s v=""/>
  </r>
  <r>
    <x v="7"/>
    <x v="82"/>
    <x v="1"/>
    <n v="1.18808606109486"/>
    <n v="1.1880860330863099"/>
    <n v="6.2437057495117097E-2"/>
    <n v="6.2613010406494099E-2"/>
    <s v="PAJ_CPLEX_MOSEK.estein4_B.txt"/>
    <n v="1.18808606109486"/>
    <n v="7.1682142721574097E-9"/>
    <n v="0"/>
    <n v="0"/>
    <s v="Optimal"/>
    <n v="1.1880860610922199"/>
    <n v="2.3574314454027402E-8"/>
    <n v="2.3572092318648974E-8"/>
    <n v="0.99990573913049474"/>
    <s v=""/>
    <s v=""/>
    <s v=""/>
  </r>
  <r>
    <x v="7"/>
    <x v="84"/>
    <x v="1"/>
    <n v="1.07269370248257"/>
    <n v="1.07269368687185"/>
    <n v="6.4105033874511705E-2"/>
    <n v="6.4290046691894503E-2"/>
    <s v="PAJ_CPLEX_MOSEK.estein4_C.txt"/>
    <n v="1.07269370248257"/>
    <n v="8.0823779891048192E-9"/>
    <n v="0"/>
    <n v="0"/>
    <s v="Optimal"/>
    <n v="1.0726937024826699"/>
    <n v="1.4552685903698543E-8"/>
    <n v="1.4552779051573889E-8"/>
    <n v="1.0000064007342673"/>
    <s v=""/>
    <s v=""/>
    <s v=""/>
  </r>
  <r>
    <x v="7"/>
    <x v="90"/>
    <x v="1"/>
    <n v="1.04537249740555"/>
    <n v="1.04537248938123"/>
    <n v="1.7079949378967201"/>
    <n v="1.7082221508026101"/>
    <s v="PAJ_CPLEX_MOSEK.estein5_A.txt"/>
    <n v="1.04537249740555"/>
    <n v="1.3664284148617801E-9"/>
    <n v="0"/>
    <n v="0"/>
    <s v="Optimal"/>
    <n v="1.04537247647175"/>
    <n v="7.6759656079877847E-9"/>
    <n v="1.234904948192834E-8"/>
    <n v="1.6087942693591069"/>
    <s v=""/>
    <s v=""/>
    <s v=""/>
  </r>
  <r>
    <x v="7"/>
    <x v="91"/>
    <x v="1"/>
    <n v="1.1931599082298401"/>
    <n v="1.1931599029605999"/>
    <n v="0.95061802864074696"/>
    <n v="0.95084714889526301"/>
    <s v="PAJ_CPLEX_MOSEK.estein5_B.txt"/>
    <n v="1.1931599082298401"/>
    <n v="1.30874422410443E-9"/>
    <n v="0"/>
    <n v="0"/>
    <s v="Optimal"/>
    <n v="1.1931598935581"/>
    <n v="4.4161691633103764E-9"/>
    <n v="7.8802691389984142E-9"/>
    <n v="1.7844128808442963"/>
    <s v=""/>
    <s v=""/>
    <s v=""/>
  </r>
  <r>
    <x v="7"/>
    <x v="92"/>
    <x v="1"/>
    <n v="0.80136550099824999"/>
    <n v="0.80136549493016296"/>
    <n v="5.6457042694091797E-2"/>
    <n v="5.6629896163940402E-2"/>
    <s v="PAJ_CPLEX_MOSEK.estein4_A.txt"/>
    <n v="0.80136550099824999"/>
    <n v="1.39679601218745E-9"/>
    <n v="0"/>
    <n v="0"/>
    <s v="Optimal"/>
    <n v="0.80136550099883397"/>
    <n v="7.572089520196553E-9"/>
    <n v="7.5728182388881058E-9"/>
    <n v="1.0000962374638611"/>
    <s v=""/>
    <s v=""/>
    <s v=""/>
  </r>
  <r>
    <x v="7"/>
    <x v="98"/>
    <x v="1"/>
    <n v="-1.09048946154393"/>
    <n v="-1.0904894676529799"/>
    <n v="3.6387920379638602E-2"/>
    <n v="3.6570072174072203E-2"/>
    <s v="PAJ_CPLEX_MOSEK.shortfall_20_0.txt"/>
    <n v="-1.09048946154393"/>
    <n v="1.11022302462515E-16"/>
    <n v="0"/>
    <n v="0"/>
    <s v="Optimal"/>
    <n v="-1.09048946154393"/>
    <n v="5.6020659780434781E-9"/>
    <n v="5.6020659780434781E-9"/>
    <n v="1"/>
    <s v=""/>
    <s v=""/>
    <s v=""/>
  </r>
  <r>
    <x v="7"/>
    <x v="99"/>
    <x v="1"/>
    <n v="1.66439932945435"/>
    <n v="1.6643993216691499"/>
    <n v="1.01604008674621"/>
    <n v="1.0162389278411801"/>
    <s v="PAJ_CPLEX_MOSEK.estein5_nr1.txt"/>
    <n v="1.66439932945435"/>
    <n v="2.3856638886599E-9"/>
    <n v="0"/>
    <n v="0"/>
    <s v="Optimal"/>
    <n v="1.6643993143668301"/>
    <n v="4.6774551802958611E-9"/>
    <n v="4.387334171270892E-9"/>
    <n v="0.93797460417213063"/>
    <s v=""/>
    <s v=""/>
    <s v=""/>
  </r>
  <r>
    <x v="7"/>
    <x v="88"/>
    <x v="1"/>
    <n v="8092.5000049116798"/>
    <n v="8092.5"/>
    <n v="24.316323995590199"/>
    <n v="24.317896127700799"/>
    <s v="PAJ_CPLEX_MOSEK.clay0205m.txt"/>
    <n v="8092.5000049116798"/>
    <n v="0"/>
    <n v="0"/>
    <n v="0"/>
    <s v="Optimal"/>
    <n v="8092.5000049116397"/>
    <n v="6.0694219878212922E-10"/>
    <n v="6.0693725373835047E-10"/>
    <n v="0.999991852529304"/>
    <s v=""/>
    <s v=""/>
    <s v=""/>
  </r>
  <r>
    <x v="7"/>
    <x v="101"/>
    <x v="1"/>
    <n v="8092.5000310215"/>
    <n v="8092.5"/>
    <n v="81.6818590164184"/>
    <n v="81.685465812683105"/>
    <s v="PAJ_CPLEX_MOSEK.clay0305h.txt"/>
    <n v="8092.5000310215"/>
    <n v="1.4247761725982799E-7"/>
    <n v="0"/>
    <n v="0"/>
    <s v="Optimal"/>
    <n v="8092.5000009692903"/>
    <n v="3.8333642110808244E-9"/>
    <n v="1.1977637801937959E-10"/>
    <n v="3.1245759970615579E-2"/>
    <s v=""/>
    <s v=""/>
    <s v=""/>
  </r>
  <r>
    <x v="7"/>
    <x v="102"/>
    <x v="1"/>
    <n v="6545.0000000022201"/>
    <n v="6545"/>
    <n v="5.7385170459747297"/>
    <n v="5.7406551837921098"/>
    <s v="PAJ_CPLEX_MOSEK.clay0204h.txt"/>
    <n v="6545.0000000022201"/>
    <n v="5.8609003872334103E-8"/>
    <n v="0"/>
    <n v="0"/>
    <s v="Optimal"/>
    <n v="6545.0000001818998"/>
    <n v="3.3920191957753181E-13"/>
    <n v="2.7792184807686811E-11"/>
    <n v="81.934043422576551"/>
    <s v=""/>
    <s v=""/>
    <s v=""/>
  </r>
  <r>
    <x v="7"/>
    <x v="103"/>
    <x v="1"/>
    <n v="6545.0000001608196"/>
    <n v="6545"/>
    <n v="0.52718710899353005"/>
    <n v="0.52860116958618097"/>
    <s v="PAJ_CPLEX_MOSEK.clay0204m.txt"/>
    <n v="6545.0000001608196"/>
    <n v="1.5390355656563699E-11"/>
    <n v="0"/>
    <n v="0"/>
    <s v="Optimal"/>
    <n v="6545.0000001608296"/>
    <n v="2.4571364614504093E-11"/>
    <n v="2.4572893177025671E-11"/>
    <n v="1.0000622091017557"/>
    <s v=""/>
    <s v=""/>
    <s v=""/>
  </r>
  <r>
    <x v="7"/>
    <x v="104"/>
    <x v="1"/>
    <n v="8092.5000000600303"/>
    <n v="8092.5"/>
    <n v="51.714302062988203"/>
    <n v="51.716248035430901"/>
    <s v="PAJ_CPLEX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7"/>
    <x v="106"/>
    <x v="1"/>
    <n v="18596.000000000098"/>
    <n v="18596.000000000098"/>
    <n v="0.51193499565124501"/>
    <n v="0.51221990585327104"/>
    <s v="PAJ_CPLEX_MOSEK.ck_n50_m10_o3_5.txt"/>
    <n v="18596.000000000098"/>
    <n v="0"/>
    <n v="0"/>
    <n v="0"/>
    <s v="Optimal"/>
    <n v="18596"/>
    <n v="0"/>
    <n v="5.2820729048534909E-15"/>
    <e v="#DIV/0!"/>
    <s v=""/>
    <s v=""/>
    <s v=""/>
  </r>
  <r>
    <x v="7"/>
    <x v="105"/>
    <x v="1"/>
    <n v="19330.999999999902"/>
    <n v="19330.999999999902"/>
    <n v="0.15026307106018"/>
    <n v="0.150557041168212"/>
    <s v="PAJ_CPLEX_MOSEK.ck_n50_m10_o1_5.txt"/>
    <n v="19330.999999999902"/>
    <n v="0"/>
    <n v="0"/>
    <n v="0"/>
    <s v="Optimal"/>
    <n v="19331"/>
    <n v="0"/>
    <n v="5.0812388257546874E-15"/>
    <e v="#DIV/0!"/>
    <s v=""/>
    <s v=""/>
    <s v=""/>
  </r>
  <r>
    <x v="7"/>
    <x v="107"/>
    <x v="1"/>
    <n v="14635"/>
    <n v="14635"/>
    <n v="0.21172499656677199"/>
    <n v="0.21213507652282701"/>
    <s v="PAJ_CPLEX_MOSEK.ck_n50_m20_o1_5.txt"/>
    <n v="14635"/>
    <n v="0"/>
    <n v="0"/>
    <n v="0"/>
    <s v="Optimal"/>
    <n v="14635"/>
    <n v="0"/>
    <n v="0"/>
    <e v="#DIV/0!"/>
    <s v=""/>
    <s v=""/>
    <s v=""/>
  </r>
  <r>
    <x v="7"/>
    <x v="108"/>
    <x v="1"/>
    <n v="30802"/>
    <n v="30802"/>
    <n v="5.0221500396728498"/>
    <n v="5.0225138664245597"/>
    <s v="PAJ_CPLEX_MOSEK.ck_n75_m10_o1_5.txt"/>
    <n v="30802"/>
    <n v="1.4210854715202001E-14"/>
    <n v="0"/>
    <n v="0"/>
    <s v="Optimal"/>
    <n v="30802"/>
    <n v="0"/>
    <n v="0"/>
    <e v="#DIV/0!"/>
    <s v=""/>
    <s v=""/>
    <s v=""/>
  </r>
  <r>
    <x v="7"/>
    <x v="109"/>
    <x v="1"/>
    <n v="29489"/>
    <n v="29489"/>
    <n v="17.281195878982501"/>
    <n v="17.281541824340799"/>
    <s v="PAJ_CPLEX_MOSEK.ck_n75_m10_o3_5.txt"/>
    <n v="29489"/>
    <n v="5.6843418860808002E-14"/>
    <n v="0"/>
    <n v="0"/>
    <s v="Optimal"/>
    <n v="29489"/>
    <n v="0"/>
    <n v="0"/>
    <e v="#DIV/0!"/>
    <s v=""/>
    <s v=""/>
    <s v=""/>
  </r>
  <r>
    <x v="7"/>
    <x v="110"/>
    <x v="1"/>
    <n v="29070"/>
    <n v="29070"/>
    <n v="12.3651249408721"/>
    <n v="12.3654720783233"/>
    <s v="PAJ_CPLEX_MOSEK.ck_n75_m10_o5_5.txt"/>
    <n v="29070"/>
    <n v="5.6843418860808002E-14"/>
    <n v="0"/>
    <n v="0"/>
    <s v="Optimal"/>
    <n v="29070"/>
    <n v="0"/>
    <n v="0"/>
    <e v="#DIV/0!"/>
    <s v=""/>
    <s v=""/>
    <s v=""/>
  </r>
  <r>
    <x v="7"/>
    <x v="111"/>
    <x v="1"/>
    <n v="27332"/>
    <n v="27332"/>
    <n v="3.5787968635559002"/>
    <n v="3.5792479515075599"/>
    <s v="PAJ_CPLEX_MOSEK.ck_n75_m20_o1_5.txt"/>
    <n v="27332"/>
    <n v="1.4210854715202001E-14"/>
    <n v="0"/>
    <n v="0"/>
    <s v="Optimal"/>
    <n v="27332"/>
    <n v="0"/>
    <n v="0"/>
    <e v="#DIV/0!"/>
    <s v=""/>
    <s v=""/>
    <s v=""/>
  </r>
  <r>
    <x v="7"/>
    <x v="112"/>
    <x v="1"/>
    <n v="25584"/>
    <n v="25584"/>
    <n v="52.433681964874197"/>
    <n v="52.434154033660803"/>
    <s v="PAJ_CPLEX_MOSEK.ck_n75_m20_o3_5.txt"/>
    <n v="25584"/>
    <n v="5.6843418860808002E-14"/>
    <n v="0"/>
    <n v="0"/>
    <s v="Optimal"/>
    <n v="25584"/>
    <n v="0"/>
    <n v="0"/>
    <e v="#DIV/0!"/>
    <s v=""/>
    <s v=""/>
    <s v=""/>
  </r>
  <r>
    <x v="7"/>
    <x v="114"/>
    <x v="1"/>
    <n v="5.3"/>
    <n v="5.3"/>
    <n v="1.8805980682372998E-2"/>
    <n v="1.9289016723632799E-2"/>
    <s v="PAJ_CPLEX_MOSEK.tls2.txt"/>
    <n v="5.3"/>
    <n v="0"/>
    <n v="0"/>
    <n v="0"/>
    <s v="Optimal"/>
    <n v="5.3"/>
    <n v="0"/>
    <n v="0"/>
    <e v="#DIV/0!"/>
    <s v=""/>
    <s v=""/>
    <s v=""/>
  </r>
  <r>
    <x v="7"/>
    <x v="10"/>
    <x v="3"/>
    <s v="Inf"/>
    <n v="17246245.798439398"/>
    <n v="3600.07518601417"/>
    <n v="3600.08913779258"/>
    <s v="PAJ_CPLEX_MOSEK.100_0_5_w.txt"/>
    <s v=" "/>
    <s v=" "/>
    <s v=" "/>
    <s v=" "/>
    <s v=" "/>
    <s v=" "/>
    <e v="#VALUE!"/>
    <e v="#VALUE!"/>
    <e v="#VALUE!"/>
    <e v="#VALUE!"/>
    <m/>
    <m/>
  </r>
  <r>
    <x v="7"/>
    <x v="8"/>
    <x v="3"/>
    <s v="Inf"/>
    <n v="24065032.012091599"/>
    <n v="3600.1003558635698"/>
    <n v="3600.1178758144301"/>
    <s v="PAJ_CPLEX_MOSEK.150_0_5_w.txt"/>
    <s v=" "/>
    <s v=" "/>
    <s v=" "/>
    <s v=" "/>
    <s v=" "/>
    <s v=" "/>
    <e v="#VALUE!"/>
    <e v="#VALUE!"/>
    <e v="#VALUE!"/>
    <e v="#VALUE!"/>
    <m/>
    <m/>
  </r>
  <r>
    <x v="7"/>
    <x v="7"/>
    <x v="3"/>
    <s v="Inf"/>
    <n v="34211254.602990001"/>
    <n v="3600.1162919998101"/>
    <n v="3600.1372709274201"/>
    <s v="PAJ_CPLEX_MOSEK.200_0_5_w.txt"/>
    <s v=" "/>
    <s v=" "/>
    <s v=" "/>
    <s v=" "/>
    <s v=" "/>
    <s v=" "/>
    <e v="#VALUE!"/>
    <e v="#VALUE!"/>
    <e v="#VALUE!"/>
    <e v="#VALUE!"/>
    <m/>
    <m/>
  </r>
  <r>
    <x v="7"/>
    <x v="9"/>
    <x v="3"/>
    <s v="Inf"/>
    <n v="12253113.065460799"/>
    <n v="3600.0644989013599"/>
    <n v="3600.0715329647001"/>
    <s v="PAJ_CPLEX_MOSEK.75_0_5_w.txt"/>
    <s v=" "/>
    <s v=" "/>
    <s v=" "/>
    <s v=" "/>
    <s v=" "/>
    <s v=" "/>
    <e v="#VALUE!"/>
    <e v="#VALUE!"/>
    <e v="#VALUE!"/>
    <e v="#VALUE!"/>
    <m/>
    <m/>
  </r>
  <r>
    <x v="7"/>
    <x v="116"/>
    <x v="3"/>
    <s v="Inf"/>
    <n v="1.85034717466973"/>
    <n v="3600.05468010902"/>
    <n v="3600.0689740180901"/>
    <s v="PAJ_CPLEX_MOSEK.achtziger_stolpe06-6.5bflowc.txt"/>
    <s v=" "/>
    <s v=" "/>
    <s v=" "/>
    <s v=" "/>
    <s v=" "/>
    <s v=" "/>
    <e v="#VALUE!"/>
    <e v="#VALUE!"/>
    <e v="#VALUE!"/>
    <e v="#VALUE!"/>
    <m/>
    <m/>
  </r>
  <r>
    <x v="7"/>
    <x v="117"/>
    <x v="3"/>
    <s v="Inf"/>
    <n v="42.513003801175401"/>
    <n v="3600.0405459403901"/>
    <n v="3600.0427410602501"/>
    <s v="PAJ_CPLEX_MOSEK.achtziger_stolpe07-5.1flowc.txt"/>
    <s v=" "/>
    <s v=" "/>
    <s v=" "/>
    <s v=" "/>
    <s v=" "/>
    <s v=" "/>
    <e v="#VALUE!"/>
    <e v="#VALUE!"/>
    <e v="#VALUE!"/>
    <e v="#VALUE!"/>
    <m/>
    <m/>
  </r>
  <r>
    <x v="7"/>
    <x v="113"/>
    <x v="5"/>
    <e v="#NAME?"/>
    <n v="24838.00000018"/>
    <n v="52.428225040435699"/>
    <n v="52.428719043731597"/>
    <s v="PAJ_CPLEX_MOSEK.ck_n75_m20_o5_5.txt"/>
    <s v=" "/>
    <s v=" "/>
    <s v=" "/>
    <s v=" "/>
    <s v=" "/>
    <s v=" "/>
    <e v="#NAME?"/>
    <e v="#VALUE!"/>
    <e v="#VALUE!"/>
    <e v="#VALUE!"/>
    <m/>
    <m/>
  </r>
  <r>
    <x v="7"/>
    <x v="5"/>
    <x v="3"/>
    <s v="Inf"/>
    <n v="-0.121000441413483"/>
    <n v="3600.0371408462502"/>
    <n v="3600.0373740196201"/>
    <s v="PAJ_CPLEX_MOSEK.classical_200_0.txt"/>
    <s v=" "/>
    <s v=" "/>
    <s v=" "/>
    <s v=" "/>
    <s v=" "/>
    <s v=" "/>
    <e v="#VALUE!"/>
    <e v="#VALUE!"/>
    <e v="#VALUE!"/>
    <e v="#VALUE!"/>
    <m/>
    <m/>
  </r>
  <r>
    <x v="7"/>
    <x v="3"/>
    <x v="3"/>
    <s v="Inf"/>
    <n v="-0.121273689890286"/>
    <n v="3600.0406041145302"/>
    <n v="3600.0408349037102"/>
    <s v="PAJ_CPLEX_MOSEK.classical_200_1.txt"/>
    <s v=" "/>
    <s v=" "/>
    <s v=" "/>
    <s v=" "/>
    <s v=" "/>
    <s v=" "/>
    <e v="#VALUE!"/>
    <e v="#VALUE!"/>
    <e v="#VALUE!"/>
    <e v="#VALUE!"/>
    <m/>
    <m/>
  </r>
  <r>
    <x v="7"/>
    <x v="6"/>
    <x v="3"/>
    <s v="Inf"/>
    <n v="-0.118455243037784"/>
    <n v="3600.0407128334"/>
    <n v="3600.0409409999802"/>
    <s v="PAJ_CPLEX_MOSEK.classical_200_2.txt"/>
    <s v=" "/>
    <s v=" "/>
    <s v=" "/>
    <s v=" "/>
    <s v=" "/>
    <s v=" "/>
    <e v="#VALUE!"/>
    <e v="#VALUE!"/>
    <e v="#VALUE!"/>
    <e v="#VALUE!"/>
    <m/>
    <m/>
  </r>
  <r>
    <x v="7"/>
    <x v="21"/>
    <x v="5"/>
    <s v="Inf"/>
    <n v="20778.668699000202"/>
    <n v="0.73720598220825195"/>
    <n v="0.73871111869812001"/>
    <s v="PAJ_CPLEX_MOSEK.clay0303h.txt"/>
    <s v=" "/>
    <s v=" "/>
    <s v=" "/>
    <s v=" "/>
    <s v=" "/>
    <s v=" "/>
    <e v="#VALUE!"/>
    <e v="#VALUE!"/>
    <e v="#VALUE!"/>
    <e v="#VALUE!"/>
    <m/>
    <m/>
  </r>
  <r>
    <x v="7"/>
    <x v="22"/>
    <x v="5"/>
    <s v="Inf"/>
    <n v="29901.0396438957"/>
    <n v="3.8231098651885902"/>
    <n v="3.82545590400695"/>
    <s v="PAJ_CPLEX_MOSEK.clay0304h.txt"/>
    <s v=" "/>
    <s v=" "/>
    <s v=" "/>
    <s v=" "/>
    <s v=" "/>
    <s v=" "/>
    <e v="#VALUE!"/>
    <e v="#VALUE!"/>
    <e v="#VALUE!"/>
    <e v="#VALUE!"/>
    <m/>
    <m/>
  </r>
  <r>
    <x v="7"/>
    <x v="17"/>
    <x v="3"/>
    <s v="Inf"/>
    <n v="-1.1396888878756799"/>
    <n v="3600.0429241657198"/>
    <n v="3600.0431969165802"/>
    <s v="PAJ_CPLEX_MOSEK.shortfall_200_0.txt"/>
    <s v=" "/>
    <s v=" "/>
    <s v=" "/>
    <s v=" "/>
    <s v=" "/>
    <s v=" "/>
    <e v="#VALUE!"/>
    <e v="#VALUE!"/>
    <e v="#VALUE!"/>
    <e v="#VALUE!"/>
    <m/>
    <m/>
  </r>
  <r>
    <x v="7"/>
    <x v="11"/>
    <x v="3"/>
    <s v="Inf"/>
    <n v="419880.16955458402"/>
    <n v="3600.0358459949398"/>
    <n v="3600.0361340045902"/>
    <s v="PAJ_CPLEX_MOSEK.sssd-weak-25-8.txt"/>
    <s v=" "/>
    <s v=" "/>
    <s v=" "/>
    <s v=" "/>
    <s v=" "/>
    <s v=" "/>
    <e v="#VALUE!"/>
    <e v="#VALUE!"/>
    <e v="#VALUE!"/>
    <e v="#VALUE!"/>
    <m/>
    <m/>
  </r>
  <r>
    <x v="7"/>
    <x v="4"/>
    <x v="3"/>
    <s v="Inf"/>
    <n v="9.2999999999999901"/>
    <n v="3600.0374338626798"/>
    <n v="3600.03919506073"/>
    <s v="PAJ_CPLEX_MOSEK.tls5.txt"/>
    <s v=" "/>
    <s v=" "/>
    <s v=" "/>
    <s v=" "/>
    <s v=" "/>
    <s v=" "/>
    <e v="#VALUE!"/>
    <e v="#VALUE!"/>
    <e v="#VALUE!"/>
    <e v="#VALUE!"/>
    <m/>
    <m/>
  </r>
  <r>
    <x v="7"/>
    <x v="15"/>
    <x v="3"/>
    <n v="575.13169559364803"/>
    <n v="544.10306922397206"/>
    <n v="3600.1771469116202"/>
    <n v="3600.2085068225801"/>
    <s v="PAJ_CPLEX_MOSEK.uflquad-nopsc-30-200.txt"/>
    <s v=" "/>
    <s v=" "/>
    <s v=" "/>
    <s v=" "/>
    <s v=" "/>
    <s v=" "/>
    <n v="5.3950470940648955E-2"/>
    <e v="#VALUE!"/>
    <e v="#VALUE!"/>
    <e v="#VALUE!"/>
    <m/>
    <m/>
  </r>
  <r>
    <x v="7"/>
    <x v="14"/>
    <x v="3"/>
    <n v="801.14729252341397"/>
    <n v="674.55013933764701"/>
    <n v="3600.2375769615101"/>
    <n v="3600.2810280323001"/>
    <s v="PAJ_CPLEX_MOSEK.uflquad-nopsc-30-300.txt"/>
    <s v=" "/>
    <s v=" "/>
    <s v=" "/>
    <s v=" "/>
    <s v=" "/>
    <s v=" "/>
    <n v="0.15801982080825527"/>
    <e v="#VALUE!"/>
    <e v="#VALUE!"/>
    <e v="#VALUE!"/>
    <m/>
    <m/>
  </r>
  <r>
    <x v="8"/>
    <x v="5"/>
    <x v="3"/>
    <n v="-0.11057566329785801"/>
    <n v="-0.120500957853822"/>
    <n v="3600.0005400180798"/>
    <n v="3601.69167304039"/>
    <s v="CPLEX_MISOCP.classical_200_0.txt"/>
    <n v="-0.11057566329785801"/>
    <n v="1.24978574156386E-8"/>
    <n v="5.4770691385042001E-9"/>
    <n v="0"/>
    <s v="Optimal"/>
    <n v="-0.11057566628214099"/>
    <n v="8.9752091364959485E-2"/>
    <n v="8.9752061956730231E-2"/>
    <n v="0.99999967233934262"/>
    <s v=""/>
    <s v=""/>
    <s v=""/>
  </r>
  <r>
    <x v="8"/>
    <x v="36"/>
    <x v="3"/>
    <n v="-0.139178205697047"/>
    <n v="-0.155579139419982"/>
    <n v="3600.00176191329"/>
    <n v="3601.6419689655299"/>
    <s v="CPLEX_MISOCP.robust_200_0.txt"/>
    <n v="-0.139178205697047"/>
    <n v="2.0842275905152901E-8"/>
    <n v="3.1063915537088402E-9"/>
    <n v="0"/>
    <s v="Optimal"/>
    <n v="-0.139178201667851"/>
    <n v="0.1178327836097894"/>
    <n v="0.11783281596861961"/>
    <n v="1.0000002746165304"/>
    <s v=""/>
    <s v=""/>
    <s v=""/>
  </r>
  <r>
    <x v="8"/>
    <x v="6"/>
    <x v="3"/>
    <n v="-0.109920296802929"/>
    <n v="-0.117889341844224"/>
    <n v="3600.0004389286"/>
    <n v="3601.6733140945398"/>
    <s v="CPLEX_MISOCP.classical_200_2.txt"/>
    <n v="-0.109920296802929"/>
    <n v="2.50192790929304E-8"/>
    <n v="9.3942804924029802E-10"/>
    <n v="0"/>
    <s v="Optimal"/>
    <n v="-0.109920291446008"/>
    <n v="7.2491799558960845E-2"/>
    <n v="7.2491851821660888E-2"/>
    <n v="1.0000007209463742"/>
    <s v=""/>
    <s v=""/>
    <s v=""/>
  </r>
  <r>
    <x v="8"/>
    <x v="3"/>
    <x v="3"/>
    <n v="-0.11667884531200499"/>
    <n v="-0.120111605695899"/>
    <n v="3600.0048010349201"/>
    <n v="3601.7053830623599"/>
    <s v="CPLEX_MISOCP.classical_200_1.txt"/>
    <n v="-0.11667884531200499"/>
    <n v="5.6018567562432498E-10"/>
    <n v="1.11009042236265E-10"/>
    <n v="0"/>
    <s v="Optimal"/>
    <n v="-0.116678851691414"/>
    <n v="2.941806797998063E-2"/>
    <n v="2.9418011701434793E-2"/>
    <n v="0.99999808693943204"/>
    <s v=""/>
    <s v=""/>
    <s v=""/>
  </r>
  <r>
    <x v="8"/>
    <x v="19"/>
    <x v="3"/>
    <n v="7343.4633194369799"/>
    <n v="7330.25403923047"/>
    <n v="3600.0036861896501"/>
    <n v="3601.5195920467299"/>
    <s v="CPLEX_MISOCP.pp-n1000-d10.txt"/>
    <n v="7343.4633194369699"/>
    <n v="0"/>
    <n v="0"/>
    <n v="1.9052067168345801E-7"/>
    <s v="Optimal"/>
    <n v="7343.4632780863903"/>
    <n v="1.7987807133943504E-3"/>
    <n v="1.7987750925847592E-3"/>
    <n v="0.99999687521133096"/>
    <s v=""/>
    <s v=""/>
    <s v=""/>
  </r>
  <r>
    <x v="8"/>
    <x v="10"/>
    <x v="3"/>
    <n v="17253883.747676801"/>
    <n v="17245356.3966606"/>
    <n v="3600.0031919479302"/>
    <n v="3601.89982104301"/>
    <s v="CPLEX_MISOCP.100_0_5_w.txt"/>
    <n v="17253883.747676801"/>
    <n v="3.3526304832776003E-5"/>
    <n v="0"/>
    <n v="9.0412167752518208E-9"/>
    <s v="Optimal"/>
    <n v="17253883.480503701"/>
    <n v="4.9422791650281794E-4"/>
    <n v="4.9421243934626017E-4"/>
    <n v="0.99996868417173335"/>
    <s v=""/>
    <s v=""/>
    <s v=""/>
  </r>
  <r>
    <x v="8"/>
    <x v="9"/>
    <x v="3"/>
    <n v="12258220.4068991"/>
    <n v="12250205.8055107"/>
    <n v="3600.0117008686002"/>
    <n v="3601.9432349204999"/>
    <s v="CPLEX_MISOCP.75_0_5_w.txt"/>
    <n v="12258220.4068991"/>
    <n v="1.34266829263651E-5"/>
    <n v="0"/>
    <n v="1.7111256855883901E-9"/>
    <s v="Optimal"/>
    <n v="12258220.271289799"/>
    <n v="6.5381443001980542E-4"/>
    <n v="6.5380337452932715E-4"/>
    <n v="0.99998309078238312"/>
    <s v=""/>
    <s v=""/>
    <s v=""/>
  </r>
  <r>
    <x v="8"/>
    <x v="117"/>
    <x v="3"/>
    <n v="68.762105545372094"/>
    <n v="41.411883359695999"/>
    <n v="3600.0014710426299"/>
    <n v="3601.4889590740199"/>
    <s v="CPLEX_MISOCP.achtziger_stolpe07-5.1flowc.txt"/>
    <n v="68.762105545372094"/>
    <n v="1.22800418842717E-8"/>
    <n v="0"/>
    <n v="1.6593167432097899E-17"/>
    <s v="Optimal"/>
    <n v="68.762071792784994"/>
    <n v="0.39775131944027065"/>
    <n v="0.39775102382020622"/>
    <n v="0.99999925677163093"/>
    <s v=""/>
    <s v=""/>
    <s v=""/>
  </r>
  <r>
    <x v="8"/>
    <x v="4"/>
    <x v="3"/>
    <n v="10.3"/>
    <n v="7.9999999999999902"/>
    <n v="3600.0003190040502"/>
    <n v="3601.7656178474399"/>
    <s v="CPLEX_MISOCP.tls5.txt"/>
    <n v="10.3"/>
    <n v="0"/>
    <n v="0"/>
    <n v="0"/>
    <s v="Optimal"/>
    <n v="10.299999999999899"/>
    <n v="0.22330075407693881"/>
    <n v="0.22330075407693117"/>
    <n v="0.99999999999996581"/>
    <s v=""/>
    <s v=""/>
    <s v=""/>
  </r>
  <r>
    <x v="8"/>
    <x v="17"/>
    <x v="3"/>
    <n v="-1.12961504851839"/>
    <n v="-1.1410504323622901"/>
    <n v="3600.0006370544402"/>
    <n v="3601.7406249046298"/>
    <s v="CPLEX_MISOCP.shortfall_200_0.txt"/>
    <n v="-1.12961504851839"/>
    <n v="3.5760880923163499E-9"/>
    <n v="0"/>
    <n v="0"/>
    <s v="Optimal"/>
    <n v="-1.1296150403827401"/>
    <n v="1.0123167735080475E-2"/>
    <n v="1.0123175010068357E-2"/>
    <n v="1.0000007186473714"/>
    <s v=""/>
    <s v=""/>
    <s v=""/>
  </r>
  <r>
    <x v="8"/>
    <x v="18"/>
    <x v="3"/>
    <n v="-1.13543698173014"/>
    <n v="-1.14005057583987"/>
    <n v="3600.0005970001198"/>
    <n v="3601.7058608531902"/>
    <s v="CPLEX_MISOCP.shortfall_200_1.txt"/>
    <n v="-1.13543698173014"/>
    <n v="4.8629321791615603E-8"/>
    <n v="0"/>
    <n v="0"/>
    <s v="Optimal"/>
    <n v="-1.13543693269941"/>
    <n v="4.0632404541690549E-3"/>
    <n v="4.0632838115045224E-3"/>
    <n v="1.0000106706299952"/>
    <s v=""/>
    <s v=""/>
    <s v=""/>
  </r>
  <r>
    <x v="8"/>
    <x v="7"/>
    <x v="3"/>
    <n v="34226824.6824193"/>
    <n v="34207082.798794299"/>
    <n v="3600.0065848827298"/>
    <n v="3602.0664408206899"/>
    <s v="CPLEX_MISOCP.200_0_5_w.txt"/>
    <n v="34226824.6824193"/>
    <n v="7.26033613318577E-5"/>
    <n v="0"/>
    <n v="0"/>
    <s v="Optimal"/>
    <n v="34226824.097142898"/>
    <n v="5.7679565101858307E-4"/>
    <n v="5.7677856094864291E-4"/>
    <n v="0.99997037066782668"/>
    <s v=""/>
    <s v=""/>
    <s v=""/>
  </r>
  <r>
    <x v="8"/>
    <x v="8"/>
    <x v="3"/>
    <n v="24074624.839093398"/>
    <n v="24061021.486912601"/>
    <n v="3600.0218498706799"/>
    <n v="3602.06880998611"/>
    <s v="CPLEX_MISOCP.150_0_5_w.txt"/>
    <n v="24074624.839093499"/>
    <n v="4.5959171984577497E-5"/>
    <n v="0"/>
    <n v="0"/>
    <s v="Optimal"/>
    <n v="24074624.6777124"/>
    <n v="5.6504939419459849E-4"/>
    <n v="5.6504269461723372E-4"/>
    <n v="0.99998814337749298"/>
    <s v=""/>
    <s v=""/>
    <s v=""/>
  </r>
  <r>
    <x v="8"/>
    <x v="13"/>
    <x v="3"/>
    <n v="9965933.9311989192"/>
    <n v="9963676.3333057705"/>
    <n v="3600.0029869079499"/>
    <n v="3601.8229019641799"/>
    <s v="CPLEX_MISOCP.50_0_5_w.txt"/>
    <n v="9965933.9311989192"/>
    <n v="2.4759166990406801E-5"/>
    <n v="0"/>
    <n v="0"/>
    <s v="Optimal"/>
    <n v="9965933.9233196508"/>
    <n v="2.2653149305745018E-4"/>
    <n v="2.2653070261638002E-4"/>
    <n v="0.99999651067911355"/>
    <s v=""/>
    <s v=""/>
    <s v=""/>
  </r>
  <r>
    <x v="8"/>
    <x v="1"/>
    <x v="1"/>
    <n v="19800.631940850501"/>
    <n v="19800.631940850501"/>
    <n v="20.0120718479156"/>
    <n v="21.4400861263275"/>
    <s v="CPLEX_MISOCP.pp-n100-d10000.txt"/>
    <n v="19800.631940850501"/>
    <n v="0"/>
    <n v="0"/>
    <n v="3.7577005008695201E-2"/>
    <s v="Optimal"/>
    <n v="19857.052623257801"/>
    <n v="0"/>
    <n v="2.8413422399255757E-3"/>
    <e v="#DIV/0!"/>
    <s v="bad"/>
    <s v="bad"/>
    <s v=""/>
  </r>
  <r>
    <x v="8"/>
    <x v="0"/>
    <x v="1"/>
    <n v="216107.10622702699"/>
    <n v="216107.10622702699"/>
    <n v="2415.9530878066998"/>
    <n v="2417.48634910583"/>
    <s v="CPLEX_MISOCP.pp-n1000-d10000.txt"/>
    <n v="216107.10622702699"/>
    <n v="0"/>
    <n v="0"/>
    <n v="9.3199231455969294E-3"/>
    <s v="Optimal"/>
    <n v="216194.27431573899"/>
    <n v="0"/>
    <n v="4.0319332685317158E-4"/>
    <e v="#DIV/0!"/>
    <s v="bad"/>
    <s v="bad"/>
    <s v=""/>
  </r>
  <r>
    <x v="8"/>
    <x v="2"/>
    <x v="1"/>
    <n v="1481.11146123411"/>
    <n v="1481.11146123411"/>
    <n v="0.120323896408081"/>
    <n v="1.5519449710845901"/>
    <s v="CPLEX_MISOCP.pp-n10-d10000.txt"/>
    <n v="1481.11146123411"/>
    <n v="0"/>
    <n v="0"/>
    <n v="2.1784612587874E-3"/>
    <s v="Optimal"/>
    <n v="1481.4655337076999"/>
    <n v="0"/>
    <n v="2.3900149085057286E-4"/>
    <e v="#DIV/0!"/>
    <s v="bad"/>
    <s v="bad"/>
    <s v=""/>
  </r>
  <r>
    <x v="8"/>
    <x v="21"/>
    <x v="1"/>
    <n v="26669.1066239432"/>
    <n v="26669.1066239432"/>
    <n v="0.64074587821960405"/>
    <n v="2.2725579738616899"/>
    <s v="CPLEX_MISOCP.clay0303h.txt"/>
    <n v="26669.1066239432"/>
    <n v="4.9331465970681096E-3"/>
    <n v="9.9641084671020508E-4"/>
    <n v="0"/>
    <s v="Optimal"/>
    <n v="26669.052183374399"/>
    <n v="0"/>
    <n v="2.0413387175055093E-6"/>
    <e v="#DIV/0!"/>
    <s v=""/>
    <s v="bad"/>
    <s v=""/>
  </r>
  <r>
    <x v="8"/>
    <x v="43"/>
    <x v="1"/>
    <n v="327996.57376123901"/>
    <n v="327993.50888677599"/>
    <n v="1.71612095832824"/>
    <n v="3.3833849430084202"/>
    <s v="CPLEX_MISOCP.sssd-weak-15-4.txt"/>
    <n v="327996.57376123901"/>
    <n v="2.2204460492503101E-16"/>
    <n v="0"/>
    <n v="2.46768800460372E-6"/>
    <s v="Optimal"/>
    <n v="327997.69000133697"/>
    <n v="9.3442270685234712E-6"/>
    <n v="1.2747390266188036E-5"/>
    <n v="1.364199539748804"/>
    <s v="bad"/>
    <s v=""/>
    <s v=""/>
  </r>
  <r>
    <x v="8"/>
    <x v="50"/>
    <x v="1"/>
    <n v="264126.43056808697"/>
    <n v="264123.823650448"/>
    <n v="1.3314688205718901"/>
    <n v="3.0287570953369101"/>
    <s v="CPLEX_MISOCP.sssd-weak-30-4.txt"/>
    <n v="264126.43056808697"/>
    <n v="8.8817841970012504E-16"/>
    <n v="0"/>
    <n v="1.9172001851641598E-6"/>
    <s v="Optimal"/>
    <n v="264127.51494264603"/>
    <n v="9.8699612653918806E-6"/>
    <n v="1.3975417133983231E-5"/>
    <n v="1.4159546079463106"/>
    <s v="bad"/>
    <s v=""/>
    <s v=""/>
  </r>
  <r>
    <x v="8"/>
    <x v="25"/>
    <x v="1"/>
    <n v="41573.256159105302"/>
    <n v="41573.256159105302"/>
    <n v="1.57344794273376"/>
    <n v="4.0440790653228698"/>
    <s v="CPLEX_MISOCP.clay0203h.txt"/>
    <n v="41573.256159105302"/>
    <n v="1.6129043069668101E-4"/>
    <n v="2.32794322073459E-4"/>
    <n v="0"/>
    <s v="Optimal"/>
    <n v="41573.246204639698"/>
    <n v="0"/>
    <n v="2.3944402976621048E-7"/>
    <e v="#DIV/0!"/>
    <s v=""/>
    <s v=""/>
    <s v=""/>
  </r>
  <r>
    <x v="8"/>
    <x v="24"/>
    <x v="1"/>
    <n v="41573.261838660197"/>
    <n v="41573.261838660197"/>
    <n v="0.44574999809265098"/>
    <n v="2.0267839431762602"/>
    <s v="CPLEX_MISOCP.clay0203m.txt"/>
    <n v="41573.261838660197"/>
    <n v="1.20683154136713E-7"/>
    <n v="9.2845966463528303E-5"/>
    <n v="0"/>
    <s v="Optimal"/>
    <n v="41573.262744108302"/>
    <n v="0"/>
    <n v="2.1779577670909335E-8"/>
    <e v="#DIV/0!"/>
    <s v=""/>
    <s v=""/>
    <s v=""/>
  </r>
  <r>
    <x v="8"/>
    <x v="23"/>
    <x v="1"/>
    <n v="26669.109564338502"/>
    <n v="26669.109564338502"/>
    <n v="0.62291502952575595"/>
    <n v="2.23871397972106"/>
    <s v="CPLEX_MISOCP.clay0303m.txt"/>
    <n v="26669.109564338502"/>
    <n v="3.1631557817490803E-8"/>
    <n v="3.0434516361310599E-5"/>
    <n v="0"/>
    <s v="Optimal"/>
    <n v="26669.111510094801"/>
    <n v="0"/>
    <n v="7.2959172184119724E-8"/>
    <e v="#DIV/0!"/>
    <s v=""/>
    <s v=""/>
    <s v=""/>
  </r>
  <r>
    <x v="8"/>
    <x v="26"/>
    <x v="1"/>
    <n v="40262.387512710702"/>
    <n v="40262.387488398803"/>
    <n v="3.03247690200805"/>
    <n v="4.6490359306335396"/>
    <s v="CPLEX_MISOCP.clay0304m.txt"/>
    <n v="40262.387512710702"/>
    <n v="1.01553352394034E-7"/>
    <n v="2.1316071752153199E-6"/>
    <n v="0"/>
    <s v="Optimal"/>
    <n v="40262.387637876804"/>
    <n v="6.0383650398859665E-10"/>
    <n v="3.7125965337385617E-9"/>
    <n v="6.1483472913864672"/>
    <s v=""/>
    <s v=""/>
    <s v=""/>
  </r>
  <r>
    <x v="8"/>
    <x v="27"/>
    <x v="1"/>
    <n v="8.2999999999999901"/>
    <n v="8.2999999999999901"/>
    <n v="5.6606690883636404"/>
    <n v="7.4118151664733798"/>
    <s v="CPLEX_MISOCP.tls4.txt"/>
    <n v="8.3000000000000007"/>
    <n v="4.5899582801212001E-7"/>
    <n v="2.7200667318538699E-7"/>
    <n v="0"/>
    <s v="Optimal"/>
    <n v="8.2999999999999901"/>
    <n v="0"/>
    <n v="0"/>
    <e v="#DIV/0!"/>
    <s v=""/>
    <s v=""/>
    <s v=""/>
  </r>
  <r>
    <x v="8"/>
    <x v="35"/>
    <x v="1"/>
    <n v="-8.5694794851285797E-2"/>
    <n v="-8.5694794851285797E-2"/>
    <n v="1.10378694534301"/>
    <n v="2.7073588371276802"/>
    <s v="CPLEX_MISOCP.robust_50_1.txt"/>
    <n v="-8.5694794851285797E-2"/>
    <n v="1.0350475765363801E-7"/>
    <n v="7.0203606331031801E-9"/>
    <n v="0"/>
    <s v="Optimal"/>
    <n v="-8.5694764604656401E-2"/>
    <n v="0"/>
    <n v="3.5291654478103439E-7"/>
    <e v="#DIV/0!"/>
    <s v=""/>
    <s v=""/>
    <s v=""/>
  </r>
  <r>
    <x v="8"/>
    <x v="30"/>
    <x v="1"/>
    <n v="-7.9784860290312495E-2"/>
    <n v="-7.9784997353107998E-2"/>
    <n v="1.3936996459960899E-2"/>
    <n v="1.6314551830291699"/>
    <s v="CPLEX_MISOCP.robust_20_0.txt"/>
    <n v="-7.9784860290312495E-2"/>
    <n v="1.09692801508742E-8"/>
    <n v="1.0697344399179701E-9"/>
    <n v="0"/>
    <s v="Optimal"/>
    <n v="-7.9784865782148995E-2"/>
    <n v="1.7176895229030858E-6"/>
    <n v="1.6488649703596563E-6"/>
    <n v="0.95993190176353393"/>
    <s v=""/>
    <s v=""/>
    <s v=""/>
  </r>
  <r>
    <x v="8"/>
    <x v="71"/>
    <x v="1"/>
    <n v="-9.4760233611525801E-2"/>
    <n v="-9.4760233611525801E-2"/>
    <n v="1.0467898845672601"/>
    <n v="2.7384290695190399"/>
    <s v="CPLEX_MISOCP.classical_50_1.txt"/>
    <n v="-9.4760233611525801E-2"/>
    <n v="1.2465038556896901E-8"/>
    <n v="8.9225284105598397E-10"/>
    <n v="0"/>
    <s v="Optimal"/>
    <n v="-9.4760225103041398E-2"/>
    <n v="0"/>
    <n v="8.9780143435301709E-8"/>
    <e v="#DIV/0!"/>
    <s v=""/>
    <s v=""/>
    <s v=""/>
  </r>
  <r>
    <x v="8"/>
    <x v="37"/>
    <x v="1"/>
    <n v="-7.2089843341246004E-2"/>
    <n v="-7.2090570629907702E-2"/>
    <n v="29.753474950790402"/>
    <n v="31.3724429607391"/>
    <s v="CPLEX_MISOCP.robust_100_1.txt"/>
    <n v="-7.2089843341246004E-2"/>
    <n v="8.2156972336377893E-9"/>
    <n v="5.5634206269639098E-10"/>
    <n v="0"/>
    <s v="Optimal"/>
    <n v="-7.2089841269339205E-2"/>
    <n v="1.008724330031423E-5"/>
    <n v="1.0115980224865756E-5"/>
    <n v="1.0028488382500529"/>
    <s v=""/>
    <s v=""/>
    <s v=""/>
  </r>
  <r>
    <x v="8"/>
    <x v="34"/>
    <x v="1"/>
    <n v="-8.2295153542303698E-2"/>
    <n v="-8.2295153542303698E-2"/>
    <n v="0.100119829177856"/>
    <n v="1.7567050457000699"/>
    <s v="CPLEX_MISOCP.classical_20_0.txt"/>
    <n v="-8.2295153542303698E-2"/>
    <n v="7.4039230302247403E-9"/>
    <n v="2.8212029934415697E-10"/>
    <n v="0"/>
    <s v="Optimal"/>
    <n v="-8.2295153921654304E-2"/>
    <n v="0"/>
    <n v="4.6090747469373265E-9"/>
    <e v="#DIV/0!"/>
    <s v=""/>
    <s v=""/>
    <s v=""/>
  </r>
  <r>
    <x v="8"/>
    <x v="38"/>
    <x v="1"/>
    <n v="-7.9814495788473494E-2"/>
    <n v="-7.9814495788473494E-2"/>
    <n v="0.100034952163696"/>
    <n v="1.76593589782714"/>
    <s v="CPLEX_MISOCP.classical_30_0.txt"/>
    <n v="-7.9814495788473494E-2"/>
    <n v="3.57034424247615E-9"/>
    <n v="1.7218190068168901E-10"/>
    <n v="0"/>
    <s v="Optimal"/>
    <n v="-7.9814495507836702E-2"/>
    <n v="0"/>
    <n v="3.5156725989646421E-9"/>
    <e v="#DIV/0!"/>
    <s v=""/>
    <s v=""/>
    <s v=""/>
  </r>
  <r>
    <x v="8"/>
    <x v="74"/>
    <x v="1"/>
    <n v="-9.0527974792094207E-2"/>
    <n v="-9.0527974792094207E-2"/>
    <n v="1.6622519493103001"/>
    <n v="3.3601300716400102"/>
    <s v="CPLEX_MISOCP.classical_50_2.txt"/>
    <n v="-9.0527974792094207E-2"/>
    <n v="1.0184550980341101E-9"/>
    <n v="1.25512919502135E-10"/>
    <n v="0"/>
    <s v="Optimal"/>
    <n v="-9.0527973384116694E-2"/>
    <n v="0"/>
    <n v="1.5551237339764292E-8"/>
    <e v="#DIV/0!"/>
    <s v=""/>
    <s v=""/>
    <s v=""/>
  </r>
  <r>
    <x v="8"/>
    <x v="68"/>
    <x v="1"/>
    <n v="-9.0741416059499799E-2"/>
    <n v="-9.0741974875003198E-2"/>
    <n v="5.8221459388732901"/>
    <n v="7.5168600082397399"/>
    <s v="CPLEX_MISOCP.classical_50_0.txt"/>
    <n v="-9.0741416059499799E-2"/>
    <n v="1.3294609857439301E-9"/>
    <n v="9.6363812762678601E-11"/>
    <n v="0"/>
    <s v="Optimal"/>
    <n v="-9.0741414966742096E-2"/>
    <n v="6.1576505101834163E-6"/>
    <n v="6.1696918037873718E-6"/>
    <n v="1.0019555013042787"/>
    <s v=""/>
    <s v=""/>
    <s v=""/>
  </r>
  <r>
    <x v="8"/>
    <x v="33"/>
    <x v="1"/>
    <n v="-7.6010006516599907E-2"/>
    <n v="-7.6010006516599907E-2"/>
    <n v="0.248569965362548"/>
    <n v="1.88883399963378"/>
    <s v="CPLEX_MISOCP.robust_40_0.txt"/>
    <n v="-7.6010006516599907E-2"/>
    <n v="9.9516261897747406E-10"/>
    <n v="6.2761525143617495E-11"/>
    <n v="0"/>
    <s v="Optimal"/>
    <n v="-7.6010007627836704E-2"/>
    <n v="0"/>
    <n v="1.4617688575679769E-8"/>
    <e v="#DIV/0!"/>
    <s v=""/>
    <s v=""/>
    <s v=""/>
  </r>
  <r>
    <x v="8"/>
    <x v="32"/>
    <x v="1"/>
    <n v="-0.14274557774198099"/>
    <n v="-0.142746509263632"/>
    <n v="401.707382917404"/>
    <n v="403.32967805862398"/>
    <s v="CPLEX_MISOCP.robust_200_1.txt"/>
    <n v="-0.14274557774198099"/>
    <n v="3.1855797999469302E-9"/>
    <n v="4.7162058980365603E-11"/>
    <n v="0"/>
    <s v="Optimal"/>
    <n v="-0.142745585328621"/>
    <n v="6.5252907504138702E-6"/>
    <n v="6.4721461431592621E-6"/>
    <n v="0.99185559551484548"/>
    <s v=""/>
    <s v=""/>
    <s v=""/>
  </r>
  <r>
    <x v="8"/>
    <x v="29"/>
    <x v="1"/>
    <n v="-4.5451444626318199E-2"/>
    <n v="-4.5451556342080798E-2"/>
    <n v="0.110460042953491"/>
    <n v="1.71538686752319"/>
    <s v="CPLEX_MISOCP.robust_30_0.txt"/>
    <n v="-4.5451444626318199E-2"/>
    <n v="1.65601532486903E-10"/>
    <n v="1.12600692658837E-11"/>
    <n v="0"/>
    <s v="Optimal"/>
    <n v="-4.5451446350745897E-2"/>
    <n v="2.4573737926132254E-6"/>
    <n v="2.4194420488205426E-6"/>
    <n v="0.98456411315742676"/>
    <s v=""/>
    <s v=""/>
    <s v=""/>
  </r>
  <r>
    <x v="8"/>
    <x v="96"/>
    <x v="1"/>
    <n v="72.481236884673706"/>
    <n v="72.481236884673706"/>
    <n v="4.3669939041137598E-2"/>
    <n v="1.48276495933532"/>
    <s v="CPLEX_MISOCP.pp-n10-d10.txt"/>
    <n v="72.481236884673706"/>
    <n v="0"/>
    <n v="0"/>
    <n v="4.9131024981718901E-6"/>
    <s v="Optimal"/>
    <n v="72.481276535702804"/>
    <n v="0"/>
    <n v="5.4705194945425625E-7"/>
    <e v="#DIV/0!"/>
    <s v=""/>
    <s v=""/>
    <s v=""/>
  </r>
  <r>
    <x v="8"/>
    <x v="47"/>
    <x v="1"/>
    <n v="600348.83833714598"/>
    <n v="600342.835043962"/>
    <n v="32.1820518970489"/>
    <n v="33.844699144363403"/>
    <s v="CPLEX_MISOCP.sssd-strong-20-8.txt"/>
    <n v="600348.83833714598"/>
    <n v="7.3997711880213704E-7"/>
    <n v="0"/>
    <n v="1.0695332082199999E-6"/>
    <s v="Optimal"/>
    <n v="600349.55764580297"/>
    <n v="9.9996748565541404E-6"/>
    <n v="1.1197812599747583E-5"/>
    <n v="1.1198176701123579"/>
    <s v=""/>
    <s v=""/>
    <s v=""/>
  </r>
  <r>
    <x v="8"/>
    <x v="49"/>
    <x v="1"/>
    <n v="287809.81512355199"/>
    <n v="287808.26340667898"/>
    <n v="1.03063988685607"/>
    <n v="2.6859900951385498"/>
    <s v="CPLEX_MISOCP.sssd-weak-20-4.txt"/>
    <n v="287809.81512355199"/>
    <n v="0"/>
    <n v="0"/>
    <n v="1.0450131400219199E-6"/>
    <s v="Optimal"/>
    <n v="287810.30211792601"/>
    <n v="5.3914661398700748E-6"/>
    <n v="7.0835242239807103E-6"/>
    <n v="1.3138400650609319"/>
    <s v=""/>
    <s v=""/>
    <s v=""/>
  </r>
  <r>
    <x v="8"/>
    <x v="51"/>
    <x v="1"/>
    <n v="311720.513447228"/>
    <n v="311718.01152532501"/>
    <n v="0.16855716705322199"/>
    <n v="1.8375220298767001"/>
    <s v="CPLEX_MISOCP.sssd-strong-25-4.txt"/>
    <n v="311720.513447228"/>
    <n v="2.2204460492503101E-16"/>
    <n v="0"/>
    <n v="9.4315657650500999E-7"/>
    <s v="Optimal"/>
    <n v="311721.02503891999"/>
    <n v="8.0261702229489557E-6"/>
    <n v="9.6673414778784589E-6"/>
    <n v="1.2044775041322895"/>
    <s v=""/>
    <s v=""/>
    <s v=""/>
  </r>
  <r>
    <x v="8"/>
    <x v="46"/>
    <x v="1"/>
    <n v="327997.56116064102"/>
    <n v="327994.29916974797"/>
    <n v="1.2698290348052901"/>
    <n v="2.9270708560943599"/>
    <s v="CPLEX_MISOCP.sssd-strong-15-4.txt"/>
    <n v="327997.56116064102"/>
    <n v="1.7763568394002501E-15"/>
    <n v="0"/>
    <n v="5.6520231273005095E-7"/>
    <s v="Optimal"/>
    <n v="327997.76454456599"/>
    <n v="9.9451681329820721E-6"/>
    <n v="1.0565239134235052E-5"/>
    <n v="1.0623489711749148"/>
    <s v=""/>
    <s v=""/>
    <s v=""/>
  </r>
  <r>
    <x v="8"/>
    <x v="20"/>
    <x v="1"/>
    <n v="777.28760824026097"/>
    <n v="777.27983674996995"/>
    <n v="30.8488428592681"/>
    <n v="32.289370059966998"/>
    <s v="CPLEX_MISOCP.pp-n100-d10.txt"/>
    <n v="777.28760824026097"/>
    <n v="0"/>
    <n v="0"/>
    <n v="3.3389772680081301E-7"/>
    <s v="Optimal"/>
    <n v="777.28760384255304"/>
    <n v="9.9982170160055465E-6"/>
    <n v="9.9925593110862052E-6"/>
    <n v="0.99943412861410352"/>
    <s v=""/>
    <s v=""/>
    <s v=""/>
  </r>
  <r>
    <x v="8"/>
    <x v="52"/>
    <x v="1"/>
    <n v="622512.62490950304"/>
    <n v="622506.40765536297"/>
    <n v="25.503102064132602"/>
    <n v="27.181423187255799"/>
    <s v="CPLEX_MISOCP.sssd-strong-15-8.txt"/>
    <n v="622512.62490950304"/>
    <n v="2.2204460492503101E-16"/>
    <n v="0"/>
    <n v="1.0230978619851701E-7"/>
    <s v="Optimal"/>
    <n v="622512.11355496198"/>
    <n v="9.9873542980256891E-6"/>
    <n v="9.1659254087958015E-6"/>
    <n v="0.91775310410362942"/>
    <s v=""/>
    <s v=""/>
    <s v=""/>
  </r>
  <r>
    <x v="8"/>
    <x v="54"/>
    <x v="1"/>
    <n v="622512.68057756999"/>
    <n v="622506.46644923196"/>
    <n v="55.543431997299102"/>
    <n v="57.216036081314002"/>
    <s v="CPLEX_MISOCP.sssd-weak-15-8.txt"/>
    <n v="622512.68057756999"/>
    <n v="1.11022302462515E-16"/>
    <n v="0"/>
    <n v="8.8575580536875896E-8"/>
    <s v="Optimal"/>
    <n v="622512.69320682494"/>
    <n v="9.9823321384682724E-6"/>
    <n v="1.0002619482039144E-5"/>
    <n v="1.0020323250408281"/>
    <s v=""/>
    <s v=""/>
    <s v=""/>
  </r>
  <r>
    <x v="8"/>
    <x v="55"/>
    <x v="1"/>
    <n v="528766.19888665702"/>
    <n v="528760.912144284"/>
    <n v="92.807569980621295"/>
    <n v="94.487579107284503"/>
    <s v="CPLEX_MISOCP.sssd-weak-30-8.txt"/>
    <n v="528766.19888665702"/>
    <n v="1.9454662547602099E-7"/>
    <n v="0"/>
    <n v="7.57272174967127E-8"/>
    <s v="Optimal"/>
    <n v="528766.14952549594"/>
    <n v="9.9982608269059174E-6"/>
    <n v="9.9049101697385905E-6"/>
    <n v="0.9906633104713457"/>
    <s v=""/>
    <s v=""/>
    <s v=""/>
  </r>
  <r>
    <x v="8"/>
    <x v="48"/>
    <x v="1"/>
    <n v="528766.26396866795"/>
    <n v="528760.97742922499"/>
    <n v="71.892373800277696"/>
    <n v="73.559674024581895"/>
    <s v="CPLEX_MISOCP.sssd-strong-30-8.txt"/>
    <n v="528766.26396866795"/>
    <n v="5.6987694563304103E-9"/>
    <n v="0"/>
    <n v="5.4847087982423599E-8"/>
    <s v="Optimal"/>
    <n v="528766.25605414005"/>
    <n v="9.9978758160088083E-6"/>
    <n v="9.9829080515529366E-6"/>
    <n v="0.99850290554400511"/>
    <s v=""/>
    <s v=""/>
    <s v=""/>
  </r>
  <r>
    <x v="8"/>
    <x v="64"/>
    <x v="1"/>
    <n v="46.423420294038799"/>
    <n v="46.423048575850402"/>
    <n v="3068.4597349166802"/>
    <n v="3069.89948797225"/>
    <s v="CPLEX_MISOCP.stolpe07-8.3flowc.txt"/>
    <n v="46.423420294038799"/>
    <n v="7.1711650340002798E-8"/>
    <n v="0"/>
    <n v="5.3130774890775001E-8"/>
    <s v="Optimal"/>
    <n v="46.423423052590103"/>
    <n v="8.007124549881198E-6"/>
    <n v="8.0665456015866731E-6"/>
    <n v="1.0074210225325342"/>
    <s v=""/>
    <s v=""/>
    <s v=""/>
  </r>
  <r>
    <x v="8"/>
    <x v="45"/>
    <x v="1"/>
    <n v="500753.26807131298"/>
    <n v="500748.73298940901"/>
    <n v="411.18102097511201"/>
    <n v="412.84598207473698"/>
    <s v="CPLEX_MISOCP.sssd-strong-25-8.txt"/>
    <n v="500753.26807131298"/>
    <n v="6.0561715642393202E-9"/>
    <n v="0"/>
    <n v="5.25306952381399E-8"/>
    <s v="Optimal"/>
    <n v="500753.08677332802"/>
    <n v="9.056519833311697E-6"/>
    <n v="8.6944724534352388E-6"/>
    <n v="0.96002356462084082"/>
    <s v=""/>
    <s v=""/>
    <s v=""/>
  </r>
  <r>
    <x v="8"/>
    <x v="56"/>
    <x v="1"/>
    <n v="287810.45340261998"/>
    <n v="287808.459993753"/>
    <n v="0.29509711265563898"/>
    <n v="1.9552030563354399"/>
    <s v="CPLEX_MISOCP.sssd-strong-20-4.txt"/>
    <n v="287810.45340261998"/>
    <n v="2.00418012186176E-8"/>
    <n v="0"/>
    <n v="4.77097090723077E-8"/>
    <s v="Optimal"/>
    <n v="287810.341488818"/>
    <n v="6.9261169750687214E-6"/>
    <n v="6.537274008985903E-6"/>
    <n v="0.94385844658955387"/>
    <s v=""/>
    <s v=""/>
    <s v=""/>
  </r>
  <r>
    <x v="8"/>
    <x v="53"/>
    <x v="1"/>
    <n v="13652"/>
    <n v="13652"/>
    <n v="0.333957910537719"/>
    <n v="1.84511613845825"/>
    <s v="CPLEX_MISOCP.ck_n50_m20_o3_5.txt"/>
    <n v="13652"/>
    <n v="0"/>
    <n v="0"/>
    <n v="3.8278813008218997E-8"/>
    <s v="Optimal"/>
    <n v="13652"/>
    <n v="0"/>
    <n v="0"/>
    <e v="#DIV/0!"/>
    <s v=""/>
    <s v=""/>
    <s v=""/>
  </r>
  <r>
    <x v="8"/>
    <x v="42"/>
    <x v="1"/>
    <n v="600350.27149971097"/>
    <n v="600344.26930214697"/>
    <n v="42.822374105453399"/>
    <n v="44.488289117813103"/>
    <s v="CPLEX_MISOCP.sssd-weak-20-8.txt"/>
    <n v="600350.27149971097"/>
    <n v="1.11022302462515E-16"/>
    <n v="0"/>
    <n v="3.3386514552979898E-8"/>
    <s v="Optimal"/>
    <n v="600350.06155219499"/>
    <n v="9.9978260173076009E-6"/>
    <n v="9.648121019505982E-6"/>
    <n v="0.96502189604057609"/>
    <s v=""/>
    <s v=""/>
    <s v=""/>
  </r>
  <r>
    <x v="8"/>
    <x v="113"/>
    <x v="1"/>
    <n v="24838"/>
    <n v="24838.0102207411"/>
    <n v="17.845635890960601"/>
    <n v="19.3981931209564"/>
    <s v="CPLEX_MISOCP.ck_n75_m20_o5_5.txt"/>
    <n v="24838"/>
    <n v="0"/>
    <n v="0"/>
    <n v="2.5844201445579499E-8"/>
    <s v="Optimal"/>
    <n v="24838"/>
    <n v="4.1149613881719014E-7"/>
    <n v="4.1149613881719014E-7"/>
    <n v="1"/>
    <s v=""/>
    <s v=""/>
    <s v=""/>
  </r>
  <r>
    <x v="8"/>
    <x v="41"/>
    <x v="1"/>
    <n v="311721.12973068998"/>
    <n v="311720.08757089102"/>
    <n v="0.407861948013305"/>
    <n v="2.0685949325561501"/>
    <s v="CPLEX_MISOCP.sssd-weak-25-4.txt"/>
    <n v="311721.12973068998"/>
    <n v="1.5966119093491199E-8"/>
    <n v="0"/>
    <n v="1.20335980069441E-8"/>
    <s v="Optimal"/>
    <n v="311720.939011793"/>
    <n v="3.343244007326248E-6"/>
    <n v="2.7314203038665129E-6"/>
    <n v="0.81699699390202762"/>
    <s v=""/>
    <s v=""/>
    <s v=""/>
  </r>
  <r>
    <x v="8"/>
    <x v="65"/>
    <x v="1"/>
    <n v="1.85634051650686"/>
    <n v="1.8563402974267"/>
    <n v="0.51735305786132801"/>
    <n v="4.0179071426391602"/>
    <s v="CPLEX_MISOCP.achtziger_stolpe06-6.1flowc.txt"/>
    <n v="1.85634051650686"/>
    <n v="5.7544721165915703E-16"/>
    <n v="0"/>
    <n v="9.1944442059954601E-9"/>
    <s v="Optimal"/>
    <n v="1.8563402245521901"/>
    <n v="1.1801659119071515E-7"/>
    <n v="3.9256875679068989E-8"/>
    <n v="0.33263861701978636"/>
    <s v=""/>
    <s v=""/>
    <s v=""/>
  </r>
  <r>
    <x v="8"/>
    <x v="11"/>
    <x v="1"/>
    <n v="500753.29813387"/>
    <n v="500748.29170514102"/>
    <n v="140.590204954147"/>
    <n v="142.28930091857899"/>
    <s v="CPLEX_MISOCP.sssd-weak-25-8.txt"/>
    <n v="500753.29813387"/>
    <n v="8.8817841970012504E-16"/>
    <n v="0"/>
    <n v="6.2700739600352002E-9"/>
    <s v="Optimal"/>
    <n v="500753.02029274002"/>
    <n v="9.9977948174146289E-6"/>
    <n v="9.4429537262636781E-6"/>
    <n v="0.94450365292709326"/>
    <s v=""/>
    <s v=""/>
    <s v=""/>
  </r>
  <r>
    <x v="8"/>
    <x v="57"/>
    <x v="1"/>
    <n v="3776676.1181717599"/>
    <n v="3776639.5770079801"/>
    <n v="21.588690042495699"/>
    <n v="23.346180915832502"/>
    <s v="CPLEX_MISOCP.20_0_5_w.txt"/>
    <n v="3776676.1181717599"/>
    <n v="5.1077749958494602E-6"/>
    <n v="0"/>
    <n v="3.6662241020834999E-9"/>
    <s v="Optimal"/>
    <n v="3776676.0980772399"/>
    <n v="9.675482523872744E-6"/>
    <n v="9.6701618860947976E-6"/>
    <n v="0.99945009070453916"/>
    <s v=""/>
    <s v=""/>
    <s v=""/>
  </r>
  <r>
    <x v="8"/>
    <x v="107"/>
    <x v="1"/>
    <n v="14635"/>
    <n v="14635"/>
    <n v="0.27403521537780701"/>
    <n v="1.7690501213073699"/>
    <s v="CPLEX_MISOCP.ck_n50_m20_o1_5.txt"/>
    <n v="14635"/>
    <n v="0"/>
    <n v="0"/>
    <n v="2.6102497940882999E-9"/>
    <s v="Optimal"/>
    <n v="14635"/>
    <n v="0"/>
    <n v="0"/>
    <e v="#DIV/0!"/>
    <s v=""/>
    <s v=""/>
    <s v=""/>
  </r>
  <r>
    <x v="8"/>
    <x v="44"/>
    <x v="1"/>
    <n v="264127.606370633"/>
    <n v="264124.98564969702"/>
    <n v="0.741909980773925"/>
    <n v="2.4078848361968901"/>
    <s v="CPLEX_MISOCP.sssd-strong-30-4.txt"/>
    <n v="264127.606370633"/>
    <n v="8.8817841970012504E-16"/>
    <n v="0"/>
    <n v="4.47034742556695E-10"/>
    <s v="Optimal"/>
    <n v="264127.49773523101"/>
    <n v="9.9221772835389937E-6"/>
    <n v="9.510882264954479E-6"/>
    <n v="0.95854790669111933"/>
    <s v=""/>
    <s v=""/>
    <s v=""/>
  </r>
  <r>
    <x v="8"/>
    <x v="61"/>
    <x v="1"/>
    <n v="7.7160521594794602"/>
    <n v="7.7160521594794602"/>
    <n v="4.6118209362030003"/>
    <n v="6.0508129596710196"/>
    <s v="CPLEX_MISOCP.achtziger_stolpe07-5.3flowc.txt"/>
    <n v="7.7160521594794602"/>
    <n v="7.8569016134064503E-11"/>
    <n v="0"/>
    <n v="2.82635914672368E-10"/>
    <s v="Optimal"/>
    <n v="7.7160523260765599"/>
    <n v="0"/>
    <n v="2.1590947899439995E-8"/>
    <e v="#DIV/0!"/>
    <s v=""/>
    <s v=""/>
    <s v=""/>
  </r>
  <r>
    <x v="8"/>
    <x v="76"/>
    <x v="1"/>
    <n v="554.914712524175"/>
    <n v="554.914712524175"/>
    <n v="39.546111106872502"/>
    <n v="41.640058040618896"/>
    <s v="CPLEX_MISOCP.uflquad-psc-30-200.txt"/>
    <n v="554.914712524175"/>
    <n v="1.4917100887856799E-10"/>
    <n v="0"/>
    <n v="1.4030847382377699E-10"/>
    <s v="Optimal"/>
    <n v="554.914702028482"/>
    <n v="0"/>
    <n v="1.8914065129251203E-8"/>
    <e v="#DIV/0!"/>
    <s v=""/>
    <s v=""/>
    <s v=""/>
  </r>
  <r>
    <x v="8"/>
    <x v="83"/>
    <x v="1"/>
    <n v="399.537118828926"/>
    <n v="399.537118828926"/>
    <n v="10.8595659732818"/>
    <n v="12.682014942169101"/>
    <s v="CPLEX_MISOCP.uflquad-psc-20-100.txt"/>
    <n v="399.537118828926"/>
    <n v="3.0059887912159401E-10"/>
    <n v="0"/>
    <n v="7.7013805055425799E-11"/>
    <s v="Optimal"/>
    <n v="399.53711083647897"/>
    <n v="0"/>
    <n v="2.0004266455828938E-8"/>
    <e v="#DIV/0!"/>
    <s v=""/>
    <s v=""/>
    <s v=""/>
  </r>
  <r>
    <x v="8"/>
    <x v="85"/>
    <x v="1"/>
    <n v="568.71674706007695"/>
    <n v="568.71674706007695"/>
    <n v="13.758085012435901"/>
    <n v="15.6589539051055"/>
    <s v="CPLEX_MISOCP.uflquad-psc-20-150.txt"/>
    <n v="568.71674706007798"/>
    <n v="3.8046965578075701E-10"/>
    <n v="0"/>
    <n v="2.7541584464441101E-11"/>
    <s v="Optimal"/>
    <n v="568.71672647546598"/>
    <n v="0"/>
    <n v="3.619483946768087E-8"/>
    <e v="#DIV/0!"/>
    <s v=""/>
    <s v=""/>
    <s v=""/>
  </r>
  <r>
    <x v="8"/>
    <x v="58"/>
    <x v="1"/>
    <n v="49.141280788874802"/>
    <n v="49.140793046060203"/>
    <n v="51.3989129066467"/>
    <n v="52.8259019851684"/>
    <s v="CPLEX_MISOCP.achtziger_stolpe07-5.2flowc.txt"/>
    <n v="49.141280788874802"/>
    <n v="2.8355290615327101E-7"/>
    <n v="0"/>
    <n v="1.99901942285094E-14"/>
    <s v="Optimal"/>
    <n v="49.140614026387603"/>
    <n v="9.9253154886453882E-6"/>
    <n v="3.6430077181042426E-6"/>
    <n v="0.36704200710515067"/>
    <s v=""/>
    <s v=""/>
    <s v=""/>
  </r>
  <r>
    <x v="8"/>
    <x v="63"/>
    <x v="1"/>
    <n v="6.9495991493266702"/>
    <n v="6.9495991493266702"/>
    <n v="2.69462585449218"/>
    <n v="4.1341030597686697"/>
    <s v="CPLEX_MISOCP.stolpe07-8.1flowc.txt"/>
    <n v="6.9495991493266702"/>
    <n v="4.8202009050868303E-10"/>
    <n v="0"/>
    <n v="5.4986555895048802E-19"/>
    <s v="Optimal"/>
    <n v="6.949599370914"/>
    <n v="0"/>
    <n v="3.1884861147126548E-8"/>
    <e v="#DIV/0!"/>
    <s v=""/>
    <s v=""/>
    <s v=""/>
  </r>
  <r>
    <x v="8"/>
    <x v="80"/>
    <x v="1"/>
    <n v="-1.1063496997378399"/>
    <n v="-1.1063606670145201"/>
    <n v="89.006804943084703"/>
    <n v="90.740924835205007"/>
    <s v="CPLEX_MISOCP.shortfall_100_1.txt"/>
    <n v="-1.1063496997378399"/>
    <n v="3.0344393664449802E-11"/>
    <n v="0"/>
    <n v="0"/>
    <s v="Optimal"/>
    <n v="-1.10634968986928"/>
    <n v="9.9129394199286212E-6"/>
    <n v="9.9218593560814009E-6"/>
    <n v="1.0008998275662664"/>
    <s v=""/>
    <s v=""/>
    <s v=""/>
  </r>
  <r>
    <x v="8"/>
    <x v="69"/>
    <x v="1"/>
    <n v="-1.1141122656293601"/>
    <n v="-1.11412310478827"/>
    <n v="276.77554798126198"/>
    <n v="278.498867034912"/>
    <s v="CPLEX_MISOCP.shortfall_100_0.txt"/>
    <n v="-1.1141122656293601"/>
    <n v="1.9540464940570601E-8"/>
    <n v="0"/>
    <n v="0"/>
    <s v="Optimal"/>
    <n v="-1.1141122484758099"/>
    <n v="9.7288773812073741E-6"/>
    <n v="9.7442740013216625E-6"/>
    <n v="1.0015825690376188"/>
    <s v=""/>
    <s v=""/>
    <s v=""/>
  </r>
  <r>
    <x v="8"/>
    <x v="70"/>
    <x v="1"/>
    <n v="-1.08321680290669"/>
    <n v="-1.08322716676135"/>
    <n v="2.27474689483642"/>
    <n v="4.0148069858550999"/>
    <s v="CPLEX_MISOCP.shortfall_40_0.txt"/>
    <n v="-1.08321680290669"/>
    <n v="7.7895911942960001E-10"/>
    <n v="0"/>
    <n v="0"/>
    <s v="Optimal"/>
    <n v="-1.0832168004895699"/>
    <n v="9.5675759058146228E-6"/>
    <n v="9.5698073343433016E-6"/>
    <n v="1.0002332282022788"/>
    <s v=""/>
    <s v=""/>
    <s v=""/>
  </r>
  <r>
    <x v="8"/>
    <x v="73"/>
    <x v="1"/>
    <n v="-1.09542359030085"/>
    <n v="-1.0954336771753701"/>
    <n v="24.832715034484799"/>
    <n v="26.553829908370901"/>
    <s v="CPLEX_MISOCP.shortfall_50_0.txt"/>
    <n v="-1.09542359030085"/>
    <n v="2.3689519235148199E-9"/>
    <n v="0"/>
    <n v="0"/>
    <s v="Optimal"/>
    <n v="-1.0954235868907001"/>
    <n v="9.2081113902280984E-6"/>
    <n v="9.2112244783989009E-6"/>
    <n v="1.0003380810720977"/>
    <s v=""/>
    <s v=""/>
    <s v=""/>
  </r>
  <r>
    <x v="8"/>
    <x v="112"/>
    <x v="1"/>
    <n v="25583.9999902901"/>
    <n v="25584.225068690601"/>
    <n v="14.1297259330749"/>
    <n v="15.672168970108"/>
    <s v="CPLEX_MISOCP.ck_n75_m20_o3_5.txt"/>
    <n v="25583.9999902901"/>
    <n v="2.8421709430404001E-14"/>
    <n v="0"/>
    <n v="0"/>
    <s v="Optimal"/>
    <n v="25584"/>
    <n v="8.7976235341768862E-6"/>
    <n v="8.7972440006613461E-6"/>
    <n v="0.99995685954120839"/>
    <s v=""/>
    <s v=""/>
    <s v=""/>
  </r>
  <r>
    <x v="8"/>
    <x v="14"/>
    <x v="1"/>
    <n v="760.35622687442799"/>
    <n v="760.35622687442799"/>
    <n v="382.463613033294"/>
    <n v="384.74749994277897"/>
    <s v="CPLEX_MISOCP.uflquad-nopsc-30-300.txt"/>
    <n v="760.35622687505895"/>
    <n v="2.4940967957576201E-8"/>
    <n v="0"/>
    <n v="0"/>
    <s v="Optimal"/>
    <n v="760.34970034372998"/>
    <n v="0"/>
    <n v="8.5835906941563307E-6"/>
    <e v="#DIV/0!"/>
    <s v=""/>
    <s v=""/>
    <s v=""/>
  </r>
  <r>
    <x v="8"/>
    <x v="67"/>
    <x v="1"/>
    <n v="-9.7460452951166301E-2"/>
    <n v="-9.7461266420436399E-2"/>
    <n v="38.886308908462503"/>
    <n v="40.517524003982501"/>
    <s v="CPLEX_MISOCP.robust_100_0.txt"/>
    <n v="-9.7460452951166301E-2"/>
    <n v="6.59131146885094E-9"/>
    <n v="0"/>
    <n v="0"/>
    <s v="Optimal"/>
    <n v="-9.7460452787740903E-2"/>
    <n v="8.3458037330025077E-6"/>
    <n v="8.3474804130368799E-6"/>
    <n v="1.0002009009662836"/>
    <s v=""/>
    <s v=""/>
    <s v=""/>
  </r>
  <r>
    <x v="8"/>
    <x v="59"/>
    <x v="1"/>
    <n v="1956871.2665841801"/>
    <n v="1956856.57302851"/>
    <n v="7.0182301998138401"/>
    <n v="9.0822639465331996"/>
    <s v="CPLEX_MISOCP.10_0_5_w.txt"/>
    <n v="1956871.2665841801"/>
    <n v="4.7565868044330199E-7"/>
    <n v="0"/>
    <n v="0"/>
    <s v="Optimal"/>
    <n v="1956871.26625624"/>
    <n v="7.508698155533325E-6"/>
    <n v="7.5085305729017078E-6"/>
    <n v="0.99997768153305067"/>
    <s v=""/>
    <s v=""/>
    <s v=""/>
  </r>
  <r>
    <x v="8"/>
    <x v="110"/>
    <x v="1"/>
    <n v="29070"/>
    <n v="29070.1991341633"/>
    <n v="5.1341059207916198"/>
    <n v="6.6444718837738002"/>
    <s v="CPLEX_MISOCP.ck_n75_m10_o5_5.txt"/>
    <n v="29070"/>
    <n v="0"/>
    <n v="0"/>
    <n v="0"/>
    <s v="Optimal"/>
    <n v="29070"/>
    <n v="6.8501604138866541E-6"/>
    <n v="6.8501604138866541E-6"/>
    <n v="1"/>
    <s v=""/>
    <s v=""/>
    <s v=""/>
  </r>
  <r>
    <x v="8"/>
    <x v="104"/>
    <x v="1"/>
    <n v="8092.5002858353"/>
    <n v="8092.4481865284897"/>
    <n v="21.638192176818801"/>
    <n v="23.279010057449302"/>
    <s v="CPLEX_MISOCP.clay0305m.txt"/>
    <n v="8092.5002858353"/>
    <n v="1.8886993302658001E-8"/>
    <n v="0"/>
    <n v="0"/>
    <s v="Optimal"/>
    <n v="8092.5000000599603"/>
    <n v="6.4379740383967003E-6"/>
    <n v="6.4026606618637907E-6"/>
    <n v="0.99451483085792247"/>
    <s v=""/>
    <s v=""/>
    <s v=""/>
  </r>
  <r>
    <x v="8"/>
    <x v="87"/>
    <x v="1"/>
    <n v="-1.10182276108719"/>
    <n v="-1.10182934383109"/>
    <n v="1.0028939247131301"/>
    <n v="2.6963529586791899"/>
    <s v="CPLEX_MISOCP.shortfall_50_1.txt"/>
    <n v="-1.10182276108719"/>
    <n v="5.1720131510890602E-9"/>
    <n v="0"/>
    <n v="0"/>
    <s v="Optimal"/>
    <n v="-1.1018227552264299"/>
    <n v="5.9743584802099287E-6"/>
    <n v="5.9796776133414624E-6"/>
    <n v="1.0008903270784895"/>
    <s v=""/>
    <s v=""/>
    <s v=""/>
  </r>
  <r>
    <x v="8"/>
    <x v="12"/>
    <x v="1"/>
    <n v="468.15871403843602"/>
    <n v="468.15871403843602"/>
    <n v="60.658864021301198"/>
    <n v="62.601882934570298"/>
    <s v="CPLEX_MISOCP.uflquad-nopsc-30-150.txt"/>
    <n v="468.15871403850701"/>
    <n v="1.9822293029214601E-8"/>
    <n v="0"/>
    <n v="0"/>
    <s v="Optimal"/>
    <n v="468.15612794945002"/>
    <n v="0"/>
    <n v="5.5239882089765777E-6"/>
    <e v="#DIV/0!"/>
    <s v=""/>
    <s v=""/>
    <s v=""/>
  </r>
  <r>
    <x v="8"/>
    <x v="77"/>
    <x v="1"/>
    <n v="355.24204647852201"/>
    <n v="355.24204647868402"/>
    <n v="57.564558029174798"/>
    <n v="59.436007022857602"/>
    <s v="CPLEX_MISOCP.uflquad-nopsc-30-100.txt"/>
    <n v="355.24204647852099"/>
    <n v="2.0883437867880098E-8"/>
    <n v="0"/>
    <n v="0"/>
    <s v="Optimal"/>
    <n v="355.24034945308199"/>
    <n v="4.5603762504707163E-13"/>
    <n v="4.7771193696569764E-6"/>
    <n v="10475274.642446198"/>
    <s v=""/>
    <s v=""/>
    <s v=""/>
  </r>
  <r>
    <x v="8"/>
    <x v="15"/>
    <x v="1"/>
    <n v="554.91728830870102"/>
    <n v="554.91728830870102"/>
    <n v="110.668398857116"/>
    <n v="112.74016404151899"/>
    <s v="CPLEX_MISOCP.uflquad-nopsc-30-200.txt"/>
    <n v="554.91728830872103"/>
    <n v="1.6412196046644501E-8"/>
    <n v="0"/>
    <n v="0"/>
    <s v="Optimal"/>
    <n v="554.914702028482"/>
    <n v="0"/>
    <n v="4.6606805747973462E-6"/>
    <e v="#DIV/0!"/>
    <s v=""/>
    <s v=""/>
    <s v=""/>
  </r>
  <r>
    <x v="8"/>
    <x v="31"/>
    <x v="1"/>
    <n v="-1.08072123367924"/>
    <n v="-1.08072349512634"/>
    <n v="0.14721989631652799"/>
    <n v="1.8656029701232899"/>
    <s v="CPLEX_MISOCP.shortfall_30_0.txt"/>
    <n v="-1.08072123367924"/>
    <n v="5.1848653592756398E-8"/>
    <n v="0"/>
    <n v="0"/>
    <s v="Optimal"/>
    <n v="-1.0807212319392501"/>
    <n v="2.0925157241252314E-6"/>
    <n v="2.0941257391960003E-6"/>
    <n v="1.0007694159963563"/>
    <s v=""/>
    <s v=""/>
    <s v=""/>
  </r>
  <r>
    <x v="8"/>
    <x v="89"/>
    <x v="1"/>
    <n v="709.648593719117"/>
    <n v="709.648593719117"/>
    <n v="9.2090070247650093"/>
    <n v="10.963099002838099"/>
    <s v="CPLEX_MISOCP.uflquad-nopsc-10-150.txt"/>
    <n v="709.64859371919101"/>
    <n v="3.1111833997954297E-8"/>
    <n v="0"/>
    <n v="0"/>
    <s v="Optimal"/>
    <n v="709.64757737614798"/>
    <n v="0"/>
    <n v="1.4321798412386372E-6"/>
    <e v="#DIV/0!"/>
    <s v=""/>
    <s v=""/>
    <s v=""/>
  </r>
  <r>
    <x v="8"/>
    <x v="22"/>
    <x v="1"/>
    <n v="40262.353075032399"/>
    <n v="40262.353075032399"/>
    <n v="3.3919358253478999"/>
    <n v="5.0472948551177899"/>
    <s v="CPLEX_MISOCP.clay0304h.txt"/>
    <n v="40262.353075032501"/>
    <n v="3.4084418257407303E-4"/>
    <n v="0"/>
    <n v="0"/>
    <s v="Optimal"/>
    <n v="40262.386198922097"/>
    <n v="0"/>
    <n v="8.2270061009324993E-7"/>
    <e v="#DIV/0!"/>
    <s v=""/>
    <s v=""/>
    <s v=""/>
  </r>
  <r>
    <x v="8"/>
    <x v="16"/>
    <x v="1"/>
    <n v="568.71706686588004"/>
    <n v="568.71706686588004"/>
    <n v="44.779648065567002"/>
    <n v="46.622204065322798"/>
    <s v="CPLEX_MISOCP.uflquad-nopsc-20-150.txt"/>
    <n v="568.71706686615096"/>
    <n v="4.2440529979259598E-9"/>
    <n v="0"/>
    <n v="0"/>
    <s v="Optimal"/>
    <n v="568.71672647546598"/>
    <n v="0"/>
    <n v="5.9852364496317988E-7"/>
    <e v="#DIV/0!"/>
    <s v=""/>
    <s v=""/>
    <s v=""/>
  </r>
  <r>
    <x v="8"/>
    <x v="100"/>
    <x v="1"/>
    <n v="8092.5020688718696"/>
    <n v="8092.49999999999"/>
    <n v="7.9306838512420601"/>
    <n v="9.5667800903320295"/>
    <s v="CPLEX_MISOCP.clay0205h.txt"/>
    <n v="8092.5020688718696"/>
    <n v="4.20693950786699E-8"/>
    <n v="0"/>
    <n v="0"/>
    <s v="Optimal"/>
    <n v="8092.5044338815596"/>
    <n v="2.5565293149598171E-7"/>
    <n v="5.4789980041240382E-7"/>
    <n v="2.1431391269652451"/>
    <s v=""/>
    <s v=""/>
    <s v=""/>
  </r>
  <r>
    <x v="8"/>
    <x v="81"/>
    <x v="1"/>
    <n v="399.53725889324397"/>
    <n v="399.53725889324397"/>
    <n v="19.4123470783233"/>
    <n v="21.184108972549399"/>
    <s v="CPLEX_MISOCP.uflquad-nopsc-20-100.txt"/>
    <n v="399.53725889332702"/>
    <n v="3.0466262845862899E-9"/>
    <n v="0"/>
    <n v="0"/>
    <s v="Optimal"/>
    <n v="399.53711083647897"/>
    <n v="0"/>
    <n v="3.7057073617892627E-7"/>
    <e v="#DIV/0!"/>
    <s v=""/>
    <s v=""/>
    <s v=""/>
  </r>
  <r>
    <x v="8"/>
    <x v="95"/>
    <x v="1"/>
    <n v="540.28762503912503"/>
    <n v="540.28762503912503"/>
    <n v="2.08783507347106"/>
    <n v="4.1137318611145002"/>
    <s v="CPLEX_MISOCP.uflquad-psc-10-100.txt"/>
    <n v="540.28762503912503"/>
    <n v="5.1243003174050703E-9"/>
    <n v="0"/>
    <n v="0"/>
    <s v="Optimal"/>
    <n v="540.28752106912498"/>
    <n v="0"/>
    <n v="1.9243457247467964E-7"/>
    <e v="#DIV/0!"/>
    <s v=""/>
    <s v=""/>
    <s v=""/>
  </r>
  <r>
    <x v="8"/>
    <x v="86"/>
    <x v="1"/>
    <n v="709.64769059453602"/>
    <n v="709.64769059453602"/>
    <n v="4.8895890712738002"/>
    <n v="6.6912479400634703"/>
    <s v="CPLEX_MISOCP.uflquad-psc-10-150.txt"/>
    <n v="709.64769059453602"/>
    <n v="3.7782075246184302E-9"/>
    <n v="0"/>
    <n v="0"/>
    <s v="Optimal"/>
    <n v="709.64757737614798"/>
    <n v="0"/>
    <n v="1.5954170781564033E-7"/>
    <e v="#DIV/0!"/>
    <s v=""/>
    <s v=""/>
    <s v=""/>
  </r>
  <r>
    <x v="8"/>
    <x v="93"/>
    <x v="1"/>
    <n v="540.28760322689698"/>
    <n v="540.28760322689698"/>
    <n v="3.6445171833038299"/>
    <n v="5.3439209461212096"/>
    <s v="CPLEX_MISOCP.uflquad-nopsc-10-100.txt"/>
    <n v="540.28760322691301"/>
    <n v="4.6452021118525902E-9"/>
    <n v="0"/>
    <n v="0"/>
    <s v="Optimal"/>
    <n v="540.28752106912498"/>
    <n v="0"/>
    <n v="1.5206305397491214E-7"/>
    <e v="#DIV/0!"/>
    <s v=""/>
    <s v=""/>
    <s v=""/>
  </r>
  <r>
    <x v="8"/>
    <x v="75"/>
    <x v="1"/>
    <n v="760.34981433640098"/>
    <n v="760.34981433640098"/>
    <n v="168.67047190666199"/>
    <n v="171.01235008239701"/>
    <s v="CPLEX_MISOCP.uflquad-psc-30-300.txt"/>
    <n v="760.34981433640098"/>
    <n v="5.2377446824181096E-10"/>
    <n v="0"/>
    <n v="0"/>
    <s v="Optimal"/>
    <n v="760.34970034372998"/>
    <n v="0"/>
    <n v="1.4992137098643506E-7"/>
    <e v="#DIV/0!"/>
    <s v=""/>
    <s v=""/>
    <s v=""/>
  </r>
  <r>
    <x v="8"/>
    <x v="114"/>
    <x v="1"/>
    <n v="5.3000005547233497"/>
    <n v="5.3000005547233497"/>
    <n v="0.316612958908081"/>
    <n v="2.0578978061675999"/>
    <s v="CPLEX_MISOCP.tls2.txt"/>
    <n v="5.3000005547233497"/>
    <n v="1.4965644723474701E-7"/>
    <n v="0"/>
    <n v="0"/>
    <s v="Optimal"/>
    <n v="5.3"/>
    <n v="0"/>
    <n v="1.04664585523699E-7"/>
    <e v="#DIV/0!"/>
    <s v=""/>
    <s v=""/>
    <s v=""/>
  </r>
  <r>
    <x v="8"/>
    <x v="98"/>
    <x v="1"/>
    <n v="-1.0904894627409201"/>
    <n v="-1.0904895471376199"/>
    <n v="0.51261520385742099"/>
    <n v="2.5454430580139098"/>
    <s v="CPLEX_MISOCP.shortfall_20_0.txt"/>
    <n v="-1.0904894627409201"/>
    <n v="2.7810376224124401E-10"/>
    <n v="0"/>
    <n v="0"/>
    <s v="Optimal"/>
    <n v="-1.09048946154393"/>
    <n v="7.7392701908182834E-8"/>
    <n v="7.8490355045551355E-8"/>
    <n v="1.0141829023965432"/>
    <s v=""/>
    <s v=""/>
    <s v=""/>
  </r>
  <r>
    <x v="8"/>
    <x v="78"/>
    <x v="1"/>
    <n v="355.240373875393"/>
    <n v="355.240373875393"/>
    <n v="24.9442009925842"/>
    <n v="26.846513032913201"/>
    <s v="CPLEX_MISOCP.uflquad-psc-30-100.txt"/>
    <n v="355.240373875393"/>
    <n v="3.9957592790074102E-10"/>
    <n v="0"/>
    <n v="0"/>
    <s v="Optimal"/>
    <n v="355.24034945308199"/>
    <n v="0"/>
    <n v="6.8748694692249327E-8"/>
    <e v="#DIV/0!"/>
    <s v=""/>
    <s v=""/>
    <s v=""/>
  </r>
  <r>
    <x v="8"/>
    <x v="79"/>
    <x v="1"/>
    <n v="0.50328617621930505"/>
    <n v="0.50328617621930505"/>
    <n v="7.6995849609375E-2"/>
    <n v="1.3686110973358101"/>
    <s v="CPLEX_MISOCP.estein4_nr22.txt"/>
    <n v="0.50328617621930505"/>
    <n v="1.59297020019266E-11"/>
    <n v="0"/>
    <n v="0"/>
    <s v="Optimal"/>
    <n v="0.503286190273175"/>
    <n v="0"/>
    <n v="2.792365654317407E-8"/>
    <e v="#DIV/0!"/>
    <s v=""/>
    <s v=""/>
    <s v=""/>
  </r>
  <r>
    <x v="8"/>
    <x v="72"/>
    <x v="1"/>
    <n v="-8.1521063433182106E-2"/>
    <n v="-8.1521063433182106E-2"/>
    <n v="0.80789709091186501"/>
    <n v="2.5074169635772701"/>
    <s v="CPLEX_MISOCP.classical_40_0.txt"/>
    <n v="-8.1521063433182106E-2"/>
    <n v="7.2246615356874599E-9"/>
    <n v="0"/>
    <n v="0"/>
    <s v="Optimal"/>
    <n v="-8.1521061313447801E-2"/>
    <n v="0"/>
    <n v="2.5999101086166454E-8"/>
    <e v="#DIV/0!"/>
    <s v=""/>
    <s v=""/>
    <s v=""/>
  </r>
  <r>
    <x v="8"/>
    <x v="82"/>
    <x v="1"/>
    <n v="1.1880860384899301"/>
    <n v="1.1880860384899301"/>
    <n v="0.16340899467468201"/>
    <n v="1.4640600681304901"/>
    <s v="CPLEX_MISOCP.estein4_B.txt"/>
    <n v="1.1880860384899301"/>
    <n v="2.0157020497180099E-10"/>
    <n v="0"/>
    <n v="0"/>
    <s v="Optimal"/>
    <n v="1.1880860610922199"/>
    <n v="0"/>
    <n v="1.9023958211563454E-8"/>
    <e v="#DIV/0!"/>
    <s v=""/>
    <s v=""/>
    <s v=""/>
  </r>
  <r>
    <x v="8"/>
    <x v="94"/>
    <x v="1"/>
    <n v="1.49907795236884"/>
    <n v="1.49907795236884"/>
    <n v="0.10897707939147901"/>
    <n v="1.4110131263732899"/>
    <s v="CPLEX_MISOCP.estein5_C.txt"/>
    <n v="1.49907795236884"/>
    <n v="1.05829745383756E-8"/>
    <n v="0"/>
    <n v="0"/>
    <s v="Optimal"/>
    <n v="1.4990779248678701"/>
    <n v="0"/>
    <n v="1.8345134724617575E-8"/>
    <e v="#DIV/0!"/>
    <s v=""/>
    <s v=""/>
    <s v=""/>
  </r>
  <r>
    <x v="8"/>
    <x v="90"/>
    <x v="1"/>
    <n v="1.0453724944845"/>
    <n v="1.0453724944845"/>
    <n v="0.240857124328613"/>
    <n v="1.5330009460449201"/>
    <s v="CPLEX_MISOCP.estein5_A.txt"/>
    <n v="1.0453724944845"/>
    <n v="3.7132463770461698E-10"/>
    <n v="0"/>
    <n v="0"/>
    <s v="Optimal"/>
    <n v="1.04537247647181"/>
    <n v="0"/>
    <n v="1.7230717380134166E-8"/>
    <e v="#DIV/0!"/>
    <s v=""/>
    <s v=""/>
    <s v=""/>
  </r>
  <r>
    <x v="8"/>
    <x v="28"/>
    <x v="1"/>
    <n v="-8.6088435069329103E-2"/>
    <n v="-8.6088438507965895E-2"/>
    <n v="0.13658308982849099"/>
    <n v="1.75582098960876"/>
    <s v="CPLEX_MISOCP.robust_50_0.txt"/>
    <n v="-8.6088435069329103E-2"/>
    <n v="2.4356761052501898E-9"/>
    <n v="0"/>
    <n v="0"/>
    <s v="Optimal"/>
    <n v="-8.60884370388178E-2"/>
    <n v="3.9938435457112116E-8"/>
    <n v="1.7063586115779475E-8"/>
    <n v="0.42724723491242428"/>
    <s v=""/>
    <s v=""/>
    <s v=""/>
  </r>
  <r>
    <x v="8"/>
    <x v="92"/>
    <x v="1"/>
    <n v="0.80136548989067402"/>
    <n v="0.80136548989067402"/>
    <n v="1.8273115158080999E-2"/>
    <n v="1.3127110004425"/>
    <s v="CPLEX_MISOCP.estein4_A.txt"/>
    <n v="0.80136548989067402"/>
    <n v="1.372916982878E-8"/>
    <n v="0"/>
    <n v="0"/>
    <s v="Optimal"/>
    <n v="0.80136550100165005"/>
    <n v="0"/>
    <n v="1.3864881087879892E-8"/>
    <e v="#DIV/0!"/>
    <s v=""/>
    <s v=""/>
    <s v=""/>
  </r>
  <r>
    <x v="8"/>
    <x v="103"/>
    <x v="1"/>
    <n v="6545.00006567745"/>
    <n v="6545"/>
    <n v="0.63637590408325195"/>
    <n v="2.2492098808288499"/>
    <s v="CPLEX_MISOCP.clay0204m.txt"/>
    <n v="6545.00006567745"/>
    <n v="3.1671163469581998E-9"/>
    <n v="0"/>
    <n v="0"/>
    <s v="Optimal"/>
    <n v="6545.0000813329298"/>
    <n v="1.0034751608722425E-8"/>
    <n v="1.2426727063730602E-8"/>
    <n v="1.2383691742732346"/>
    <s v=""/>
    <s v=""/>
    <s v=""/>
  </r>
  <r>
    <x v="8"/>
    <x v="84"/>
    <x v="1"/>
    <n v="1.0726936895346699"/>
    <n v="1.0726936895346699"/>
    <n v="2.3418903350829998E-2"/>
    <n v="1.3338990211486801"/>
    <s v="CPLEX_MISOCP.estein4_C.txt"/>
    <n v="1.0726936895346699"/>
    <n v="6.5385580283461298E-10"/>
    <n v="0"/>
    <n v="0"/>
    <s v="Optimal"/>
    <n v="1.0726937024827501"/>
    <n v="0"/>
    <n v="1.2070509436708888E-8"/>
    <e v="#DIV/0!"/>
    <s v=""/>
    <s v=""/>
    <s v=""/>
  </r>
  <r>
    <x v="8"/>
    <x v="91"/>
    <x v="1"/>
    <n v="1.19315990520069"/>
    <n v="1.19315990520069"/>
    <n v="0.14315295219421301"/>
    <n v="1.4325358867645199"/>
    <s v="CPLEX_MISOCP.estein5_B.txt"/>
    <n v="1.19315990520069"/>
    <n v="1.0642182690645499E-9"/>
    <n v="0"/>
    <n v="0"/>
    <s v="Optimal"/>
    <n v="1.19315989355809"/>
    <n v="0"/>
    <n v="9.7577051332394678E-9"/>
    <e v="#DIV/0!"/>
    <s v=""/>
    <s v=""/>
    <s v=""/>
  </r>
  <r>
    <x v="8"/>
    <x v="97"/>
    <x v="1"/>
    <n v="1.81817930623394"/>
    <n v="1.81817930623394"/>
    <n v="0.34902691841125399"/>
    <n v="1.6463639736175499"/>
    <s v="CPLEX_MISOCP.estein5_nr21.txt"/>
    <n v="1.81817930623394"/>
    <n v="9.1882573771684396E-10"/>
    <n v="0"/>
    <n v="0"/>
    <s v="Optimal"/>
    <n v="1.81817929663649"/>
    <n v="0"/>
    <n v="5.278575758663152E-9"/>
    <e v="#DIV/0!"/>
    <s v=""/>
    <s v=""/>
    <s v=""/>
  </r>
  <r>
    <x v="8"/>
    <x v="119"/>
    <x v="1"/>
    <n v="468.15701889140701"/>
    <n v="468.156126950604"/>
    <n v="9.7503139972686697"/>
    <n v="11.7357721328735"/>
    <s v="CPLEX_MISOCP.uflquad-psc-30-150.txt"/>
    <n v="468.15701889140701"/>
    <n v="6.71583633149452E-9"/>
    <n v="0"/>
    <n v="0"/>
    <s v="Optimal"/>
    <n v="468.15612794945002"/>
    <n v="1.9052171556905701E-6"/>
    <n v="2.1335745454581687E-9"/>
    <n v="1.1198589825236103E-3"/>
    <s v=""/>
    <s v=""/>
    <s v=""/>
  </r>
  <r>
    <x v="8"/>
    <x v="99"/>
    <x v="1"/>
    <n v="1.66439931243035"/>
    <n v="1.66439931243035"/>
    <n v="0.17201900482177701"/>
    <n v="1.4739019870757999"/>
    <s v="CPLEX_MISOCP.estein5_nr1.txt"/>
    <n v="1.66439931243035"/>
    <n v="3.7551571852034702E-9"/>
    <n v="0"/>
    <n v="0"/>
    <s v="Optimal"/>
    <n v="1.66439931436689"/>
    <n v="0"/>
    <n v="1.1634998811421553E-9"/>
    <e v="#DIV/0!"/>
    <s v=""/>
    <s v=""/>
    <s v=""/>
  </r>
  <r>
    <x v="8"/>
    <x v="88"/>
    <x v="1"/>
    <n v="8092.5000024750498"/>
    <n v="8092.5000024750498"/>
    <n v="7.0425760746002197"/>
    <n v="8.6540160179138095"/>
    <s v="CPLEX_MISOCP.clay0205m.txt"/>
    <n v="8092.5000024750498"/>
    <n v="7.9957374055083996E-11"/>
    <n v="0"/>
    <n v="0"/>
    <s v="Optimal"/>
    <n v="8092.5000013115696"/>
    <n v="0"/>
    <n v="1.4377265252564003E-10"/>
    <e v="#DIV/0!"/>
    <s v=""/>
    <s v=""/>
    <s v=""/>
  </r>
  <r>
    <x v="8"/>
    <x v="102"/>
    <x v="1"/>
    <n v="6545.0001161680602"/>
    <n v="6545"/>
    <n v="1.4544878005981401"/>
    <n v="3.1053941249847399"/>
    <s v="CPLEX_MISOCP.clay0204h.txt"/>
    <n v="6545.0001161680602"/>
    <n v="3.9921843608681204E-9"/>
    <n v="0"/>
    <n v="0"/>
    <s v="Optimal"/>
    <n v="6545.0000001877897"/>
    <n v="1.7749130327192447E-8"/>
    <n v="2.8692091252201668E-11"/>
    <n v="1.6165350483817297E-3"/>
    <s v=""/>
    <s v=""/>
    <s v=""/>
  </r>
  <r>
    <x v="8"/>
    <x v="101"/>
    <x v="1"/>
    <n v="8092.5011822639999"/>
    <n v="8092.49999999993"/>
    <n v="22.266761064529401"/>
    <n v="23.896747112274099"/>
    <s v="CPLEX_MISOCP.clay0305h.txt"/>
    <n v="8092.5011822639999"/>
    <n v="1.25738779388484E-8"/>
    <n v="0"/>
    <n v="0"/>
    <s v="Optimal"/>
    <n v="8092.5000000320297"/>
    <n v="1.4609377766535846E-7"/>
    <n v="3.9665994395527575E-12"/>
    <n v="2.7151049845795807E-5"/>
    <s v=""/>
    <s v=""/>
    <s v=""/>
  </r>
  <r>
    <x v="8"/>
    <x v="105"/>
    <x v="1"/>
    <n v="19330.999999999902"/>
    <n v="19330.999999999902"/>
    <n v="0.79889798164367598"/>
    <n v="2.2602849006652801"/>
    <s v="CPLEX_MISOCP.ck_n50_m10_o1_5.txt"/>
    <n v="19330.999999999902"/>
    <n v="1.7798262863522E-13"/>
    <n v="0"/>
    <n v="0"/>
    <s v="Optimal"/>
    <n v="19331"/>
    <n v="0"/>
    <n v="5.0812388257546874E-15"/>
    <e v="#DIV/0!"/>
    <s v=""/>
    <s v=""/>
    <s v=""/>
  </r>
  <r>
    <x v="8"/>
    <x v="109"/>
    <x v="1"/>
    <n v="29488.999999999902"/>
    <n v="29488.999999999902"/>
    <n v="4.6151540279388401"/>
    <n v="6.1252570152282697"/>
    <s v="CPLEX_MISOCP.ck_n75_m10_o3_5.txt"/>
    <n v="29488.999999999902"/>
    <n v="1.7097434579227401E-14"/>
    <n v="0"/>
    <n v="0"/>
    <s v="Optimal"/>
    <n v="29489"/>
    <n v="0"/>
    <n v="3.3309175542801409E-15"/>
    <e v="#DIV/0!"/>
    <s v=""/>
    <s v=""/>
    <s v=""/>
  </r>
  <r>
    <x v="8"/>
    <x v="106"/>
    <x v="1"/>
    <n v="18596"/>
    <n v="18596"/>
    <n v="0.555922031402587"/>
    <n v="2.0328910350799498"/>
    <s v="CPLEX_MISOCP.ck_n50_m10_o3_5.txt"/>
    <n v="18596"/>
    <n v="3.1408209366645602E-12"/>
    <n v="0"/>
    <n v="0"/>
    <s v="Optimal"/>
    <n v="18596"/>
    <n v="0"/>
    <n v="0"/>
    <e v="#DIV/0!"/>
    <s v=""/>
    <s v=""/>
    <s v=""/>
  </r>
  <r>
    <x v="8"/>
    <x v="39"/>
    <x v="1"/>
    <n v="18365"/>
    <n v="18365"/>
    <n v="0.66557979583740201"/>
    <n v="2.1211731433868399"/>
    <s v="CPLEX_MISOCP.ck_n50_m10_o5_5.txt"/>
    <n v="18365"/>
    <n v="0"/>
    <n v="0"/>
    <n v="0"/>
    <s v="Optimal"/>
    <n v="18365"/>
    <n v="0"/>
    <n v="0"/>
    <e v="#DIV/0!"/>
    <s v=""/>
    <s v=""/>
    <s v=""/>
  </r>
  <r>
    <x v="8"/>
    <x v="40"/>
    <x v="1"/>
    <n v="13070"/>
    <n v="13070"/>
    <n v="0.90744709968566895"/>
    <n v="2.42705798149108"/>
    <s v="CPLEX_MISOCP.ck_n50_m20_o5_5.txt"/>
    <n v="13070"/>
    <n v="3.5527136788005001E-15"/>
    <n v="0"/>
    <n v="0"/>
    <s v="Optimal"/>
    <n v="13070"/>
    <n v="0"/>
    <n v="0"/>
    <e v="#DIV/0!"/>
    <s v=""/>
    <s v=""/>
    <s v=""/>
  </r>
  <r>
    <x v="8"/>
    <x v="108"/>
    <x v="1"/>
    <n v="30802"/>
    <n v="30802"/>
    <n v="1.23636794090271"/>
    <n v="2.7739129066467201"/>
    <s v="CPLEX_MISOCP.ck_n75_m10_o1_5.txt"/>
    <n v="30802"/>
    <n v="0"/>
    <n v="0"/>
    <n v="0"/>
    <s v="Optimal"/>
    <n v="30802"/>
    <n v="0"/>
    <n v="0"/>
    <e v="#DIV/0!"/>
    <s v=""/>
    <s v=""/>
    <s v=""/>
  </r>
  <r>
    <x v="8"/>
    <x v="111"/>
    <x v="1"/>
    <n v="27332"/>
    <n v="27332"/>
    <n v="4.0363070964813197"/>
    <n v="5.5971040725707999"/>
    <s v="CPLEX_MISOCP.ck_n75_m20_o1_5.txt"/>
    <n v="27332"/>
    <n v="0"/>
    <n v="0"/>
    <n v="0"/>
    <s v="Optimal"/>
    <n v="27332"/>
    <n v="0"/>
    <n v="0"/>
    <e v="#DIV/0!"/>
    <s v=""/>
    <s v=""/>
    <s v=""/>
  </r>
  <r>
    <x v="8"/>
    <x v="115"/>
    <x v="4"/>
    <s v=" "/>
    <s v=" "/>
    <s v=" "/>
    <s v=" "/>
    <s v="CPLEX_MISOCP.achtziger_stolpe06-6.2flowc.txt"/>
    <s v=" "/>
    <s v=" "/>
    <s v=" "/>
    <s v=" "/>
    <s v=" "/>
    <s v=" "/>
    <e v="#VALUE!"/>
    <e v="#VALUE!"/>
    <e v="#VALUE!"/>
    <e v="#VALUE!"/>
    <m/>
    <m/>
  </r>
  <r>
    <x v="8"/>
    <x v="116"/>
    <x v="3"/>
    <s v="NaN"/>
    <n v="1.8141004942657999"/>
    <n v="3600.0130648612899"/>
    <n v="3601.5966730117798"/>
    <s v="CPLEX_MISOCP.achtziger_stolpe06-6.5bflowc.txt"/>
    <s v=" "/>
    <s v=" "/>
    <s v=" "/>
    <s v=" "/>
    <s v=" "/>
    <s v=" "/>
    <e v="#VALUE!"/>
    <e v="#VALUE!"/>
    <e v="#VALUE!"/>
    <e v="#VALUE!"/>
    <m/>
    <m/>
  </r>
  <r>
    <x v="8"/>
    <x v="60"/>
    <x v="4"/>
    <s v=" "/>
    <s v=" "/>
    <s v=" "/>
    <s v=" "/>
    <s v="CPLEX_MISOCP.achtziger_stolpe06-6.5flowc.txt"/>
    <s v=" "/>
    <s v=" "/>
    <s v=" "/>
    <s v=" "/>
    <s v=" "/>
    <s v=" "/>
    <e v="#VALUE!"/>
    <e v="#VALUE!"/>
    <e v="#VALUE!"/>
    <e v="#VALUE!"/>
    <m/>
    <m/>
  </r>
  <r>
    <x v="8"/>
    <x v="118"/>
    <x v="4"/>
    <s v=" "/>
    <s v=" "/>
    <s v=" "/>
    <s v=" "/>
    <s v="CPLEX_MISOCP.achtziger_stolpe07-5.2bflowc.txt"/>
    <s v=" "/>
    <s v=" "/>
    <s v=" "/>
    <s v=" "/>
    <s v=" "/>
    <s v=" "/>
    <e v="#VALUE!"/>
    <e v="#VALUE!"/>
    <e v="#VALUE!"/>
    <e v="#VALUE!"/>
    <m/>
    <m/>
  </r>
  <r>
    <x v="8"/>
    <x v="62"/>
    <x v="4"/>
    <s v=" "/>
    <s v=" "/>
    <s v=" "/>
    <s v=" "/>
    <s v="CPLEX_MISOCP.b1bigflowc.txt"/>
    <s v=" "/>
    <s v=" "/>
    <s v=" "/>
    <s v=" "/>
    <s v=" "/>
    <s v=" "/>
    <e v="#VALUE!"/>
    <e v="#VALUE!"/>
    <e v="#VALUE!"/>
    <e v="#VALUE!"/>
    <m/>
    <m/>
  </r>
  <r>
    <x v="8"/>
    <x v="66"/>
    <x v="4"/>
    <s v=" "/>
    <s v=" "/>
    <s v=" "/>
    <s v=" "/>
    <s v="CPLEX_MISOCP.stolpe07-8.2flowc.txt"/>
    <s v=" "/>
    <s v=" "/>
    <s v=" "/>
    <s v=" "/>
    <s v=" "/>
    <s v=" "/>
    <e v="#VALUE!"/>
    <e v="#VALUE!"/>
    <e v="#VALUE!"/>
    <e v="#VALUE!"/>
    <m/>
    <m/>
  </r>
  <r>
    <x v="9"/>
    <x v="120"/>
    <x v="6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26" firstHeaderRow="1" firstDataRow="2" firstDataCol="1"/>
  <pivotFields count="20">
    <pivotField axis="axisCol" showAll="0">
      <items count="11">
        <item x="8"/>
        <item x="7"/>
        <item x="6"/>
        <item x="5"/>
        <item x="4"/>
        <item x="3"/>
        <item x="2"/>
        <item x="1"/>
        <item x="0"/>
        <item x="9"/>
        <item t="default"/>
      </items>
    </pivotField>
    <pivotField axis="axisRow" showAll="0">
      <items count="122">
        <item x="59"/>
        <item x="10"/>
        <item x="8"/>
        <item x="57"/>
        <item x="7"/>
        <item x="13"/>
        <item x="9"/>
        <item x="65"/>
        <item x="115"/>
        <item x="116"/>
        <item x="60"/>
        <item x="117"/>
        <item x="118"/>
        <item x="58"/>
        <item x="61"/>
        <item x="62"/>
        <item x="105"/>
        <item x="106"/>
        <item x="39"/>
        <item x="107"/>
        <item x="53"/>
        <item x="40"/>
        <item x="108"/>
        <item x="109"/>
        <item x="110"/>
        <item x="111"/>
        <item x="112"/>
        <item x="113"/>
        <item x="34"/>
        <item x="5"/>
        <item x="3"/>
        <item x="6"/>
        <item x="38"/>
        <item x="72"/>
        <item x="68"/>
        <item x="71"/>
        <item x="74"/>
        <item x="25"/>
        <item x="24"/>
        <item x="102"/>
        <item x="103"/>
        <item x="100"/>
        <item x="88"/>
        <item x="21"/>
        <item x="23"/>
        <item x="22"/>
        <item x="26"/>
        <item x="101"/>
        <item x="104"/>
        <item x="92"/>
        <item x="82"/>
        <item x="84"/>
        <item x="79"/>
        <item x="90"/>
        <item x="91"/>
        <item x="94"/>
        <item x="99"/>
        <item x="97"/>
        <item x="19"/>
        <item x="0"/>
        <item x="20"/>
        <item x="1"/>
        <item x="96"/>
        <item x="2"/>
        <item x="67"/>
        <item x="37"/>
        <item x="30"/>
        <item x="36"/>
        <item x="32"/>
        <item x="29"/>
        <item x="33"/>
        <item x="28"/>
        <item x="35"/>
        <item x="69"/>
        <item x="80"/>
        <item x="98"/>
        <item x="17"/>
        <item x="18"/>
        <item x="31"/>
        <item x="70"/>
        <item x="73"/>
        <item x="87"/>
        <item x="46"/>
        <item x="52"/>
        <item x="56"/>
        <item x="47"/>
        <item x="51"/>
        <item x="45"/>
        <item x="44"/>
        <item x="48"/>
        <item x="43"/>
        <item x="54"/>
        <item x="49"/>
        <item x="42"/>
        <item x="41"/>
        <item x="11"/>
        <item x="50"/>
        <item x="55"/>
        <item x="63"/>
        <item x="66"/>
        <item x="64"/>
        <item x="114"/>
        <item x="27"/>
        <item x="4"/>
        <item x="93"/>
        <item x="89"/>
        <item x="81"/>
        <item x="16"/>
        <item x="77"/>
        <item x="12"/>
        <item x="15"/>
        <item x="14"/>
        <item x="95"/>
        <item x="86"/>
        <item x="83"/>
        <item x="85"/>
        <item x="78"/>
        <item x="119"/>
        <item x="76"/>
        <item x="75"/>
        <item x="120"/>
        <item t="default"/>
      </items>
    </pivotField>
    <pivotField showAll="0">
      <items count="8">
        <item x="4"/>
        <item x="5"/>
        <item x="2"/>
        <item x="1"/>
        <item x="0"/>
        <item x="3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totaltime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5" firstHeaderRow="1" firstDataRow="2" firstDataCol="1"/>
  <pivotFields count="20">
    <pivotField axis="axisRow" showAll="0">
      <items count="11">
        <item x="8"/>
        <item x="7"/>
        <item x="6"/>
        <item x="5"/>
        <item x="4"/>
        <item x="3"/>
        <item x="2"/>
        <item x="1"/>
        <item x="0"/>
        <item x="9"/>
        <item t="default"/>
      </items>
    </pivotField>
    <pivotField showAll="0"/>
    <pivotField axis="axisCol" showAll="0">
      <items count="8">
        <item x="4"/>
        <item x="5"/>
        <item x="2"/>
        <item x="1"/>
        <item x="0"/>
        <item x="3"/>
        <item x="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Product of solvertime" fld="5" subtotal="product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16" firstHeaderRow="1" firstDataRow="3" firstDataCol="1"/>
  <pivotFields count="20">
    <pivotField axis="axisRow" showAll="0">
      <items count="11">
        <item x="8"/>
        <item x="7"/>
        <item x="6"/>
        <item x="5"/>
        <item x="4"/>
        <item x="3"/>
        <item x="2"/>
        <item x="1"/>
        <item x="0"/>
        <item x="9"/>
        <item t="default"/>
      </items>
    </pivotField>
    <pivotField showAll="0"/>
    <pivotField axis="axisCol" showAll="0">
      <items count="8">
        <item x="4"/>
        <item x="5"/>
        <item x="2"/>
        <item x="1"/>
        <item x="0"/>
        <item x="3"/>
        <item x="6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Count of totaltime" fld="6" subtotal="count" baseField="0" baseItem="0"/>
    <dataField name="Average of solvertim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T22" totalsRowShown="0">
  <autoFilter ref="A1:T22"/>
  <tableColumns count="20">
    <tableColumn id="1" name="solver"/>
    <tableColumn id="2" name="instance"/>
    <tableColumn id="3" name="status"/>
    <tableColumn id="4" name="objval_reported"/>
    <tableColumn id="5" name="objbound"/>
    <tableColumn id="6" name="solvertime"/>
    <tableColumn id="7" name="totaltime"/>
    <tableColumn id="8" name="filename"/>
    <tableColumn id="9" name="objval_solution"/>
    <tableColumn id="10" name="max_linear_violation"/>
    <tableColumn id="11" name="max_soc_violation"/>
    <tableColumn id="12" name="max_socrot_violation"/>
    <tableColumn id="13" name="validator_status"/>
    <tableColumn id="14" name="validator_objval"/>
    <tableColumn id="15" name="solvers_gap"/>
    <tableColumn id="16" name="validation_gap"/>
    <tableColumn id="17" name="gap_ratio"/>
    <tableColumn id="18" name="optimal_and_badgap"/>
    <tableColumn id="19" name="bad_viol"/>
    <tableColumn id="20" name="now_opti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6"/>
  <sheetViews>
    <sheetView topLeftCell="F55" workbookViewId="0">
      <selection activeCell="M59" sqref="M59"/>
    </sheetView>
  </sheetViews>
  <sheetFormatPr defaultRowHeight="14.25" x14ac:dyDescent="0.45"/>
  <cols>
    <col min="1" max="1" width="27.06640625" customWidth="1"/>
    <col min="2" max="2" width="14.73046875" customWidth="1"/>
    <col min="3" max="3" width="16.265625" bestFit="1" customWidth="1"/>
    <col min="4" max="4" width="20.265625" bestFit="1" customWidth="1"/>
    <col min="5" max="5" width="26.53125" customWidth="1"/>
    <col min="6" max="6" width="30.53125" bestFit="1" customWidth="1"/>
    <col min="7" max="7" width="26.06640625" customWidth="1"/>
    <col min="8" max="8" width="30.06640625" customWidth="1"/>
    <col min="9" max="9" width="25.53125" bestFit="1" customWidth="1"/>
    <col min="10" max="10" width="35.73046875" bestFit="1" customWidth="1"/>
    <col min="11" max="11" width="6.3984375" customWidth="1"/>
    <col min="12" max="12" width="11.73046875" bestFit="1" customWidth="1"/>
  </cols>
  <sheetData>
    <row r="3" spans="1:13" x14ac:dyDescent="0.45">
      <c r="A3" s="2" t="s">
        <v>1243</v>
      </c>
      <c r="B3" s="2" t="s">
        <v>1234</v>
      </c>
    </row>
    <row r="4" spans="1:13" x14ac:dyDescent="0.45">
      <c r="A4" s="2" t="s">
        <v>1231</v>
      </c>
      <c r="B4" t="s">
        <v>14</v>
      </c>
      <c r="C4" t="s">
        <v>259</v>
      </c>
      <c r="D4" t="s">
        <v>383</v>
      </c>
      <c r="E4" t="s">
        <v>504</v>
      </c>
      <c r="F4" t="s">
        <v>625</v>
      </c>
      <c r="G4" t="s">
        <v>746</v>
      </c>
      <c r="H4" t="s">
        <v>867</v>
      </c>
      <c r="I4" t="s">
        <v>988</v>
      </c>
      <c r="J4" t="s">
        <v>1109</v>
      </c>
      <c r="K4" t="s">
        <v>1232</v>
      </c>
      <c r="L4" t="s">
        <v>1233</v>
      </c>
    </row>
    <row r="5" spans="1:13" x14ac:dyDescent="0.45">
      <c r="A5" s="3" t="s">
        <v>19</v>
      </c>
      <c r="B5" s="4">
        <v>9.0822639465331996</v>
      </c>
      <c r="C5" s="4">
        <v>4.6192100048065097</v>
      </c>
      <c r="D5" s="4">
        <v>4.15110087394714</v>
      </c>
      <c r="E5" s="4">
        <v>2.5406398773193302</v>
      </c>
      <c r="F5" s="4">
        <v>2.3758349418640101</v>
      </c>
      <c r="G5" s="4">
        <v>2.5536968708038299</v>
      </c>
      <c r="H5" s="4">
        <v>3.9914491176605198</v>
      </c>
      <c r="I5" s="4">
        <v>4.0535769462585396</v>
      </c>
      <c r="J5" s="4">
        <v>2.43566393852233</v>
      </c>
      <c r="K5" s="4"/>
      <c r="L5" s="4">
        <v>35.803436517715411</v>
      </c>
      <c r="M5" t="str">
        <f>IF(MAX(B5:J5)&lt;10,"all small","&gt;=1 big")</f>
        <v>all small</v>
      </c>
    </row>
    <row r="6" spans="1:13" ht="14.75" customHeight="1" x14ac:dyDescent="0.45">
      <c r="A6" s="3" t="s">
        <v>15</v>
      </c>
      <c r="B6" s="4">
        <v>3601.89982104301</v>
      </c>
      <c r="C6" s="4">
        <v>3600.08913779258</v>
      </c>
      <c r="D6" s="4">
        <v>3600.1083009242998</v>
      </c>
      <c r="E6" s="4">
        <v>3600.08700299263</v>
      </c>
      <c r="F6" s="4">
        <v>3600.0585458278601</v>
      </c>
      <c r="G6" s="4">
        <v>3600.1028618812502</v>
      </c>
      <c r="H6" s="4">
        <v>3600.05459094047</v>
      </c>
      <c r="I6" s="4">
        <v>3600.0872390270201</v>
      </c>
      <c r="J6" s="4">
        <v>3600.0607509613001</v>
      </c>
      <c r="K6" s="4"/>
      <c r="L6" s="4">
        <v>32402.548251390421</v>
      </c>
      <c r="M6" t="str">
        <f t="shared" ref="M6:M69" si="0">IF(MAX(B6:J6)&lt;10,"all small","&gt;=1 big")</f>
        <v>&gt;=1 big</v>
      </c>
    </row>
    <row r="7" spans="1:13" x14ac:dyDescent="0.45">
      <c r="A7" s="3" t="s">
        <v>21</v>
      </c>
      <c r="B7" s="4">
        <v>3602.06880998611</v>
      </c>
      <c r="C7" s="4">
        <v>3600.1178758144301</v>
      </c>
      <c r="D7" s="4">
        <v>3600.12223505973</v>
      </c>
      <c r="E7" s="4">
        <v>3600.07990384101</v>
      </c>
      <c r="F7" s="4">
        <v>3600.1288321018201</v>
      </c>
      <c r="G7" s="4">
        <v>3600.1024949550601</v>
      </c>
      <c r="H7" s="4">
        <v>3600.2742838859499</v>
      </c>
      <c r="I7" s="4">
        <v>3600.1125559806801</v>
      </c>
      <c r="J7" s="4">
        <v>3600.1307330131499</v>
      </c>
      <c r="K7" s="4"/>
      <c r="L7" s="4">
        <v>32403.137724637934</v>
      </c>
      <c r="M7" t="str">
        <f t="shared" si="0"/>
        <v>&gt;=1 big</v>
      </c>
    </row>
    <row r="8" spans="1:13" x14ac:dyDescent="0.45">
      <c r="A8" s="3" t="s">
        <v>25</v>
      </c>
      <c r="B8" s="4">
        <v>23.346180915832502</v>
      </c>
      <c r="C8" s="4">
        <v>24.171111106872502</v>
      </c>
      <c r="D8" s="4">
        <v>35.481005907058702</v>
      </c>
      <c r="E8" s="4">
        <v>29.616630077362</v>
      </c>
      <c r="F8" s="4">
        <v>28.045722007751401</v>
      </c>
      <c r="G8" s="4">
        <v>27.855762004852199</v>
      </c>
      <c r="H8" s="4">
        <v>20.0808198451995</v>
      </c>
      <c r="I8" s="4">
        <v>35.575614929199197</v>
      </c>
      <c r="J8" s="4">
        <v>29.2969551086425</v>
      </c>
      <c r="K8" s="4"/>
      <c r="L8" s="4">
        <v>253.46980190277051</v>
      </c>
      <c r="M8" t="str">
        <f t="shared" si="0"/>
        <v>&gt;=1 big</v>
      </c>
    </row>
    <row r="9" spans="1:13" x14ac:dyDescent="0.45">
      <c r="A9" s="3" t="s">
        <v>23</v>
      </c>
      <c r="B9" s="4">
        <v>3602.0664408206899</v>
      </c>
      <c r="C9" s="4">
        <v>3600.1372709274201</v>
      </c>
      <c r="D9" s="4">
        <v>3600.1335039138698</v>
      </c>
      <c r="E9" s="4">
        <v>3600.2446880340499</v>
      </c>
      <c r="F9" s="4">
        <v>3600.1766490936202</v>
      </c>
      <c r="G9" s="4">
        <v>3600.1659481525398</v>
      </c>
      <c r="H9" s="4">
        <v>3600.1083140373198</v>
      </c>
      <c r="I9" s="4">
        <v>3600.1252181529999</v>
      </c>
      <c r="J9" s="4">
        <v>3600.1292400360098</v>
      </c>
      <c r="K9" s="4"/>
      <c r="L9" s="4">
        <v>32403.28727316852</v>
      </c>
      <c r="M9" t="str">
        <f t="shared" si="0"/>
        <v>&gt;=1 big</v>
      </c>
    </row>
    <row r="10" spans="1:13" x14ac:dyDescent="0.45">
      <c r="A10" s="3" t="s">
        <v>27</v>
      </c>
      <c r="B10" s="4">
        <v>3601.8229019641799</v>
      </c>
      <c r="C10" s="4">
        <v>3600.0647108554799</v>
      </c>
      <c r="D10" s="4">
        <v>3600.0652439594201</v>
      </c>
      <c r="E10" s="4">
        <v>3600.0628151893602</v>
      </c>
      <c r="F10" s="4">
        <v>3600.04548192024</v>
      </c>
      <c r="G10" s="4">
        <v>3600.0332310199701</v>
      </c>
      <c r="H10" s="4">
        <v>3600.0799050331102</v>
      </c>
      <c r="I10" s="4">
        <v>3600.0577049255298</v>
      </c>
      <c r="J10" s="4">
        <v>3600.0533900260898</v>
      </c>
      <c r="K10" s="4"/>
      <c r="L10" s="4">
        <v>32402.285384893381</v>
      </c>
      <c r="M10" t="str">
        <f t="shared" si="0"/>
        <v>&gt;=1 big</v>
      </c>
    </row>
    <row r="11" spans="1:13" x14ac:dyDescent="0.45">
      <c r="A11" s="3" t="s">
        <v>29</v>
      </c>
      <c r="B11" s="4">
        <v>3601.9432349204999</v>
      </c>
      <c r="C11" s="4">
        <v>3600.0715329647001</v>
      </c>
      <c r="D11" s="4">
        <v>3600.0713639259302</v>
      </c>
      <c r="E11" s="4">
        <v>3600.04419493675</v>
      </c>
      <c r="F11" s="4">
        <v>3600.0479409694599</v>
      </c>
      <c r="G11" s="4">
        <v>3600.0573480129201</v>
      </c>
      <c r="H11" s="4">
        <v>3600.0471701622</v>
      </c>
      <c r="I11" s="4">
        <v>3600.0676579475398</v>
      </c>
      <c r="J11" s="4">
        <v>3600.0628719329802</v>
      </c>
      <c r="K11" s="4"/>
      <c r="L11" s="4">
        <v>32402.413315772981</v>
      </c>
      <c r="M11" t="str">
        <f t="shared" si="0"/>
        <v>&gt;=1 big</v>
      </c>
    </row>
    <row r="12" spans="1:13" x14ac:dyDescent="0.45">
      <c r="A12" s="3" t="s">
        <v>31</v>
      </c>
      <c r="B12" s="4">
        <v>4.0179071426391602</v>
      </c>
      <c r="C12" s="4">
        <v>0.21717715263366699</v>
      </c>
      <c r="D12" s="4">
        <v>0.204396963119506</v>
      </c>
      <c r="E12" s="4">
        <v>0.12301898002624501</v>
      </c>
      <c r="F12" s="4">
        <v>0.11477708816528299</v>
      </c>
      <c r="G12" s="4">
        <v>0.105725049972534</v>
      </c>
      <c r="H12" s="4">
        <v>9.0439081192016602E-2</v>
      </c>
      <c r="I12" s="4">
        <v>0.189543962478637</v>
      </c>
      <c r="J12" s="4">
        <v>0.118393898010253</v>
      </c>
      <c r="K12" s="4"/>
      <c r="L12" s="4">
        <v>5.181379318237302</v>
      </c>
      <c r="M12" t="str">
        <f t="shared" si="0"/>
        <v>all small</v>
      </c>
    </row>
    <row r="13" spans="1:13" x14ac:dyDescent="0.45">
      <c r="A13" s="3" t="s">
        <v>33</v>
      </c>
      <c r="B13" s="4">
        <v>0</v>
      </c>
      <c r="C13" s="4">
        <v>3600.0492620468099</v>
      </c>
      <c r="D13" s="4">
        <v>3600.0544681549</v>
      </c>
      <c r="E13" s="4">
        <v>1.66603302955627</v>
      </c>
      <c r="F13" s="4">
        <v>1.6379370689392001</v>
      </c>
      <c r="G13" s="4">
        <v>0</v>
      </c>
      <c r="H13" s="4">
        <v>0</v>
      </c>
      <c r="I13" s="4">
        <v>3600.06139492988</v>
      </c>
      <c r="J13" s="4">
        <v>3600.10830020904</v>
      </c>
      <c r="K13" s="4"/>
      <c r="L13" s="4">
        <v>14403.577395439126</v>
      </c>
      <c r="M13" t="str">
        <f t="shared" si="0"/>
        <v>&gt;=1 big</v>
      </c>
    </row>
    <row r="14" spans="1:13" x14ac:dyDescent="0.45">
      <c r="A14" s="3" t="s">
        <v>36</v>
      </c>
      <c r="B14" s="4">
        <v>3601.5966730117798</v>
      </c>
      <c r="C14" s="4">
        <v>3600.0689740180901</v>
      </c>
      <c r="D14" s="4">
        <v>3600.0688238143898</v>
      </c>
      <c r="E14" s="4">
        <v>7.3161129951476997</v>
      </c>
      <c r="F14" s="4">
        <v>7.08805203437805</v>
      </c>
      <c r="G14" s="4">
        <v>3600.0536189079198</v>
      </c>
      <c r="H14" s="4">
        <v>3600.0621969699801</v>
      </c>
      <c r="I14" s="4">
        <v>3600.06481099128</v>
      </c>
      <c r="J14" s="4">
        <v>3600.0786390304502</v>
      </c>
      <c r="K14" s="4"/>
      <c r="L14" s="4">
        <v>25216.397901773413</v>
      </c>
      <c r="M14" t="str">
        <f t="shared" si="0"/>
        <v>&gt;=1 big</v>
      </c>
    </row>
    <row r="15" spans="1:13" x14ac:dyDescent="0.45">
      <c r="A15" s="3" t="s">
        <v>39</v>
      </c>
      <c r="B15" s="4">
        <v>0</v>
      </c>
      <c r="C15" s="4">
        <v>2565.1417119502999</v>
      </c>
      <c r="D15" s="4">
        <v>2517.7002799510901</v>
      </c>
      <c r="E15" s="4">
        <v>0.32499194145202598</v>
      </c>
      <c r="F15" s="4">
        <v>0.31825590133666898</v>
      </c>
      <c r="G15" s="4">
        <v>487.42402911186201</v>
      </c>
      <c r="H15" s="4">
        <v>456.78496909141501</v>
      </c>
      <c r="I15" s="4">
        <v>2492.7477478981</v>
      </c>
      <c r="J15" s="4">
        <v>285.13816595077498</v>
      </c>
      <c r="K15" s="4"/>
      <c r="L15" s="4">
        <v>8805.5801517963318</v>
      </c>
      <c r="M15" t="str">
        <f t="shared" si="0"/>
        <v>&gt;=1 big</v>
      </c>
    </row>
    <row r="16" spans="1:13" x14ac:dyDescent="0.45">
      <c r="A16" s="3" t="s">
        <v>41</v>
      </c>
      <c r="B16" s="4">
        <v>3601.4889590740199</v>
      </c>
      <c r="C16" s="4">
        <v>3600.0427410602501</v>
      </c>
      <c r="D16" s="4">
        <v>3600.0584249496401</v>
      </c>
      <c r="E16" s="4">
        <v>1.4576208591461099</v>
      </c>
      <c r="F16" s="4">
        <v>1.4415202140808101</v>
      </c>
      <c r="G16" s="4">
        <v>3600.0311319828002</v>
      </c>
      <c r="H16" s="4">
        <v>0</v>
      </c>
      <c r="I16" s="4">
        <v>3600.0454790592098</v>
      </c>
      <c r="J16" s="4">
        <v>3600.0453829765302</v>
      </c>
      <c r="K16" s="4"/>
      <c r="L16" s="4">
        <v>21604.611260175676</v>
      </c>
      <c r="M16" t="str">
        <f t="shared" si="0"/>
        <v>&gt;=1 big</v>
      </c>
    </row>
    <row r="17" spans="1:13" x14ac:dyDescent="0.45">
      <c r="A17" s="3" t="s">
        <v>43</v>
      </c>
      <c r="B17" s="4">
        <v>0</v>
      </c>
      <c r="C17" s="4">
        <v>449.62380099296502</v>
      </c>
      <c r="D17" s="4">
        <v>416.86333203315701</v>
      </c>
      <c r="E17" s="4">
        <v>0.64378094673156705</v>
      </c>
      <c r="F17" s="4">
        <v>0.63767910003662098</v>
      </c>
      <c r="G17" s="4">
        <v>0</v>
      </c>
      <c r="H17" s="4">
        <v>0</v>
      </c>
      <c r="I17" s="4">
        <v>411.15857386588999</v>
      </c>
      <c r="J17" s="4">
        <v>3600.0470712184901</v>
      </c>
      <c r="K17" s="4"/>
      <c r="L17" s="4">
        <v>4878.9742381572705</v>
      </c>
      <c r="M17" t="str">
        <f t="shared" si="0"/>
        <v>&gt;=1 big</v>
      </c>
    </row>
    <row r="18" spans="1:13" x14ac:dyDescent="0.45">
      <c r="A18" s="3" t="s">
        <v>45</v>
      </c>
      <c r="B18" s="4">
        <v>52.8259019851684</v>
      </c>
      <c r="C18" s="4">
        <v>139.75238204002301</v>
      </c>
      <c r="D18" s="4">
        <v>129.49669599532999</v>
      </c>
      <c r="E18" s="4">
        <v>5.80060482025146E-2</v>
      </c>
      <c r="F18" s="4">
        <v>5.4628849029541002E-2</v>
      </c>
      <c r="G18" s="4">
        <v>87.372411966323796</v>
      </c>
      <c r="H18" s="4">
        <v>495.75647401809601</v>
      </c>
      <c r="I18" s="4">
        <v>128.124027013778</v>
      </c>
      <c r="J18" s="4">
        <v>428.489452123641</v>
      </c>
      <c r="K18" s="4"/>
      <c r="L18" s="4">
        <v>1461.9299800395922</v>
      </c>
      <c r="M18" t="str">
        <f t="shared" si="0"/>
        <v>&gt;=1 big</v>
      </c>
    </row>
    <row r="19" spans="1:13" x14ac:dyDescent="0.45">
      <c r="A19" s="3" t="s">
        <v>47</v>
      </c>
      <c r="B19" s="4">
        <v>6.0508129596710196</v>
      </c>
      <c r="C19" s="4">
        <v>9.5211300849914497</v>
      </c>
      <c r="D19" s="4">
        <v>9.6983859539031894</v>
      </c>
      <c r="E19" s="4">
        <v>3.6792578697204501</v>
      </c>
      <c r="F19" s="4">
        <v>3.6872518062591499</v>
      </c>
      <c r="G19" s="4">
        <v>4.0518019199371302</v>
      </c>
      <c r="H19" s="4">
        <v>3.5979540348052899</v>
      </c>
      <c r="I19" s="4">
        <v>9.5679171085357595</v>
      </c>
      <c r="J19" s="4">
        <v>3.8071711063385001</v>
      </c>
      <c r="K19" s="4"/>
      <c r="L19" s="4">
        <v>53.661682844161945</v>
      </c>
      <c r="M19" t="str">
        <f t="shared" si="0"/>
        <v>all small</v>
      </c>
    </row>
    <row r="20" spans="1:13" x14ac:dyDescent="0.45">
      <c r="A20" s="3" t="s">
        <v>49</v>
      </c>
      <c r="B20" s="4">
        <v>0</v>
      </c>
      <c r="C20" s="4">
        <v>658.78670287132195</v>
      </c>
      <c r="D20" s="4">
        <v>885.02356481552101</v>
      </c>
      <c r="E20" s="4">
        <v>37.773689031600902</v>
      </c>
      <c r="F20" s="4">
        <v>93.644695997238102</v>
      </c>
      <c r="G20" s="4">
        <v>812.18705391883805</v>
      </c>
      <c r="H20" s="4">
        <v>538.97162294387795</v>
      </c>
      <c r="I20" s="4">
        <v>870.84430193901005</v>
      </c>
      <c r="J20" s="4">
        <v>348.04234504699701</v>
      </c>
      <c r="K20" s="4"/>
      <c r="L20" s="4">
        <v>4245.2739765644046</v>
      </c>
      <c r="M20" t="str">
        <f t="shared" si="0"/>
        <v>&gt;=1 big</v>
      </c>
    </row>
    <row r="21" spans="1:13" x14ac:dyDescent="0.45">
      <c r="A21" s="3" t="s">
        <v>51</v>
      </c>
      <c r="B21" s="4">
        <v>2.2602849006652801</v>
      </c>
      <c r="C21" s="4">
        <v>0.150557041168212</v>
      </c>
      <c r="D21" s="4">
        <v>0.15164995193481401</v>
      </c>
      <c r="E21" s="4">
        <v>0.34508800506591703</v>
      </c>
      <c r="F21" s="4">
        <v>0.34798479080200101</v>
      </c>
      <c r="G21" s="4">
        <v>0.186924219131469</v>
      </c>
      <c r="H21" s="4">
        <v>0.29819393157958901</v>
      </c>
      <c r="I21" s="4">
        <v>0.152818918228149</v>
      </c>
      <c r="J21" s="4">
        <v>0.35192799568176197</v>
      </c>
      <c r="K21" s="4"/>
      <c r="L21" s="4">
        <v>4.2454297542571933</v>
      </c>
      <c r="M21" t="str">
        <f t="shared" si="0"/>
        <v>all small</v>
      </c>
    </row>
    <row r="22" spans="1:13" x14ac:dyDescent="0.45">
      <c r="A22" s="3" t="s">
        <v>53</v>
      </c>
      <c r="B22" s="4">
        <v>2.0328910350799498</v>
      </c>
      <c r="C22" s="4">
        <v>0.51221990585327104</v>
      </c>
      <c r="D22" s="4">
        <v>0.51032996177673295</v>
      </c>
      <c r="E22" s="4">
        <v>0.660111904144287</v>
      </c>
      <c r="F22" s="4">
        <v>0.61376309394836404</v>
      </c>
      <c r="G22" s="4">
        <v>0.61933302879333496</v>
      </c>
      <c r="H22" s="4">
        <v>0.75449800491332997</v>
      </c>
      <c r="I22" s="4">
        <v>0.53459811210632302</v>
      </c>
      <c r="J22" s="4">
        <v>0.61880707740783603</v>
      </c>
      <c r="K22" s="4"/>
      <c r="L22" s="4">
        <v>6.8565521240234295</v>
      </c>
      <c r="M22" t="str">
        <f t="shared" si="0"/>
        <v>all small</v>
      </c>
    </row>
    <row r="23" spans="1:13" x14ac:dyDescent="0.45">
      <c r="A23" s="3" t="s">
        <v>55</v>
      </c>
      <c r="B23" s="4">
        <v>2.1211731433868399</v>
      </c>
      <c r="C23" s="4">
        <v>0.71941208839416504</v>
      </c>
      <c r="D23" s="4">
        <v>0.70717406272888095</v>
      </c>
      <c r="E23" s="4">
        <v>0.45375299453735302</v>
      </c>
      <c r="F23" s="4">
        <v>0.445834159851074</v>
      </c>
      <c r="G23" s="4">
        <v>0.53115510940551702</v>
      </c>
      <c r="H23" s="4">
        <v>0.67289996147155695</v>
      </c>
      <c r="I23" s="4">
        <v>0.72997593879699696</v>
      </c>
      <c r="J23" s="4">
        <v>0.450992822647094</v>
      </c>
      <c r="K23" s="4"/>
      <c r="L23" s="4">
        <v>6.8323702812194771</v>
      </c>
      <c r="M23" t="str">
        <f t="shared" si="0"/>
        <v>all small</v>
      </c>
    </row>
    <row r="24" spans="1:13" x14ac:dyDescent="0.45">
      <c r="A24" s="3" t="s">
        <v>57</v>
      </c>
      <c r="B24" s="4">
        <v>1.7690501213073699</v>
      </c>
      <c r="C24" s="4">
        <v>0.21213507652282701</v>
      </c>
      <c r="D24" s="4">
        <v>0.22710800170898399</v>
      </c>
      <c r="E24" s="4">
        <v>0.46157789230346602</v>
      </c>
      <c r="F24" s="4">
        <v>0.44873285293579102</v>
      </c>
      <c r="G24" s="4">
        <v>0.361402988433837</v>
      </c>
      <c r="H24" s="4">
        <v>0.55057001113891602</v>
      </c>
      <c r="I24" s="4">
        <v>0.230891942977905</v>
      </c>
      <c r="J24" s="4">
        <v>0.45717597007751398</v>
      </c>
      <c r="K24" s="4"/>
      <c r="L24" s="4">
        <v>4.71864485740661</v>
      </c>
      <c r="M24" t="str">
        <f t="shared" si="0"/>
        <v>all small</v>
      </c>
    </row>
    <row r="25" spans="1:13" x14ac:dyDescent="0.45">
      <c r="A25" s="3" t="s">
        <v>59</v>
      </c>
      <c r="B25" s="4">
        <v>1.84511613845825</v>
      </c>
      <c r="C25" s="4">
        <v>0.28241991996765098</v>
      </c>
      <c r="D25" s="4">
        <v>0.27705717086791898</v>
      </c>
      <c r="E25" s="4">
        <v>0.61485195159912098</v>
      </c>
      <c r="F25" s="4">
        <v>0.57208991050720204</v>
      </c>
      <c r="G25" s="4">
        <v>0.61631298065185502</v>
      </c>
      <c r="H25" s="4">
        <v>0.79052114486694303</v>
      </c>
      <c r="I25" s="4">
        <v>0.28335499763488697</v>
      </c>
      <c r="J25" s="4">
        <v>0.58089494705200195</v>
      </c>
      <c r="K25" s="4"/>
      <c r="L25" s="4">
        <v>5.8626191616058305</v>
      </c>
      <c r="M25" t="str">
        <f t="shared" si="0"/>
        <v>all small</v>
      </c>
    </row>
    <row r="26" spans="1:13" x14ac:dyDescent="0.45">
      <c r="A26" s="3" t="s">
        <v>61</v>
      </c>
      <c r="B26" s="4">
        <v>2.42705798149108</v>
      </c>
      <c r="C26" s="4">
        <v>0.30552792549133301</v>
      </c>
      <c r="D26" s="4">
        <v>0.31584906578063898</v>
      </c>
      <c r="E26" s="4">
        <v>0.25285410881042403</v>
      </c>
      <c r="F26" s="4">
        <v>0.24299502372741699</v>
      </c>
      <c r="G26" s="4">
        <v>0.38159704208374001</v>
      </c>
      <c r="H26" s="4">
        <v>0.41446495056152299</v>
      </c>
      <c r="I26" s="4">
        <v>0.31558394432067799</v>
      </c>
      <c r="J26" s="4">
        <v>0.53682112693786599</v>
      </c>
      <c r="K26" s="4"/>
      <c r="L26" s="4">
        <v>5.1927511692047004</v>
      </c>
      <c r="M26" t="str">
        <f t="shared" si="0"/>
        <v>all small</v>
      </c>
    </row>
    <row r="27" spans="1:13" x14ac:dyDescent="0.45">
      <c r="A27" s="3" t="s">
        <v>63</v>
      </c>
      <c r="B27" s="4">
        <v>2.7739129066467201</v>
      </c>
      <c r="C27" s="4">
        <v>5.0225138664245597</v>
      </c>
      <c r="D27" s="4">
        <v>6.7166440486907897</v>
      </c>
      <c r="E27" s="4">
        <v>4.8392081260681099</v>
      </c>
      <c r="F27" s="4">
        <v>4.4475760459899902</v>
      </c>
      <c r="G27" s="4">
        <v>4.3161780834197998</v>
      </c>
      <c r="H27" s="4">
        <v>3.2479298114776598</v>
      </c>
      <c r="I27" s="4">
        <v>6.9212460517883301</v>
      </c>
      <c r="J27" s="4">
        <v>4.4739730358123699</v>
      </c>
      <c r="K27" s="4"/>
      <c r="L27" s="4">
        <v>42.759181976318331</v>
      </c>
      <c r="M27" t="str">
        <f t="shared" si="0"/>
        <v>all small</v>
      </c>
    </row>
    <row r="28" spans="1:13" x14ac:dyDescent="0.45">
      <c r="A28" s="3" t="s">
        <v>65</v>
      </c>
      <c r="B28" s="4">
        <v>6.1252570152282697</v>
      </c>
      <c r="C28" s="4">
        <v>17.281541824340799</v>
      </c>
      <c r="D28" s="4">
        <v>16.555520057678201</v>
      </c>
      <c r="E28" s="4">
        <v>13.255084991455</v>
      </c>
      <c r="F28" s="4">
        <v>18.252660036087001</v>
      </c>
      <c r="G28" s="4">
        <v>17.8026618957519</v>
      </c>
      <c r="H28" s="4">
        <v>13.146368026733301</v>
      </c>
      <c r="I28" s="4">
        <v>17.368550062179501</v>
      </c>
      <c r="J28" s="4">
        <v>18.5706238746643</v>
      </c>
      <c r="K28" s="4"/>
      <c r="L28" s="4">
        <v>138.35826778411828</v>
      </c>
      <c r="M28" t="str">
        <f t="shared" si="0"/>
        <v>&gt;=1 big</v>
      </c>
    </row>
    <row r="29" spans="1:13" x14ac:dyDescent="0.45">
      <c r="A29" s="3" t="s">
        <v>67</v>
      </c>
      <c r="B29" s="4">
        <v>6.6444718837738002</v>
      </c>
      <c r="C29" s="4">
        <v>12.3654720783233</v>
      </c>
      <c r="D29" s="4">
        <v>12.650243043899501</v>
      </c>
      <c r="E29" s="4">
        <v>6.1968798637390101</v>
      </c>
      <c r="F29" s="4">
        <v>6.6928379535675004</v>
      </c>
      <c r="G29" s="4">
        <v>6.1160330772399902</v>
      </c>
      <c r="H29" s="4">
        <v>5.7155787944793701</v>
      </c>
      <c r="I29" s="4">
        <v>13.173150062561</v>
      </c>
      <c r="J29" s="4">
        <v>6.7418081760406396</v>
      </c>
      <c r="K29" s="4"/>
      <c r="L29" s="4">
        <v>76.296474933624111</v>
      </c>
      <c r="M29" t="str">
        <f t="shared" si="0"/>
        <v>&gt;=1 big</v>
      </c>
    </row>
    <row r="30" spans="1:13" x14ac:dyDescent="0.45">
      <c r="A30" s="3" t="s">
        <v>69</v>
      </c>
      <c r="B30" s="4">
        <v>5.5971040725707999</v>
      </c>
      <c r="C30" s="4">
        <v>3.5792479515075599</v>
      </c>
      <c r="D30" s="4">
        <v>4.6218099594116202</v>
      </c>
      <c r="E30" s="4">
        <v>13.037614107131899</v>
      </c>
      <c r="F30" s="4">
        <v>14.016225099563499</v>
      </c>
      <c r="G30" s="4">
        <v>7.0156309604644704</v>
      </c>
      <c r="H30" s="4">
        <v>14.805824041366501</v>
      </c>
      <c r="I30" s="4">
        <v>4.8589761257171604</v>
      </c>
      <c r="J30" s="4">
        <v>14.275484085083001</v>
      </c>
      <c r="K30" s="4"/>
      <c r="L30" s="4">
        <v>81.807916402816517</v>
      </c>
      <c r="M30" t="str">
        <f t="shared" si="0"/>
        <v>&gt;=1 big</v>
      </c>
    </row>
    <row r="31" spans="1:13" x14ac:dyDescent="0.45">
      <c r="A31" s="3" t="s">
        <v>71</v>
      </c>
      <c r="B31" s="4">
        <v>15.672168970108</v>
      </c>
      <c r="C31" s="4">
        <v>52.434154033660803</v>
      </c>
      <c r="D31" s="4">
        <v>59.9203460216522</v>
      </c>
      <c r="E31" s="4">
        <v>58.566179990768397</v>
      </c>
      <c r="F31" s="4">
        <v>47.153258800506499</v>
      </c>
      <c r="G31" s="4">
        <v>65.063068866729694</v>
      </c>
      <c r="H31" s="4">
        <v>56.8738210201263</v>
      </c>
      <c r="I31" s="4">
        <v>62.058718919754</v>
      </c>
      <c r="J31" s="4">
        <v>47.982632875442498</v>
      </c>
      <c r="K31" s="4"/>
      <c r="L31" s="4">
        <v>465.72434949874844</v>
      </c>
      <c r="M31" t="str">
        <f t="shared" si="0"/>
        <v>&gt;=1 big</v>
      </c>
    </row>
    <row r="32" spans="1:13" x14ac:dyDescent="0.45">
      <c r="A32" s="3" t="s">
        <v>73</v>
      </c>
      <c r="B32" s="4">
        <v>19.3981931209564</v>
      </c>
      <c r="C32" s="4">
        <v>52.428719043731597</v>
      </c>
      <c r="D32" s="4">
        <v>45.768321990966797</v>
      </c>
      <c r="E32" s="4">
        <v>0.13379096984863201</v>
      </c>
      <c r="F32" s="4">
        <v>32.360280990600501</v>
      </c>
      <c r="G32" s="4">
        <v>31.9104449748992</v>
      </c>
      <c r="H32" s="4">
        <v>38.136969804763702</v>
      </c>
      <c r="I32" s="4">
        <v>47.992003917693999</v>
      </c>
      <c r="J32" s="4">
        <v>32.787502050399702</v>
      </c>
      <c r="K32" s="4"/>
      <c r="L32" s="4">
        <v>300.91622686386057</v>
      </c>
      <c r="M32" t="str">
        <f t="shared" si="0"/>
        <v>&gt;=1 big</v>
      </c>
    </row>
    <row r="33" spans="1:13" x14ac:dyDescent="0.45">
      <c r="A33" s="3" t="s">
        <v>81</v>
      </c>
      <c r="B33" s="4">
        <v>1.7567050457000699</v>
      </c>
      <c r="C33" s="4">
        <v>0.10677695274353</v>
      </c>
      <c r="D33" s="4">
        <v>0.107838153839111</v>
      </c>
      <c r="E33" s="4">
        <v>7.9527854919433594E-2</v>
      </c>
      <c r="F33" s="4">
        <v>5.6992053985595703E-2</v>
      </c>
      <c r="G33" s="4">
        <v>4.5502901077270501E-2</v>
      </c>
      <c r="H33" s="4">
        <v>5.5140018463134703E-2</v>
      </c>
      <c r="I33" s="4">
        <v>0.11019396781921301</v>
      </c>
      <c r="J33" s="4">
        <v>5.7681083679199198E-2</v>
      </c>
      <c r="K33" s="4"/>
      <c r="L33" s="4">
        <v>2.3763580322265576</v>
      </c>
      <c r="M33" t="str">
        <f t="shared" si="0"/>
        <v>all small</v>
      </c>
    </row>
    <row r="34" spans="1:13" x14ac:dyDescent="0.45">
      <c r="A34" s="3" t="s">
        <v>75</v>
      </c>
      <c r="B34" s="4">
        <v>3601.69167304039</v>
      </c>
      <c r="C34" s="4">
        <v>3600.0373740196201</v>
      </c>
      <c r="D34" s="4">
        <v>3600.03785896301</v>
      </c>
      <c r="E34" s="4">
        <v>3600.0153210163098</v>
      </c>
      <c r="F34" s="4">
        <v>3600.01541113853</v>
      </c>
      <c r="G34" s="4">
        <v>3600.0049479007698</v>
      </c>
      <c r="H34" s="4">
        <v>3600.00660300254</v>
      </c>
      <c r="I34" s="4">
        <v>3600.0438899993801</v>
      </c>
      <c r="J34" s="4">
        <v>3600.01773905754</v>
      </c>
      <c r="K34" s="4"/>
      <c r="L34" s="4">
        <v>32401.87081813809</v>
      </c>
      <c r="M34" t="str">
        <f t="shared" si="0"/>
        <v>&gt;=1 big</v>
      </c>
    </row>
    <row r="35" spans="1:13" x14ac:dyDescent="0.45">
      <c r="A35" s="3" t="s">
        <v>77</v>
      </c>
      <c r="B35" s="4">
        <v>3601.7053830623599</v>
      </c>
      <c r="C35" s="4">
        <v>3600.0408349037102</v>
      </c>
      <c r="D35" s="4">
        <v>3600.0406451225199</v>
      </c>
      <c r="E35" s="4">
        <v>3600.0160801410598</v>
      </c>
      <c r="F35" s="4">
        <v>3600.0202319621999</v>
      </c>
      <c r="G35" s="4">
        <v>3600.0046749114899</v>
      </c>
      <c r="H35" s="4">
        <v>3600.0052521228699</v>
      </c>
      <c r="I35" s="4">
        <v>3600.0391850471401</v>
      </c>
      <c r="J35" s="4">
        <v>3600.0161459445899</v>
      </c>
      <c r="K35" s="4"/>
      <c r="L35" s="4">
        <v>32401.888433217944</v>
      </c>
      <c r="M35" t="str">
        <f t="shared" si="0"/>
        <v>&gt;=1 big</v>
      </c>
    </row>
    <row r="36" spans="1:13" x14ac:dyDescent="0.45">
      <c r="A36" s="3" t="s">
        <v>79</v>
      </c>
      <c r="B36" s="4">
        <v>3601.6733140945398</v>
      </c>
      <c r="C36" s="4">
        <v>3600.0409409999802</v>
      </c>
      <c r="D36" s="4">
        <v>3600.03889989852</v>
      </c>
      <c r="E36" s="4">
        <v>3600.0147111415799</v>
      </c>
      <c r="F36" s="4">
        <v>3600.01637816429</v>
      </c>
      <c r="G36" s="4">
        <v>3600.0073881149201</v>
      </c>
      <c r="H36" s="4">
        <v>3600.0106539726198</v>
      </c>
      <c r="I36" s="4">
        <v>3600.0408580303101</v>
      </c>
      <c r="J36" s="4">
        <v>3600.01606798172</v>
      </c>
      <c r="K36" s="4"/>
      <c r="L36" s="4">
        <v>32401.859212398478</v>
      </c>
      <c r="M36" t="str">
        <f t="shared" si="0"/>
        <v>&gt;=1 big</v>
      </c>
    </row>
    <row r="37" spans="1:13" x14ac:dyDescent="0.45">
      <c r="A37" s="3" t="s">
        <v>83</v>
      </c>
      <c r="B37" s="4">
        <v>1.76593589782714</v>
      </c>
      <c r="C37" s="4">
        <v>0.25598502159118602</v>
      </c>
      <c r="D37" s="4">
        <v>0.18804192543029699</v>
      </c>
      <c r="E37" s="4">
        <v>0.111514091491699</v>
      </c>
      <c r="F37" s="4">
        <v>9.4034194946288993E-2</v>
      </c>
      <c r="G37" s="4">
        <v>0.102677822113037</v>
      </c>
      <c r="H37" s="4">
        <v>8.2496881484985296E-2</v>
      </c>
      <c r="I37" s="4">
        <v>0.186010122299194</v>
      </c>
      <c r="J37" s="4">
        <v>9.3596935272216797E-2</v>
      </c>
      <c r="K37" s="4"/>
      <c r="L37" s="4">
        <v>2.8802928924560445</v>
      </c>
      <c r="M37" t="str">
        <f t="shared" si="0"/>
        <v>all small</v>
      </c>
    </row>
    <row r="38" spans="1:13" x14ac:dyDescent="0.45">
      <c r="A38" s="3" t="s">
        <v>85</v>
      </c>
      <c r="B38" s="4">
        <v>2.5074169635772701</v>
      </c>
      <c r="C38" s="4">
        <v>1.28953504562377</v>
      </c>
      <c r="D38" s="4">
        <v>1.99612689018249</v>
      </c>
      <c r="E38" s="4">
        <v>1.35947608947753</v>
      </c>
      <c r="F38" s="4">
        <v>1.14116883277893</v>
      </c>
      <c r="G38" s="4">
        <v>0.92579913139343195</v>
      </c>
      <c r="H38" s="4">
        <v>1.4679419994354199</v>
      </c>
      <c r="I38" s="4">
        <v>1.97726798057556</v>
      </c>
      <c r="J38" s="4">
        <v>1.1509861946105899</v>
      </c>
      <c r="K38" s="4"/>
      <c r="L38" s="4">
        <v>13.815719127654992</v>
      </c>
      <c r="M38" t="str">
        <f t="shared" si="0"/>
        <v>all small</v>
      </c>
    </row>
    <row r="39" spans="1:13" x14ac:dyDescent="0.45">
      <c r="A39" s="3" t="s">
        <v>87</v>
      </c>
      <c r="B39" s="4">
        <v>7.5168600082397399</v>
      </c>
      <c r="C39" s="4">
        <v>110.328088998794</v>
      </c>
      <c r="D39" s="4">
        <v>111.990442037582</v>
      </c>
      <c r="E39" s="4">
        <v>39.423053026199298</v>
      </c>
      <c r="F39" s="4">
        <v>26.0593421459198</v>
      </c>
      <c r="G39" s="4">
        <v>18.536859035491901</v>
      </c>
      <c r="H39" s="4">
        <v>21.3754768371582</v>
      </c>
      <c r="I39" s="4">
        <v>111.949631929397</v>
      </c>
      <c r="J39" s="4">
        <v>26.005123853683401</v>
      </c>
      <c r="K39" s="4"/>
      <c r="L39" s="4">
        <v>473.18487787246534</v>
      </c>
      <c r="M39" t="str">
        <f t="shared" si="0"/>
        <v>&gt;=1 big</v>
      </c>
    </row>
    <row r="40" spans="1:13" x14ac:dyDescent="0.45">
      <c r="A40" s="3" t="s">
        <v>89</v>
      </c>
      <c r="B40" s="4">
        <v>2.7384290695190399</v>
      </c>
      <c r="C40" s="4">
        <v>33.564589023590003</v>
      </c>
      <c r="D40" s="4">
        <v>16.628233909606902</v>
      </c>
      <c r="E40" s="4">
        <v>2.3887119293212802</v>
      </c>
      <c r="F40" s="4">
        <v>5.2894129753112704</v>
      </c>
      <c r="G40" s="4">
        <v>3.9691200256347599</v>
      </c>
      <c r="H40" s="4">
        <v>5.4991190433502197</v>
      </c>
      <c r="I40" s="4">
        <v>16.5736498832702</v>
      </c>
      <c r="J40" s="4">
        <v>5.3202738761901802</v>
      </c>
      <c r="K40" s="4"/>
      <c r="L40" s="4">
        <v>91.971539735793868</v>
      </c>
      <c r="M40" t="str">
        <f t="shared" si="0"/>
        <v>&gt;=1 big</v>
      </c>
    </row>
    <row r="41" spans="1:13" x14ac:dyDescent="0.45">
      <c r="A41" s="3" t="s">
        <v>91</v>
      </c>
      <c r="B41" s="4">
        <v>3.3601300716400102</v>
      </c>
      <c r="C41" s="4">
        <v>22.294401884078901</v>
      </c>
      <c r="D41" s="4">
        <v>24.874076843261701</v>
      </c>
      <c r="E41" s="4">
        <v>3.78301501274108</v>
      </c>
      <c r="F41" s="4">
        <v>4.1963620185851997</v>
      </c>
      <c r="G41" s="4">
        <v>2.0690441131591699</v>
      </c>
      <c r="H41" s="4">
        <v>3.2854039669036799</v>
      </c>
      <c r="I41" s="4">
        <v>24.901083946227999</v>
      </c>
      <c r="J41" s="4">
        <v>4.18857622146606</v>
      </c>
      <c r="K41" s="4"/>
      <c r="L41" s="4">
        <v>92.952094078063809</v>
      </c>
      <c r="M41" t="str">
        <f t="shared" si="0"/>
        <v>&gt;=1 big</v>
      </c>
    </row>
    <row r="42" spans="1:13" x14ac:dyDescent="0.45">
      <c r="A42" s="3" t="s">
        <v>93</v>
      </c>
      <c r="B42" s="4">
        <v>4.0440790653228698</v>
      </c>
      <c r="C42" s="4">
        <v>1.4111149311065601</v>
      </c>
      <c r="D42" s="4">
        <v>1.63210892677307</v>
      </c>
      <c r="E42" s="4">
        <v>0.37225008010864202</v>
      </c>
      <c r="F42" s="4">
        <v>0.37939405441284102</v>
      </c>
      <c r="G42" s="4">
        <v>0.26433610916137601</v>
      </c>
      <c r="H42" s="4">
        <v>0.433239936828613</v>
      </c>
      <c r="I42" s="4">
        <v>1.6432809829711901</v>
      </c>
      <c r="J42" s="4">
        <v>0.38376903533935502</v>
      </c>
      <c r="K42" s="4"/>
      <c r="L42" s="4">
        <v>10.563573122024517</v>
      </c>
      <c r="M42" t="str">
        <f t="shared" si="0"/>
        <v>all small</v>
      </c>
    </row>
    <row r="43" spans="1:13" x14ac:dyDescent="0.45">
      <c r="A43" s="3" t="s">
        <v>95</v>
      </c>
      <c r="B43" s="4">
        <v>2.0267839431762602</v>
      </c>
      <c r="C43" s="4">
        <v>1.2582089900970399</v>
      </c>
      <c r="D43" s="4">
        <v>1.1509218215942301</v>
      </c>
      <c r="E43" s="4">
        <v>0.65544104576110795</v>
      </c>
      <c r="F43" s="4">
        <v>0.66905403137206998</v>
      </c>
      <c r="G43" s="4">
        <v>0.66352796554565396</v>
      </c>
      <c r="H43" s="4">
        <v>1.3393790721893299</v>
      </c>
      <c r="I43" s="4">
        <v>1.1699368953704801</v>
      </c>
      <c r="J43" s="4">
        <v>0.66765308380126898</v>
      </c>
      <c r="K43" s="4"/>
      <c r="L43" s="4">
        <v>9.6009068489074441</v>
      </c>
      <c r="M43" t="str">
        <f t="shared" si="0"/>
        <v>all small</v>
      </c>
    </row>
    <row r="44" spans="1:13" x14ac:dyDescent="0.45">
      <c r="A44" s="3" t="s">
        <v>97</v>
      </c>
      <c r="B44" s="4">
        <v>3.1053941249847399</v>
      </c>
      <c r="C44" s="4">
        <v>5.7406551837921098</v>
      </c>
      <c r="D44" s="4">
        <v>5.0981938838958696</v>
      </c>
      <c r="E44" s="4">
        <v>7.4169771671295104</v>
      </c>
      <c r="F44" s="4">
        <v>7.7268078327178902</v>
      </c>
      <c r="G44" s="4">
        <v>4.6732819080352703</v>
      </c>
      <c r="H44" s="4">
        <v>19.153270006179799</v>
      </c>
      <c r="I44" s="4">
        <v>5.10601305961608</v>
      </c>
      <c r="J44" s="4">
        <v>7.7681980133056596</v>
      </c>
      <c r="K44" s="4"/>
      <c r="L44" s="4">
        <v>65.788791179656926</v>
      </c>
      <c r="M44" t="str">
        <f t="shared" si="0"/>
        <v>&gt;=1 big</v>
      </c>
    </row>
    <row r="45" spans="1:13" x14ac:dyDescent="0.45">
      <c r="A45" s="3" t="s">
        <v>99</v>
      </c>
      <c r="B45" s="4">
        <v>2.2492098808288499</v>
      </c>
      <c r="C45" s="4">
        <v>0.52860116958618097</v>
      </c>
      <c r="D45" s="4">
        <v>0.50680708885192804</v>
      </c>
      <c r="E45" s="4">
        <v>3.6198570728302002</v>
      </c>
      <c r="F45" s="4">
        <v>3.8660690784454301</v>
      </c>
      <c r="G45" s="4">
        <v>1.6067929267883301</v>
      </c>
      <c r="H45" s="4">
        <v>38.154493093490601</v>
      </c>
      <c r="I45" s="4">
        <v>0.51902198791503895</v>
      </c>
      <c r="J45" s="4">
        <v>3.8457281589507999</v>
      </c>
      <c r="K45" s="4"/>
      <c r="L45" s="4">
        <v>54.896580457687357</v>
      </c>
      <c r="M45" t="str">
        <f t="shared" si="0"/>
        <v>&gt;=1 big</v>
      </c>
    </row>
    <row r="46" spans="1:13" x14ac:dyDescent="0.45">
      <c r="A46" s="3" t="s">
        <v>101</v>
      </c>
      <c r="B46" s="4">
        <v>9.5667800903320295</v>
      </c>
      <c r="C46" s="4">
        <v>38.3603770732879</v>
      </c>
      <c r="D46" s="4">
        <v>27.527074098587001</v>
      </c>
      <c r="E46" s="4">
        <v>8.6048126220703097E-2</v>
      </c>
      <c r="F46" s="4">
        <v>8.8663101196288993E-2</v>
      </c>
      <c r="G46" s="4">
        <v>29.4581489562988</v>
      </c>
      <c r="H46" s="4">
        <v>73.509520053863497</v>
      </c>
      <c r="I46" s="4">
        <v>41.004821062087998</v>
      </c>
      <c r="J46" s="4">
        <v>75.970021009445105</v>
      </c>
      <c r="K46" s="4"/>
      <c r="L46" s="4">
        <v>295.57145357131935</v>
      </c>
      <c r="M46" t="str">
        <f t="shared" si="0"/>
        <v>&gt;=1 big</v>
      </c>
    </row>
    <row r="47" spans="1:13" x14ac:dyDescent="0.45">
      <c r="A47" s="3" t="s">
        <v>103</v>
      </c>
      <c r="B47" s="4">
        <v>8.6540160179138095</v>
      </c>
      <c r="C47" s="4">
        <v>24.317896127700799</v>
      </c>
      <c r="D47" s="4">
        <v>22.447386980056699</v>
      </c>
      <c r="E47" s="4">
        <v>30.354174852371202</v>
      </c>
      <c r="F47" s="4">
        <v>7.2473559379577601</v>
      </c>
      <c r="G47" s="4">
        <v>12.880797147750799</v>
      </c>
      <c r="H47" s="4">
        <v>149.51214790344201</v>
      </c>
      <c r="I47" s="4">
        <v>22.700268030166601</v>
      </c>
      <c r="J47" s="4">
        <v>7.2818009853363002</v>
      </c>
      <c r="K47" s="4"/>
      <c r="L47" s="4">
        <v>285.39584398269602</v>
      </c>
      <c r="M47" t="str">
        <f t="shared" si="0"/>
        <v>&gt;=1 big</v>
      </c>
    </row>
    <row r="48" spans="1:13" x14ac:dyDescent="0.45">
      <c r="A48" s="3" t="s">
        <v>105</v>
      </c>
      <c r="B48" s="4">
        <v>2.2725579738616899</v>
      </c>
      <c r="C48" s="4">
        <v>0.73871111869812001</v>
      </c>
      <c r="D48" s="4">
        <v>2.6792039871215798</v>
      </c>
      <c r="E48" s="4">
        <v>0.35262393951415999</v>
      </c>
      <c r="F48" s="4">
        <v>1.6121220588684</v>
      </c>
      <c r="G48" s="4">
        <v>0.53600597381591797</v>
      </c>
      <c r="H48" s="4">
        <v>1.1566128730773899</v>
      </c>
      <c r="I48" s="4">
        <v>2.72930812835693</v>
      </c>
      <c r="J48" s="4">
        <v>1.6189200878143299</v>
      </c>
      <c r="K48" s="4"/>
      <c r="L48" s="4">
        <v>13.696066141128517</v>
      </c>
      <c r="M48" t="str">
        <f t="shared" si="0"/>
        <v>all small</v>
      </c>
    </row>
    <row r="49" spans="1:13" x14ac:dyDescent="0.45">
      <c r="A49" s="3" t="s">
        <v>107</v>
      </c>
      <c r="B49" s="4">
        <v>2.23871397972106</v>
      </c>
      <c r="C49" s="4">
        <v>1.8142380714416499</v>
      </c>
      <c r="D49" s="4">
        <v>1.5125639438629099</v>
      </c>
      <c r="E49" s="4">
        <v>1.0736050605773899</v>
      </c>
      <c r="F49" s="4">
        <v>1.1329610347747801</v>
      </c>
      <c r="G49" s="4">
        <v>0.68707799911499001</v>
      </c>
      <c r="H49" s="4">
        <v>1.7868120670318599</v>
      </c>
      <c r="I49" s="4">
        <v>1.5520310401916499</v>
      </c>
      <c r="J49" s="4">
        <v>1.13491511344909</v>
      </c>
      <c r="K49" s="4"/>
      <c r="L49" s="4">
        <v>12.93291831016538</v>
      </c>
      <c r="M49" t="str">
        <f t="shared" si="0"/>
        <v>all small</v>
      </c>
    </row>
    <row r="50" spans="1:13" x14ac:dyDescent="0.45">
      <c r="A50" s="3" t="s">
        <v>109</v>
      </c>
      <c r="B50" s="4">
        <v>5.0472948551177899</v>
      </c>
      <c r="C50" s="4">
        <v>3.82545590400695</v>
      </c>
      <c r="D50" s="4">
        <v>11.0492770671844</v>
      </c>
      <c r="E50" s="4">
        <v>2.1422159671783398</v>
      </c>
      <c r="F50" s="4">
        <v>3.9012210369110099</v>
      </c>
      <c r="G50" s="4">
        <v>5.2129340171813903</v>
      </c>
      <c r="H50" s="4">
        <v>4.3095059394836399</v>
      </c>
      <c r="I50" s="4">
        <v>11.2845869064331</v>
      </c>
      <c r="J50" s="4">
        <v>3.9248909950256299</v>
      </c>
      <c r="K50" s="4"/>
      <c r="L50" s="4">
        <v>50.697382688522246</v>
      </c>
      <c r="M50" t="str">
        <f t="shared" si="0"/>
        <v>&gt;=1 big</v>
      </c>
    </row>
    <row r="51" spans="1:13" x14ac:dyDescent="0.45">
      <c r="A51" s="3" t="s">
        <v>111</v>
      </c>
      <c r="B51" s="4">
        <v>4.6490359306335396</v>
      </c>
      <c r="C51" s="4">
        <v>12.044286966323799</v>
      </c>
      <c r="D51" s="4">
        <v>9.8135938644409109</v>
      </c>
      <c r="E51" s="4">
        <v>7.36150693893432</v>
      </c>
      <c r="F51" s="4">
        <v>6.56465291976928</v>
      </c>
      <c r="G51" s="4">
        <v>3.9801471233367902</v>
      </c>
      <c r="H51" s="4">
        <v>13.299556970596299</v>
      </c>
      <c r="I51" s="4">
        <v>9.9155099391937203</v>
      </c>
      <c r="J51" s="4">
        <v>6.5315618515014604</v>
      </c>
      <c r="K51" s="4"/>
      <c r="L51" s="4">
        <v>74.159852504730125</v>
      </c>
      <c r="M51" t="str">
        <f t="shared" si="0"/>
        <v>&gt;=1 big</v>
      </c>
    </row>
    <row r="52" spans="1:13" x14ac:dyDescent="0.45">
      <c r="A52" s="3" t="s">
        <v>113</v>
      </c>
      <c r="B52" s="4">
        <v>23.896747112274099</v>
      </c>
      <c r="C52" s="4">
        <v>81.685465812683105</v>
      </c>
      <c r="D52" s="4">
        <v>52.638435125350902</v>
      </c>
      <c r="E52" s="4">
        <v>1.03790283203125</v>
      </c>
      <c r="F52" s="4">
        <v>132.242024183273</v>
      </c>
      <c r="G52" s="4">
        <v>46.587385892867999</v>
      </c>
      <c r="H52" s="4">
        <v>138.60754299163801</v>
      </c>
      <c r="I52" s="4">
        <v>53.273506879806497</v>
      </c>
      <c r="J52" s="4">
        <v>132.093181848526</v>
      </c>
      <c r="K52" s="4"/>
      <c r="L52" s="4">
        <v>662.06219267845086</v>
      </c>
      <c r="M52" t="str">
        <f t="shared" si="0"/>
        <v>&gt;=1 big</v>
      </c>
    </row>
    <row r="53" spans="1:13" x14ac:dyDescent="0.45">
      <c r="A53" s="3" t="s">
        <v>115</v>
      </c>
      <c r="B53" s="4">
        <v>23.279010057449302</v>
      </c>
      <c r="C53" s="4">
        <v>51.716248035430901</v>
      </c>
      <c r="D53" s="4">
        <v>54.929944992065401</v>
      </c>
      <c r="E53" s="4">
        <v>19.3584079742431</v>
      </c>
      <c r="F53" s="4">
        <v>20.887500047683702</v>
      </c>
      <c r="G53" s="4">
        <v>18.5832200050354</v>
      </c>
      <c r="H53" s="4">
        <v>111.124049901962</v>
      </c>
      <c r="I53" s="4">
        <v>55.624488115310598</v>
      </c>
      <c r="J53" s="4">
        <v>21.044387817382798</v>
      </c>
      <c r="K53" s="4"/>
      <c r="L53" s="4">
        <v>376.54725694656327</v>
      </c>
      <c r="M53" t="str">
        <f t="shared" si="0"/>
        <v>&gt;=1 big</v>
      </c>
    </row>
    <row r="54" spans="1:13" x14ac:dyDescent="0.45">
      <c r="A54" s="3" t="s">
        <v>117</v>
      </c>
      <c r="B54" s="4">
        <v>1.3127110004425</v>
      </c>
      <c r="C54" s="4">
        <v>5.6629896163940402E-2</v>
      </c>
      <c r="D54" s="4">
        <v>5.6263923645019497E-2</v>
      </c>
      <c r="E54" s="4">
        <v>4.2877912521362298E-2</v>
      </c>
      <c r="F54" s="4">
        <v>4.2198181152343701E-2</v>
      </c>
      <c r="G54" s="4">
        <v>4.26599979400634E-2</v>
      </c>
      <c r="H54" s="4">
        <v>4.06010150909423E-2</v>
      </c>
      <c r="I54" s="4">
        <v>5.6361913681030197E-2</v>
      </c>
      <c r="J54" s="4">
        <v>4.2516946792602497E-2</v>
      </c>
      <c r="K54" s="4"/>
      <c r="L54" s="4">
        <v>1.6928207874298047</v>
      </c>
      <c r="M54" t="str">
        <f t="shared" si="0"/>
        <v>all small</v>
      </c>
    </row>
    <row r="55" spans="1:13" x14ac:dyDescent="0.45">
      <c r="A55" s="3" t="s">
        <v>119</v>
      </c>
      <c r="B55" s="4">
        <v>1.4640600681304901</v>
      </c>
      <c r="C55" s="4">
        <v>6.2613010406494099E-2</v>
      </c>
      <c r="D55" s="4">
        <v>6.2436103820800698E-2</v>
      </c>
      <c r="E55" s="4">
        <v>3.7644863128662102E-2</v>
      </c>
      <c r="F55" s="4">
        <v>3.7441015243530197E-2</v>
      </c>
      <c r="G55" s="4">
        <v>4.7982931137084898E-2</v>
      </c>
      <c r="H55" s="4">
        <v>4.82230186462402E-2</v>
      </c>
      <c r="I55" s="4">
        <v>6.3467025756835896E-2</v>
      </c>
      <c r="J55" s="4">
        <v>3.8166999816894497E-2</v>
      </c>
      <c r="K55" s="4"/>
      <c r="L55" s="4">
        <v>1.862035036087033</v>
      </c>
      <c r="M55" t="str">
        <f t="shared" si="0"/>
        <v>all small</v>
      </c>
    </row>
    <row r="56" spans="1:13" x14ac:dyDescent="0.45">
      <c r="A56" s="3" t="s">
        <v>121</v>
      </c>
      <c r="B56" s="4">
        <v>1.3338990211486801</v>
      </c>
      <c r="C56" s="4">
        <v>6.4290046691894503E-2</v>
      </c>
      <c r="D56" s="4">
        <v>6.5664052963256794E-2</v>
      </c>
      <c r="E56" s="4">
        <v>3.89120578765869E-2</v>
      </c>
      <c r="F56" s="4">
        <v>4.80520725250244E-2</v>
      </c>
      <c r="G56" s="4">
        <v>3.8287162780761698E-2</v>
      </c>
      <c r="H56" s="4">
        <v>3.8948059082031201E-2</v>
      </c>
      <c r="I56" s="4">
        <v>6.6247940063476493E-2</v>
      </c>
      <c r="J56" s="4">
        <v>4.7182083129882799E-2</v>
      </c>
      <c r="K56" s="4"/>
      <c r="L56" s="4">
        <v>1.7414824962615951</v>
      </c>
      <c r="M56" t="str">
        <f t="shared" si="0"/>
        <v>all small</v>
      </c>
    </row>
    <row r="57" spans="1:13" x14ac:dyDescent="0.45">
      <c r="A57" s="3" t="s">
        <v>123</v>
      </c>
      <c r="B57" s="4">
        <v>1.3686110973358101</v>
      </c>
      <c r="C57" s="4">
        <v>6.1372041702270501E-2</v>
      </c>
      <c r="D57" s="4">
        <v>5.9331893920898403E-2</v>
      </c>
      <c r="E57" s="4">
        <v>3.7820100784301702E-2</v>
      </c>
      <c r="F57" s="4">
        <v>3.17740440368652E-2</v>
      </c>
      <c r="G57" s="4">
        <v>3.4002065658569301E-2</v>
      </c>
      <c r="H57" s="4">
        <v>3.68521213531494E-2</v>
      </c>
      <c r="I57" s="4">
        <v>6.0827016830444301E-2</v>
      </c>
      <c r="J57" s="4">
        <v>3.1454086303710903E-2</v>
      </c>
      <c r="K57" s="4"/>
      <c r="L57" s="4">
        <v>1.7220444679260201</v>
      </c>
      <c r="M57" t="str">
        <f t="shared" si="0"/>
        <v>all small</v>
      </c>
    </row>
    <row r="58" spans="1:13" x14ac:dyDescent="0.45">
      <c r="A58" s="3" t="s">
        <v>125</v>
      </c>
      <c r="B58" s="4">
        <v>1.5330009460449201</v>
      </c>
      <c r="C58" s="4">
        <v>1.7082221508026101</v>
      </c>
      <c r="D58" s="4">
        <v>1.9194738864898599</v>
      </c>
      <c r="E58" s="4">
        <v>1.03021216392517</v>
      </c>
      <c r="F58" s="4">
        <v>0.79565000534057595</v>
      </c>
      <c r="G58" s="4">
        <v>0.53410506248474099</v>
      </c>
      <c r="H58" s="4">
        <v>0.68966603279113703</v>
      </c>
      <c r="I58" s="4">
        <v>1.93847703933715</v>
      </c>
      <c r="J58" s="4">
        <v>0.80203413963317804</v>
      </c>
      <c r="K58" s="4"/>
      <c r="L58" s="4">
        <v>10.950841426849342</v>
      </c>
      <c r="M58" t="str">
        <f>IF(MAX(Sheet7!B2:G2)&lt;10,"all small","&gt;=1 big")</f>
        <v>&gt;=1 big</v>
      </c>
    </row>
    <row r="59" spans="1:13" x14ac:dyDescent="0.45">
      <c r="A59" s="3" t="s">
        <v>127</v>
      </c>
      <c r="B59" s="4">
        <v>1.4325358867645199</v>
      </c>
      <c r="C59" s="4">
        <v>0.95084714889526301</v>
      </c>
      <c r="D59" s="4">
        <v>0.96192598342895497</v>
      </c>
      <c r="E59" s="4">
        <v>0.35180497169494601</v>
      </c>
      <c r="F59" s="4">
        <v>0.35605597496032698</v>
      </c>
      <c r="G59" s="4">
        <v>0.19361710548400801</v>
      </c>
      <c r="H59" s="4">
        <v>0.392524003982543</v>
      </c>
      <c r="I59" s="4">
        <v>0.98437881469726496</v>
      </c>
      <c r="J59" s="4">
        <v>0.34381890296936002</v>
      </c>
      <c r="K59" s="4"/>
      <c r="L59" s="4">
        <v>5.9675087928771866</v>
      </c>
      <c r="M59" t="str">
        <f t="shared" si="0"/>
        <v>all small</v>
      </c>
    </row>
    <row r="60" spans="1:13" x14ac:dyDescent="0.45">
      <c r="A60" s="3" t="s">
        <v>129</v>
      </c>
      <c r="B60" s="4">
        <v>1.4110131263732899</v>
      </c>
      <c r="C60" s="4">
        <v>1.6117730140686</v>
      </c>
      <c r="D60" s="4">
        <v>1.52133393287658</v>
      </c>
      <c r="E60" s="4">
        <v>0.51242995262145996</v>
      </c>
      <c r="F60" s="4">
        <v>0.325214862823486</v>
      </c>
      <c r="G60" s="4">
        <v>0.33292293548583901</v>
      </c>
      <c r="H60" s="4">
        <v>0.32805800437927202</v>
      </c>
      <c r="I60" s="4">
        <v>1.5551130771636901</v>
      </c>
      <c r="J60" s="4">
        <v>0.321339130401611</v>
      </c>
      <c r="K60" s="4"/>
      <c r="L60" s="4">
        <v>7.919198036193829</v>
      </c>
      <c r="M60" t="str">
        <f t="shared" si="0"/>
        <v>all small</v>
      </c>
    </row>
    <row r="61" spans="1:13" x14ac:dyDescent="0.45">
      <c r="A61" s="3" t="s">
        <v>131</v>
      </c>
      <c r="B61" s="4">
        <v>1.4739019870757999</v>
      </c>
      <c r="C61" s="4">
        <v>1.0162389278411801</v>
      </c>
      <c r="D61" s="4">
        <v>1.06707191467285</v>
      </c>
      <c r="E61" s="4">
        <v>0.24726295471191401</v>
      </c>
      <c r="F61" s="4">
        <v>0.25523686408996499</v>
      </c>
      <c r="G61" s="4">
        <v>0.48727583885192799</v>
      </c>
      <c r="H61" s="4">
        <v>0.32659602165222101</v>
      </c>
      <c r="I61" s="4">
        <v>1.0891540050506501</v>
      </c>
      <c r="J61" s="4">
        <v>0.25060296058654702</v>
      </c>
      <c r="K61" s="4"/>
      <c r="L61" s="4">
        <v>6.2133414745330544</v>
      </c>
      <c r="M61" t="str">
        <f t="shared" si="0"/>
        <v>all small</v>
      </c>
    </row>
    <row r="62" spans="1:13" x14ac:dyDescent="0.45">
      <c r="A62" s="3" t="s">
        <v>133</v>
      </c>
      <c r="B62" s="4">
        <v>1.6463639736175499</v>
      </c>
      <c r="C62" s="4">
        <v>14.195507049560501</v>
      </c>
      <c r="D62" s="4">
        <v>12.569888114929199</v>
      </c>
      <c r="E62" s="4">
        <v>1.1006119251251201</v>
      </c>
      <c r="F62" s="4">
        <v>1.7734248638153001</v>
      </c>
      <c r="G62" s="4">
        <v>0.86726188659667902</v>
      </c>
      <c r="H62" s="4">
        <v>1.2022781372070299</v>
      </c>
      <c r="I62" s="4">
        <v>12.803030967712401</v>
      </c>
      <c r="J62" s="4">
        <v>1.7474720478057799</v>
      </c>
      <c r="K62" s="4"/>
      <c r="L62" s="4">
        <v>47.905838966369558</v>
      </c>
      <c r="M62" t="str">
        <f t="shared" si="0"/>
        <v>&gt;=1 big</v>
      </c>
    </row>
    <row r="63" spans="1:13" x14ac:dyDescent="0.45">
      <c r="A63" s="3" t="s">
        <v>137</v>
      </c>
      <c r="B63" s="4">
        <v>3601.5195920467299</v>
      </c>
      <c r="C63" s="4">
        <v>3600.0819439888</v>
      </c>
      <c r="D63" s="4">
        <v>3600.0776491165102</v>
      </c>
      <c r="E63" s="4">
        <v>3600.06413912773</v>
      </c>
      <c r="F63" s="4">
        <v>3600.07099390029</v>
      </c>
      <c r="G63" s="4">
        <v>3600.1154530048302</v>
      </c>
      <c r="H63" s="4">
        <v>3600.1149361133498</v>
      </c>
      <c r="I63" s="4">
        <v>3600.0960850715601</v>
      </c>
      <c r="J63" s="4">
        <v>3600.0653569698302</v>
      </c>
      <c r="K63" s="4"/>
      <c r="L63" s="4">
        <v>32402.206149339632</v>
      </c>
      <c r="M63" t="str">
        <f t="shared" si="0"/>
        <v>&gt;=1 big</v>
      </c>
    </row>
    <row r="64" spans="1:13" x14ac:dyDescent="0.45">
      <c r="A64" s="3" t="s">
        <v>135</v>
      </c>
      <c r="B64" s="4">
        <v>2417.48634910583</v>
      </c>
      <c r="C64" s="4">
        <v>3600.0915169715799</v>
      </c>
      <c r="D64" s="4">
        <v>3600.0998890399901</v>
      </c>
      <c r="E64" s="4">
        <v>3600.0968849658898</v>
      </c>
      <c r="F64" s="4">
        <v>3600.0811450481401</v>
      </c>
      <c r="G64" s="4">
        <v>3600.1770961284601</v>
      </c>
      <c r="H64" s="4">
        <v>3600.3364248275702</v>
      </c>
      <c r="I64" s="4">
        <v>3600.0966148376401</v>
      </c>
      <c r="J64" s="4">
        <v>3600.0415940284702</v>
      </c>
      <c r="K64" s="4"/>
      <c r="L64" s="4">
        <v>31218.507514953566</v>
      </c>
      <c r="M64" t="str">
        <f t="shared" si="0"/>
        <v>&gt;=1 big</v>
      </c>
    </row>
    <row r="65" spans="1:13" x14ac:dyDescent="0.45">
      <c r="A65" s="3" t="s">
        <v>141</v>
      </c>
      <c r="B65" s="4">
        <v>32.289370059966998</v>
      </c>
      <c r="C65" s="4">
        <v>3600.0478909015601</v>
      </c>
      <c r="D65" s="4">
        <v>3600.0482342243099</v>
      </c>
      <c r="E65" s="4">
        <v>3600.01492285728</v>
      </c>
      <c r="F65" s="4">
        <v>3600.0132188796902</v>
      </c>
      <c r="G65" s="4">
        <v>3600.00355219841</v>
      </c>
      <c r="H65" s="4">
        <v>3600.0027558803499</v>
      </c>
      <c r="I65" s="4">
        <v>3600.05846691131</v>
      </c>
      <c r="J65" s="4">
        <v>3600.0158231258301</v>
      </c>
      <c r="K65" s="4"/>
      <c r="L65" s="4">
        <v>28832.494235038706</v>
      </c>
      <c r="M65" t="str">
        <f t="shared" si="0"/>
        <v>&gt;=1 big</v>
      </c>
    </row>
    <row r="66" spans="1:13" x14ac:dyDescent="0.45">
      <c r="A66" s="3" t="s">
        <v>139</v>
      </c>
      <c r="B66" s="4">
        <v>21.4400861263275</v>
      </c>
      <c r="C66" s="4">
        <v>3600.0627739429401</v>
      </c>
      <c r="D66" s="4">
        <v>3600.0394880771601</v>
      </c>
      <c r="E66" s="4">
        <v>93.661952972412095</v>
      </c>
      <c r="F66" s="4">
        <v>3600.0154819488498</v>
      </c>
      <c r="G66" s="4">
        <v>3600.0509672164899</v>
      </c>
      <c r="H66" s="4">
        <v>718.35135793685902</v>
      </c>
      <c r="I66" s="4">
        <v>3600.0420739650699</v>
      </c>
      <c r="J66" s="4">
        <v>3600.0137500762899</v>
      </c>
      <c r="K66" s="4"/>
      <c r="L66" s="4">
        <v>22433.677932262399</v>
      </c>
      <c r="M66" t="str">
        <f t="shared" si="0"/>
        <v>&gt;=1 big</v>
      </c>
    </row>
    <row r="67" spans="1:13" x14ac:dyDescent="0.45">
      <c r="A67" s="3" t="s">
        <v>145</v>
      </c>
      <c r="B67" s="4">
        <v>1.48276495933532</v>
      </c>
      <c r="C67" s="4">
        <v>0.25591588020324701</v>
      </c>
      <c r="D67" s="4">
        <v>1.3123288154602</v>
      </c>
      <c r="E67" s="4">
        <v>3.6364078521728502E-2</v>
      </c>
      <c r="F67" s="4">
        <v>3.5625934600830002E-2</v>
      </c>
      <c r="G67" s="4">
        <v>3.3863067626953097E-2</v>
      </c>
      <c r="H67" s="4">
        <v>3.2604932785034103E-2</v>
      </c>
      <c r="I67" s="4">
        <v>1.2952299118041899</v>
      </c>
      <c r="J67" s="4">
        <v>3.6201953887939398E-2</v>
      </c>
      <c r="K67" s="4"/>
      <c r="L67" s="4">
        <v>4.5208995342254426</v>
      </c>
      <c r="M67" t="str">
        <f t="shared" si="0"/>
        <v>all small</v>
      </c>
    </row>
    <row r="68" spans="1:13" x14ac:dyDescent="0.45">
      <c r="A68" s="3" t="s">
        <v>143</v>
      </c>
      <c r="B68" s="4">
        <v>1.5519449710845901</v>
      </c>
      <c r="C68" s="4">
        <v>0.55020499229431097</v>
      </c>
      <c r="D68" s="4">
        <v>0.33193898200988697</v>
      </c>
      <c r="E68" s="4">
        <v>6.1461925506591797E-2</v>
      </c>
      <c r="F68" s="4">
        <v>8.9643955230712793E-2</v>
      </c>
      <c r="G68" s="4">
        <v>3600.0468280315399</v>
      </c>
      <c r="H68" s="4">
        <v>7.2120904922485296E-2</v>
      </c>
      <c r="I68" s="4">
        <v>0.301431894302368</v>
      </c>
      <c r="J68" s="4">
        <v>8.9173793792724595E-2</v>
      </c>
      <c r="K68" s="4"/>
      <c r="L68" s="4">
        <v>3603.0947494506836</v>
      </c>
      <c r="M68" t="str">
        <f t="shared" si="0"/>
        <v>&gt;=1 big</v>
      </c>
    </row>
    <row r="69" spans="1:13" x14ac:dyDescent="0.45">
      <c r="A69" s="3" t="s">
        <v>147</v>
      </c>
      <c r="B69" s="4">
        <v>40.517524003982501</v>
      </c>
      <c r="C69" s="4">
        <v>447.64704322814902</v>
      </c>
      <c r="D69" s="4">
        <v>413.10751295089699</v>
      </c>
      <c r="E69" s="4">
        <v>168.404017925262</v>
      </c>
      <c r="F69" s="4">
        <v>241.83723306655801</v>
      </c>
      <c r="G69" s="4">
        <v>78.648059129714895</v>
      </c>
      <c r="H69" s="4">
        <v>228.27545309066701</v>
      </c>
      <c r="I69" s="4">
        <v>413.08458590507502</v>
      </c>
      <c r="J69" s="4">
        <v>240.66236782073901</v>
      </c>
      <c r="K69" s="4"/>
      <c r="L69" s="4">
        <v>2272.1837971210443</v>
      </c>
      <c r="M69" t="str">
        <f t="shared" si="0"/>
        <v>&gt;=1 big</v>
      </c>
    </row>
    <row r="70" spans="1:13" x14ac:dyDescent="0.45">
      <c r="A70" s="3" t="s">
        <v>149</v>
      </c>
      <c r="B70" s="4">
        <v>31.3724429607391</v>
      </c>
      <c r="C70" s="4">
        <v>571.93328595161404</v>
      </c>
      <c r="D70" s="4">
        <v>611.10741209983803</v>
      </c>
      <c r="E70" s="4">
        <v>63.1097538471221</v>
      </c>
      <c r="F70" s="4">
        <v>53.301576852798398</v>
      </c>
      <c r="G70" s="4">
        <v>52.755621910095201</v>
      </c>
      <c r="H70" s="4">
        <v>41.972858905792201</v>
      </c>
      <c r="I70" s="4">
        <v>610.99687695503201</v>
      </c>
      <c r="J70" s="4">
        <v>53.318346977233801</v>
      </c>
      <c r="K70" s="4"/>
      <c r="L70" s="4">
        <v>2089.8681764602652</v>
      </c>
      <c r="M70" t="str">
        <f t="shared" ref="M70:M126" si="1">IF(MAX(B70:J70)&lt;10,"all small","&gt;=1 big")</f>
        <v>&gt;=1 big</v>
      </c>
    </row>
    <row r="71" spans="1:13" x14ac:dyDescent="0.45">
      <c r="A71" s="3" t="s">
        <v>155</v>
      </c>
      <c r="B71" s="4">
        <v>1.6314551830291699</v>
      </c>
      <c r="C71" s="4">
        <v>3.3434867858886698E-2</v>
      </c>
      <c r="D71" s="4">
        <v>3.2477140426635701E-2</v>
      </c>
      <c r="E71" s="4">
        <v>2.8660058975219699E-2</v>
      </c>
      <c r="F71" s="4">
        <v>2.7872800827026301E-2</v>
      </c>
      <c r="G71" s="4">
        <v>1.8911123275756801E-2</v>
      </c>
      <c r="H71" s="4">
        <v>1.7420053482055602E-2</v>
      </c>
      <c r="I71" s="4">
        <v>3.3607959747314398E-2</v>
      </c>
      <c r="J71" s="4">
        <v>2.83129215240478E-2</v>
      </c>
      <c r="K71" s="4"/>
      <c r="L71" s="4">
        <v>1.8521521091461133</v>
      </c>
      <c r="M71" t="str">
        <f t="shared" si="1"/>
        <v>all small</v>
      </c>
    </row>
    <row r="72" spans="1:13" x14ac:dyDescent="0.45">
      <c r="A72" s="3" t="s">
        <v>151</v>
      </c>
      <c r="B72" s="4">
        <v>3601.6419689655299</v>
      </c>
      <c r="C72" s="4">
        <v>3600.0576159953998</v>
      </c>
      <c r="D72" s="4">
        <v>3600.0582640171001</v>
      </c>
      <c r="E72" s="4">
        <v>1512.7162041664101</v>
      </c>
      <c r="F72" s="4">
        <v>1022.0236790180199</v>
      </c>
      <c r="G72" s="4">
        <v>563.33786296844403</v>
      </c>
      <c r="H72" s="4">
        <v>587.95186805725098</v>
      </c>
      <c r="I72" s="4">
        <v>3600.0493760108898</v>
      </c>
      <c r="J72" s="4">
        <v>1018.59362077713</v>
      </c>
      <c r="K72" s="4"/>
      <c r="L72" s="4">
        <v>19106.430459976178</v>
      </c>
      <c r="M72" t="str">
        <f t="shared" si="1"/>
        <v>&gt;=1 big</v>
      </c>
    </row>
    <row r="73" spans="1:13" x14ac:dyDescent="0.45">
      <c r="A73" s="3" t="s">
        <v>153</v>
      </c>
      <c r="B73" s="4">
        <v>403.32967805862398</v>
      </c>
      <c r="C73" s="4">
        <v>3600.0435450076998</v>
      </c>
      <c r="D73" s="4">
        <v>3600.0538899898502</v>
      </c>
      <c r="E73" s="4">
        <v>1589.6266751289299</v>
      </c>
      <c r="F73" s="4">
        <v>1346.60268306732</v>
      </c>
      <c r="G73" s="4">
        <v>516.64385080337502</v>
      </c>
      <c r="H73" s="4">
        <v>865.59436082839898</v>
      </c>
      <c r="I73" s="4">
        <v>3600.0468459129302</v>
      </c>
      <c r="J73" s="4">
        <v>1343.5980949401801</v>
      </c>
      <c r="K73" s="4"/>
      <c r="L73" s="4">
        <v>16865.539623737306</v>
      </c>
      <c r="M73" t="str">
        <f t="shared" si="1"/>
        <v>&gt;=1 big</v>
      </c>
    </row>
    <row r="74" spans="1:13" x14ac:dyDescent="0.45">
      <c r="A74" s="3" t="s">
        <v>157</v>
      </c>
      <c r="B74" s="4">
        <v>1.71538686752319</v>
      </c>
      <c r="C74" s="4">
        <v>5.5826902389526298E-2</v>
      </c>
      <c r="D74" s="4">
        <v>5.3449869155883699E-2</v>
      </c>
      <c r="E74" s="4">
        <v>7.2921037673950195E-2</v>
      </c>
      <c r="F74" s="4">
        <v>6.9908857345580999E-2</v>
      </c>
      <c r="G74" s="4">
        <v>6.3057899475097601E-2</v>
      </c>
      <c r="H74" s="4">
        <v>5.8247804641723598E-2</v>
      </c>
      <c r="I74" s="4">
        <v>5.7009935379028299E-2</v>
      </c>
      <c r="J74" s="4">
        <v>7.1174860000610296E-2</v>
      </c>
      <c r="K74" s="4"/>
      <c r="L74" s="4">
        <v>2.2169840335845912</v>
      </c>
      <c r="M74" t="str">
        <f t="shared" si="1"/>
        <v>all small</v>
      </c>
    </row>
    <row r="75" spans="1:13" x14ac:dyDescent="0.45">
      <c r="A75" s="3" t="s">
        <v>159</v>
      </c>
      <c r="B75" s="4">
        <v>1.88883399963378</v>
      </c>
      <c r="C75" s="4">
        <v>0.50337505340576105</v>
      </c>
      <c r="D75" s="4">
        <v>0.37919688224792403</v>
      </c>
      <c r="E75" s="4">
        <v>0.35060906410217202</v>
      </c>
      <c r="F75" s="4">
        <v>0.311965942382812</v>
      </c>
      <c r="G75" s="4">
        <v>0.1909921169281</v>
      </c>
      <c r="H75" s="4">
        <v>0.30243301391601501</v>
      </c>
      <c r="I75" s="4">
        <v>0.387840986251831</v>
      </c>
      <c r="J75" s="4">
        <v>0.315345048904418</v>
      </c>
      <c r="K75" s="4"/>
      <c r="L75" s="4">
        <v>4.6305921077728129</v>
      </c>
      <c r="M75" t="str">
        <f t="shared" si="1"/>
        <v>all small</v>
      </c>
    </row>
    <row r="76" spans="1:13" x14ac:dyDescent="0.45">
      <c r="A76" s="3" t="s">
        <v>161</v>
      </c>
      <c r="B76" s="4">
        <v>1.75582098960876</v>
      </c>
      <c r="C76" s="4">
        <v>6.3778877258300698E-2</v>
      </c>
      <c r="D76" s="4">
        <v>6.0803174972534103E-2</v>
      </c>
      <c r="E76" s="4">
        <v>6.4618110656738198E-2</v>
      </c>
      <c r="F76" s="4">
        <v>5.9250116348266602E-2</v>
      </c>
      <c r="G76" s="4">
        <v>0.144130945205688</v>
      </c>
      <c r="H76" s="4">
        <v>4.7091007232666002E-2</v>
      </c>
      <c r="I76" s="4">
        <v>6.2299966812133699E-2</v>
      </c>
      <c r="J76" s="4">
        <v>6.3273906707763602E-2</v>
      </c>
      <c r="K76" s="4"/>
      <c r="L76" s="4">
        <v>2.3210670948028516</v>
      </c>
      <c r="M76" t="str">
        <f t="shared" si="1"/>
        <v>all small</v>
      </c>
    </row>
    <row r="77" spans="1:13" x14ac:dyDescent="0.45">
      <c r="A77" s="3" t="s">
        <v>163</v>
      </c>
      <c r="B77" s="4">
        <v>2.7073588371276802</v>
      </c>
      <c r="C77" s="4">
        <v>0.48422694206237699</v>
      </c>
      <c r="D77" s="4">
        <v>0.51662707328796298</v>
      </c>
      <c r="E77" s="4">
        <v>0.37850689888000399</v>
      </c>
      <c r="F77" s="4">
        <v>0.46595692634582497</v>
      </c>
      <c r="G77" s="4">
        <v>0.38680601119995101</v>
      </c>
      <c r="H77" s="4">
        <v>0.37766003608703602</v>
      </c>
      <c r="I77" s="4">
        <v>0.52827405929565396</v>
      </c>
      <c r="J77" s="4">
        <v>0.46527099609375</v>
      </c>
      <c r="K77" s="4"/>
      <c r="L77" s="4">
        <v>6.310687780380241</v>
      </c>
      <c r="M77" t="str">
        <f t="shared" si="1"/>
        <v>all small</v>
      </c>
    </row>
    <row r="78" spans="1:13" x14ac:dyDescent="0.45">
      <c r="A78" s="3" t="s">
        <v>165</v>
      </c>
      <c r="B78" s="4">
        <v>278.498867034912</v>
      </c>
      <c r="C78" s="4">
        <v>2466.3653130531302</v>
      </c>
      <c r="D78" s="4">
        <v>3063.0876817703202</v>
      </c>
      <c r="E78" s="4">
        <v>506.81075596809302</v>
      </c>
      <c r="F78" s="4">
        <v>1306.3251969814301</v>
      </c>
      <c r="G78" s="4">
        <v>737.11252117156903</v>
      </c>
      <c r="H78" s="4">
        <v>561.09850311279297</v>
      </c>
      <c r="I78" s="4">
        <v>3061.9585998058301</v>
      </c>
      <c r="J78" s="4">
        <v>1309.3721599578801</v>
      </c>
      <c r="K78" s="4"/>
      <c r="L78" s="4">
        <v>13290.629598855958</v>
      </c>
      <c r="M78" t="str">
        <f t="shared" si="1"/>
        <v>&gt;=1 big</v>
      </c>
    </row>
    <row r="79" spans="1:13" x14ac:dyDescent="0.45">
      <c r="A79" s="3" t="s">
        <v>167</v>
      </c>
      <c r="B79" s="4">
        <v>90.740924835205007</v>
      </c>
      <c r="C79" s="4">
        <v>756.74627304077103</v>
      </c>
      <c r="D79" s="4">
        <v>1205.1911680698299</v>
      </c>
      <c r="E79" s="4">
        <v>346.85877180099402</v>
      </c>
      <c r="F79" s="4">
        <v>4.7076179981231601</v>
      </c>
      <c r="G79" s="4">
        <v>109.130228042602</v>
      </c>
      <c r="H79" s="4">
        <v>231.13732290267899</v>
      </c>
      <c r="I79" s="4">
        <v>1210.72897720336</v>
      </c>
      <c r="J79" s="4">
        <v>373.54410314559902</v>
      </c>
      <c r="K79" s="4"/>
      <c r="L79" s="4">
        <v>4328.7853870391637</v>
      </c>
      <c r="M79" t="str">
        <f t="shared" si="1"/>
        <v>&gt;=1 big</v>
      </c>
    </row>
    <row r="80" spans="1:13" x14ac:dyDescent="0.45">
      <c r="A80" s="3" t="s">
        <v>173</v>
      </c>
      <c r="B80" s="4">
        <v>2.5454430580139098</v>
      </c>
      <c r="C80" s="4">
        <v>3.6570072174072203E-2</v>
      </c>
      <c r="D80" s="4">
        <v>4.6978950500488198E-2</v>
      </c>
      <c r="E80" s="4">
        <v>0.10888409614562899</v>
      </c>
      <c r="F80" s="4">
        <v>0.108952045440673</v>
      </c>
      <c r="G80" s="4">
        <v>9.8147869110107394E-2</v>
      </c>
      <c r="H80" s="4">
        <v>7.1733951568603502E-2</v>
      </c>
      <c r="I80" s="4">
        <v>3.6118030548095703E-2</v>
      </c>
      <c r="J80" s="4">
        <v>0.106777906417846</v>
      </c>
      <c r="K80" s="4"/>
      <c r="L80" s="4">
        <v>3.1596059799194247</v>
      </c>
      <c r="M80" t="str">
        <f t="shared" si="1"/>
        <v>all small</v>
      </c>
    </row>
    <row r="81" spans="1:13" x14ac:dyDescent="0.45">
      <c r="A81" s="3" t="s">
        <v>169</v>
      </c>
      <c r="B81" s="4">
        <v>3601.7406249046298</v>
      </c>
      <c r="C81" s="4">
        <v>3600.0431969165802</v>
      </c>
      <c r="D81" s="4">
        <v>3600.0476071834501</v>
      </c>
      <c r="E81" s="4">
        <v>3600.0217669010099</v>
      </c>
      <c r="F81" s="4">
        <v>3600.0316331386498</v>
      </c>
      <c r="G81" s="4">
        <v>3600.0168650150299</v>
      </c>
      <c r="H81" s="4">
        <v>3600.0116691589301</v>
      </c>
      <c r="I81" s="4">
        <v>3600.0505528449999</v>
      </c>
      <c r="J81" s="4">
        <v>3600.0300040245002</v>
      </c>
      <c r="K81" s="4"/>
      <c r="L81" s="4">
        <v>32401.993920087778</v>
      </c>
      <c r="M81" t="str">
        <f t="shared" si="1"/>
        <v>&gt;=1 big</v>
      </c>
    </row>
    <row r="82" spans="1:13" x14ac:dyDescent="0.45">
      <c r="A82" s="3" t="s">
        <v>171</v>
      </c>
      <c r="B82" s="4">
        <v>3601.7058608531902</v>
      </c>
      <c r="C82" s="4">
        <v>3600.0466809272698</v>
      </c>
      <c r="D82" s="4">
        <v>3600.0500800609502</v>
      </c>
      <c r="E82" s="4">
        <v>3600.0196099281302</v>
      </c>
      <c r="F82" s="4">
        <v>22.9368479251861</v>
      </c>
      <c r="G82" s="4">
        <v>3600.0091161727901</v>
      </c>
      <c r="H82" s="4">
        <v>3600.01999306678</v>
      </c>
      <c r="I82" s="4">
        <v>3600.04719114303</v>
      </c>
      <c r="J82" s="4">
        <v>3600.0216920375801</v>
      </c>
      <c r="K82" s="4"/>
      <c r="L82" s="4">
        <v>28824.857072114904</v>
      </c>
      <c r="M82" t="str">
        <f t="shared" si="1"/>
        <v>&gt;=1 big</v>
      </c>
    </row>
    <row r="83" spans="1:13" x14ac:dyDescent="0.45">
      <c r="A83" s="3" t="s">
        <v>175</v>
      </c>
      <c r="B83" s="4">
        <v>1.8656029701232899</v>
      </c>
      <c r="C83" s="4">
        <v>8.8329076766967704E-2</v>
      </c>
      <c r="D83" s="4">
        <v>0.11365795135498</v>
      </c>
      <c r="E83" s="4">
        <v>0.20300602912902799</v>
      </c>
      <c r="F83" s="4">
        <v>0.26975703239440901</v>
      </c>
      <c r="G83" s="4">
        <v>0.14742398262023901</v>
      </c>
      <c r="H83" s="4">
        <v>0.22950315475463801</v>
      </c>
      <c r="I83" s="4">
        <v>0.111901998519897</v>
      </c>
      <c r="J83" s="4">
        <v>0.267501831054687</v>
      </c>
      <c r="K83" s="4"/>
      <c r="L83" s="4">
        <v>3.2966840267181352</v>
      </c>
      <c r="M83" t="str">
        <f t="shared" si="1"/>
        <v>all small</v>
      </c>
    </row>
    <row r="84" spans="1:13" x14ac:dyDescent="0.45">
      <c r="A84" s="3" t="s">
        <v>177</v>
      </c>
      <c r="B84" s="4">
        <v>4.0148069858550999</v>
      </c>
      <c r="C84" s="4">
        <v>3.3085200786590501</v>
      </c>
      <c r="D84" s="4">
        <v>13.2967600822448</v>
      </c>
      <c r="E84" s="4">
        <v>2.5710251331329301</v>
      </c>
      <c r="F84" s="4">
        <v>1.9939880371093699</v>
      </c>
      <c r="G84" s="4">
        <v>2.9613468647003098</v>
      </c>
      <c r="H84" s="4">
        <v>2.6594288349151598</v>
      </c>
      <c r="I84" s="4">
        <v>13.1971879005432</v>
      </c>
      <c r="J84" s="4">
        <v>2.00337791442871</v>
      </c>
      <c r="K84" s="4"/>
      <c r="L84" s="4">
        <v>46.006441831588631</v>
      </c>
      <c r="M84" t="str">
        <f t="shared" si="1"/>
        <v>&gt;=1 big</v>
      </c>
    </row>
    <row r="85" spans="1:13" x14ac:dyDescent="0.45">
      <c r="A85" s="3" t="s">
        <v>179</v>
      </c>
      <c r="B85" s="4">
        <v>26.553829908370901</v>
      </c>
      <c r="C85" s="4">
        <v>168.15687584877</v>
      </c>
      <c r="D85" s="4">
        <v>143.73606801033</v>
      </c>
      <c r="E85" s="4">
        <v>43.925440073013299</v>
      </c>
      <c r="F85" s="4">
        <v>35.190922975540097</v>
      </c>
      <c r="G85" s="4">
        <v>24.894997835159302</v>
      </c>
      <c r="H85" s="4">
        <v>37.832535028457599</v>
      </c>
      <c r="I85" s="4">
        <v>141.54787302017201</v>
      </c>
      <c r="J85" s="4">
        <v>35.344743967056203</v>
      </c>
      <c r="K85" s="4"/>
      <c r="L85" s="4">
        <v>657.18328666686932</v>
      </c>
      <c r="M85" t="str">
        <f t="shared" si="1"/>
        <v>&gt;=1 big</v>
      </c>
    </row>
    <row r="86" spans="1:13" x14ac:dyDescent="0.45">
      <c r="A86" s="3" t="s">
        <v>181</v>
      </c>
      <c r="B86" s="4">
        <v>2.6963529586791899</v>
      </c>
      <c r="C86" s="4">
        <v>7.4979000091552699</v>
      </c>
      <c r="D86" s="4">
        <v>3.3010909557342498</v>
      </c>
      <c r="E86" s="4">
        <v>1.2848880290985101</v>
      </c>
      <c r="F86" s="4">
        <v>2.4189481735229399</v>
      </c>
      <c r="G86" s="4">
        <v>1.7795321941375699</v>
      </c>
      <c r="H86" s="4">
        <v>1.9851260185241699</v>
      </c>
      <c r="I86" s="4">
        <v>3.2634019851684499</v>
      </c>
      <c r="J86" s="4">
        <v>2.4320249557495099</v>
      </c>
      <c r="K86" s="4"/>
      <c r="L86" s="4">
        <v>26.659265279769862</v>
      </c>
      <c r="M86" t="str">
        <f t="shared" si="1"/>
        <v>all small</v>
      </c>
    </row>
    <row r="87" spans="1:13" x14ac:dyDescent="0.45">
      <c r="A87" s="3" t="s">
        <v>183</v>
      </c>
      <c r="B87" s="4">
        <v>2.9270708560943599</v>
      </c>
      <c r="C87" s="4">
        <v>14.485025882720899</v>
      </c>
      <c r="D87" s="4">
        <v>12.1161038875579</v>
      </c>
      <c r="E87" s="4">
        <v>4.3456439971923801</v>
      </c>
      <c r="F87" s="4">
        <v>4.7409369945526096</v>
      </c>
      <c r="G87" s="4">
        <v>4.1569290161132804</v>
      </c>
      <c r="H87" s="4">
        <v>4.0579741001129097</v>
      </c>
      <c r="I87" s="4">
        <v>11.896536111831599</v>
      </c>
      <c r="J87" s="4">
        <v>4.8646681308746302</v>
      </c>
      <c r="K87" s="4"/>
      <c r="L87" s="4">
        <v>63.590888977050568</v>
      </c>
      <c r="M87" t="str">
        <f t="shared" si="1"/>
        <v>&gt;=1 big</v>
      </c>
    </row>
    <row r="88" spans="1:13" x14ac:dyDescent="0.45">
      <c r="A88" s="3" t="s">
        <v>185</v>
      </c>
      <c r="B88" s="4">
        <v>27.181423187255799</v>
      </c>
      <c r="C88" s="4">
        <v>2247.8100380897499</v>
      </c>
      <c r="D88" s="4">
        <v>2791.9595940112999</v>
      </c>
      <c r="E88" s="4">
        <v>779.93193984031598</v>
      </c>
      <c r="F88" s="4">
        <v>271.08440399169899</v>
      </c>
      <c r="G88" s="4">
        <v>71.226726055145207</v>
      </c>
      <c r="H88" s="4">
        <v>125.01917409896799</v>
      </c>
      <c r="I88" s="4">
        <v>2675.9461441039998</v>
      </c>
      <c r="J88" s="4">
        <v>277.78213000297501</v>
      </c>
      <c r="K88" s="4"/>
      <c r="L88" s="4">
        <v>9267.9415733814094</v>
      </c>
      <c r="M88" t="str">
        <f t="shared" si="1"/>
        <v>&gt;=1 big</v>
      </c>
    </row>
    <row r="89" spans="1:13" x14ac:dyDescent="0.45">
      <c r="A89" s="3" t="s">
        <v>187</v>
      </c>
      <c r="B89" s="4">
        <v>1.9552030563354399</v>
      </c>
      <c r="C89" s="4">
        <v>1.7345860004425</v>
      </c>
      <c r="D89" s="4">
        <v>1.8604538440704299</v>
      </c>
      <c r="E89" s="4">
        <v>0.40328407287597601</v>
      </c>
      <c r="F89" s="4">
        <v>0.58200597763061501</v>
      </c>
      <c r="G89" s="4">
        <v>0.25168800354003901</v>
      </c>
      <c r="H89" s="4">
        <v>0.314455986022949</v>
      </c>
      <c r="I89" s="4">
        <v>1.79535508155822</v>
      </c>
      <c r="J89" s="4">
        <v>0.60775709152221602</v>
      </c>
      <c r="K89" s="4"/>
      <c r="L89" s="4">
        <v>9.5047891139983864</v>
      </c>
      <c r="M89" t="str">
        <f t="shared" si="1"/>
        <v>all small</v>
      </c>
    </row>
    <row r="90" spans="1:13" x14ac:dyDescent="0.45">
      <c r="A90" s="3" t="s">
        <v>189</v>
      </c>
      <c r="B90" s="4">
        <v>33.844699144363403</v>
      </c>
      <c r="C90" s="4">
        <v>1588.5330390930101</v>
      </c>
      <c r="D90" s="4">
        <v>1123.9431462287901</v>
      </c>
      <c r="E90" s="4">
        <v>409.90478801727198</v>
      </c>
      <c r="F90" s="4">
        <v>280.39793491363503</v>
      </c>
      <c r="G90" s="4">
        <v>444.05701899528498</v>
      </c>
      <c r="H90" s="4">
        <v>111.698426008224</v>
      </c>
      <c r="I90" s="4">
        <v>1108.8282110691</v>
      </c>
      <c r="J90" s="4">
        <v>289.034168004989</v>
      </c>
      <c r="K90" s="4"/>
      <c r="L90" s="4">
        <v>5390.2414314746684</v>
      </c>
      <c r="M90" t="str">
        <f t="shared" si="1"/>
        <v>&gt;=1 big</v>
      </c>
    </row>
    <row r="91" spans="1:13" x14ac:dyDescent="0.45">
      <c r="A91" s="3" t="s">
        <v>191</v>
      </c>
      <c r="B91" s="4">
        <v>1.8375220298767001</v>
      </c>
      <c r="C91" s="4">
        <v>4.0622739791870099</v>
      </c>
      <c r="D91" s="4">
        <v>4.1462221145629803</v>
      </c>
      <c r="E91" s="4">
        <v>0.30660820007324202</v>
      </c>
      <c r="F91" s="4">
        <v>0.34797596931457497</v>
      </c>
      <c r="G91" s="4">
        <v>0.39679718017578097</v>
      </c>
      <c r="H91" s="4">
        <v>0.388295888900756</v>
      </c>
      <c r="I91" s="4">
        <v>4.0721440315246502</v>
      </c>
      <c r="J91" s="4">
        <v>0.35960912704467701</v>
      </c>
      <c r="K91" s="4"/>
      <c r="L91" s="4">
        <v>15.917448520660376</v>
      </c>
      <c r="M91" t="str">
        <f t="shared" si="1"/>
        <v>all small</v>
      </c>
    </row>
    <row r="92" spans="1:13" x14ac:dyDescent="0.45">
      <c r="A92" s="3" t="s">
        <v>193</v>
      </c>
      <c r="B92" s="4">
        <v>412.84598207473698</v>
      </c>
      <c r="C92" s="4">
        <v>1259.5064141750299</v>
      </c>
      <c r="D92" s="4">
        <v>1524.0349941253601</v>
      </c>
      <c r="E92" s="4">
        <v>387.24633979797301</v>
      </c>
      <c r="F92" s="4">
        <v>543.12248897552399</v>
      </c>
      <c r="G92" s="4">
        <v>1285.6991870403201</v>
      </c>
      <c r="H92" s="4">
        <v>561.57959294319096</v>
      </c>
      <c r="I92" s="4">
        <v>1459.5632450580499</v>
      </c>
      <c r="J92" s="4">
        <v>560.98592996597199</v>
      </c>
      <c r="K92" s="4"/>
      <c r="L92" s="4">
        <v>7994.5841741561571</v>
      </c>
      <c r="M92" t="str">
        <f t="shared" si="1"/>
        <v>&gt;=1 big</v>
      </c>
    </row>
    <row r="93" spans="1:13" x14ac:dyDescent="0.45">
      <c r="A93" s="3" t="s">
        <v>195</v>
      </c>
      <c r="B93" s="4">
        <v>2.4078848361968901</v>
      </c>
      <c r="C93" s="4">
        <v>13.680111885070801</v>
      </c>
      <c r="D93" s="4">
        <v>15.487557888031001</v>
      </c>
      <c r="E93" s="4">
        <v>4.7577581405639604</v>
      </c>
      <c r="F93" s="4">
        <v>4.7977340221405003</v>
      </c>
      <c r="G93" s="4">
        <v>3.9780468940734801</v>
      </c>
      <c r="H93" s="4">
        <v>3.12015581130981</v>
      </c>
      <c r="I93" s="4">
        <v>15.142694950103699</v>
      </c>
      <c r="J93" s="4">
        <v>4.8989100456237704</v>
      </c>
      <c r="K93" s="4"/>
      <c r="L93" s="4">
        <v>68.2708544731139</v>
      </c>
      <c r="M93" t="str">
        <f t="shared" si="1"/>
        <v>&gt;=1 big</v>
      </c>
    </row>
    <row r="94" spans="1:13" x14ac:dyDescent="0.45">
      <c r="A94" s="3" t="s">
        <v>197</v>
      </c>
      <c r="B94" s="4">
        <v>73.559674024581895</v>
      </c>
      <c r="C94" s="4">
        <v>2097.6835968494402</v>
      </c>
      <c r="D94" s="4">
        <v>3600.03780007362</v>
      </c>
      <c r="E94" s="4">
        <v>387.23923683166498</v>
      </c>
      <c r="F94" s="4">
        <v>773.38943314552296</v>
      </c>
      <c r="G94" s="4">
        <v>522.81557178497303</v>
      </c>
      <c r="H94" s="4">
        <v>457.85476613044699</v>
      </c>
      <c r="I94" s="4">
        <v>3600.0368959903699</v>
      </c>
      <c r="J94" s="4">
        <v>797.97161102294899</v>
      </c>
      <c r="K94" s="4"/>
      <c r="L94" s="4">
        <v>12310.588585853569</v>
      </c>
      <c r="M94" t="str">
        <f t="shared" si="1"/>
        <v>&gt;=1 big</v>
      </c>
    </row>
    <row r="95" spans="1:13" x14ac:dyDescent="0.45">
      <c r="A95" s="3" t="s">
        <v>199</v>
      </c>
      <c r="B95" s="4">
        <v>3.3833849430084202</v>
      </c>
      <c r="C95" s="4">
        <v>17.431785821914598</v>
      </c>
      <c r="D95" s="4">
        <v>11.944055080413801</v>
      </c>
      <c r="E95" s="4">
        <v>7.15925693511962</v>
      </c>
      <c r="F95" s="4">
        <v>9.0781929492950404</v>
      </c>
      <c r="G95" s="4">
        <v>5.5549960136413503</v>
      </c>
      <c r="H95" s="4">
        <v>4.68049788475036</v>
      </c>
      <c r="I95" s="4">
        <v>12.161976099014201</v>
      </c>
      <c r="J95" s="4">
        <v>8.7713730335235596</v>
      </c>
      <c r="K95" s="4"/>
      <c r="L95" s="4">
        <v>80.165518760680939</v>
      </c>
      <c r="M95" t="str">
        <f t="shared" si="1"/>
        <v>&gt;=1 big</v>
      </c>
    </row>
    <row r="96" spans="1:13" x14ac:dyDescent="0.45">
      <c r="A96" s="3" t="s">
        <v>201</v>
      </c>
      <c r="B96" s="4">
        <v>57.216036081314002</v>
      </c>
      <c r="C96" s="4">
        <v>676.838557958602</v>
      </c>
      <c r="D96" s="4">
        <v>798.71179795265198</v>
      </c>
      <c r="E96" s="4">
        <v>427.03163003921497</v>
      </c>
      <c r="F96" s="4">
        <v>207.153434038162</v>
      </c>
      <c r="G96" s="4">
        <v>457.23328804969702</v>
      </c>
      <c r="H96" s="4">
        <v>718.27763891220002</v>
      </c>
      <c r="I96" s="4">
        <v>832.75764703750599</v>
      </c>
      <c r="J96" s="4">
        <v>200.71328616142199</v>
      </c>
      <c r="K96" s="4"/>
      <c r="L96" s="4">
        <v>4375.9333162307703</v>
      </c>
      <c r="M96" t="str">
        <f t="shared" si="1"/>
        <v>&gt;=1 big</v>
      </c>
    </row>
    <row r="97" spans="1:13" x14ac:dyDescent="0.45">
      <c r="A97" s="3" t="s">
        <v>203</v>
      </c>
      <c r="B97" s="4">
        <v>2.6859900951385498</v>
      </c>
      <c r="C97" s="4">
        <v>3.9784138202667201</v>
      </c>
      <c r="D97" s="4">
        <v>3.62830209732055</v>
      </c>
      <c r="E97" s="4">
        <v>0.37745094299316401</v>
      </c>
      <c r="F97" s="4">
        <v>0.49356102943420399</v>
      </c>
      <c r="G97" s="4">
        <v>0.42947506904602001</v>
      </c>
      <c r="H97" s="4">
        <v>0.54148101806640603</v>
      </c>
      <c r="I97" s="4">
        <v>3.7160358428954998</v>
      </c>
      <c r="J97" s="4">
        <v>0.48470687866210899</v>
      </c>
      <c r="K97" s="4"/>
      <c r="L97" s="4">
        <v>16.335416793823224</v>
      </c>
      <c r="M97" t="str">
        <f t="shared" si="1"/>
        <v>all small</v>
      </c>
    </row>
    <row r="98" spans="1:13" x14ac:dyDescent="0.45">
      <c r="A98" s="3" t="s">
        <v>205</v>
      </c>
      <c r="B98" s="4">
        <v>44.488289117813103</v>
      </c>
      <c r="C98" s="4">
        <v>2775.46242117881</v>
      </c>
      <c r="D98" s="4">
        <v>3336.6033589839899</v>
      </c>
      <c r="E98" s="4">
        <v>275.70196819305397</v>
      </c>
      <c r="F98" s="4">
        <v>668.81686210632301</v>
      </c>
      <c r="G98" s="4">
        <v>390.837000846862</v>
      </c>
      <c r="H98" s="4">
        <v>336.39438486099198</v>
      </c>
      <c r="I98" s="4">
        <v>3447.1002349853502</v>
      </c>
      <c r="J98" s="4">
        <v>658.50323319435097</v>
      </c>
      <c r="K98" s="4"/>
      <c r="L98" s="4">
        <v>11933.907753467545</v>
      </c>
      <c r="M98" t="str">
        <f t="shared" si="1"/>
        <v>&gt;=1 big</v>
      </c>
    </row>
    <row r="99" spans="1:13" x14ac:dyDescent="0.45">
      <c r="A99" s="3" t="s">
        <v>207</v>
      </c>
      <c r="B99" s="4">
        <v>2.0685949325561501</v>
      </c>
      <c r="C99" s="4">
        <v>6.01312184333801</v>
      </c>
      <c r="D99" s="4">
        <v>5.0948109626770002</v>
      </c>
      <c r="E99" s="4">
        <v>0.42994499206542902</v>
      </c>
      <c r="F99" s="4">
        <v>0.31321501731872498</v>
      </c>
      <c r="G99" s="4">
        <v>0.46523594856262201</v>
      </c>
      <c r="H99" s="4">
        <v>0.46091604232788003</v>
      </c>
      <c r="I99" s="4">
        <v>5.2376728057861301</v>
      </c>
      <c r="J99" s="4">
        <v>0.311569213867187</v>
      </c>
      <c r="K99" s="4"/>
      <c r="L99" s="4">
        <v>20.395081758499135</v>
      </c>
      <c r="M99" t="str">
        <f t="shared" si="1"/>
        <v>all small</v>
      </c>
    </row>
    <row r="100" spans="1:13" x14ac:dyDescent="0.45">
      <c r="A100" s="3" t="s">
        <v>209</v>
      </c>
      <c r="B100" s="4">
        <v>142.28930091857899</v>
      </c>
      <c r="C100" s="4">
        <v>3600.0361340045902</v>
      </c>
      <c r="D100" s="4">
        <v>3600.0390448570201</v>
      </c>
      <c r="E100" s="4">
        <v>3600.01457285881</v>
      </c>
      <c r="F100" s="4">
        <v>3600.0125799179</v>
      </c>
      <c r="G100" s="4">
        <v>3600.0016708374001</v>
      </c>
      <c r="H100" s="4">
        <v>3600.00181508064</v>
      </c>
      <c r="I100" s="4">
        <v>3600.0359070301001</v>
      </c>
      <c r="J100" s="4">
        <v>3600.0153889655999</v>
      </c>
      <c r="K100" s="4"/>
      <c r="L100" s="4">
        <v>28942.446414470636</v>
      </c>
      <c r="M100" t="str">
        <f t="shared" si="1"/>
        <v>&gt;=1 big</v>
      </c>
    </row>
    <row r="101" spans="1:13" x14ac:dyDescent="0.45">
      <c r="A101" s="3" t="s">
        <v>211</v>
      </c>
      <c r="B101" s="4">
        <v>3.0287570953369101</v>
      </c>
      <c r="C101" s="4">
        <v>14.112958908081</v>
      </c>
      <c r="D101" s="4">
        <v>13.4966399669647</v>
      </c>
      <c r="E101" s="4">
        <v>6.3047118186950604</v>
      </c>
      <c r="F101" s="4">
        <v>4.5318288803100497</v>
      </c>
      <c r="G101" s="4">
        <v>4.2307579517364502</v>
      </c>
      <c r="H101" s="4">
        <v>10.705048084258999</v>
      </c>
      <c r="I101" s="4">
        <v>13.938728809356601</v>
      </c>
      <c r="J101" s="4">
        <v>4.3926031589508003</v>
      </c>
      <c r="K101" s="4"/>
      <c r="L101" s="4">
        <v>74.742034673690569</v>
      </c>
      <c r="M101" t="str">
        <f t="shared" si="1"/>
        <v>&gt;=1 big</v>
      </c>
    </row>
    <row r="102" spans="1:13" x14ac:dyDescent="0.45">
      <c r="A102" s="3" t="s">
        <v>213</v>
      </c>
      <c r="B102" s="4">
        <v>94.487579107284503</v>
      </c>
      <c r="C102" s="4">
        <v>1553.81593894958</v>
      </c>
      <c r="D102" s="4">
        <v>1080.38426589965</v>
      </c>
      <c r="E102" s="4">
        <v>217.127048969268</v>
      </c>
      <c r="F102" s="4">
        <v>827.74911808967499</v>
      </c>
      <c r="G102" s="4">
        <v>785.15744304656903</v>
      </c>
      <c r="H102" s="4">
        <v>390.54592800140301</v>
      </c>
      <c r="I102" s="4">
        <v>1108.9147138595499</v>
      </c>
      <c r="J102" s="4">
        <v>819.99336791038502</v>
      </c>
      <c r="K102" s="4"/>
      <c r="L102" s="4">
        <v>6878.1754038333647</v>
      </c>
      <c r="M102" t="str">
        <f t="shared" si="1"/>
        <v>&gt;=1 big</v>
      </c>
    </row>
    <row r="103" spans="1:13" x14ac:dyDescent="0.45">
      <c r="A103" s="3" t="s">
        <v>215</v>
      </c>
      <c r="B103" s="4">
        <v>4.1341030597686697</v>
      </c>
      <c r="C103" s="4">
        <v>11.0236990451812</v>
      </c>
      <c r="D103" s="4">
        <v>10.542511940002401</v>
      </c>
      <c r="E103" s="4">
        <v>7.7461957931518499E-2</v>
      </c>
      <c r="F103" s="4">
        <v>7.5423955917358398E-2</v>
      </c>
      <c r="G103" s="4">
        <v>4.3975899219512904</v>
      </c>
      <c r="H103" s="4">
        <v>10.3592519760131</v>
      </c>
      <c r="I103" s="4">
        <v>10.409160137176499</v>
      </c>
      <c r="J103" s="4">
        <v>7.7239949703216499</v>
      </c>
      <c r="K103" s="4"/>
      <c r="L103" s="4">
        <v>58.743196964263689</v>
      </c>
      <c r="M103" t="str">
        <f t="shared" si="1"/>
        <v>&gt;=1 big</v>
      </c>
    </row>
    <row r="104" spans="1:13" x14ac:dyDescent="0.45">
      <c r="A104" s="3" t="s">
        <v>217</v>
      </c>
      <c r="B104" s="4">
        <v>0</v>
      </c>
      <c r="C104" s="4">
        <v>287.80574202537503</v>
      </c>
      <c r="D104" s="4">
        <v>289.55579590797402</v>
      </c>
      <c r="E104" s="4">
        <v>0.18323206901550201</v>
      </c>
      <c r="F104" s="4">
        <v>0.18934297561645499</v>
      </c>
      <c r="G104" s="4">
        <v>78.060359001159597</v>
      </c>
      <c r="H104" s="4">
        <v>69.933184146881104</v>
      </c>
      <c r="I104" s="4">
        <v>284.15897417068402</v>
      </c>
      <c r="J104" s="4">
        <v>95.399756908416705</v>
      </c>
      <c r="K104" s="4"/>
      <c r="L104" s="4">
        <v>1105.2863872051223</v>
      </c>
      <c r="M104" t="str">
        <f t="shared" si="1"/>
        <v>&gt;=1 big</v>
      </c>
    </row>
    <row r="105" spans="1:13" x14ac:dyDescent="0.45">
      <c r="A105" s="3" t="s">
        <v>219</v>
      </c>
      <c r="B105" s="4">
        <v>3069.89948797225</v>
      </c>
      <c r="C105" s="4">
        <v>1600.51400589942</v>
      </c>
      <c r="D105" s="4">
        <v>1729.1738350391299</v>
      </c>
      <c r="E105" s="4">
        <v>0.244008064270019</v>
      </c>
      <c r="F105" s="4">
        <v>0.26803708076477001</v>
      </c>
      <c r="G105" s="4">
        <v>548.13936901092495</v>
      </c>
      <c r="H105" s="4">
        <v>0</v>
      </c>
      <c r="I105" s="4">
        <v>1711.9661560058501</v>
      </c>
      <c r="J105" s="4">
        <v>545.738608837127</v>
      </c>
      <c r="K105" s="4"/>
      <c r="L105" s="4">
        <v>9205.9435079097366</v>
      </c>
      <c r="M105" t="str">
        <f t="shared" si="1"/>
        <v>&gt;=1 big</v>
      </c>
    </row>
    <row r="106" spans="1:13" x14ac:dyDescent="0.45">
      <c r="A106" s="3" t="s">
        <v>221</v>
      </c>
      <c r="B106" s="4">
        <v>2.0578978061675999</v>
      </c>
      <c r="C106" s="4">
        <v>1.9289016723632799E-2</v>
      </c>
      <c r="D106" s="4">
        <v>1.8921136856079102E-2</v>
      </c>
      <c r="E106" s="4">
        <v>2.4744987487792899E-2</v>
      </c>
      <c r="F106" s="4">
        <v>2.4374008178710899E-2</v>
      </c>
      <c r="G106" s="4">
        <v>2.5303125381469699E-2</v>
      </c>
      <c r="H106" s="4">
        <v>2.56931781768798E-2</v>
      </c>
      <c r="I106" s="4">
        <v>1.9440889358520501E-2</v>
      </c>
      <c r="J106" s="4">
        <v>2.5117874145507799E-2</v>
      </c>
      <c r="K106" s="4"/>
      <c r="L106" s="4">
        <v>2.2407820224761936</v>
      </c>
      <c r="M106" t="str">
        <f t="shared" si="1"/>
        <v>all small</v>
      </c>
    </row>
    <row r="107" spans="1:13" x14ac:dyDescent="0.45">
      <c r="A107" s="3" t="s">
        <v>223</v>
      </c>
      <c r="B107" s="4">
        <v>7.4118151664733798</v>
      </c>
      <c r="C107" s="4">
        <v>28.8894169330596</v>
      </c>
      <c r="D107" s="4">
        <v>20.542688846588099</v>
      </c>
      <c r="E107" s="4">
        <v>8.6376318931579501</v>
      </c>
      <c r="F107" s="4">
        <v>8.0544512271881104</v>
      </c>
      <c r="G107" s="4">
        <v>7.6040799617767298</v>
      </c>
      <c r="H107" s="4">
        <v>6.2623491287231401</v>
      </c>
      <c r="I107" s="4">
        <v>21.233072042465199</v>
      </c>
      <c r="J107" s="4">
        <v>8.1738409996032697</v>
      </c>
      <c r="K107" s="4"/>
      <c r="L107" s="4">
        <v>116.80934619903549</v>
      </c>
      <c r="M107" t="str">
        <f t="shared" si="1"/>
        <v>&gt;=1 big</v>
      </c>
    </row>
    <row r="108" spans="1:13" x14ac:dyDescent="0.45">
      <c r="A108" s="3" t="s">
        <v>225</v>
      </c>
      <c r="B108" s="4">
        <v>3601.7656178474399</v>
      </c>
      <c r="C108" s="4">
        <v>3600.03919506073</v>
      </c>
      <c r="D108" s="4">
        <v>3600.0410408973598</v>
      </c>
      <c r="E108" s="4">
        <v>3600.0137491226101</v>
      </c>
      <c r="F108" s="4">
        <v>3600.0160589218099</v>
      </c>
      <c r="G108" s="4">
        <v>3600.00303196907</v>
      </c>
      <c r="H108" s="4">
        <v>3600.0027351379299</v>
      </c>
      <c r="I108" s="4">
        <v>3600.0395247936199</v>
      </c>
      <c r="J108" s="4">
        <v>3600.0140228271398</v>
      </c>
      <c r="K108" s="4"/>
      <c r="L108" s="4">
        <v>32401.934976577711</v>
      </c>
      <c r="M108" t="str">
        <f t="shared" si="1"/>
        <v>&gt;=1 big</v>
      </c>
    </row>
    <row r="109" spans="1:13" x14ac:dyDescent="0.45">
      <c r="A109" s="3" t="s">
        <v>227</v>
      </c>
      <c r="B109" s="4">
        <v>5.3439209461212096</v>
      </c>
      <c r="C109" s="4">
        <v>29.561420917510901</v>
      </c>
      <c r="D109" s="4">
        <v>30.261959075927699</v>
      </c>
      <c r="E109" s="4">
        <v>38.543793201446498</v>
      </c>
      <c r="F109" s="4">
        <v>38.5753560066223</v>
      </c>
      <c r="G109" s="4">
        <v>11.6614918708801</v>
      </c>
      <c r="H109" s="4">
        <v>36.302749156951897</v>
      </c>
      <c r="I109" s="4">
        <v>30.023205041885301</v>
      </c>
      <c r="J109" s="4">
        <v>38.515896797180098</v>
      </c>
      <c r="K109" s="4"/>
      <c r="L109" s="4">
        <v>258.78979301452603</v>
      </c>
      <c r="M109" t="str">
        <f t="shared" si="1"/>
        <v>&gt;=1 big</v>
      </c>
    </row>
    <row r="110" spans="1:13" x14ac:dyDescent="0.45">
      <c r="A110" s="3" t="s">
        <v>229</v>
      </c>
      <c r="B110" s="4">
        <v>10.963099002838099</v>
      </c>
      <c r="C110" s="4">
        <v>61.092602014541598</v>
      </c>
      <c r="D110" s="4">
        <v>59.3591048717498</v>
      </c>
      <c r="E110" s="4">
        <v>101.778385162353</v>
      </c>
      <c r="F110" s="4">
        <v>97.390868902206407</v>
      </c>
      <c r="G110" s="4">
        <v>32.031787157058702</v>
      </c>
      <c r="H110" s="4">
        <v>155.488652944564</v>
      </c>
      <c r="I110" s="4">
        <v>59.044933795928898</v>
      </c>
      <c r="J110" s="4">
        <v>97.937770128250094</v>
      </c>
      <c r="K110" s="4"/>
      <c r="L110" s="4">
        <v>675.0872039794906</v>
      </c>
      <c r="M110" t="str">
        <f t="shared" si="1"/>
        <v>&gt;=1 big</v>
      </c>
    </row>
    <row r="111" spans="1:13" x14ac:dyDescent="0.45">
      <c r="A111" s="3" t="s">
        <v>231</v>
      </c>
      <c r="B111" s="4">
        <v>21.184108972549399</v>
      </c>
      <c r="C111" s="4">
        <v>273.91559410095198</v>
      </c>
      <c r="D111" s="4">
        <v>260.936683893203</v>
      </c>
      <c r="E111" s="4">
        <v>593.58941102027802</v>
      </c>
      <c r="F111" s="4">
        <v>610.43827104568402</v>
      </c>
      <c r="G111" s="4">
        <v>292.16384005546502</v>
      </c>
      <c r="H111" s="4">
        <v>756.44119596481301</v>
      </c>
      <c r="I111" s="4">
        <v>266.62727093696498</v>
      </c>
      <c r="J111" s="4">
        <v>627.76164603233303</v>
      </c>
      <c r="K111" s="4"/>
      <c r="L111" s="4">
        <v>3703.0580220222423</v>
      </c>
      <c r="M111" t="str">
        <f t="shared" si="1"/>
        <v>&gt;=1 big</v>
      </c>
    </row>
    <row r="112" spans="1:13" x14ac:dyDescent="0.45">
      <c r="A112" s="3" t="s">
        <v>233</v>
      </c>
      <c r="B112" s="4">
        <v>46.622204065322798</v>
      </c>
      <c r="C112" s="4">
        <v>1393.8554968833901</v>
      </c>
      <c r="D112" s="4">
        <v>1218.4602699279701</v>
      </c>
      <c r="E112" s="4">
        <v>3600.0559740066501</v>
      </c>
      <c r="F112" s="4">
        <v>3600.0572209358202</v>
      </c>
      <c r="G112" s="4">
        <v>1069.2362840175599</v>
      </c>
      <c r="H112" s="4">
        <v>1288.3381171226499</v>
      </c>
      <c r="I112" s="4">
        <v>1236.17943000793</v>
      </c>
      <c r="J112" s="4">
        <v>3600.1049108505199</v>
      </c>
      <c r="K112" s="4"/>
      <c r="L112" s="4">
        <v>17052.909907817815</v>
      </c>
      <c r="M112" t="str">
        <f t="shared" si="1"/>
        <v>&gt;=1 big</v>
      </c>
    </row>
    <row r="113" spans="1:13" x14ac:dyDescent="0.45">
      <c r="A113" s="3" t="s">
        <v>235</v>
      </c>
      <c r="B113" s="4">
        <v>59.436007022857602</v>
      </c>
      <c r="C113" s="4">
        <v>1125.29973006248</v>
      </c>
      <c r="D113" s="4">
        <v>1103.4282479286101</v>
      </c>
      <c r="E113" s="4">
        <v>1210.76426911354</v>
      </c>
      <c r="F113" s="4">
        <v>1167.2669219970701</v>
      </c>
      <c r="G113" s="4">
        <v>363.86927700042702</v>
      </c>
      <c r="H113" s="4">
        <v>397.16036105155899</v>
      </c>
      <c r="I113" s="4">
        <v>1131.39434003829</v>
      </c>
      <c r="J113" s="4">
        <v>1150.2922859191799</v>
      </c>
      <c r="K113" s="4"/>
      <c r="L113" s="4">
        <v>7708.9114401340157</v>
      </c>
      <c r="M113" t="str">
        <f t="shared" si="1"/>
        <v>&gt;=1 big</v>
      </c>
    </row>
    <row r="114" spans="1:13" x14ac:dyDescent="0.45">
      <c r="A114" s="3" t="s">
        <v>237</v>
      </c>
      <c r="B114" s="4">
        <v>62.601882934570298</v>
      </c>
      <c r="C114" s="4">
        <v>1300.26278805732</v>
      </c>
      <c r="D114" s="4">
        <v>1338.3234841823501</v>
      </c>
      <c r="E114" s="4">
        <v>3600.1589190959899</v>
      </c>
      <c r="F114" s="4">
        <v>3600.0722620487199</v>
      </c>
      <c r="G114" s="4">
        <v>1087.22923398017</v>
      </c>
      <c r="H114" s="4">
        <v>1440.6579170227001</v>
      </c>
      <c r="I114" s="4">
        <v>1342.99952411651</v>
      </c>
      <c r="J114" s="4">
        <v>3600.1372001171098</v>
      </c>
      <c r="K114" s="4"/>
      <c r="L114" s="4">
        <v>17372.443211555441</v>
      </c>
      <c r="M114" t="str">
        <f t="shared" si="1"/>
        <v>&gt;=1 big</v>
      </c>
    </row>
    <row r="115" spans="1:13" x14ac:dyDescent="0.45">
      <c r="A115" s="3" t="s">
        <v>239</v>
      </c>
      <c r="B115" s="4">
        <v>112.74016404151899</v>
      </c>
      <c r="C115" s="4">
        <v>3600.2085068225801</v>
      </c>
      <c r="D115" s="4">
        <v>3600.17689800262</v>
      </c>
      <c r="E115" s="4">
        <v>3600.0897760391199</v>
      </c>
      <c r="F115" s="4">
        <v>3600.2084839344002</v>
      </c>
      <c r="G115" s="4">
        <v>3600.1472630500698</v>
      </c>
      <c r="H115" s="4">
        <v>3600.1125819683002</v>
      </c>
      <c r="I115" s="4">
        <v>3600.1561110019602</v>
      </c>
      <c r="J115" s="4">
        <v>3600.2291710376699</v>
      </c>
      <c r="K115" s="4"/>
      <c r="L115" s="4">
        <v>28914.068955898241</v>
      </c>
      <c r="M115" t="str">
        <f t="shared" si="1"/>
        <v>&gt;=1 big</v>
      </c>
    </row>
    <row r="116" spans="1:13" x14ac:dyDescent="0.45">
      <c r="A116" s="3" t="s">
        <v>241</v>
      </c>
      <c r="B116" s="4">
        <v>384.74749994277897</v>
      </c>
      <c r="C116" s="4">
        <v>3600.2810280323001</v>
      </c>
      <c r="D116" s="4">
        <v>3600.2672519683802</v>
      </c>
      <c r="E116" s="4">
        <v>3600.3329129219001</v>
      </c>
      <c r="F116" s="4">
        <v>3600.3478748798302</v>
      </c>
      <c r="G116" s="4">
        <v>3600.2289900779701</v>
      </c>
      <c r="H116" s="4">
        <v>3600.4223940372399</v>
      </c>
      <c r="I116" s="4">
        <v>3600.2546870708402</v>
      </c>
      <c r="J116" s="4">
        <v>3600.2428050041199</v>
      </c>
      <c r="K116" s="4"/>
      <c r="L116" s="4">
        <v>29187.125443935358</v>
      </c>
      <c r="M116" t="str">
        <f t="shared" si="1"/>
        <v>&gt;=1 big</v>
      </c>
    </row>
    <row r="117" spans="1:13" x14ac:dyDescent="0.45">
      <c r="A117" s="3" t="s">
        <v>243</v>
      </c>
      <c r="B117" s="4">
        <v>4.1137318611145002</v>
      </c>
      <c r="C117" s="4">
        <v>4.6470599174499503</v>
      </c>
      <c r="D117" s="4">
        <v>4.6381571292877197</v>
      </c>
      <c r="E117" s="4">
        <v>3.5843579769134499</v>
      </c>
      <c r="F117" s="4">
        <v>3.3782579898834202</v>
      </c>
      <c r="G117" s="4">
        <v>2.7473878860473602</v>
      </c>
      <c r="H117" s="4">
        <v>8.5612528324127197</v>
      </c>
      <c r="I117" s="4">
        <v>4.6472198963165203</v>
      </c>
      <c r="J117" s="4">
        <v>3.3916349411010698</v>
      </c>
      <c r="K117" s="4"/>
      <c r="L117" s="4">
        <v>39.709060430526705</v>
      </c>
      <c r="M117" t="str">
        <f t="shared" si="1"/>
        <v>all small</v>
      </c>
    </row>
    <row r="118" spans="1:13" x14ac:dyDescent="0.45">
      <c r="A118" s="3" t="s">
        <v>245</v>
      </c>
      <c r="B118" s="4">
        <v>6.6912479400634703</v>
      </c>
      <c r="C118" s="4">
        <v>13.643371820449801</v>
      </c>
      <c r="D118" s="4">
        <v>13.3343641757965</v>
      </c>
      <c r="E118" s="4">
        <v>7.8907761573791504</v>
      </c>
      <c r="F118" s="4">
        <v>6.2602651119232098</v>
      </c>
      <c r="G118" s="4">
        <v>5.2726299762725803</v>
      </c>
      <c r="H118" s="4">
        <v>46.036321163177398</v>
      </c>
      <c r="I118" s="4">
        <v>13.412528038024901</v>
      </c>
      <c r="J118" s="4">
        <v>6.2904961109161297</v>
      </c>
      <c r="K118" s="4"/>
      <c r="L118" s="4">
        <v>118.83200049400314</v>
      </c>
      <c r="M118" t="str">
        <f t="shared" si="1"/>
        <v>&gt;=1 big</v>
      </c>
    </row>
    <row r="119" spans="1:13" x14ac:dyDescent="0.45">
      <c r="A119" s="3" t="s">
        <v>247</v>
      </c>
      <c r="B119" s="4">
        <v>12.682014942169101</v>
      </c>
      <c r="C119" s="4">
        <v>46.756542205810497</v>
      </c>
      <c r="D119" s="4">
        <v>45.329971075057898</v>
      </c>
      <c r="E119" s="4">
        <v>17.8307960033416</v>
      </c>
      <c r="F119" s="4">
        <v>14.3024950027465</v>
      </c>
      <c r="G119" s="4">
        <v>13.743014097213701</v>
      </c>
      <c r="H119" s="4">
        <v>67.836276769638005</v>
      </c>
      <c r="I119" s="4">
        <v>46.179201126098597</v>
      </c>
      <c r="J119" s="4">
        <v>14.2576549053192</v>
      </c>
      <c r="K119" s="4"/>
      <c r="L119" s="4">
        <v>278.91796612739512</v>
      </c>
      <c r="M119" t="str">
        <f t="shared" si="1"/>
        <v>&gt;=1 big</v>
      </c>
    </row>
    <row r="120" spans="1:13" x14ac:dyDescent="0.45">
      <c r="A120" s="3" t="s">
        <v>249</v>
      </c>
      <c r="B120" s="4">
        <v>15.6589539051055</v>
      </c>
      <c r="C120" s="4">
        <v>58.823375940322798</v>
      </c>
      <c r="D120" s="4">
        <v>59.1202840805053</v>
      </c>
      <c r="E120" s="4">
        <v>28.397331953048699</v>
      </c>
      <c r="F120" s="4">
        <v>27.455538034439002</v>
      </c>
      <c r="G120" s="4">
        <v>26.2840061187744</v>
      </c>
      <c r="H120" s="4">
        <v>106.04504013061501</v>
      </c>
      <c r="I120" s="4">
        <v>59.858340978622401</v>
      </c>
      <c r="J120" s="4">
        <v>27.3766911029815</v>
      </c>
      <c r="K120" s="4"/>
      <c r="L120" s="4">
        <v>409.0195622444146</v>
      </c>
      <c r="M120" t="str">
        <f t="shared" si="1"/>
        <v>&gt;=1 big</v>
      </c>
    </row>
    <row r="121" spans="1:13" x14ac:dyDescent="0.45">
      <c r="A121" s="3" t="s">
        <v>251</v>
      </c>
      <c r="B121" s="4">
        <v>26.846513032913201</v>
      </c>
      <c r="C121" s="4">
        <v>118.61330294609</v>
      </c>
      <c r="D121" s="4">
        <v>117.265996932983</v>
      </c>
      <c r="E121" s="4">
        <v>38.503990173339801</v>
      </c>
      <c r="F121" s="4">
        <v>39.802077054977403</v>
      </c>
      <c r="G121" s="4">
        <v>35.359137058258</v>
      </c>
      <c r="H121" s="4">
        <v>117.247604846954</v>
      </c>
      <c r="I121" s="4">
        <v>118.95722579956001</v>
      </c>
      <c r="J121" s="4">
        <v>39.381335973739603</v>
      </c>
      <c r="K121" s="4"/>
      <c r="L121" s="4">
        <v>651.97718381881498</v>
      </c>
      <c r="M121" t="str">
        <f t="shared" si="1"/>
        <v>&gt;=1 big</v>
      </c>
    </row>
    <row r="122" spans="1:13" x14ac:dyDescent="0.45">
      <c r="A122" s="3" t="s">
        <v>253</v>
      </c>
      <c r="B122" s="4">
        <v>11.7357721328735</v>
      </c>
      <c r="C122" s="4">
        <v>16.451089143752998</v>
      </c>
      <c r="D122" s="4">
        <v>16.295148849487301</v>
      </c>
      <c r="E122" s="4">
        <v>21.416147947311401</v>
      </c>
      <c r="F122" s="4">
        <v>20.530149936676001</v>
      </c>
      <c r="G122" s="4">
        <v>25.2268159389495</v>
      </c>
      <c r="H122" s="4">
        <v>229.37060117721501</v>
      </c>
      <c r="I122" s="4">
        <v>16.564516067504801</v>
      </c>
      <c r="J122" s="4">
        <v>20.466614961624099</v>
      </c>
      <c r="K122" s="4"/>
      <c r="L122" s="4">
        <v>378.0568561553946</v>
      </c>
      <c r="M122" t="str">
        <f t="shared" si="1"/>
        <v>&gt;=1 big</v>
      </c>
    </row>
    <row r="123" spans="1:13" x14ac:dyDescent="0.45">
      <c r="A123" s="3" t="s">
        <v>255</v>
      </c>
      <c r="B123" s="4">
        <v>41.640058040618896</v>
      </c>
      <c r="C123" s="4">
        <v>159.17737889289799</v>
      </c>
      <c r="D123" s="4">
        <v>155.347952842712</v>
      </c>
      <c r="E123" s="4">
        <v>68.527868032455402</v>
      </c>
      <c r="F123" s="4">
        <v>66.930449008941594</v>
      </c>
      <c r="G123" s="4">
        <v>51.227035999298003</v>
      </c>
      <c r="H123" s="4">
        <v>416.85835194587702</v>
      </c>
      <c r="I123" s="4">
        <v>158.96218705177299</v>
      </c>
      <c r="J123" s="4">
        <v>66.892462968826294</v>
      </c>
      <c r="K123" s="4"/>
      <c r="L123" s="4">
        <v>1185.5637447834004</v>
      </c>
      <c r="M123" t="str">
        <f t="shared" si="1"/>
        <v>&gt;=1 big</v>
      </c>
    </row>
    <row r="124" spans="1:13" x14ac:dyDescent="0.45">
      <c r="A124" s="3" t="s">
        <v>257</v>
      </c>
      <c r="B124" s="4">
        <v>171.01235008239701</v>
      </c>
      <c r="C124" s="4">
        <v>1766.84210801124</v>
      </c>
      <c r="D124" s="4">
        <v>2826.0832870006502</v>
      </c>
      <c r="E124" s="4">
        <v>287.65310907363801</v>
      </c>
      <c r="F124" s="4">
        <v>333.42960405349697</v>
      </c>
      <c r="G124" s="4">
        <v>214.517316102981</v>
      </c>
      <c r="H124" s="4">
        <v>1222.40311598777</v>
      </c>
      <c r="I124" s="4">
        <v>2993.2222099304199</v>
      </c>
      <c r="J124" s="4">
        <v>331.66134595870898</v>
      </c>
      <c r="K124" s="4"/>
      <c r="L124" s="4">
        <v>10146.824446201303</v>
      </c>
      <c r="M124" t="str">
        <f t="shared" si="1"/>
        <v>&gt;=1 big</v>
      </c>
    </row>
    <row r="125" spans="1:13" x14ac:dyDescent="0.45">
      <c r="A125" s="3" t="s">
        <v>1232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t="str">
        <f t="shared" si="1"/>
        <v>all small</v>
      </c>
    </row>
    <row r="126" spans="1:13" x14ac:dyDescent="0.45">
      <c r="A126" s="3" t="s">
        <v>1233</v>
      </c>
      <c r="B126" s="4">
        <v>62663.786889314593</v>
      </c>
      <c r="C126" s="4">
        <v>112206.00513267503</v>
      </c>
      <c r="D126" s="4">
        <v>116391.03650403001</v>
      </c>
      <c r="E126" s="4">
        <v>78376.030049562381</v>
      </c>
      <c r="F126" s="4">
        <v>78962.645841121601</v>
      </c>
      <c r="G126" s="4">
        <v>87244.829951763051</v>
      </c>
      <c r="H126" s="4">
        <v>79422.64550089823</v>
      </c>
      <c r="I126" s="4">
        <v>116553.99666142445</v>
      </c>
      <c r="J126" s="4">
        <v>99020.834648132222</v>
      </c>
      <c r="K126" s="4"/>
      <c r="L126" s="4">
        <v>830841.81117892195</v>
      </c>
      <c r="M126" t="str">
        <f t="shared" si="1"/>
        <v>&gt;=1 big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workbookViewId="0">
      <selection activeCell="A17" sqref="A17"/>
    </sheetView>
  </sheetViews>
  <sheetFormatPr defaultColWidth="11.19921875" defaultRowHeight="14.25" x14ac:dyDescent="0.45"/>
  <cols>
    <col min="4" max="6" width="11.19921875" customWidth="1"/>
    <col min="11" max="11" width="18.19921875" customWidth="1"/>
    <col min="12" max="13" width="11.19921875" customWidth="1"/>
  </cols>
  <sheetData>
    <row r="1" spans="1:13" x14ac:dyDescent="0.45">
      <c r="A1" t="s">
        <v>1231</v>
      </c>
      <c r="B1" t="s">
        <v>14</v>
      </c>
      <c r="C1" t="s">
        <v>867</v>
      </c>
      <c r="D1" t="s">
        <v>383</v>
      </c>
      <c r="E1" t="s">
        <v>625</v>
      </c>
      <c r="F1" t="s">
        <v>988</v>
      </c>
      <c r="G1" t="s">
        <v>1109</v>
      </c>
      <c r="H1" t="s">
        <v>1244</v>
      </c>
      <c r="K1" t="s">
        <v>259</v>
      </c>
      <c r="L1" t="s">
        <v>504</v>
      </c>
      <c r="M1" t="s">
        <v>746</v>
      </c>
    </row>
    <row r="2" spans="1:13" x14ac:dyDescent="0.45">
      <c r="A2" t="s">
        <v>15</v>
      </c>
      <c r="B2" s="5">
        <v>3601.89982104301</v>
      </c>
      <c r="C2" s="5">
        <v>3600.05459094047</v>
      </c>
      <c r="D2" s="5">
        <v>3600.1083009242998</v>
      </c>
      <c r="E2" s="5">
        <v>3600.0585458278601</v>
      </c>
      <c r="F2" s="5">
        <v>3600.0872390270201</v>
      </c>
      <c r="G2" s="5">
        <v>3600.0607509613001</v>
      </c>
      <c r="H2" t="str">
        <f t="shared" ref="H2:H33" si="0">IF(MAX(B2:G2)&lt;10,"all small","&gt;=1 big")</f>
        <v>&gt;=1 big</v>
      </c>
      <c r="K2" s="5">
        <v>3600.08913779258</v>
      </c>
      <c r="L2" s="5">
        <v>3600.08700299263</v>
      </c>
      <c r="M2" s="5">
        <v>3600.1028618812502</v>
      </c>
    </row>
    <row r="3" spans="1:13" x14ac:dyDescent="0.45">
      <c r="A3" t="s">
        <v>21</v>
      </c>
      <c r="B3" s="5">
        <v>3602.06880998611</v>
      </c>
      <c r="C3" s="5">
        <v>3600.2742838859499</v>
      </c>
      <c r="D3" s="5">
        <v>3600.12223505973</v>
      </c>
      <c r="E3" s="5">
        <v>3600.1288321018201</v>
      </c>
      <c r="F3" s="5">
        <v>3600.1125559806801</v>
      </c>
      <c r="G3" s="5">
        <v>3600.1307330131499</v>
      </c>
      <c r="H3" t="str">
        <f t="shared" si="0"/>
        <v>&gt;=1 big</v>
      </c>
      <c r="K3" s="5">
        <v>3600.1178758144301</v>
      </c>
      <c r="L3" s="5">
        <v>3600.07990384101</v>
      </c>
      <c r="M3" s="5">
        <v>3600.1024949550601</v>
      </c>
    </row>
    <row r="4" spans="1:13" x14ac:dyDescent="0.45">
      <c r="A4" t="s">
        <v>25</v>
      </c>
      <c r="B4" s="5">
        <v>23.346180915832502</v>
      </c>
      <c r="C4" s="5">
        <v>20.0808198451995</v>
      </c>
      <c r="D4" s="5">
        <v>35.481005907058702</v>
      </c>
      <c r="E4" s="5">
        <v>28.045722007751401</v>
      </c>
      <c r="F4" s="5">
        <v>35.575614929199197</v>
      </c>
      <c r="G4" s="5">
        <v>29.2969551086425</v>
      </c>
      <c r="H4" t="str">
        <f t="shared" si="0"/>
        <v>&gt;=1 big</v>
      </c>
      <c r="K4" s="5">
        <v>24.171111106872502</v>
      </c>
      <c r="L4" s="5">
        <v>29.616630077362</v>
      </c>
      <c r="M4" s="5">
        <v>27.855762004852199</v>
      </c>
    </row>
    <row r="5" spans="1:13" x14ac:dyDescent="0.45">
      <c r="A5" t="s">
        <v>23</v>
      </c>
      <c r="B5" s="5">
        <v>3602.0664408206899</v>
      </c>
      <c r="C5" s="5">
        <v>3600.1083140373198</v>
      </c>
      <c r="D5" s="5">
        <v>3600.1335039138698</v>
      </c>
      <c r="E5" s="5">
        <v>3600.1766490936202</v>
      </c>
      <c r="F5" s="5">
        <v>3600.1252181529999</v>
      </c>
      <c r="G5" s="5">
        <v>3600.1292400360098</v>
      </c>
      <c r="H5" t="str">
        <f t="shared" si="0"/>
        <v>&gt;=1 big</v>
      </c>
      <c r="K5" s="5">
        <v>3600.1372709274201</v>
      </c>
      <c r="L5" s="5">
        <v>3600.2446880340499</v>
      </c>
      <c r="M5" s="5">
        <v>3600.1659481525398</v>
      </c>
    </row>
    <row r="6" spans="1:13" x14ac:dyDescent="0.45">
      <c r="A6" t="s">
        <v>27</v>
      </c>
      <c r="B6" s="5">
        <v>3601.8229019641799</v>
      </c>
      <c r="C6" s="5">
        <v>3600.0799050331102</v>
      </c>
      <c r="D6" s="5">
        <v>3600.0652439594201</v>
      </c>
      <c r="E6" s="5">
        <v>3600.04548192024</v>
      </c>
      <c r="F6" s="5">
        <v>3600.0577049255298</v>
      </c>
      <c r="G6" s="5">
        <v>3600.0533900260898</v>
      </c>
      <c r="H6" t="str">
        <f t="shared" si="0"/>
        <v>&gt;=1 big</v>
      </c>
      <c r="K6" s="5">
        <v>3600.0647108554799</v>
      </c>
      <c r="L6" s="5">
        <v>3600.0628151893602</v>
      </c>
      <c r="M6" s="5">
        <v>3600.0332310199701</v>
      </c>
    </row>
    <row r="7" spans="1:13" x14ac:dyDescent="0.45">
      <c r="A7" t="s">
        <v>29</v>
      </c>
      <c r="B7" s="5">
        <v>3601.9432349204999</v>
      </c>
      <c r="C7" s="5">
        <v>3600.0471701622</v>
      </c>
      <c r="D7" s="5">
        <v>3600.0713639259302</v>
      </c>
      <c r="E7" s="5">
        <v>3600.0479409694599</v>
      </c>
      <c r="F7" s="5">
        <v>3600.0676579475398</v>
      </c>
      <c r="G7" s="5">
        <v>3600.0628719329802</v>
      </c>
      <c r="H7" t="str">
        <f t="shared" si="0"/>
        <v>&gt;=1 big</v>
      </c>
      <c r="K7" s="5">
        <v>3600.0715329647001</v>
      </c>
      <c r="L7" s="5">
        <v>3600.04419493675</v>
      </c>
      <c r="M7" s="5">
        <v>3600.0573480129201</v>
      </c>
    </row>
    <row r="8" spans="1:13" x14ac:dyDescent="0.45">
      <c r="A8" t="s">
        <v>33</v>
      </c>
      <c r="B8" s="5">
        <v>0</v>
      </c>
      <c r="C8" s="5">
        <v>0</v>
      </c>
      <c r="D8" s="5">
        <v>3600.0544681549</v>
      </c>
      <c r="E8" s="5">
        <v>1.6379370689392001</v>
      </c>
      <c r="F8" s="5">
        <v>3600.06139492988</v>
      </c>
      <c r="G8" s="5">
        <v>3600.10830020904</v>
      </c>
      <c r="H8" t="str">
        <f t="shared" si="0"/>
        <v>&gt;=1 big</v>
      </c>
      <c r="K8" s="5">
        <v>3600.0492620468099</v>
      </c>
      <c r="L8" s="5">
        <v>1.66603302955627</v>
      </c>
      <c r="M8" s="5">
        <v>0</v>
      </c>
    </row>
    <row r="9" spans="1:13" x14ac:dyDescent="0.45">
      <c r="A9" t="s">
        <v>36</v>
      </c>
      <c r="B9" s="5">
        <v>3601.5966730117798</v>
      </c>
      <c r="C9" s="5">
        <v>3600.0621969699801</v>
      </c>
      <c r="D9" s="5">
        <v>3600.0688238143898</v>
      </c>
      <c r="E9" s="5">
        <v>7.08805203437805</v>
      </c>
      <c r="F9" s="5">
        <v>3600.06481099128</v>
      </c>
      <c r="G9" s="5">
        <v>3600.0786390304502</v>
      </c>
      <c r="H9" t="str">
        <f t="shared" si="0"/>
        <v>&gt;=1 big</v>
      </c>
      <c r="K9" s="5">
        <v>3600.0689740180901</v>
      </c>
      <c r="L9" s="5">
        <v>7.3161129951476997</v>
      </c>
      <c r="M9" s="5">
        <v>3600.0536189079198</v>
      </c>
    </row>
    <row r="10" spans="1:13" x14ac:dyDescent="0.45">
      <c r="A10" t="s">
        <v>39</v>
      </c>
      <c r="B10" s="5">
        <v>0</v>
      </c>
      <c r="C10" s="5">
        <v>456.78496909141501</v>
      </c>
      <c r="D10" s="5">
        <v>2517.7002799510901</v>
      </c>
      <c r="E10" s="5">
        <v>0.31825590133666898</v>
      </c>
      <c r="F10" s="5">
        <v>2492.7477478981</v>
      </c>
      <c r="G10" s="5">
        <v>285.13816595077498</v>
      </c>
      <c r="H10" t="str">
        <f t="shared" si="0"/>
        <v>&gt;=1 big</v>
      </c>
      <c r="K10" s="5">
        <v>2565.1417119502999</v>
      </c>
      <c r="L10" s="5">
        <v>0.32499194145202598</v>
      </c>
      <c r="M10" s="5">
        <v>487.42402911186201</v>
      </c>
    </row>
    <row r="11" spans="1:13" x14ac:dyDescent="0.45">
      <c r="A11" t="s">
        <v>41</v>
      </c>
      <c r="B11" s="5">
        <v>3601.4889590740199</v>
      </c>
      <c r="C11" s="5">
        <v>0</v>
      </c>
      <c r="D11" s="5">
        <v>3600.0584249496401</v>
      </c>
      <c r="E11" s="5">
        <v>1.4415202140808101</v>
      </c>
      <c r="F11" s="5">
        <v>3600.0454790592098</v>
      </c>
      <c r="G11" s="5">
        <v>3600.0453829765302</v>
      </c>
      <c r="H11" t="str">
        <f t="shared" si="0"/>
        <v>&gt;=1 big</v>
      </c>
      <c r="K11" s="5">
        <v>3600.0427410602501</v>
      </c>
      <c r="L11" s="5">
        <v>1.4576208591461099</v>
      </c>
      <c r="M11" s="5">
        <v>3600.0311319828002</v>
      </c>
    </row>
    <row r="12" spans="1:13" x14ac:dyDescent="0.45">
      <c r="A12" t="s">
        <v>43</v>
      </c>
      <c r="B12" s="5">
        <v>0</v>
      </c>
      <c r="C12" s="5">
        <v>0</v>
      </c>
      <c r="D12" s="5">
        <v>416.86333203315701</v>
      </c>
      <c r="E12" s="5">
        <v>0.63767910003662098</v>
      </c>
      <c r="F12" s="5">
        <v>411.15857386588999</v>
      </c>
      <c r="G12" s="5">
        <v>3600.0470712184901</v>
      </c>
      <c r="H12" t="str">
        <f t="shared" si="0"/>
        <v>&gt;=1 big</v>
      </c>
      <c r="K12" s="5">
        <v>449.62380099296502</v>
      </c>
      <c r="L12" s="5">
        <v>0.64378094673156705</v>
      </c>
      <c r="M12" s="5">
        <v>0</v>
      </c>
    </row>
    <row r="13" spans="1:13" x14ac:dyDescent="0.45">
      <c r="A13" t="s">
        <v>45</v>
      </c>
      <c r="B13" s="5">
        <v>52.8259019851684</v>
      </c>
      <c r="C13" s="5">
        <v>495.75647401809601</v>
      </c>
      <c r="D13" s="5">
        <v>129.49669599532999</v>
      </c>
      <c r="E13" s="5">
        <v>5.4628849029541002E-2</v>
      </c>
      <c r="F13" s="5">
        <v>128.124027013778</v>
      </c>
      <c r="G13" s="5">
        <v>428.489452123641</v>
      </c>
      <c r="H13" t="str">
        <f t="shared" si="0"/>
        <v>&gt;=1 big</v>
      </c>
      <c r="K13" s="5">
        <v>139.75238204002301</v>
      </c>
      <c r="L13" s="5">
        <v>5.80060482025146E-2</v>
      </c>
      <c r="M13" s="5">
        <v>87.372411966323796</v>
      </c>
    </row>
    <row r="14" spans="1:13" x14ac:dyDescent="0.45">
      <c r="A14" t="s">
        <v>49</v>
      </c>
      <c r="B14" s="5">
        <v>0</v>
      </c>
      <c r="C14" s="5">
        <v>538.97162294387795</v>
      </c>
      <c r="D14" s="5">
        <v>885.02356481552101</v>
      </c>
      <c r="E14" s="5">
        <v>93.644695997238102</v>
      </c>
      <c r="F14" s="5">
        <v>870.84430193901005</v>
      </c>
      <c r="G14" s="5">
        <v>348.04234504699701</v>
      </c>
      <c r="H14" t="str">
        <f t="shared" si="0"/>
        <v>&gt;=1 big</v>
      </c>
      <c r="K14" s="5">
        <v>658.78670287132195</v>
      </c>
      <c r="L14" s="5">
        <v>37.773689031600902</v>
      </c>
      <c r="M14" s="5">
        <v>812.18705391883805</v>
      </c>
    </row>
    <row r="15" spans="1:13" x14ac:dyDescent="0.45">
      <c r="A15" t="s">
        <v>65</v>
      </c>
      <c r="B15" s="5">
        <v>6.1252570152282697</v>
      </c>
      <c r="C15" s="5">
        <v>13.146368026733301</v>
      </c>
      <c r="D15" s="5">
        <v>16.555520057678201</v>
      </c>
      <c r="E15" s="5">
        <v>18.252660036087001</v>
      </c>
      <c r="F15" s="5">
        <v>17.368550062179501</v>
      </c>
      <c r="G15" s="5">
        <v>18.5706238746643</v>
      </c>
      <c r="H15" t="str">
        <f t="shared" si="0"/>
        <v>&gt;=1 big</v>
      </c>
      <c r="K15" s="5">
        <v>17.281541824340799</v>
      </c>
      <c r="L15" s="5">
        <v>13.255084991455</v>
      </c>
      <c r="M15" s="5">
        <v>17.8026618957519</v>
      </c>
    </row>
    <row r="16" spans="1:13" x14ac:dyDescent="0.45">
      <c r="A16" t="s">
        <v>67</v>
      </c>
      <c r="B16" s="5">
        <v>6.6444718837738002</v>
      </c>
      <c r="C16" s="5">
        <v>5.7155787944793701</v>
      </c>
      <c r="D16" s="5">
        <v>12.650243043899501</v>
      </c>
      <c r="E16" s="5">
        <v>6.6928379535675004</v>
      </c>
      <c r="F16" s="5">
        <v>13.173150062561</v>
      </c>
      <c r="G16" s="5">
        <v>6.7418081760406396</v>
      </c>
      <c r="H16" t="str">
        <f t="shared" si="0"/>
        <v>&gt;=1 big</v>
      </c>
      <c r="K16" s="5">
        <v>12.3654720783233</v>
      </c>
      <c r="L16" s="5">
        <v>6.1968798637390101</v>
      </c>
      <c r="M16" s="5">
        <v>6.1160330772399902</v>
      </c>
    </row>
    <row r="17" spans="1:13" x14ac:dyDescent="0.45">
      <c r="A17" t="s">
        <v>69</v>
      </c>
      <c r="B17" s="5">
        <v>5.5971040725707999</v>
      </c>
      <c r="C17" s="5">
        <v>14.805824041366501</v>
      </c>
      <c r="D17" s="5">
        <v>4.6218099594116202</v>
      </c>
      <c r="E17" s="5">
        <v>14.016225099563499</v>
      </c>
      <c r="F17" s="5">
        <v>4.8589761257171604</v>
      </c>
      <c r="G17" s="5">
        <v>14.275484085083001</v>
      </c>
      <c r="H17" t="str">
        <f t="shared" si="0"/>
        <v>&gt;=1 big</v>
      </c>
      <c r="K17" s="5">
        <v>3.5792479515075599</v>
      </c>
      <c r="L17" s="5">
        <v>13.037614107131899</v>
      </c>
      <c r="M17" s="5">
        <v>7.0156309604644704</v>
      </c>
    </row>
    <row r="18" spans="1:13" x14ac:dyDescent="0.45">
      <c r="A18" t="s">
        <v>71</v>
      </c>
      <c r="B18" s="5">
        <v>15.672168970108</v>
      </c>
      <c r="C18" s="5">
        <v>56.8738210201263</v>
      </c>
      <c r="D18" s="5">
        <v>59.9203460216522</v>
      </c>
      <c r="E18" s="5">
        <v>47.153258800506499</v>
      </c>
      <c r="F18" s="5">
        <v>62.058718919754</v>
      </c>
      <c r="G18" s="5">
        <v>47.982632875442498</v>
      </c>
      <c r="H18" t="str">
        <f t="shared" si="0"/>
        <v>&gt;=1 big</v>
      </c>
      <c r="K18" s="5">
        <v>52.434154033660803</v>
      </c>
      <c r="L18" s="5">
        <v>58.566179990768397</v>
      </c>
      <c r="M18" s="5">
        <v>65.063068866729694</v>
      </c>
    </row>
    <row r="19" spans="1:13" x14ac:dyDescent="0.45">
      <c r="A19" t="s">
        <v>73</v>
      </c>
      <c r="B19" s="5">
        <v>19.3981931209564</v>
      </c>
      <c r="C19" s="5">
        <v>38.136969804763702</v>
      </c>
      <c r="D19" s="5">
        <v>45.768321990966797</v>
      </c>
      <c r="E19" s="5">
        <v>32.360280990600501</v>
      </c>
      <c r="F19" s="5">
        <v>47.992003917693999</v>
      </c>
      <c r="G19" s="5">
        <v>32.787502050399702</v>
      </c>
      <c r="H19" t="str">
        <f t="shared" si="0"/>
        <v>&gt;=1 big</v>
      </c>
      <c r="K19" s="5">
        <v>52.428719043731597</v>
      </c>
      <c r="L19" s="5">
        <v>0.13379096984863201</v>
      </c>
      <c r="M19" s="5">
        <v>31.9104449748992</v>
      </c>
    </row>
    <row r="20" spans="1:13" x14ac:dyDescent="0.45">
      <c r="A20" t="s">
        <v>75</v>
      </c>
      <c r="B20" s="5">
        <v>3601.69167304039</v>
      </c>
      <c r="C20" s="5">
        <v>3600.00660300254</v>
      </c>
      <c r="D20" s="5">
        <v>3600.03785896301</v>
      </c>
      <c r="E20" s="5">
        <v>3600.01541113853</v>
      </c>
      <c r="F20" s="5">
        <v>3600.0438899993801</v>
      </c>
      <c r="G20" s="5">
        <v>3600.01773905754</v>
      </c>
      <c r="H20" t="str">
        <f t="shared" si="0"/>
        <v>&gt;=1 big</v>
      </c>
      <c r="K20" s="5">
        <v>3600.0373740196201</v>
      </c>
      <c r="L20" s="5">
        <v>3600.0153210163098</v>
      </c>
      <c r="M20" s="5">
        <v>3600.0049479007698</v>
      </c>
    </row>
    <row r="21" spans="1:13" x14ac:dyDescent="0.45">
      <c r="A21" t="s">
        <v>77</v>
      </c>
      <c r="B21" s="5">
        <v>3601.7053830623599</v>
      </c>
      <c r="C21" s="5">
        <v>3600.0052521228699</v>
      </c>
      <c r="D21" s="5">
        <v>3600.0406451225199</v>
      </c>
      <c r="E21" s="5">
        <v>3600.0202319621999</v>
      </c>
      <c r="F21" s="5">
        <v>3600.0391850471401</v>
      </c>
      <c r="G21" s="5">
        <v>3600.0161459445899</v>
      </c>
      <c r="H21" t="str">
        <f t="shared" si="0"/>
        <v>&gt;=1 big</v>
      </c>
      <c r="K21" s="5">
        <v>3600.0408349037102</v>
      </c>
      <c r="L21" s="5">
        <v>3600.0160801410598</v>
      </c>
      <c r="M21" s="5">
        <v>3600.0046749114899</v>
      </c>
    </row>
    <row r="22" spans="1:13" x14ac:dyDescent="0.45">
      <c r="A22" t="s">
        <v>79</v>
      </c>
      <c r="B22" s="5">
        <v>3601.6733140945398</v>
      </c>
      <c r="C22" s="5">
        <v>3600.0106539726198</v>
      </c>
      <c r="D22" s="5">
        <v>3600.03889989852</v>
      </c>
      <c r="E22" s="5">
        <v>3600.01637816429</v>
      </c>
      <c r="F22" s="5">
        <v>3600.0408580303101</v>
      </c>
      <c r="G22" s="5">
        <v>3600.01606798172</v>
      </c>
      <c r="H22" t="str">
        <f t="shared" si="0"/>
        <v>&gt;=1 big</v>
      </c>
      <c r="K22" s="5">
        <v>3600.0409409999802</v>
      </c>
      <c r="L22" s="5">
        <v>3600.0147111415799</v>
      </c>
      <c r="M22" s="5">
        <v>3600.0073881149201</v>
      </c>
    </row>
    <row r="23" spans="1:13" x14ac:dyDescent="0.45">
      <c r="A23" t="s">
        <v>87</v>
      </c>
      <c r="B23" s="5">
        <v>7.5168600082397399</v>
      </c>
      <c r="C23" s="5">
        <v>21.3754768371582</v>
      </c>
      <c r="D23" s="5">
        <v>111.990442037582</v>
      </c>
      <c r="E23" s="5">
        <v>26.0593421459198</v>
      </c>
      <c r="F23" s="5">
        <v>111.949631929397</v>
      </c>
      <c r="G23" s="5">
        <v>26.005123853683401</v>
      </c>
      <c r="H23" t="str">
        <f t="shared" si="0"/>
        <v>&gt;=1 big</v>
      </c>
      <c r="K23" s="5">
        <v>110.328088998794</v>
      </c>
      <c r="L23" s="5">
        <v>39.423053026199298</v>
      </c>
      <c r="M23" s="5">
        <v>18.536859035491901</v>
      </c>
    </row>
    <row r="24" spans="1:13" x14ac:dyDescent="0.45">
      <c r="A24" t="s">
        <v>89</v>
      </c>
      <c r="B24" s="5">
        <v>2.7384290695190399</v>
      </c>
      <c r="C24" s="5">
        <v>5.4991190433502197</v>
      </c>
      <c r="D24" s="5">
        <v>16.628233909606902</v>
      </c>
      <c r="E24" s="5">
        <v>5.2894129753112704</v>
      </c>
      <c r="F24" s="5">
        <v>16.5736498832702</v>
      </c>
      <c r="G24" s="5">
        <v>5.3202738761901802</v>
      </c>
      <c r="H24" t="str">
        <f t="shared" si="0"/>
        <v>&gt;=1 big</v>
      </c>
      <c r="K24" s="5">
        <v>33.564589023590003</v>
      </c>
      <c r="L24" s="5">
        <v>2.3887119293212802</v>
      </c>
      <c r="M24" s="5">
        <v>3.9691200256347599</v>
      </c>
    </row>
    <row r="25" spans="1:13" x14ac:dyDescent="0.45">
      <c r="A25" t="s">
        <v>91</v>
      </c>
      <c r="B25" s="5">
        <v>3.3601300716400102</v>
      </c>
      <c r="C25" s="5">
        <v>3.2854039669036799</v>
      </c>
      <c r="D25" s="5">
        <v>24.874076843261701</v>
      </c>
      <c r="E25" s="5">
        <v>4.1963620185851997</v>
      </c>
      <c r="F25" s="5">
        <v>24.901083946227999</v>
      </c>
      <c r="G25" s="5">
        <v>4.18857622146606</v>
      </c>
      <c r="H25" t="str">
        <f t="shared" si="0"/>
        <v>&gt;=1 big</v>
      </c>
      <c r="K25" s="5">
        <v>22.294401884078901</v>
      </c>
      <c r="L25" s="5">
        <v>3.78301501274108</v>
      </c>
      <c r="M25" s="5">
        <v>2.0690441131591699</v>
      </c>
    </row>
    <row r="26" spans="1:13" x14ac:dyDescent="0.45">
      <c r="A26" t="s">
        <v>97</v>
      </c>
      <c r="B26" s="5">
        <v>3.1053941249847399</v>
      </c>
      <c r="C26" s="5">
        <v>19.153270006179799</v>
      </c>
      <c r="D26" s="5">
        <v>5.0981938838958696</v>
      </c>
      <c r="E26" s="5">
        <v>7.7268078327178902</v>
      </c>
      <c r="F26" s="5">
        <v>5.10601305961608</v>
      </c>
      <c r="G26" s="5">
        <v>7.7681980133056596</v>
      </c>
      <c r="H26" t="str">
        <f t="shared" si="0"/>
        <v>&gt;=1 big</v>
      </c>
      <c r="K26" s="5">
        <v>5.7406551837921098</v>
      </c>
      <c r="L26" s="5">
        <v>7.4169771671295104</v>
      </c>
      <c r="M26" s="5">
        <v>4.6732819080352703</v>
      </c>
    </row>
    <row r="27" spans="1:13" x14ac:dyDescent="0.45">
      <c r="A27" t="s">
        <v>99</v>
      </c>
      <c r="B27" s="5">
        <v>2.2492098808288499</v>
      </c>
      <c r="C27" s="5">
        <v>38.154493093490601</v>
      </c>
      <c r="D27" s="5">
        <v>0.50680708885192804</v>
      </c>
      <c r="E27" s="5">
        <v>3.8660690784454301</v>
      </c>
      <c r="F27" s="5">
        <v>0.51902198791503895</v>
      </c>
      <c r="G27" s="5">
        <v>3.8457281589507999</v>
      </c>
      <c r="H27" t="str">
        <f t="shared" si="0"/>
        <v>&gt;=1 big</v>
      </c>
      <c r="K27" s="5">
        <v>0.52860116958618097</v>
      </c>
      <c r="L27" s="5">
        <v>3.6198570728302002</v>
      </c>
      <c r="M27" s="5">
        <v>1.6067929267883301</v>
      </c>
    </row>
    <row r="28" spans="1:13" x14ac:dyDescent="0.45">
      <c r="A28" t="s">
        <v>101</v>
      </c>
      <c r="B28" s="5">
        <v>9.5667800903320295</v>
      </c>
      <c r="C28" s="5">
        <v>73.509520053863497</v>
      </c>
      <c r="D28" s="5">
        <v>27.527074098587001</v>
      </c>
      <c r="E28" s="5">
        <v>8.8663101196288993E-2</v>
      </c>
      <c r="F28" s="5">
        <v>41.004821062087998</v>
      </c>
      <c r="G28" s="5">
        <v>75.970021009445105</v>
      </c>
      <c r="H28" t="str">
        <f t="shared" si="0"/>
        <v>&gt;=1 big</v>
      </c>
      <c r="K28" s="5">
        <v>38.3603770732879</v>
      </c>
      <c r="L28" s="5">
        <v>8.6048126220703097E-2</v>
      </c>
      <c r="M28" s="5">
        <v>29.4581489562988</v>
      </c>
    </row>
    <row r="29" spans="1:13" x14ac:dyDescent="0.45">
      <c r="A29" t="s">
        <v>103</v>
      </c>
      <c r="B29" s="5">
        <v>8.6540160179138095</v>
      </c>
      <c r="C29" s="5">
        <v>149.51214790344201</v>
      </c>
      <c r="D29" s="5">
        <v>22.447386980056699</v>
      </c>
      <c r="E29" s="5">
        <v>7.2473559379577601</v>
      </c>
      <c r="F29" s="5">
        <v>22.700268030166601</v>
      </c>
      <c r="G29" s="5">
        <v>7.2818009853363002</v>
      </c>
      <c r="H29" t="str">
        <f t="shared" si="0"/>
        <v>&gt;=1 big</v>
      </c>
      <c r="K29" s="5">
        <v>24.317896127700799</v>
      </c>
      <c r="L29" s="5">
        <v>30.354174852371202</v>
      </c>
      <c r="M29" s="5">
        <v>12.880797147750799</v>
      </c>
    </row>
    <row r="30" spans="1:13" x14ac:dyDescent="0.45">
      <c r="A30" t="s">
        <v>109</v>
      </c>
      <c r="B30" s="5">
        <v>5.0472948551177899</v>
      </c>
      <c r="C30" s="5">
        <v>4.3095059394836399</v>
      </c>
      <c r="D30" s="5">
        <v>11.0492770671844</v>
      </c>
      <c r="E30" s="5">
        <v>3.9012210369110099</v>
      </c>
      <c r="F30" s="5">
        <v>11.2845869064331</v>
      </c>
      <c r="G30" s="5">
        <v>3.9248909950256299</v>
      </c>
      <c r="H30" t="str">
        <f t="shared" si="0"/>
        <v>&gt;=1 big</v>
      </c>
      <c r="K30" s="5">
        <v>3.82545590400695</v>
      </c>
      <c r="L30" s="5">
        <v>2.1422159671783398</v>
      </c>
      <c r="M30" s="5">
        <v>5.2129340171813903</v>
      </c>
    </row>
    <row r="31" spans="1:13" x14ac:dyDescent="0.45">
      <c r="A31" t="s">
        <v>111</v>
      </c>
      <c r="B31" s="5">
        <v>4.6490359306335396</v>
      </c>
      <c r="C31" s="5">
        <v>13.299556970596299</v>
      </c>
      <c r="D31" s="5">
        <v>9.8135938644409109</v>
      </c>
      <c r="E31" s="5">
        <v>6.56465291976928</v>
      </c>
      <c r="F31" s="5">
        <v>9.9155099391937203</v>
      </c>
      <c r="G31" s="5">
        <v>6.5315618515014604</v>
      </c>
      <c r="H31" t="str">
        <f t="shared" si="0"/>
        <v>&gt;=1 big</v>
      </c>
      <c r="K31" s="5">
        <v>12.044286966323799</v>
      </c>
      <c r="L31" s="5">
        <v>7.36150693893432</v>
      </c>
      <c r="M31" s="5">
        <v>3.9801471233367902</v>
      </c>
    </row>
    <row r="32" spans="1:13" x14ac:dyDescent="0.45">
      <c r="A32" t="s">
        <v>113</v>
      </c>
      <c r="B32" s="5">
        <v>23.896747112274099</v>
      </c>
      <c r="C32" s="5">
        <v>138.60754299163801</v>
      </c>
      <c r="D32" s="5">
        <v>52.638435125350902</v>
      </c>
      <c r="E32" s="5">
        <v>132.242024183273</v>
      </c>
      <c r="F32" s="5">
        <v>53.273506879806497</v>
      </c>
      <c r="G32" s="5">
        <v>132.093181848526</v>
      </c>
      <c r="H32" t="str">
        <f t="shared" si="0"/>
        <v>&gt;=1 big</v>
      </c>
      <c r="K32" s="5">
        <v>81.685465812683105</v>
      </c>
      <c r="L32" s="5">
        <v>1.03790283203125</v>
      </c>
      <c r="M32" s="5">
        <v>46.587385892867999</v>
      </c>
    </row>
    <row r="33" spans="1:13" x14ac:dyDescent="0.45">
      <c r="A33" t="s">
        <v>115</v>
      </c>
      <c r="B33" s="5">
        <v>23.279010057449302</v>
      </c>
      <c r="C33" s="5">
        <v>111.124049901962</v>
      </c>
      <c r="D33" s="5">
        <v>54.929944992065401</v>
      </c>
      <c r="E33" s="5">
        <v>20.887500047683702</v>
      </c>
      <c r="F33" s="5">
        <v>55.624488115310598</v>
      </c>
      <c r="G33" s="5">
        <v>21.044387817382798</v>
      </c>
      <c r="H33" t="str">
        <f t="shared" si="0"/>
        <v>&gt;=1 big</v>
      </c>
      <c r="K33" s="5">
        <v>51.716248035430901</v>
      </c>
      <c r="L33" s="5">
        <v>19.3584079742431</v>
      </c>
      <c r="M33" s="5">
        <v>18.5832200050354</v>
      </c>
    </row>
    <row r="34" spans="1:13" x14ac:dyDescent="0.45">
      <c r="A34" t="s">
        <v>133</v>
      </c>
      <c r="B34" s="5">
        <v>1.6463639736175499</v>
      </c>
      <c r="C34" s="5">
        <v>1.2022781372070299</v>
      </c>
      <c r="D34" s="5">
        <v>12.569888114929199</v>
      </c>
      <c r="E34" s="5">
        <v>1.7734248638153001</v>
      </c>
      <c r="F34" s="5">
        <v>12.803030967712401</v>
      </c>
      <c r="G34" s="5">
        <v>1.7474720478057799</v>
      </c>
      <c r="H34" t="str">
        <f t="shared" ref="H34:H65" si="1">IF(MAX(B34:G34)&lt;10,"all small","&gt;=1 big")</f>
        <v>&gt;=1 big</v>
      </c>
      <c r="K34" s="5">
        <v>14.195507049560501</v>
      </c>
      <c r="L34" s="5">
        <v>1.1006119251251201</v>
      </c>
      <c r="M34" s="5">
        <v>0.86726188659667902</v>
      </c>
    </row>
    <row r="35" spans="1:13" x14ac:dyDescent="0.45">
      <c r="A35" t="s">
        <v>137</v>
      </c>
      <c r="B35" s="5">
        <v>3601.5195920467299</v>
      </c>
      <c r="C35" s="5">
        <v>3600.1149361133498</v>
      </c>
      <c r="D35" s="5">
        <v>3600.0776491165102</v>
      </c>
      <c r="E35" s="5">
        <v>3600.07099390029</v>
      </c>
      <c r="F35" s="5">
        <v>3600.0960850715601</v>
      </c>
      <c r="G35" s="5">
        <v>3600.0653569698302</v>
      </c>
      <c r="H35" t="str">
        <f t="shared" si="1"/>
        <v>&gt;=1 big</v>
      </c>
      <c r="K35" s="5">
        <v>3600.0819439888</v>
      </c>
      <c r="L35" s="5">
        <v>3600.06413912773</v>
      </c>
      <c r="M35" s="5">
        <v>3600.1154530048302</v>
      </c>
    </row>
    <row r="36" spans="1:13" x14ac:dyDescent="0.45">
      <c r="A36" t="s">
        <v>135</v>
      </c>
      <c r="B36" s="5">
        <v>2417.48634910583</v>
      </c>
      <c r="C36" s="5">
        <v>3600.3364248275702</v>
      </c>
      <c r="D36" s="5">
        <v>3600.0998890399901</v>
      </c>
      <c r="E36" s="5">
        <v>3600.0811450481401</v>
      </c>
      <c r="F36" s="5">
        <v>3600.0966148376401</v>
      </c>
      <c r="G36" s="5">
        <v>3600.0415940284702</v>
      </c>
      <c r="H36" t="str">
        <f t="shared" si="1"/>
        <v>&gt;=1 big</v>
      </c>
      <c r="K36" s="5">
        <v>3600.0915169715799</v>
      </c>
      <c r="L36" s="5">
        <v>3600.0968849658898</v>
      </c>
      <c r="M36" s="5">
        <v>3600.1770961284601</v>
      </c>
    </row>
    <row r="37" spans="1:13" x14ac:dyDescent="0.45">
      <c r="A37" t="s">
        <v>141</v>
      </c>
      <c r="B37" s="5">
        <v>32.289370059966998</v>
      </c>
      <c r="C37" s="5">
        <v>3600.0027558803499</v>
      </c>
      <c r="D37" s="5">
        <v>3600.0482342243099</v>
      </c>
      <c r="E37" s="5">
        <v>3600.0132188796902</v>
      </c>
      <c r="F37" s="5">
        <v>3600.05846691131</v>
      </c>
      <c r="G37" s="5">
        <v>3600.0158231258301</v>
      </c>
      <c r="H37" t="str">
        <f t="shared" si="1"/>
        <v>&gt;=1 big</v>
      </c>
      <c r="K37" s="5">
        <v>3600.0478909015601</v>
      </c>
      <c r="L37" s="5">
        <v>3600.01492285728</v>
      </c>
      <c r="M37" s="5">
        <v>3600.00355219841</v>
      </c>
    </row>
    <row r="38" spans="1:13" x14ac:dyDescent="0.45">
      <c r="A38" t="s">
        <v>139</v>
      </c>
      <c r="B38" s="5">
        <v>21.4400861263275</v>
      </c>
      <c r="C38" s="5">
        <v>718.35135793685902</v>
      </c>
      <c r="D38" s="5">
        <v>3600.0394880771601</v>
      </c>
      <c r="E38" s="5">
        <v>3600.0154819488498</v>
      </c>
      <c r="F38" s="5">
        <v>3600.0420739650699</v>
      </c>
      <c r="G38" s="5">
        <v>3600.0137500762899</v>
      </c>
      <c r="H38" t="str">
        <f t="shared" si="1"/>
        <v>&gt;=1 big</v>
      </c>
      <c r="K38" s="5">
        <v>3600.0627739429401</v>
      </c>
      <c r="L38" s="5">
        <v>93.661952972412095</v>
      </c>
      <c r="M38" s="5">
        <v>3600.0509672164899</v>
      </c>
    </row>
    <row r="39" spans="1:13" x14ac:dyDescent="0.45">
      <c r="A39" t="s">
        <v>147</v>
      </c>
      <c r="B39" s="5">
        <v>40.517524003982501</v>
      </c>
      <c r="C39" s="5">
        <v>228.27545309066701</v>
      </c>
      <c r="D39" s="5">
        <v>413.10751295089699</v>
      </c>
      <c r="E39" s="5">
        <v>241.83723306655801</v>
      </c>
      <c r="F39" s="5">
        <v>413.08458590507502</v>
      </c>
      <c r="G39" s="5">
        <v>240.66236782073901</v>
      </c>
      <c r="H39" t="str">
        <f t="shared" si="1"/>
        <v>&gt;=1 big</v>
      </c>
      <c r="K39" s="5">
        <v>447.64704322814902</v>
      </c>
      <c r="L39" s="5">
        <v>168.404017925262</v>
      </c>
      <c r="M39" s="5">
        <v>78.648059129714895</v>
      </c>
    </row>
    <row r="40" spans="1:13" x14ac:dyDescent="0.45">
      <c r="A40" t="s">
        <v>149</v>
      </c>
      <c r="B40" s="5">
        <v>31.3724429607391</v>
      </c>
      <c r="C40" s="5">
        <v>41.972858905792201</v>
      </c>
      <c r="D40" s="5">
        <v>611.10741209983803</v>
      </c>
      <c r="E40" s="5">
        <v>53.301576852798398</v>
      </c>
      <c r="F40" s="5">
        <v>610.99687695503201</v>
      </c>
      <c r="G40" s="5">
        <v>53.318346977233801</v>
      </c>
      <c r="H40" t="str">
        <f t="shared" si="1"/>
        <v>&gt;=1 big</v>
      </c>
      <c r="K40" s="5">
        <v>571.93328595161404</v>
      </c>
      <c r="L40" s="5">
        <v>63.1097538471221</v>
      </c>
      <c r="M40" s="5">
        <v>52.755621910095201</v>
      </c>
    </row>
    <row r="41" spans="1:13" x14ac:dyDescent="0.45">
      <c r="A41" t="s">
        <v>151</v>
      </c>
      <c r="B41" s="5">
        <v>3601.6419689655299</v>
      </c>
      <c r="C41" s="5">
        <v>587.95186805725098</v>
      </c>
      <c r="D41" s="5">
        <v>3600.0582640171001</v>
      </c>
      <c r="E41" s="5">
        <v>1022.0236790180199</v>
      </c>
      <c r="F41" s="5">
        <v>3600.0493760108898</v>
      </c>
      <c r="G41" s="5">
        <v>1018.59362077713</v>
      </c>
      <c r="H41" t="str">
        <f t="shared" si="1"/>
        <v>&gt;=1 big</v>
      </c>
      <c r="K41" s="5">
        <v>3600.0576159953998</v>
      </c>
      <c r="L41" s="5">
        <v>1512.7162041664101</v>
      </c>
      <c r="M41" s="5">
        <v>563.33786296844403</v>
      </c>
    </row>
    <row r="42" spans="1:13" x14ac:dyDescent="0.45">
      <c r="A42" t="s">
        <v>153</v>
      </c>
      <c r="B42" s="5">
        <v>403.32967805862398</v>
      </c>
      <c r="C42" s="5">
        <v>865.59436082839898</v>
      </c>
      <c r="D42" s="5">
        <v>3600.0538899898502</v>
      </c>
      <c r="E42" s="5">
        <v>1346.60268306732</v>
      </c>
      <c r="F42" s="5">
        <v>3600.0468459129302</v>
      </c>
      <c r="G42" s="5">
        <v>1343.5980949401801</v>
      </c>
      <c r="H42" t="str">
        <f t="shared" si="1"/>
        <v>&gt;=1 big</v>
      </c>
      <c r="K42" s="5">
        <v>3600.0435450076998</v>
      </c>
      <c r="L42" s="5">
        <v>1589.6266751289299</v>
      </c>
      <c r="M42" s="5">
        <v>516.64385080337502</v>
      </c>
    </row>
    <row r="43" spans="1:13" x14ac:dyDescent="0.45">
      <c r="A43" t="s">
        <v>165</v>
      </c>
      <c r="B43" s="5">
        <v>278.498867034912</v>
      </c>
      <c r="C43" s="5">
        <v>561.09850311279297</v>
      </c>
      <c r="D43" s="5">
        <v>3063.0876817703202</v>
      </c>
      <c r="E43" s="5">
        <v>1306.3251969814301</v>
      </c>
      <c r="F43" s="5">
        <v>3061.9585998058301</v>
      </c>
      <c r="G43" s="5">
        <v>1309.3721599578801</v>
      </c>
      <c r="H43" t="str">
        <f t="shared" si="1"/>
        <v>&gt;=1 big</v>
      </c>
      <c r="K43" s="5">
        <v>2466.3653130531302</v>
      </c>
      <c r="L43" s="5">
        <v>506.81075596809302</v>
      </c>
      <c r="M43" s="5">
        <v>737.11252117156903</v>
      </c>
    </row>
    <row r="44" spans="1:13" x14ac:dyDescent="0.45">
      <c r="A44" t="s">
        <v>167</v>
      </c>
      <c r="B44" s="5">
        <v>90.740924835205007</v>
      </c>
      <c r="C44" s="5">
        <v>231.13732290267899</v>
      </c>
      <c r="D44" s="5">
        <v>1205.1911680698299</v>
      </c>
      <c r="E44" s="5">
        <v>4.7076179981231601</v>
      </c>
      <c r="F44" s="5">
        <v>1210.72897720336</v>
      </c>
      <c r="G44" s="5">
        <v>373.54410314559902</v>
      </c>
      <c r="H44" t="str">
        <f t="shared" si="1"/>
        <v>&gt;=1 big</v>
      </c>
      <c r="K44" s="5">
        <v>756.74627304077103</v>
      </c>
      <c r="L44" s="5">
        <v>346.85877180099402</v>
      </c>
      <c r="M44" s="5">
        <v>109.130228042602</v>
      </c>
    </row>
    <row r="45" spans="1:13" x14ac:dyDescent="0.45">
      <c r="A45" t="s">
        <v>169</v>
      </c>
      <c r="B45" s="5">
        <v>3601.7406249046298</v>
      </c>
      <c r="C45" s="5">
        <v>3600.0116691589301</v>
      </c>
      <c r="D45" s="5">
        <v>3600.0476071834501</v>
      </c>
      <c r="E45" s="5">
        <v>3600.0316331386498</v>
      </c>
      <c r="F45" s="5">
        <v>3600.0505528449999</v>
      </c>
      <c r="G45" s="5">
        <v>3600.0300040245002</v>
      </c>
      <c r="H45" t="str">
        <f t="shared" si="1"/>
        <v>&gt;=1 big</v>
      </c>
      <c r="K45" s="5">
        <v>3600.0431969165802</v>
      </c>
      <c r="L45" s="5">
        <v>3600.0217669010099</v>
      </c>
      <c r="M45" s="5">
        <v>3600.0168650150299</v>
      </c>
    </row>
    <row r="46" spans="1:13" x14ac:dyDescent="0.45">
      <c r="A46" t="s">
        <v>171</v>
      </c>
      <c r="B46" s="5">
        <v>3601.7058608531902</v>
      </c>
      <c r="C46" s="5">
        <v>3600.01999306678</v>
      </c>
      <c r="D46" s="5">
        <v>3600.0500800609502</v>
      </c>
      <c r="E46" s="5">
        <v>22.9368479251861</v>
      </c>
      <c r="F46" s="5">
        <v>3600.04719114303</v>
      </c>
      <c r="G46" s="5">
        <v>3600.0216920375801</v>
      </c>
      <c r="H46" t="str">
        <f t="shared" si="1"/>
        <v>&gt;=1 big</v>
      </c>
      <c r="K46" s="5">
        <v>3600.0466809272698</v>
      </c>
      <c r="L46" s="5">
        <v>3600.0196099281302</v>
      </c>
      <c r="M46" s="5">
        <v>3600.0091161727901</v>
      </c>
    </row>
    <row r="47" spans="1:13" x14ac:dyDescent="0.45">
      <c r="A47" t="s">
        <v>177</v>
      </c>
      <c r="B47" s="5">
        <v>4.0148069858550999</v>
      </c>
      <c r="C47" s="5">
        <v>2.6594288349151598</v>
      </c>
      <c r="D47" s="5">
        <v>13.2967600822448</v>
      </c>
      <c r="E47" s="5">
        <v>1.9939880371093699</v>
      </c>
      <c r="F47" s="5">
        <v>13.1971879005432</v>
      </c>
      <c r="G47" s="5">
        <v>2.00337791442871</v>
      </c>
      <c r="H47" t="str">
        <f t="shared" si="1"/>
        <v>&gt;=1 big</v>
      </c>
      <c r="K47" s="5">
        <v>3.3085200786590501</v>
      </c>
      <c r="L47" s="5">
        <v>2.5710251331329301</v>
      </c>
      <c r="M47" s="5">
        <v>2.9613468647003098</v>
      </c>
    </row>
    <row r="48" spans="1:13" x14ac:dyDescent="0.45">
      <c r="A48" t="s">
        <v>179</v>
      </c>
      <c r="B48" s="5">
        <v>26.553829908370901</v>
      </c>
      <c r="C48" s="5">
        <v>37.832535028457599</v>
      </c>
      <c r="D48" s="5">
        <v>143.73606801033</v>
      </c>
      <c r="E48" s="5">
        <v>35.190922975540097</v>
      </c>
      <c r="F48" s="5">
        <v>141.54787302017201</v>
      </c>
      <c r="G48" s="5">
        <v>35.344743967056203</v>
      </c>
      <c r="H48" t="str">
        <f t="shared" si="1"/>
        <v>&gt;=1 big</v>
      </c>
      <c r="K48" s="5">
        <v>168.15687584877</v>
      </c>
      <c r="L48" s="5">
        <v>43.925440073013299</v>
      </c>
      <c r="M48" s="5">
        <v>24.894997835159302</v>
      </c>
    </row>
    <row r="49" spans="1:13" x14ac:dyDescent="0.45">
      <c r="A49" t="s">
        <v>183</v>
      </c>
      <c r="B49" s="5">
        <v>2.9270708560943599</v>
      </c>
      <c r="C49" s="5">
        <v>4.0579741001129097</v>
      </c>
      <c r="D49" s="5">
        <v>12.1161038875579</v>
      </c>
      <c r="E49" s="5">
        <v>4.7409369945526096</v>
      </c>
      <c r="F49" s="5">
        <v>11.896536111831599</v>
      </c>
      <c r="G49" s="5">
        <v>4.8646681308746302</v>
      </c>
      <c r="H49" t="str">
        <f t="shared" si="1"/>
        <v>&gt;=1 big</v>
      </c>
      <c r="K49" s="5">
        <v>14.485025882720899</v>
      </c>
      <c r="L49" s="5">
        <v>4.3456439971923801</v>
      </c>
      <c r="M49" s="5">
        <v>4.1569290161132804</v>
      </c>
    </row>
    <row r="50" spans="1:13" x14ac:dyDescent="0.45">
      <c r="A50" t="s">
        <v>185</v>
      </c>
      <c r="B50" s="5">
        <v>27.181423187255799</v>
      </c>
      <c r="C50" s="5">
        <v>125.01917409896799</v>
      </c>
      <c r="D50" s="5">
        <v>2791.9595940112999</v>
      </c>
      <c r="E50" s="5">
        <v>271.08440399169899</v>
      </c>
      <c r="F50" s="5">
        <v>2675.9461441039998</v>
      </c>
      <c r="G50" s="5">
        <v>277.78213000297501</v>
      </c>
      <c r="H50" t="str">
        <f t="shared" si="1"/>
        <v>&gt;=1 big</v>
      </c>
      <c r="K50" s="5">
        <v>2247.8100380897499</v>
      </c>
      <c r="L50" s="5">
        <v>779.93193984031598</v>
      </c>
      <c r="M50" s="5">
        <v>71.226726055145207</v>
      </c>
    </row>
    <row r="51" spans="1:13" x14ac:dyDescent="0.45">
      <c r="A51" t="s">
        <v>189</v>
      </c>
      <c r="B51" s="5">
        <v>33.844699144363403</v>
      </c>
      <c r="C51" s="5">
        <v>111.698426008224</v>
      </c>
      <c r="D51" s="5">
        <v>1123.9431462287901</v>
      </c>
      <c r="E51" s="5">
        <v>280.39793491363503</v>
      </c>
      <c r="F51" s="5">
        <v>1108.8282110691</v>
      </c>
      <c r="G51" s="5">
        <v>289.034168004989</v>
      </c>
      <c r="H51" t="str">
        <f t="shared" si="1"/>
        <v>&gt;=1 big</v>
      </c>
      <c r="K51" s="5">
        <v>1588.5330390930101</v>
      </c>
      <c r="L51" s="5">
        <v>409.90478801727198</v>
      </c>
      <c r="M51" s="5">
        <v>444.05701899528498</v>
      </c>
    </row>
    <row r="52" spans="1:13" x14ac:dyDescent="0.45">
      <c r="A52" t="s">
        <v>193</v>
      </c>
      <c r="B52" s="5">
        <v>412.84598207473698</v>
      </c>
      <c r="C52" s="5">
        <v>561.57959294319096</v>
      </c>
      <c r="D52" s="5">
        <v>1524.0349941253601</v>
      </c>
      <c r="E52" s="5">
        <v>543.12248897552399</v>
      </c>
      <c r="F52" s="5">
        <v>1459.5632450580499</v>
      </c>
      <c r="G52" s="5">
        <v>560.98592996597199</v>
      </c>
      <c r="H52" t="str">
        <f t="shared" si="1"/>
        <v>&gt;=1 big</v>
      </c>
      <c r="K52" s="5">
        <v>1259.5064141750299</v>
      </c>
      <c r="L52" s="5">
        <v>387.24633979797301</v>
      </c>
      <c r="M52" s="5">
        <v>1285.6991870403201</v>
      </c>
    </row>
    <row r="53" spans="1:13" x14ac:dyDescent="0.45">
      <c r="A53" t="s">
        <v>195</v>
      </c>
      <c r="B53" s="5">
        <v>2.4078848361968901</v>
      </c>
      <c r="C53" s="5">
        <v>3.12015581130981</v>
      </c>
      <c r="D53" s="5">
        <v>15.487557888031001</v>
      </c>
      <c r="E53" s="5">
        <v>4.7977340221405003</v>
      </c>
      <c r="F53" s="5">
        <v>15.142694950103699</v>
      </c>
      <c r="G53" s="5">
        <v>4.8989100456237704</v>
      </c>
      <c r="H53" t="str">
        <f t="shared" si="1"/>
        <v>&gt;=1 big</v>
      </c>
      <c r="K53" s="5">
        <v>13.680111885070801</v>
      </c>
      <c r="L53" s="5">
        <v>4.7577581405639604</v>
      </c>
      <c r="M53" s="5">
        <v>3.9780468940734801</v>
      </c>
    </row>
    <row r="54" spans="1:13" x14ac:dyDescent="0.45">
      <c r="A54" t="s">
        <v>197</v>
      </c>
      <c r="B54" s="5">
        <v>73.559674024581895</v>
      </c>
      <c r="C54" s="5">
        <v>457.85476613044699</v>
      </c>
      <c r="D54" s="5">
        <v>3600.03780007362</v>
      </c>
      <c r="E54" s="5">
        <v>773.38943314552296</v>
      </c>
      <c r="F54" s="5">
        <v>3600.0368959903699</v>
      </c>
      <c r="G54" s="5">
        <v>797.97161102294899</v>
      </c>
      <c r="H54" t="str">
        <f t="shared" si="1"/>
        <v>&gt;=1 big</v>
      </c>
      <c r="K54" s="5">
        <v>2097.6835968494402</v>
      </c>
      <c r="L54" s="5">
        <v>387.23923683166498</v>
      </c>
      <c r="M54" s="5">
        <v>522.81557178497303</v>
      </c>
    </row>
    <row r="55" spans="1:13" x14ac:dyDescent="0.45">
      <c r="A55" t="s">
        <v>199</v>
      </c>
      <c r="B55" s="5">
        <v>3.3833849430084202</v>
      </c>
      <c r="C55" s="5">
        <v>4.68049788475036</v>
      </c>
      <c r="D55" s="5">
        <v>11.944055080413801</v>
      </c>
      <c r="E55" s="5">
        <v>9.0781929492950404</v>
      </c>
      <c r="F55" s="5">
        <v>12.161976099014201</v>
      </c>
      <c r="G55" s="5">
        <v>8.7713730335235596</v>
      </c>
      <c r="H55" t="str">
        <f t="shared" si="1"/>
        <v>&gt;=1 big</v>
      </c>
      <c r="K55" s="5">
        <v>17.431785821914598</v>
      </c>
      <c r="L55" s="5">
        <v>7.15925693511962</v>
      </c>
      <c r="M55" s="5">
        <v>5.5549960136413503</v>
      </c>
    </row>
    <row r="56" spans="1:13" x14ac:dyDescent="0.45">
      <c r="A56" t="s">
        <v>201</v>
      </c>
      <c r="B56" s="5">
        <v>57.216036081314002</v>
      </c>
      <c r="C56" s="5">
        <v>718.27763891220002</v>
      </c>
      <c r="D56" s="5">
        <v>798.71179795265198</v>
      </c>
      <c r="E56" s="5">
        <v>207.153434038162</v>
      </c>
      <c r="F56" s="5">
        <v>832.75764703750599</v>
      </c>
      <c r="G56" s="5">
        <v>200.71328616142199</v>
      </c>
      <c r="H56" t="str">
        <f t="shared" si="1"/>
        <v>&gt;=1 big</v>
      </c>
      <c r="K56" s="5">
        <v>676.838557958602</v>
      </c>
      <c r="L56" s="5">
        <v>427.03163003921497</v>
      </c>
      <c r="M56" s="5">
        <v>457.23328804969702</v>
      </c>
    </row>
    <row r="57" spans="1:13" x14ac:dyDescent="0.45">
      <c r="A57" t="s">
        <v>205</v>
      </c>
      <c r="B57" s="5">
        <v>44.488289117813103</v>
      </c>
      <c r="C57" s="5">
        <v>336.39438486099198</v>
      </c>
      <c r="D57" s="5">
        <v>3336.6033589839899</v>
      </c>
      <c r="E57" s="5">
        <v>668.81686210632301</v>
      </c>
      <c r="F57" s="5">
        <v>3447.1002349853502</v>
      </c>
      <c r="G57" s="5">
        <v>658.50323319435097</v>
      </c>
      <c r="H57" t="str">
        <f t="shared" si="1"/>
        <v>&gt;=1 big</v>
      </c>
      <c r="K57" s="5">
        <v>2775.46242117881</v>
      </c>
      <c r="L57" s="5">
        <v>275.70196819305397</v>
      </c>
      <c r="M57" s="5">
        <v>390.837000846862</v>
      </c>
    </row>
    <row r="58" spans="1:13" x14ac:dyDescent="0.45">
      <c r="A58" t="s">
        <v>209</v>
      </c>
      <c r="B58" s="5">
        <v>142.28930091857899</v>
      </c>
      <c r="C58" s="5">
        <v>3600.00181508064</v>
      </c>
      <c r="D58" s="5">
        <v>3600.0390448570201</v>
      </c>
      <c r="E58" s="5">
        <v>3600.0125799179</v>
      </c>
      <c r="F58" s="5">
        <v>3600.0359070301001</v>
      </c>
      <c r="G58" s="5">
        <v>3600.0153889655999</v>
      </c>
      <c r="H58" t="str">
        <f t="shared" si="1"/>
        <v>&gt;=1 big</v>
      </c>
      <c r="K58" s="5">
        <v>3600.0361340045902</v>
      </c>
      <c r="L58" s="5">
        <v>3600.01457285881</v>
      </c>
      <c r="M58" s="5">
        <v>3600.0016708374001</v>
      </c>
    </row>
    <row r="59" spans="1:13" x14ac:dyDescent="0.45">
      <c r="A59" t="s">
        <v>211</v>
      </c>
      <c r="B59" s="5">
        <v>3.0287570953369101</v>
      </c>
      <c r="C59" s="5">
        <v>10.705048084258999</v>
      </c>
      <c r="D59" s="5">
        <v>13.4966399669647</v>
      </c>
      <c r="E59" s="5">
        <v>4.5318288803100497</v>
      </c>
      <c r="F59" s="5">
        <v>13.938728809356601</v>
      </c>
      <c r="G59" s="5">
        <v>4.3926031589508003</v>
      </c>
      <c r="H59" t="str">
        <f t="shared" si="1"/>
        <v>&gt;=1 big</v>
      </c>
      <c r="K59" s="5">
        <v>14.112958908081</v>
      </c>
      <c r="L59" s="5">
        <v>6.3047118186950604</v>
      </c>
      <c r="M59" s="5">
        <v>4.2307579517364502</v>
      </c>
    </row>
    <row r="60" spans="1:13" x14ac:dyDescent="0.45">
      <c r="A60" t="s">
        <v>213</v>
      </c>
      <c r="B60" s="5">
        <v>94.487579107284503</v>
      </c>
      <c r="C60" s="5">
        <v>390.54592800140301</v>
      </c>
      <c r="D60" s="5">
        <v>1080.38426589965</v>
      </c>
      <c r="E60" s="5">
        <v>827.74911808967499</v>
      </c>
      <c r="F60" s="5">
        <v>1108.9147138595499</v>
      </c>
      <c r="G60" s="5">
        <v>819.99336791038502</v>
      </c>
      <c r="H60" t="str">
        <f t="shared" si="1"/>
        <v>&gt;=1 big</v>
      </c>
      <c r="K60" s="5">
        <v>1553.81593894958</v>
      </c>
      <c r="L60" s="5">
        <v>217.127048969268</v>
      </c>
      <c r="M60" s="5">
        <v>785.15744304656903</v>
      </c>
    </row>
    <row r="61" spans="1:13" x14ac:dyDescent="0.45">
      <c r="A61" t="s">
        <v>215</v>
      </c>
      <c r="B61" s="5">
        <v>4.1341030597686697</v>
      </c>
      <c r="C61" s="5">
        <v>10.3592519760131</v>
      </c>
      <c r="D61" s="5">
        <v>10.542511940002401</v>
      </c>
      <c r="E61" s="5">
        <v>7.5423955917358398E-2</v>
      </c>
      <c r="F61" s="5">
        <v>10.409160137176499</v>
      </c>
      <c r="G61" s="5">
        <v>7.7239949703216499</v>
      </c>
      <c r="H61" t="str">
        <f t="shared" si="1"/>
        <v>&gt;=1 big</v>
      </c>
      <c r="K61" s="5">
        <v>11.0236990451812</v>
      </c>
      <c r="L61" s="5">
        <v>7.7461957931518499E-2</v>
      </c>
      <c r="M61" s="5">
        <v>4.3975899219512904</v>
      </c>
    </row>
    <row r="62" spans="1:13" x14ac:dyDescent="0.45">
      <c r="A62" t="s">
        <v>217</v>
      </c>
      <c r="B62" s="5">
        <v>0</v>
      </c>
      <c r="C62" s="5">
        <v>69.933184146881104</v>
      </c>
      <c r="D62" s="5">
        <v>289.55579590797402</v>
      </c>
      <c r="E62" s="5">
        <v>0.18934297561645499</v>
      </c>
      <c r="F62" s="5">
        <v>284.15897417068402</v>
      </c>
      <c r="G62" s="5">
        <v>95.399756908416705</v>
      </c>
      <c r="H62" t="str">
        <f t="shared" si="1"/>
        <v>&gt;=1 big</v>
      </c>
      <c r="K62" s="5">
        <v>287.80574202537503</v>
      </c>
      <c r="L62" s="5">
        <v>0.18323206901550201</v>
      </c>
      <c r="M62" s="5">
        <v>78.060359001159597</v>
      </c>
    </row>
    <row r="63" spans="1:13" x14ac:dyDescent="0.45">
      <c r="A63" t="s">
        <v>219</v>
      </c>
      <c r="B63" s="5">
        <v>3069.89948797225</v>
      </c>
      <c r="C63" s="5">
        <v>0</v>
      </c>
      <c r="D63" s="5">
        <v>1729.1738350391299</v>
      </c>
      <c r="E63" s="5">
        <v>0.26803708076477001</v>
      </c>
      <c r="F63" s="5">
        <v>1711.9661560058501</v>
      </c>
      <c r="G63" s="5">
        <v>545.738608837127</v>
      </c>
      <c r="H63" t="str">
        <f t="shared" si="1"/>
        <v>&gt;=1 big</v>
      </c>
      <c r="K63" s="5">
        <v>1600.51400589942</v>
      </c>
      <c r="L63" s="5">
        <v>0.244008064270019</v>
      </c>
      <c r="M63" s="5">
        <v>548.13936901092495</v>
      </c>
    </row>
    <row r="64" spans="1:13" x14ac:dyDescent="0.45">
      <c r="A64" t="s">
        <v>223</v>
      </c>
      <c r="B64" s="5">
        <v>7.4118151664733798</v>
      </c>
      <c r="C64" s="5">
        <v>6.2623491287231401</v>
      </c>
      <c r="D64" s="5">
        <v>20.542688846588099</v>
      </c>
      <c r="E64" s="5">
        <v>8.0544512271881104</v>
      </c>
      <c r="F64" s="5">
        <v>21.233072042465199</v>
      </c>
      <c r="G64" s="5">
        <v>8.1738409996032697</v>
      </c>
      <c r="H64" t="str">
        <f t="shared" si="1"/>
        <v>&gt;=1 big</v>
      </c>
      <c r="K64" s="5">
        <v>28.8894169330596</v>
      </c>
      <c r="L64" s="5">
        <v>8.6376318931579501</v>
      </c>
      <c r="M64" s="5">
        <v>7.6040799617767298</v>
      </c>
    </row>
    <row r="65" spans="1:13" x14ac:dyDescent="0.45">
      <c r="A65" t="s">
        <v>225</v>
      </c>
      <c r="B65" s="5">
        <v>3601.7656178474399</v>
      </c>
      <c r="C65" s="5">
        <v>3600.0027351379299</v>
      </c>
      <c r="D65" s="5">
        <v>3600.0410408973598</v>
      </c>
      <c r="E65" s="5">
        <v>3600.0160589218099</v>
      </c>
      <c r="F65" s="5">
        <v>3600.0395247936199</v>
      </c>
      <c r="G65" s="5">
        <v>3600.0140228271398</v>
      </c>
      <c r="H65" t="str">
        <f t="shared" si="1"/>
        <v>&gt;=1 big</v>
      </c>
      <c r="K65" s="5">
        <v>3600.03919506073</v>
      </c>
      <c r="L65" s="5">
        <v>3600.0137491226101</v>
      </c>
      <c r="M65" s="5">
        <v>3600.00303196907</v>
      </c>
    </row>
    <row r="66" spans="1:13" x14ac:dyDescent="0.45">
      <c r="A66" t="s">
        <v>227</v>
      </c>
      <c r="B66" s="5">
        <v>5.3439209461212096</v>
      </c>
      <c r="C66" s="5">
        <v>36.302749156951897</v>
      </c>
      <c r="D66" s="5">
        <v>30.261959075927699</v>
      </c>
      <c r="E66" s="5">
        <v>38.5753560066223</v>
      </c>
      <c r="F66" s="5">
        <v>30.023205041885301</v>
      </c>
      <c r="G66" s="5">
        <v>38.515896797180098</v>
      </c>
      <c r="H66" t="str">
        <f t="shared" ref="H66:H97" si="2">IF(MAX(B66:G66)&lt;10,"all small","&gt;=1 big")</f>
        <v>&gt;=1 big</v>
      </c>
      <c r="K66" s="5">
        <v>29.561420917510901</v>
      </c>
      <c r="L66" s="5">
        <v>38.543793201446498</v>
      </c>
      <c r="M66" s="5">
        <v>11.6614918708801</v>
      </c>
    </row>
    <row r="67" spans="1:13" x14ac:dyDescent="0.45">
      <c r="A67" t="s">
        <v>229</v>
      </c>
      <c r="B67" s="5">
        <v>10.963099002838099</v>
      </c>
      <c r="C67" s="5">
        <v>155.488652944564</v>
      </c>
      <c r="D67" s="5">
        <v>59.3591048717498</v>
      </c>
      <c r="E67" s="5">
        <v>97.390868902206407</v>
      </c>
      <c r="F67" s="5">
        <v>59.044933795928898</v>
      </c>
      <c r="G67" s="5">
        <v>97.937770128250094</v>
      </c>
      <c r="H67" t="str">
        <f t="shared" si="2"/>
        <v>&gt;=1 big</v>
      </c>
      <c r="K67" s="5">
        <v>61.092602014541598</v>
      </c>
      <c r="L67" s="5">
        <v>101.778385162353</v>
      </c>
      <c r="M67" s="5">
        <v>32.031787157058702</v>
      </c>
    </row>
    <row r="68" spans="1:13" x14ac:dyDescent="0.45">
      <c r="A68" t="s">
        <v>231</v>
      </c>
      <c r="B68" s="5">
        <v>21.184108972549399</v>
      </c>
      <c r="C68" s="5">
        <v>756.44119596481301</v>
      </c>
      <c r="D68" s="5">
        <v>260.936683893203</v>
      </c>
      <c r="E68" s="5">
        <v>610.43827104568402</v>
      </c>
      <c r="F68" s="5">
        <v>266.62727093696498</v>
      </c>
      <c r="G68" s="5">
        <v>627.76164603233303</v>
      </c>
      <c r="H68" t="str">
        <f t="shared" si="2"/>
        <v>&gt;=1 big</v>
      </c>
      <c r="K68" s="5">
        <v>273.91559410095198</v>
      </c>
      <c r="L68" s="5">
        <v>593.58941102027802</v>
      </c>
      <c r="M68" s="5">
        <v>292.16384005546502</v>
      </c>
    </row>
    <row r="69" spans="1:13" x14ac:dyDescent="0.45">
      <c r="A69" t="s">
        <v>233</v>
      </c>
      <c r="B69" s="5">
        <v>46.622204065322798</v>
      </c>
      <c r="C69" s="5">
        <v>1288.3381171226499</v>
      </c>
      <c r="D69" s="5">
        <v>1218.4602699279701</v>
      </c>
      <c r="E69" s="5">
        <v>3600.0572209358202</v>
      </c>
      <c r="F69" s="5">
        <v>1236.17943000793</v>
      </c>
      <c r="G69" s="5">
        <v>3600.1049108505199</v>
      </c>
      <c r="H69" t="str">
        <f t="shared" si="2"/>
        <v>&gt;=1 big</v>
      </c>
      <c r="K69" s="5">
        <v>1393.8554968833901</v>
      </c>
      <c r="L69" s="5">
        <v>3600.0559740066501</v>
      </c>
      <c r="M69" s="5">
        <v>1069.2362840175599</v>
      </c>
    </row>
    <row r="70" spans="1:13" x14ac:dyDescent="0.45">
      <c r="A70" t="s">
        <v>235</v>
      </c>
      <c r="B70" s="5">
        <v>59.436007022857602</v>
      </c>
      <c r="C70" s="5">
        <v>397.16036105155899</v>
      </c>
      <c r="D70" s="5">
        <v>1103.4282479286101</v>
      </c>
      <c r="E70" s="5">
        <v>1167.2669219970701</v>
      </c>
      <c r="F70" s="5">
        <v>1131.39434003829</v>
      </c>
      <c r="G70" s="5">
        <v>1150.2922859191799</v>
      </c>
      <c r="H70" t="str">
        <f t="shared" si="2"/>
        <v>&gt;=1 big</v>
      </c>
      <c r="K70" s="5">
        <v>1125.29973006248</v>
      </c>
      <c r="L70" s="5">
        <v>1210.76426911354</v>
      </c>
      <c r="M70" s="5">
        <v>363.86927700042702</v>
      </c>
    </row>
    <row r="71" spans="1:13" x14ac:dyDescent="0.45">
      <c r="A71" t="s">
        <v>237</v>
      </c>
      <c r="B71" s="5">
        <v>62.601882934570298</v>
      </c>
      <c r="C71" s="5">
        <v>1440.6579170227001</v>
      </c>
      <c r="D71" s="5">
        <v>1338.3234841823501</v>
      </c>
      <c r="E71" s="5">
        <v>3600.0722620487199</v>
      </c>
      <c r="F71" s="5">
        <v>1342.99952411651</v>
      </c>
      <c r="G71" s="5">
        <v>3600.1372001171098</v>
      </c>
      <c r="H71" t="str">
        <f t="shared" si="2"/>
        <v>&gt;=1 big</v>
      </c>
      <c r="K71" s="5">
        <v>1300.26278805732</v>
      </c>
      <c r="L71" s="5">
        <v>3600.1589190959899</v>
      </c>
      <c r="M71" s="5">
        <v>1087.22923398017</v>
      </c>
    </row>
    <row r="72" spans="1:13" x14ac:dyDescent="0.45">
      <c r="A72" t="s">
        <v>239</v>
      </c>
      <c r="B72" s="5">
        <v>112.74016404151899</v>
      </c>
      <c r="C72" s="5">
        <v>3600.1125819683002</v>
      </c>
      <c r="D72" s="5">
        <v>3600.17689800262</v>
      </c>
      <c r="E72" s="5">
        <v>3600.2084839344002</v>
      </c>
      <c r="F72" s="5">
        <v>3600.1561110019602</v>
      </c>
      <c r="G72" s="5">
        <v>3600.2291710376699</v>
      </c>
      <c r="H72" t="str">
        <f t="shared" si="2"/>
        <v>&gt;=1 big</v>
      </c>
      <c r="K72" s="5">
        <v>3600.2085068225801</v>
      </c>
      <c r="L72" s="5">
        <v>3600.0897760391199</v>
      </c>
      <c r="M72" s="5">
        <v>3600.1472630500698</v>
      </c>
    </row>
    <row r="73" spans="1:13" x14ac:dyDescent="0.45">
      <c r="A73" t="s">
        <v>241</v>
      </c>
      <c r="B73" s="5">
        <v>384.74749994277897</v>
      </c>
      <c r="C73" s="5">
        <v>3600.4223940372399</v>
      </c>
      <c r="D73" s="5">
        <v>3600.2672519683802</v>
      </c>
      <c r="E73" s="5">
        <v>3600.3478748798302</v>
      </c>
      <c r="F73" s="5">
        <v>3600.2546870708402</v>
      </c>
      <c r="G73" s="5">
        <v>3600.2428050041199</v>
      </c>
      <c r="H73" t="str">
        <f t="shared" si="2"/>
        <v>&gt;=1 big</v>
      </c>
      <c r="K73" s="5">
        <v>3600.2810280323001</v>
      </c>
      <c r="L73" s="5">
        <v>3600.3329129219001</v>
      </c>
      <c r="M73" s="5">
        <v>3600.2289900779701</v>
      </c>
    </row>
    <row r="74" spans="1:13" x14ac:dyDescent="0.45">
      <c r="A74" t="s">
        <v>245</v>
      </c>
      <c r="B74" s="5">
        <v>6.6912479400634703</v>
      </c>
      <c r="C74" s="5">
        <v>46.036321163177398</v>
      </c>
      <c r="D74" s="5">
        <v>13.3343641757965</v>
      </c>
      <c r="E74" s="5">
        <v>6.2602651119232098</v>
      </c>
      <c r="F74" s="5">
        <v>13.412528038024901</v>
      </c>
      <c r="G74" s="5">
        <v>6.2904961109161297</v>
      </c>
      <c r="H74" t="str">
        <f t="shared" si="2"/>
        <v>&gt;=1 big</v>
      </c>
      <c r="K74" s="5">
        <v>13.643371820449801</v>
      </c>
      <c r="L74" s="5">
        <v>7.8907761573791504</v>
      </c>
      <c r="M74" s="5">
        <v>5.2726299762725803</v>
      </c>
    </row>
    <row r="75" spans="1:13" x14ac:dyDescent="0.45">
      <c r="A75" t="s">
        <v>247</v>
      </c>
      <c r="B75" s="5">
        <v>12.682014942169101</v>
      </c>
      <c r="C75" s="5">
        <v>67.836276769638005</v>
      </c>
      <c r="D75" s="5">
        <v>45.329971075057898</v>
      </c>
      <c r="E75" s="5">
        <v>14.3024950027465</v>
      </c>
      <c r="F75" s="5">
        <v>46.179201126098597</v>
      </c>
      <c r="G75" s="5">
        <v>14.2576549053192</v>
      </c>
      <c r="H75" t="str">
        <f t="shared" si="2"/>
        <v>&gt;=1 big</v>
      </c>
      <c r="K75" s="5">
        <v>46.756542205810497</v>
      </c>
      <c r="L75" s="5">
        <v>17.8307960033416</v>
      </c>
      <c r="M75" s="5">
        <v>13.743014097213701</v>
      </c>
    </row>
    <row r="76" spans="1:13" x14ac:dyDescent="0.45">
      <c r="A76" t="s">
        <v>249</v>
      </c>
      <c r="B76" s="5">
        <v>15.6589539051055</v>
      </c>
      <c r="C76" s="5">
        <v>106.04504013061501</v>
      </c>
      <c r="D76" s="5">
        <v>59.1202840805053</v>
      </c>
      <c r="E76" s="5">
        <v>27.455538034439002</v>
      </c>
      <c r="F76" s="5">
        <v>59.858340978622401</v>
      </c>
      <c r="G76" s="5">
        <v>27.3766911029815</v>
      </c>
      <c r="H76" t="str">
        <f t="shared" si="2"/>
        <v>&gt;=1 big</v>
      </c>
      <c r="K76" s="5">
        <v>58.823375940322798</v>
      </c>
      <c r="L76" s="5">
        <v>28.397331953048699</v>
      </c>
      <c r="M76" s="5">
        <v>26.2840061187744</v>
      </c>
    </row>
    <row r="77" spans="1:13" x14ac:dyDescent="0.45">
      <c r="A77" t="s">
        <v>251</v>
      </c>
      <c r="B77" s="5">
        <v>26.846513032913201</v>
      </c>
      <c r="C77" s="5">
        <v>117.247604846954</v>
      </c>
      <c r="D77" s="5">
        <v>117.265996932983</v>
      </c>
      <c r="E77" s="5">
        <v>39.802077054977403</v>
      </c>
      <c r="F77" s="5">
        <v>118.95722579956001</v>
      </c>
      <c r="G77" s="5">
        <v>39.381335973739603</v>
      </c>
      <c r="H77" t="str">
        <f t="shared" si="2"/>
        <v>&gt;=1 big</v>
      </c>
      <c r="K77" s="5">
        <v>118.61330294609</v>
      </c>
      <c r="L77" s="5">
        <v>38.503990173339801</v>
      </c>
      <c r="M77" s="5">
        <v>35.359137058258</v>
      </c>
    </row>
    <row r="78" spans="1:13" x14ac:dyDescent="0.45">
      <c r="A78" t="s">
        <v>253</v>
      </c>
      <c r="B78" s="5">
        <v>11.7357721328735</v>
      </c>
      <c r="C78" s="5">
        <v>229.37060117721501</v>
      </c>
      <c r="D78" s="5">
        <v>16.295148849487301</v>
      </c>
      <c r="E78" s="5">
        <v>20.530149936676001</v>
      </c>
      <c r="F78" s="5">
        <v>16.564516067504801</v>
      </c>
      <c r="G78" s="5">
        <v>20.466614961624099</v>
      </c>
      <c r="H78" t="str">
        <f t="shared" si="2"/>
        <v>&gt;=1 big</v>
      </c>
      <c r="K78" s="5">
        <v>16.451089143752998</v>
      </c>
      <c r="L78" s="5">
        <v>21.416147947311401</v>
      </c>
      <c r="M78" s="5">
        <v>25.2268159389495</v>
      </c>
    </row>
    <row r="79" spans="1:13" x14ac:dyDescent="0.45">
      <c r="A79" t="s">
        <v>255</v>
      </c>
      <c r="B79" s="5">
        <v>41.640058040618896</v>
      </c>
      <c r="C79" s="5">
        <v>416.85835194587702</v>
      </c>
      <c r="D79" s="5">
        <v>155.347952842712</v>
      </c>
      <c r="E79" s="5">
        <v>66.930449008941594</v>
      </c>
      <c r="F79" s="5">
        <v>158.96218705177299</v>
      </c>
      <c r="G79" s="5">
        <v>66.892462968826294</v>
      </c>
      <c r="H79" t="str">
        <f t="shared" si="2"/>
        <v>&gt;=1 big</v>
      </c>
      <c r="K79" s="5">
        <v>159.17737889289799</v>
      </c>
      <c r="L79" s="5">
        <v>68.527868032455402</v>
      </c>
      <c r="M79" s="5">
        <v>51.227035999298003</v>
      </c>
    </row>
    <row r="80" spans="1:13" x14ac:dyDescent="0.45">
      <c r="A80" t="s">
        <v>257</v>
      </c>
      <c r="B80" s="5">
        <v>171.01235008239701</v>
      </c>
      <c r="C80" s="5">
        <v>1222.40311598777</v>
      </c>
      <c r="D80" s="5">
        <v>2826.0832870006502</v>
      </c>
      <c r="E80" s="5">
        <v>333.42960405349697</v>
      </c>
      <c r="F80" s="5">
        <v>2993.2222099304199</v>
      </c>
      <c r="G80" s="5">
        <v>331.66134595870898</v>
      </c>
      <c r="H80" t="str">
        <f t="shared" si="2"/>
        <v>&gt;=1 big</v>
      </c>
      <c r="K80" s="5">
        <v>1766.84210801124</v>
      </c>
      <c r="L80" s="5">
        <v>287.65310907363801</v>
      </c>
      <c r="M80" s="5">
        <v>214.517316102981</v>
      </c>
    </row>
    <row r="81" spans="1:13" x14ac:dyDescent="0.45">
      <c r="A81" t="s">
        <v>143</v>
      </c>
      <c r="B81" s="5">
        <v>1.5519449710845901</v>
      </c>
      <c r="C81" s="5">
        <v>7.2120904922485296E-2</v>
      </c>
      <c r="D81" s="5">
        <v>0.33193898200988697</v>
      </c>
      <c r="E81" s="5">
        <v>8.9643955230712793E-2</v>
      </c>
      <c r="F81" s="5">
        <v>0.301431894302368</v>
      </c>
      <c r="G81" s="5">
        <v>8.9173793792724595E-2</v>
      </c>
      <c r="H81" t="str">
        <f t="shared" si="2"/>
        <v>all small</v>
      </c>
      <c r="K81" s="5">
        <v>0.55020499229431097</v>
      </c>
      <c r="L81" s="5">
        <v>6.1461925506591797E-2</v>
      </c>
      <c r="M81" s="5">
        <v>3600.0468280315399</v>
      </c>
    </row>
    <row r="82" spans="1:13" x14ac:dyDescent="0.45">
      <c r="A82" t="s">
        <v>19</v>
      </c>
      <c r="B82" s="5">
        <v>9.0822639465331996</v>
      </c>
      <c r="C82" s="5">
        <v>3.9914491176605198</v>
      </c>
      <c r="D82" s="5">
        <v>4.15110087394714</v>
      </c>
      <c r="E82" s="5">
        <v>2.3758349418640101</v>
      </c>
      <c r="F82" s="5">
        <v>4.0535769462585396</v>
      </c>
      <c r="G82" s="5">
        <v>2.43566393852233</v>
      </c>
      <c r="H82" t="str">
        <f t="shared" si="2"/>
        <v>all small</v>
      </c>
      <c r="K82" s="5">
        <v>4.6192100048065097</v>
      </c>
      <c r="L82" s="5">
        <v>2.5406398773193302</v>
      </c>
      <c r="M82" s="5">
        <v>2.5536968708038299</v>
      </c>
    </row>
    <row r="83" spans="1:13" x14ac:dyDescent="0.45">
      <c r="A83" t="s">
        <v>31</v>
      </c>
      <c r="B83" s="5">
        <v>4.0179071426391602</v>
      </c>
      <c r="C83" s="5">
        <v>9.0439081192016602E-2</v>
      </c>
      <c r="D83" s="5">
        <v>0.204396963119506</v>
      </c>
      <c r="E83" s="5">
        <v>0.11477708816528299</v>
      </c>
      <c r="F83" s="5">
        <v>0.189543962478637</v>
      </c>
      <c r="G83" s="5">
        <v>0.118393898010253</v>
      </c>
      <c r="H83" t="str">
        <f t="shared" si="2"/>
        <v>all small</v>
      </c>
      <c r="K83" s="5">
        <v>0.21717715263366699</v>
      </c>
      <c r="L83" s="5">
        <v>0.12301898002624501</v>
      </c>
      <c r="M83" s="5">
        <v>0.105725049972534</v>
      </c>
    </row>
    <row r="84" spans="1:13" x14ac:dyDescent="0.45">
      <c r="A84" t="s">
        <v>47</v>
      </c>
      <c r="B84" s="5">
        <v>6.0508129596710196</v>
      </c>
      <c r="C84" s="5">
        <v>3.5979540348052899</v>
      </c>
      <c r="D84" s="5">
        <v>9.6983859539031894</v>
      </c>
      <c r="E84" s="5">
        <v>3.6872518062591499</v>
      </c>
      <c r="F84" s="5">
        <v>9.5679171085357595</v>
      </c>
      <c r="G84" s="5">
        <v>3.8071711063385001</v>
      </c>
      <c r="H84" t="str">
        <f t="shared" si="2"/>
        <v>all small</v>
      </c>
      <c r="K84" s="5">
        <v>9.5211300849914497</v>
      </c>
      <c r="L84" s="5">
        <v>3.6792578697204501</v>
      </c>
      <c r="M84" s="5">
        <v>4.0518019199371302</v>
      </c>
    </row>
    <row r="85" spans="1:13" x14ac:dyDescent="0.45">
      <c r="A85" t="s">
        <v>51</v>
      </c>
      <c r="B85" s="5">
        <v>2.2602849006652801</v>
      </c>
      <c r="C85" s="5">
        <v>0.29819393157958901</v>
      </c>
      <c r="D85" s="5">
        <v>0.15164995193481401</v>
      </c>
      <c r="E85" s="5">
        <v>0.34798479080200101</v>
      </c>
      <c r="F85" s="5">
        <v>0.152818918228149</v>
      </c>
      <c r="G85" s="5">
        <v>0.35192799568176197</v>
      </c>
      <c r="H85" t="str">
        <f t="shared" si="2"/>
        <v>all small</v>
      </c>
      <c r="K85" s="5">
        <v>0.150557041168212</v>
      </c>
      <c r="L85" s="5">
        <v>0.34508800506591703</v>
      </c>
      <c r="M85" s="5">
        <v>0.186924219131469</v>
      </c>
    </row>
    <row r="86" spans="1:13" x14ac:dyDescent="0.45">
      <c r="A86" t="s">
        <v>53</v>
      </c>
      <c r="B86" s="5">
        <v>2.0328910350799498</v>
      </c>
      <c r="C86" s="5">
        <v>0.75449800491332997</v>
      </c>
      <c r="D86" s="5">
        <v>0.51032996177673295</v>
      </c>
      <c r="E86" s="5">
        <v>0.61376309394836404</v>
      </c>
      <c r="F86" s="5">
        <v>0.53459811210632302</v>
      </c>
      <c r="G86" s="5">
        <v>0.61880707740783603</v>
      </c>
      <c r="H86" t="str">
        <f t="shared" si="2"/>
        <v>all small</v>
      </c>
      <c r="K86" s="5">
        <v>0.51221990585327104</v>
      </c>
      <c r="L86" s="5">
        <v>0.660111904144287</v>
      </c>
      <c r="M86" s="5">
        <v>0.61933302879333496</v>
      </c>
    </row>
    <row r="87" spans="1:13" x14ac:dyDescent="0.45">
      <c r="A87" t="s">
        <v>55</v>
      </c>
      <c r="B87" s="5">
        <v>2.1211731433868399</v>
      </c>
      <c r="C87" s="5">
        <v>0.67289996147155695</v>
      </c>
      <c r="D87" s="5">
        <v>0.70717406272888095</v>
      </c>
      <c r="E87" s="5">
        <v>0.445834159851074</v>
      </c>
      <c r="F87" s="5">
        <v>0.72997593879699696</v>
      </c>
      <c r="G87" s="5">
        <v>0.450992822647094</v>
      </c>
      <c r="H87" t="str">
        <f t="shared" si="2"/>
        <v>all small</v>
      </c>
      <c r="K87" s="5">
        <v>0.71941208839416504</v>
      </c>
      <c r="L87" s="5">
        <v>0.45375299453735302</v>
      </c>
      <c r="M87" s="5">
        <v>0.53115510940551702</v>
      </c>
    </row>
    <row r="88" spans="1:13" x14ac:dyDescent="0.45">
      <c r="A88" t="s">
        <v>57</v>
      </c>
      <c r="B88" s="5">
        <v>1.7690501213073699</v>
      </c>
      <c r="C88" s="5">
        <v>0.55057001113891602</v>
      </c>
      <c r="D88" s="5">
        <v>0.22710800170898399</v>
      </c>
      <c r="E88" s="5">
        <v>0.44873285293579102</v>
      </c>
      <c r="F88" s="5">
        <v>0.230891942977905</v>
      </c>
      <c r="G88" s="5">
        <v>0.45717597007751398</v>
      </c>
      <c r="H88" t="str">
        <f t="shared" si="2"/>
        <v>all small</v>
      </c>
      <c r="K88" s="5">
        <v>0.21213507652282701</v>
      </c>
      <c r="L88" s="5">
        <v>0.46157789230346602</v>
      </c>
      <c r="M88" s="5">
        <v>0.361402988433837</v>
      </c>
    </row>
    <row r="89" spans="1:13" x14ac:dyDescent="0.45">
      <c r="A89" t="s">
        <v>59</v>
      </c>
      <c r="B89" s="5">
        <v>1.84511613845825</v>
      </c>
      <c r="C89" s="5">
        <v>0.79052114486694303</v>
      </c>
      <c r="D89" s="5">
        <v>0.27705717086791898</v>
      </c>
      <c r="E89" s="5">
        <v>0.57208991050720204</v>
      </c>
      <c r="F89" s="5">
        <v>0.28335499763488697</v>
      </c>
      <c r="G89" s="5">
        <v>0.58089494705200195</v>
      </c>
      <c r="H89" t="str">
        <f t="shared" si="2"/>
        <v>all small</v>
      </c>
      <c r="K89" s="5">
        <v>0.28241991996765098</v>
      </c>
      <c r="L89" s="5">
        <v>0.61485195159912098</v>
      </c>
      <c r="M89" s="5">
        <v>0.61631298065185502</v>
      </c>
    </row>
    <row r="90" spans="1:13" x14ac:dyDescent="0.45">
      <c r="A90" t="s">
        <v>61</v>
      </c>
      <c r="B90" s="5">
        <v>2.42705798149108</v>
      </c>
      <c r="C90" s="5">
        <v>0.41446495056152299</v>
      </c>
      <c r="D90" s="5">
        <v>0.31584906578063898</v>
      </c>
      <c r="E90" s="5">
        <v>0.24299502372741699</v>
      </c>
      <c r="F90" s="5">
        <v>0.31558394432067799</v>
      </c>
      <c r="G90" s="5">
        <v>0.53682112693786599</v>
      </c>
      <c r="H90" t="str">
        <f t="shared" si="2"/>
        <v>all small</v>
      </c>
      <c r="K90" s="5">
        <v>0.30552792549133301</v>
      </c>
      <c r="L90" s="5">
        <v>0.25285410881042403</v>
      </c>
      <c r="M90" s="5">
        <v>0.38159704208374001</v>
      </c>
    </row>
    <row r="91" spans="1:13" x14ac:dyDescent="0.45">
      <c r="A91" t="s">
        <v>63</v>
      </c>
      <c r="B91" s="5">
        <v>2.7739129066467201</v>
      </c>
      <c r="C91" s="5">
        <v>3.2479298114776598</v>
      </c>
      <c r="D91" s="5">
        <v>6.7166440486907897</v>
      </c>
      <c r="E91" s="5">
        <v>4.4475760459899902</v>
      </c>
      <c r="F91" s="5">
        <v>6.9212460517883301</v>
      </c>
      <c r="G91" s="5">
        <v>4.4739730358123699</v>
      </c>
      <c r="H91" t="str">
        <f t="shared" si="2"/>
        <v>all small</v>
      </c>
      <c r="K91" s="5">
        <v>5.0225138664245597</v>
      </c>
      <c r="L91" s="5">
        <v>4.8392081260681099</v>
      </c>
      <c r="M91" s="5">
        <v>4.3161780834197998</v>
      </c>
    </row>
    <row r="92" spans="1:13" x14ac:dyDescent="0.45">
      <c r="A92" t="s">
        <v>81</v>
      </c>
      <c r="B92" s="5">
        <v>1.7567050457000699</v>
      </c>
      <c r="C92" s="5">
        <v>5.5140018463134703E-2</v>
      </c>
      <c r="D92" s="5">
        <v>0.107838153839111</v>
      </c>
      <c r="E92" s="5">
        <v>5.6992053985595703E-2</v>
      </c>
      <c r="F92" s="5">
        <v>0.11019396781921301</v>
      </c>
      <c r="G92" s="5">
        <v>5.7681083679199198E-2</v>
      </c>
      <c r="H92" t="str">
        <f t="shared" si="2"/>
        <v>all small</v>
      </c>
      <c r="K92" s="5">
        <v>0.10677695274353</v>
      </c>
      <c r="L92" s="5">
        <v>7.9527854919433594E-2</v>
      </c>
      <c r="M92" s="5">
        <v>4.5502901077270501E-2</v>
      </c>
    </row>
    <row r="93" spans="1:13" x14ac:dyDescent="0.45">
      <c r="A93" t="s">
        <v>83</v>
      </c>
      <c r="B93" s="5">
        <v>1.76593589782714</v>
      </c>
      <c r="C93" s="5">
        <v>8.2496881484985296E-2</v>
      </c>
      <c r="D93" s="5">
        <v>0.18804192543029699</v>
      </c>
      <c r="E93" s="5">
        <v>9.4034194946288993E-2</v>
      </c>
      <c r="F93" s="5">
        <v>0.186010122299194</v>
      </c>
      <c r="G93" s="5">
        <v>9.3596935272216797E-2</v>
      </c>
      <c r="H93" t="str">
        <f t="shared" si="2"/>
        <v>all small</v>
      </c>
      <c r="K93" s="5">
        <v>0.25598502159118602</v>
      </c>
      <c r="L93" s="5">
        <v>0.111514091491699</v>
      </c>
      <c r="M93" s="5">
        <v>0.102677822113037</v>
      </c>
    </row>
    <row r="94" spans="1:13" x14ac:dyDescent="0.45">
      <c r="A94" t="s">
        <v>85</v>
      </c>
      <c r="B94" s="5">
        <v>2.5074169635772701</v>
      </c>
      <c r="C94" s="5">
        <v>1.4679419994354199</v>
      </c>
      <c r="D94" s="5">
        <v>1.99612689018249</v>
      </c>
      <c r="E94" s="5">
        <v>1.14116883277893</v>
      </c>
      <c r="F94" s="5">
        <v>1.97726798057556</v>
      </c>
      <c r="G94" s="5">
        <v>1.1509861946105899</v>
      </c>
      <c r="H94" t="str">
        <f t="shared" si="2"/>
        <v>all small</v>
      </c>
      <c r="K94" s="5">
        <v>1.28953504562377</v>
      </c>
      <c r="L94" s="5">
        <v>1.35947608947753</v>
      </c>
      <c r="M94" s="5">
        <v>0.92579913139343195</v>
      </c>
    </row>
    <row r="95" spans="1:13" x14ac:dyDescent="0.45">
      <c r="A95" t="s">
        <v>93</v>
      </c>
      <c r="B95" s="5">
        <v>4.0440790653228698</v>
      </c>
      <c r="C95" s="5">
        <v>0.433239936828613</v>
      </c>
      <c r="D95" s="5">
        <v>1.63210892677307</v>
      </c>
      <c r="E95" s="5">
        <v>0.37939405441284102</v>
      </c>
      <c r="F95" s="5">
        <v>1.6432809829711901</v>
      </c>
      <c r="G95" s="5">
        <v>0.38376903533935502</v>
      </c>
      <c r="H95" t="str">
        <f t="shared" si="2"/>
        <v>all small</v>
      </c>
      <c r="K95" s="5">
        <v>1.4111149311065601</v>
      </c>
      <c r="L95" s="5">
        <v>0.37225008010864202</v>
      </c>
      <c r="M95" s="5">
        <v>0.26433610916137601</v>
      </c>
    </row>
    <row r="96" spans="1:13" x14ac:dyDescent="0.45">
      <c r="A96" t="s">
        <v>95</v>
      </c>
      <c r="B96" s="5">
        <v>2.0267839431762602</v>
      </c>
      <c r="C96" s="5">
        <v>1.3393790721893299</v>
      </c>
      <c r="D96" s="5">
        <v>1.1509218215942301</v>
      </c>
      <c r="E96" s="5">
        <v>0.66905403137206998</v>
      </c>
      <c r="F96" s="5">
        <v>1.1699368953704801</v>
      </c>
      <c r="G96" s="5">
        <v>0.66765308380126898</v>
      </c>
      <c r="H96" t="str">
        <f t="shared" si="2"/>
        <v>all small</v>
      </c>
      <c r="K96" s="5">
        <v>1.2582089900970399</v>
      </c>
      <c r="L96" s="5">
        <v>0.65544104576110795</v>
      </c>
      <c r="M96" s="5">
        <v>0.66352796554565396</v>
      </c>
    </row>
    <row r="97" spans="1:13" x14ac:dyDescent="0.45">
      <c r="A97" t="s">
        <v>105</v>
      </c>
      <c r="B97" s="5">
        <v>2.2725579738616899</v>
      </c>
      <c r="C97" s="5">
        <v>1.1566128730773899</v>
      </c>
      <c r="D97" s="5">
        <v>2.6792039871215798</v>
      </c>
      <c r="E97" s="5">
        <v>1.6121220588684</v>
      </c>
      <c r="F97" s="5">
        <v>2.72930812835693</v>
      </c>
      <c r="G97" s="5">
        <v>1.6189200878143299</v>
      </c>
      <c r="H97" t="str">
        <f t="shared" si="2"/>
        <v>all small</v>
      </c>
      <c r="K97" s="5">
        <v>0.73871111869812001</v>
      </c>
      <c r="L97" s="5">
        <v>0.35262393951415999</v>
      </c>
      <c r="M97" s="5">
        <v>0.53600597381591797</v>
      </c>
    </row>
    <row r="98" spans="1:13" x14ac:dyDescent="0.45">
      <c r="A98" t="s">
        <v>107</v>
      </c>
      <c r="B98" s="5">
        <v>2.23871397972106</v>
      </c>
      <c r="C98" s="5">
        <v>1.7868120670318599</v>
      </c>
      <c r="D98" s="5">
        <v>1.5125639438629099</v>
      </c>
      <c r="E98" s="5">
        <v>1.1329610347747801</v>
      </c>
      <c r="F98" s="5">
        <v>1.5520310401916499</v>
      </c>
      <c r="G98" s="5">
        <v>1.13491511344909</v>
      </c>
      <c r="H98" t="str">
        <f t="shared" ref="H98:H121" si="3">IF(MAX(B98:G98)&lt;10,"all small","&gt;=1 big")</f>
        <v>all small</v>
      </c>
      <c r="K98" s="5">
        <v>1.8142380714416499</v>
      </c>
      <c r="L98" s="5">
        <v>1.0736050605773899</v>
      </c>
      <c r="M98" s="5">
        <v>0.68707799911499001</v>
      </c>
    </row>
    <row r="99" spans="1:13" x14ac:dyDescent="0.45">
      <c r="A99" t="s">
        <v>117</v>
      </c>
      <c r="B99" s="5">
        <v>1.3127110004425</v>
      </c>
      <c r="C99" s="5">
        <v>4.06010150909423E-2</v>
      </c>
      <c r="D99" s="5">
        <v>5.6263923645019497E-2</v>
      </c>
      <c r="E99" s="5">
        <v>4.2198181152343701E-2</v>
      </c>
      <c r="F99" s="5">
        <v>5.6361913681030197E-2</v>
      </c>
      <c r="G99" s="5">
        <v>4.2516946792602497E-2</v>
      </c>
      <c r="H99" t="str">
        <f t="shared" si="3"/>
        <v>all small</v>
      </c>
      <c r="K99" s="5">
        <v>5.6629896163940402E-2</v>
      </c>
      <c r="L99" s="5">
        <v>4.2877912521362298E-2</v>
      </c>
      <c r="M99" s="5">
        <v>4.26599979400634E-2</v>
      </c>
    </row>
    <row r="100" spans="1:13" x14ac:dyDescent="0.45">
      <c r="A100" t="s">
        <v>119</v>
      </c>
      <c r="B100" s="5">
        <v>1.4640600681304901</v>
      </c>
      <c r="C100" s="5">
        <v>4.82230186462402E-2</v>
      </c>
      <c r="D100" s="5">
        <v>6.2436103820800698E-2</v>
      </c>
      <c r="E100" s="5">
        <v>3.7441015243530197E-2</v>
      </c>
      <c r="F100" s="5">
        <v>6.3467025756835896E-2</v>
      </c>
      <c r="G100" s="5">
        <v>3.8166999816894497E-2</v>
      </c>
      <c r="H100" t="str">
        <f t="shared" si="3"/>
        <v>all small</v>
      </c>
      <c r="K100" s="5">
        <v>6.2613010406494099E-2</v>
      </c>
      <c r="L100" s="5">
        <v>3.7644863128662102E-2</v>
      </c>
      <c r="M100" s="5">
        <v>4.7982931137084898E-2</v>
      </c>
    </row>
    <row r="101" spans="1:13" x14ac:dyDescent="0.45">
      <c r="A101" t="s">
        <v>121</v>
      </c>
      <c r="B101" s="5">
        <v>1.3338990211486801</v>
      </c>
      <c r="C101" s="5">
        <v>3.8948059082031201E-2</v>
      </c>
      <c r="D101" s="5">
        <v>6.5664052963256794E-2</v>
      </c>
      <c r="E101" s="5">
        <v>4.80520725250244E-2</v>
      </c>
      <c r="F101" s="5">
        <v>6.6247940063476493E-2</v>
      </c>
      <c r="G101" s="5">
        <v>4.7182083129882799E-2</v>
      </c>
      <c r="H101" t="str">
        <f t="shared" si="3"/>
        <v>all small</v>
      </c>
      <c r="K101" s="5">
        <v>6.4290046691894503E-2</v>
      </c>
      <c r="L101" s="5">
        <v>3.89120578765869E-2</v>
      </c>
      <c r="M101" s="5">
        <v>3.8287162780761698E-2</v>
      </c>
    </row>
    <row r="102" spans="1:13" x14ac:dyDescent="0.45">
      <c r="A102" t="s">
        <v>123</v>
      </c>
      <c r="B102" s="5">
        <v>1.3686110973358101</v>
      </c>
      <c r="C102" s="5">
        <v>3.68521213531494E-2</v>
      </c>
      <c r="D102" s="5">
        <v>5.9331893920898403E-2</v>
      </c>
      <c r="E102" s="5">
        <v>3.17740440368652E-2</v>
      </c>
      <c r="F102" s="5">
        <v>6.0827016830444301E-2</v>
      </c>
      <c r="G102" s="5">
        <v>3.1454086303710903E-2</v>
      </c>
      <c r="H102" t="str">
        <f t="shared" si="3"/>
        <v>all small</v>
      </c>
      <c r="K102" s="5">
        <v>6.1372041702270501E-2</v>
      </c>
      <c r="L102" s="5">
        <v>3.7820100784301702E-2</v>
      </c>
      <c r="M102" s="5">
        <v>3.4002065658569301E-2</v>
      </c>
    </row>
    <row r="103" spans="1:13" x14ac:dyDescent="0.45">
      <c r="A103" t="s">
        <v>125</v>
      </c>
      <c r="B103" s="5">
        <v>1.5330009460449201</v>
      </c>
      <c r="C103" s="5">
        <v>0.68966603279113703</v>
      </c>
      <c r="D103" s="5">
        <v>1.9194738864898599</v>
      </c>
      <c r="E103" s="5">
        <v>0.79565000534057595</v>
      </c>
      <c r="F103" s="5">
        <v>1.93847703933715</v>
      </c>
      <c r="G103" s="5">
        <v>0.80203413963317804</v>
      </c>
      <c r="H103" t="str">
        <f t="shared" si="3"/>
        <v>all small</v>
      </c>
      <c r="K103" s="5">
        <v>1.7082221508026101</v>
      </c>
      <c r="L103" s="5">
        <v>1.03021216392517</v>
      </c>
      <c r="M103" s="5">
        <v>0.53410506248474099</v>
      </c>
    </row>
    <row r="104" spans="1:13" x14ac:dyDescent="0.45">
      <c r="A104" t="s">
        <v>127</v>
      </c>
      <c r="B104" s="5">
        <v>1.4325358867645199</v>
      </c>
      <c r="C104" s="5">
        <v>0.392524003982543</v>
      </c>
      <c r="D104" s="5">
        <v>0.96192598342895497</v>
      </c>
      <c r="E104" s="5">
        <v>0.35605597496032698</v>
      </c>
      <c r="F104" s="5">
        <v>0.98437881469726496</v>
      </c>
      <c r="G104" s="5">
        <v>0.34381890296936002</v>
      </c>
      <c r="H104" t="str">
        <f t="shared" si="3"/>
        <v>all small</v>
      </c>
      <c r="K104" s="5">
        <v>0.95084714889526301</v>
      </c>
      <c r="L104" s="5">
        <v>0.35180497169494601</v>
      </c>
      <c r="M104" s="5">
        <v>0.19361710548400801</v>
      </c>
    </row>
    <row r="105" spans="1:13" x14ac:dyDescent="0.45">
      <c r="A105" t="s">
        <v>129</v>
      </c>
      <c r="B105" s="5">
        <v>1.4110131263732899</v>
      </c>
      <c r="C105" s="5">
        <v>0.32805800437927202</v>
      </c>
      <c r="D105" s="5">
        <v>1.52133393287658</v>
      </c>
      <c r="E105" s="5">
        <v>0.325214862823486</v>
      </c>
      <c r="F105" s="5">
        <v>1.5551130771636901</v>
      </c>
      <c r="G105" s="5">
        <v>0.321339130401611</v>
      </c>
      <c r="H105" t="str">
        <f t="shared" si="3"/>
        <v>all small</v>
      </c>
      <c r="K105" s="5">
        <v>1.6117730140686</v>
      </c>
      <c r="L105" s="5">
        <v>0.51242995262145996</v>
      </c>
      <c r="M105" s="5">
        <v>0.33292293548583901</v>
      </c>
    </row>
    <row r="106" spans="1:13" x14ac:dyDescent="0.45">
      <c r="A106" t="s">
        <v>131</v>
      </c>
      <c r="B106" s="5">
        <v>1.4739019870757999</v>
      </c>
      <c r="C106" s="5">
        <v>0.32659602165222101</v>
      </c>
      <c r="D106" s="5">
        <v>1.06707191467285</v>
      </c>
      <c r="E106" s="5">
        <v>0.25523686408996499</v>
      </c>
      <c r="F106" s="5">
        <v>1.0891540050506501</v>
      </c>
      <c r="G106" s="5">
        <v>0.25060296058654702</v>
      </c>
      <c r="H106" t="str">
        <f t="shared" si="3"/>
        <v>all small</v>
      </c>
      <c r="K106" s="5">
        <v>1.0162389278411801</v>
      </c>
      <c r="L106" s="5">
        <v>0.24726295471191401</v>
      </c>
      <c r="M106" s="5">
        <v>0.48727583885192799</v>
      </c>
    </row>
    <row r="107" spans="1:13" x14ac:dyDescent="0.45">
      <c r="A107" t="s">
        <v>145</v>
      </c>
      <c r="B107" s="5">
        <v>1.48276495933532</v>
      </c>
      <c r="C107" s="5">
        <v>3.2604932785034103E-2</v>
      </c>
      <c r="D107" s="5">
        <v>1.3123288154602</v>
      </c>
      <c r="E107" s="5">
        <v>3.5625934600830002E-2</v>
      </c>
      <c r="F107" s="5">
        <v>1.2952299118041899</v>
      </c>
      <c r="G107" s="5">
        <v>3.6201953887939398E-2</v>
      </c>
      <c r="H107" t="str">
        <f t="shared" si="3"/>
        <v>all small</v>
      </c>
      <c r="K107" s="5">
        <v>0.25591588020324701</v>
      </c>
      <c r="L107" s="5">
        <v>3.6364078521728502E-2</v>
      </c>
      <c r="M107" s="5">
        <v>3.3863067626953097E-2</v>
      </c>
    </row>
    <row r="108" spans="1:13" x14ac:dyDescent="0.45">
      <c r="A108" t="s">
        <v>155</v>
      </c>
      <c r="B108" s="5">
        <v>1.6314551830291699</v>
      </c>
      <c r="C108" s="5">
        <v>1.7420053482055602E-2</v>
      </c>
      <c r="D108" s="5">
        <v>3.2477140426635701E-2</v>
      </c>
      <c r="E108" s="5">
        <v>2.7872800827026301E-2</v>
      </c>
      <c r="F108" s="5">
        <v>3.3607959747314398E-2</v>
      </c>
      <c r="G108" s="5">
        <v>2.83129215240478E-2</v>
      </c>
      <c r="H108" t="str">
        <f t="shared" si="3"/>
        <v>all small</v>
      </c>
      <c r="K108" s="5">
        <v>3.3434867858886698E-2</v>
      </c>
      <c r="L108" s="5">
        <v>2.8660058975219699E-2</v>
      </c>
      <c r="M108" s="5">
        <v>1.8911123275756801E-2</v>
      </c>
    </row>
    <row r="109" spans="1:13" x14ac:dyDescent="0.45">
      <c r="A109" t="s">
        <v>157</v>
      </c>
      <c r="B109" s="5">
        <v>1.71538686752319</v>
      </c>
      <c r="C109" s="5">
        <v>5.8247804641723598E-2</v>
      </c>
      <c r="D109" s="5">
        <v>5.3449869155883699E-2</v>
      </c>
      <c r="E109" s="5">
        <v>6.9908857345580999E-2</v>
      </c>
      <c r="F109" s="5">
        <v>5.7009935379028299E-2</v>
      </c>
      <c r="G109" s="5">
        <v>7.1174860000610296E-2</v>
      </c>
      <c r="H109" t="str">
        <f t="shared" si="3"/>
        <v>all small</v>
      </c>
      <c r="K109" s="5">
        <v>5.5826902389526298E-2</v>
      </c>
      <c r="L109" s="5">
        <v>7.2921037673950195E-2</v>
      </c>
      <c r="M109" s="5">
        <v>6.3057899475097601E-2</v>
      </c>
    </row>
    <row r="110" spans="1:13" x14ac:dyDescent="0.45">
      <c r="A110" t="s">
        <v>159</v>
      </c>
      <c r="B110" s="5">
        <v>1.88883399963378</v>
      </c>
      <c r="C110" s="5">
        <v>0.30243301391601501</v>
      </c>
      <c r="D110" s="5">
        <v>0.37919688224792403</v>
      </c>
      <c r="E110" s="5">
        <v>0.311965942382812</v>
      </c>
      <c r="F110" s="5">
        <v>0.387840986251831</v>
      </c>
      <c r="G110" s="5">
        <v>0.315345048904418</v>
      </c>
      <c r="H110" t="str">
        <f t="shared" si="3"/>
        <v>all small</v>
      </c>
      <c r="K110" s="5">
        <v>0.50337505340576105</v>
      </c>
      <c r="L110" s="5">
        <v>0.35060906410217202</v>
      </c>
      <c r="M110" s="5">
        <v>0.1909921169281</v>
      </c>
    </row>
    <row r="111" spans="1:13" x14ac:dyDescent="0.45">
      <c r="A111" t="s">
        <v>161</v>
      </c>
      <c r="B111" s="5">
        <v>1.75582098960876</v>
      </c>
      <c r="C111" s="5">
        <v>4.7091007232666002E-2</v>
      </c>
      <c r="D111" s="5">
        <v>6.0803174972534103E-2</v>
      </c>
      <c r="E111" s="5">
        <v>5.9250116348266602E-2</v>
      </c>
      <c r="F111" s="5">
        <v>6.2299966812133699E-2</v>
      </c>
      <c r="G111" s="5">
        <v>6.3273906707763602E-2</v>
      </c>
      <c r="H111" t="str">
        <f t="shared" si="3"/>
        <v>all small</v>
      </c>
      <c r="K111" s="5">
        <v>6.3778877258300698E-2</v>
      </c>
      <c r="L111" s="5">
        <v>6.4618110656738198E-2</v>
      </c>
      <c r="M111" s="5">
        <v>0.144130945205688</v>
      </c>
    </row>
    <row r="112" spans="1:13" x14ac:dyDescent="0.45">
      <c r="A112" t="s">
        <v>163</v>
      </c>
      <c r="B112" s="5">
        <v>2.7073588371276802</v>
      </c>
      <c r="C112" s="5">
        <v>0.37766003608703602</v>
      </c>
      <c r="D112" s="5">
        <v>0.51662707328796298</v>
      </c>
      <c r="E112" s="5">
        <v>0.46595692634582497</v>
      </c>
      <c r="F112" s="5">
        <v>0.52827405929565396</v>
      </c>
      <c r="G112" s="5">
        <v>0.46527099609375</v>
      </c>
      <c r="H112" t="str">
        <f t="shared" si="3"/>
        <v>all small</v>
      </c>
      <c r="K112" s="5">
        <v>0.48422694206237699</v>
      </c>
      <c r="L112" s="5">
        <v>0.37850689888000399</v>
      </c>
      <c r="M112" s="5">
        <v>0.38680601119995101</v>
      </c>
    </row>
    <row r="113" spans="1:13" x14ac:dyDescent="0.45">
      <c r="A113" t="s">
        <v>173</v>
      </c>
      <c r="B113" s="5">
        <v>2.5454430580139098</v>
      </c>
      <c r="C113" s="5">
        <v>7.1733951568603502E-2</v>
      </c>
      <c r="D113" s="5">
        <v>4.6978950500488198E-2</v>
      </c>
      <c r="E113" s="5">
        <v>0.108952045440673</v>
      </c>
      <c r="F113" s="5">
        <v>3.6118030548095703E-2</v>
      </c>
      <c r="G113" s="5">
        <v>0.106777906417846</v>
      </c>
      <c r="H113" t="str">
        <f t="shared" si="3"/>
        <v>all small</v>
      </c>
      <c r="K113" s="5">
        <v>3.6570072174072203E-2</v>
      </c>
      <c r="L113" s="5">
        <v>0.10888409614562899</v>
      </c>
      <c r="M113" s="5">
        <v>9.8147869110107394E-2</v>
      </c>
    </row>
    <row r="114" spans="1:13" x14ac:dyDescent="0.45">
      <c r="A114" t="s">
        <v>175</v>
      </c>
      <c r="B114" s="5">
        <v>1.8656029701232899</v>
      </c>
      <c r="C114" s="5">
        <v>0.22950315475463801</v>
      </c>
      <c r="D114" s="5">
        <v>0.11365795135498</v>
      </c>
      <c r="E114" s="5">
        <v>0.26975703239440901</v>
      </c>
      <c r="F114" s="5">
        <v>0.111901998519897</v>
      </c>
      <c r="G114" s="5">
        <v>0.267501831054687</v>
      </c>
      <c r="H114" t="str">
        <f t="shared" si="3"/>
        <v>all small</v>
      </c>
      <c r="K114" s="5">
        <v>8.8329076766967704E-2</v>
      </c>
      <c r="L114" s="5">
        <v>0.20300602912902799</v>
      </c>
      <c r="M114" s="5">
        <v>0.14742398262023901</v>
      </c>
    </row>
    <row r="115" spans="1:13" x14ac:dyDescent="0.45">
      <c r="A115" t="s">
        <v>181</v>
      </c>
      <c r="B115" s="5">
        <v>2.6963529586791899</v>
      </c>
      <c r="C115" s="5">
        <v>1.9851260185241699</v>
      </c>
      <c r="D115" s="5">
        <v>3.3010909557342498</v>
      </c>
      <c r="E115" s="5">
        <v>2.4189481735229399</v>
      </c>
      <c r="F115" s="5">
        <v>3.2634019851684499</v>
      </c>
      <c r="G115" s="5">
        <v>2.4320249557495099</v>
      </c>
      <c r="H115" t="str">
        <f t="shared" si="3"/>
        <v>all small</v>
      </c>
      <c r="K115" s="5">
        <v>7.4979000091552699</v>
      </c>
      <c r="L115" s="5">
        <v>1.2848880290985101</v>
      </c>
      <c r="M115" s="5">
        <v>1.7795321941375699</v>
      </c>
    </row>
    <row r="116" spans="1:13" x14ac:dyDescent="0.45">
      <c r="A116" t="s">
        <v>187</v>
      </c>
      <c r="B116" s="5">
        <v>1.9552030563354399</v>
      </c>
      <c r="C116" s="5">
        <v>0.314455986022949</v>
      </c>
      <c r="D116" s="5">
        <v>1.8604538440704299</v>
      </c>
      <c r="E116" s="5">
        <v>0.58200597763061501</v>
      </c>
      <c r="F116" s="5">
        <v>1.79535508155822</v>
      </c>
      <c r="G116" s="5">
        <v>0.60775709152221602</v>
      </c>
      <c r="H116" t="str">
        <f t="shared" si="3"/>
        <v>all small</v>
      </c>
      <c r="K116" s="5">
        <v>1.7345860004425</v>
      </c>
      <c r="L116" s="5">
        <v>0.40328407287597601</v>
      </c>
      <c r="M116" s="5">
        <v>0.25168800354003901</v>
      </c>
    </row>
    <row r="117" spans="1:13" x14ac:dyDescent="0.45">
      <c r="A117" t="s">
        <v>191</v>
      </c>
      <c r="B117" s="5">
        <v>1.8375220298767001</v>
      </c>
      <c r="C117" s="5">
        <v>0.388295888900756</v>
      </c>
      <c r="D117" s="5">
        <v>4.1462221145629803</v>
      </c>
      <c r="E117" s="5">
        <v>0.34797596931457497</v>
      </c>
      <c r="F117" s="5">
        <v>4.0721440315246502</v>
      </c>
      <c r="G117" s="5">
        <v>0.35960912704467701</v>
      </c>
      <c r="H117" t="str">
        <f t="shared" si="3"/>
        <v>all small</v>
      </c>
      <c r="K117" s="5">
        <v>4.0622739791870099</v>
      </c>
      <c r="L117" s="5">
        <v>0.30660820007324202</v>
      </c>
      <c r="M117" s="5">
        <v>0.39679718017578097</v>
      </c>
    </row>
    <row r="118" spans="1:13" x14ac:dyDescent="0.45">
      <c r="A118" t="s">
        <v>203</v>
      </c>
      <c r="B118" s="5">
        <v>2.6859900951385498</v>
      </c>
      <c r="C118" s="5">
        <v>0.54148101806640603</v>
      </c>
      <c r="D118" s="5">
        <v>3.62830209732055</v>
      </c>
      <c r="E118" s="5">
        <v>0.49356102943420399</v>
      </c>
      <c r="F118" s="5">
        <v>3.7160358428954998</v>
      </c>
      <c r="G118" s="5">
        <v>0.48470687866210899</v>
      </c>
      <c r="H118" t="str">
        <f t="shared" si="3"/>
        <v>all small</v>
      </c>
      <c r="K118" s="5">
        <v>3.9784138202667201</v>
      </c>
      <c r="L118" s="5">
        <v>0.37745094299316401</v>
      </c>
      <c r="M118" s="5">
        <v>0.42947506904602001</v>
      </c>
    </row>
    <row r="119" spans="1:13" x14ac:dyDescent="0.45">
      <c r="A119" t="s">
        <v>207</v>
      </c>
      <c r="B119" s="5">
        <v>2.0685949325561501</v>
      </c>
      <c r="C119" s="5">
        <v>0.46091604232788003</v>
      </c>
      <c r="D119" s="5">
        <v>5.0948109626770002</v>
      </c>
      <c r="E119" s="5">
        <v>0.31321501731872498</v>
      </c>
      <c r="F119" s="5">
        <v>5.2376728057861301</v>
      </c>
      <c r="G119" s="5">
        <v>0.311569213867187</v>
      </c>
      <c r="H119" t="str">
        <f t="shared" si="3"/>
        <v>all small</v>
      </c>
      <c r="K119" s="5">
        <v>6.01312184333801</v>
      </c>
      <c r="L119" s="5">
        <v>0.42994499206542902</v>
      </c>
      <c r="M119" s="5">
        <v>0.46523594856262201</v>
      </c>
    </row>
    <row r="120" spans="1:13" x14ac:dyDescent="0.45">
      <c r="A120" t="s">
        <v>221</v>
      </c>
      <c r="B120" s="5">
        <v>2.0578978061675999</v>
      </c>
      <c r="C120" s="5">
        <v>2.56931781768798E-2</v>
      </c>
      <c r="D120" s="5">
        <v>1.8921136856079102E-2</v>
      </c>
      <c r="E120" s="5">
        <v>2.4374008178710899E-2</v>
      </c>
      <c r="F120" s="5">
        <v>1.9440889358520501E-2</v>
      </c>
      <c r="G120" s="5">
        <v>2.5117874145507799E-2</v>
      </c>
      <c r="H120" t="str">
        <f t="shared" si="3"/>
        <v>all small</v>
      </c>
      <c r="K120" s="5">
        <v>1.9289016723632799E-2</v>
      </c>
      <c r="L120" s="5">
        <v>2.4744987487792899E-2</v>
      </c>
      <c r="M120" s="5">
        <v>2.5303125381469699E-2</v>
      </c>
    </row>
    <row r="121" spans="1:13" x14ac:dyDescent="0.45">
      <c r="A121" t="s">
        <v>243</v>
      </c>
      <c r="B121" s="5">
        <v>4.1137318611145002</v>
      </c>
      <c r="C121" s="5">
        <v>8.5612528324127197</v>
      </c>
      <c r="D121" s="5">
        <v>4.6381571292877197</v>
      </c>
      <c r="E121" s="5">
        <v>3.3782579898834202</v>
      </c>
      <c r="F121" s="5">
        <v>4.6472198963165203</v>
      </c>
      <c r="G121" s="5">
        <v>3.3916349411010698</v>
      </c>
      <c r="H121" t="str">
        <f t="shared" si="3"/>
        <v>all small</v>
      </c>
      <c r="K121" s="5">
        <v>4.6470599174499503</v>
      </c>
      <c r="L121" s="5">
        <v>3.5843579769134499</v>
      </c>
      <c r="M121" s="5">
        <v>2.7473878860473602</v>
      </c>
    </row>
  </sheetData>
  <sortState ref="A2:Q123">
    <sortCondition ref="H2:H123"/>
  </sortState>
  <conditionalFormatting sqref="B2:G121 K2:M1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3"/>
  <sheetViews>
    <sheetView workbookViewId="0">
      <selection activeCell="G23" sqref="G23"/>
    </sheetView>
  </sheetViews>
  <sheetFormatPr defaultRowHeight="14.25" x14ac:dyDescent="0.45"/>
  <cols>
    <col min="1" max="1" width="34.9296875" bestFit="1" customWidth="1"/>
    <col min="2" max="2" width="14.73046875" bestFit="1" customWidth="1"/>
    <col min="3" max="3" width="11.73046875" bestFit="1" customWidth="1"/>
    <col min="4" max="5" width="11.59765625" customWidth="1"/>
    <col min="6" max="6" width="11.73046875" bestFit="1" customWidth="1"/>
    <col min="7" max="7" width="11.59765625" customWidth="1"/>
    <col min="8" max="8" width="6.3984375" customWidth="1"/>
    <col min="9" max="9" width="11.59765625" customWidth="1"/>
  </cols>
  <sheetData>
    <row r="3" spans="1:9" x14ac:dyDescent="0.45">
      <c r="A3" s="2" t="s">
        <v>1241</v>
      </c>
      <c r="B3" s="2" t="s">
        <v>1234</v>
      </c>
    </row>
    <row r="4" spans="1:9" x14ac:dyDescent="0.45">
      <c r="A4" s="2" t="s">
        <v>1231</v>
      </c>
      <c r="B4" t="s">
        <v>34</v>
      </c>
      <c r="C4" t="s">
        <v>288</v>
      </c>
      <c r="D4" t="s">
        <v>1118</v>
      </c>
      <c r="E4" t="s">
        <v>18</v>
      </c>
      <c r="F4" t="s">
        <v>294</v>
      </c>
      <c r="G4" t="s">
        <v>16</v>
      </c>
      <c r="H4" t="s">
        <v>1232</v>
      </c>
      <c r="I4" t="s">
        <v>1233</v>
      </c>
    </row>
    <row r="5" spans="1:9" x14ac:dyDescent="0.45">
      <c r="A5" s="3" t="s">
        <v>14</v>
      </c>
      <c r="B5" s="4">
        <v>0</v>
      </c>
      <c r="C5" s="4"/>
      <c r="D5" s="4"/>
      <c r="E5" s="4">
        <v>1.1517688611130992E+52</v>
      </c>
      <c r="F5" s="4"/>
      <c r="G5" s="4">
        <v>2.2107844142877702E+53</v>
      </c>
      <c r="H5" s="4"/>
      <c r="I5" s="4">
        <v>2.5463126470108158E+105</v>
      </c>
    </row>
    <row r="6" spans="1:9" x14ac:dyDescent="0.45">
      <c r="A6" s="3" t="s">
        <v>259</v>
      </c>
      <c r="B6" s="4"/>
      <c r="C6" s="4">
        <v>147.76472987795117</v>
      </c>
      <c r="D6" s="4"/>
      <c r="E6" s="4">
        <v>7.4052955408054975E+87</v>
      </c>
      <c r="F6" s="4">
        <v>724045545.70249283</v>
      </c>
      <c r="G6" s="4">
        <v>6.2395242699119987E+81</v>
      </c>
      <c r="H6" s="4"/>
      <c r="I6" s="4">
        <v>4.9434545349436719E+180</v>
      </c>
    </row>
    <row r="7" spans="1:9" x14ac:dyDescent="0.45">
      <c r="A7" s="3" t="s">
        <v>383</v>
      </c>
      <c r="B7" s="4"/>
      <c r="C7" s="4">
        <v>27.524036884307801</v>
      </c>
      <c r="D7" s="4"/>
      <c r="E7" s="4">
        <v>1.0172709529583864E+96</v>
      </c>
      <c r="F7" s="4">
        <v>0.33175396919250399</v>
      </c>
      <c r="G7" s="4">
        <v>2.2462462185555117E+85</v>
      </c>
      <c r="H7" s="4"/>
      <c r="I7" s="4">
        <v>2.0865186052863181E+182</v>
      </c>
    </row>
    <row r="8" spans="1:9" x14ac:dyDescent="0.45">
      <c r="A8" s="3" t="s">
        <v>504</v>
      </c>
      <c r="B8" s="4"/>
      <c r="C8" s="4">
        <v>5.8672845887901997E-5</v>
      </c>
      <c r="D8" s="4"/>
      <c r="E8" s="4">
        <v>7.2492905096253764E+39</v>
      </c>
      <c r="F8" s="4">
        <v>3.7343860716609903E+81</v>
      </c>
      <c r="G8" s="4"/>
      <c r="H8" s="4"/>
      <c r="I8" s="4">
        <v>1.5883707195475782E+117</v>
      </c>
    </row>
    <row r="9" spans="1:9" x14ac:dyDescent="0.45">
      <c r="A9" s="3" t="s">
        <v>625</v>
      </c>
      <c r="B9" s="4"/>
      <c r="C9" s="4">
        <v>0.14392118574215315</v>
      </c>
      <c r="D9" s="4"/>
      <c r="E9" s="4">
        <v>1.0608448183193218E+55</v>
      </c>
      <c r="F9" s="4">
        <v>3.321514594330413E+66</v>
      </c>
      <c r="G9" s="4"/>
      <c r="H9" s="4"/>
      <c r="I9" s="4">
        <v>5.0712235184794138E+120</v>
      </c>
    </row>
    <row r="10" spans="1:9" x14ac:dyDescent="0.45">
      <c r="A10" s="3" t="s">
        <v>746</v>
      </c>
      <c r="B10" s="4">
        <v>0</v>
      </c>
      <c r="C10" s="4"/>
      <c r="D10" s="4"/>
      <c r="E10" s="4">
        <v>4.5126867991961991E+68</v>
      </c>
      <c r="F10" s="4"/>
      <c r="G10" s="4">
        <v>4.8138937208933844E+74</v>
      </c>
      <c r="H10" s="4"/>
      <c r="I10" s="4">
        <v>2.1723594647009051E+143</v>
      </c>
    </row>
    <row r="11" spans="1:9" x14ac:dyDescent="0.45">
      <c r="A11" s="3" t="s">
        <v>867</v>
      </c>
      <c r="B11" s="4">
        <v>0</v>
      </c>
      <c r="C11" s="4"/>
      <c r="D11" s="4"/>
      <c r="E11" s="4">
        <v>2.3845079231454754E+84</v>
      </c>
      <c r="F11" s="4"/>
      <c r="G11" s="4">
        <v>1.0318771862754722E+64</v>
      </c>
      <c r="H11" s="4"/>
      <c r="I11" s="4">
        <v>2.4605193263869223E+148</v>
      </c>
    </row>
    <row r="12" spans="1:9" x14ac:dyDescent="0.45">
      <c r="A12" s="3" t="s">
        <v>988</v>
      </c>
      <c r="B12" s="4"/>
      <c r="C12" s="4"/>
      <c r="D12" s="4"/>
      <c r="E12" s="4">
        <v>2.2674102182421973E+97</v>
      </c>
      <c r="F12" s="4"/>
      <c r="G12" s="4">
        <v>2.2462060540655864E+85</v>
      </c>
      <c r="H12" s="4"/>
      <c r="I12" s="4">
        <v>5.093070559265796E+182</v>
      </c>
    </row>
    <row r="13" spans="1:9" x14ac:dyDescent="0.45">
      <c r="A13" s="3" t="s">
        <v>1109</v>
      </c>
      <c r="B13" s="4"/>
      <c r="C13" s="4"/>
      <c r="D13" s="4">
        <v>167973700246294.94</v>
      </c>
      <c r="E13" s="4">
        <v>4.4965308206327136E+72</v>
      </c>
      <c r="F13" s="4">
        <v>1.189804444136755E+70</v>
      </c>
      <c r="G13" s="4"/>
      <c r="H13" s="4"/>
      <c r="I13" s="4">
        <v>8.9865801192134169E+156</v>
      </c>
    </row>
    <row r="14" spans="1:9" x14ac:dyDescent="0.45">
      <c r="A14" s="3" t="s">
        <v>1232</v>
      </c>
      <c r="B14" s="4"/>
      <c r="C14" s="4"/>
      <c r="D14" s="4"/>
      <c r="E14" s="4"/>
      <c r="F14" s="4"/>
      <c r="G14" s="4"/>
      <c r="H14" s="4"/>
      <c r="I14" s="4"/>
    </row>
    <row r="15" spans="1:9" x14ac:dyDescent="0.45">
      <c r="A15" s="3" t="s">
        <v>1233</v>
      </c>
      <c r="B15" s="4">
        <v>0</v>
      </c>
      <c r="C15" s="4">
        <v>3.4343519373420651E-2</v>
      </c>
      <c r="D15" s="4">
        <v>167973700246294.94</v>
      </c>
      <c r="E15" s="4" t="e">
        <v>#NUM!</v>
      </c>
      <c r="F15" s="4">
        <v>3.5449733940685965E+226</v>
      </c>
      <c r="G15" s="4" t="e">
        <v>#NUM!</v>
      </c>
      <c r="H15" s="4"/>
      <c r="I15" s="4" t="e">
        <v>#NUM!</v>
      </c>
    </row>
    <row r="22" spans="5:7" x14ac:dyDescent="0.45">
      <c r="E22">
        <f>GETPIVOTDATA("solvertime",$A$3,"solver","PAJ_CPLEX_tols_MOSEK","status","Optimal")^(1/94)</f>
        <v>10.504024087120824</v>
      </c>
      <c r="G22">
        <f>GETPIVOTDATA("solvertime",$A$3,"solver","PAJ_MSD_CPLEX_tols_0GAP_MOSEK","status","Optimal")^(1/86)</f>
        <v>4.3634817224708167</v>
      </c>
    </row>
    <row r="23" spans="5:7" x14ac:dyDescent="0.45">
      <c r="E23">
        <f>GETPIVOTDATA("solvertime",$A$3,"solver","PAJ_PRAS_CPLEX_tols_MOSEK","status","Optimal")^(1/96)</f>
        <v>10.330470579554184</v>
      </c>
      <c r="G23">
        <f>GETPIVOTDATA("solvertime",$A$3,"solver","PAJ_PRAS_MSD_CPLEX_tols_0GAP_MOSEK","status","Optimal")^(1/95)</f>
        <v>5.8179117911746792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J1" workbookViewId="0">
      <selection activeCell="P28" sqref="P28"/>
    </sheetView>
  </sheetViews>
  <sheetFormatPr defaultRowHeight="14.25" x14ac:dyDescent="0.45"/>
  <cols>
    <col min="2" max="2" width="9.3984375" customWidth="1"/>
    <col min="4" max="4" width="15.6640625" customWidth="1"/>
    <col min="5" max="5" width="10.53125" customWidth="1"/>
    <col min="6" max="6" width="11.265625" customWidth="1"/>
    <col min="7" max="7" width="10.1328125" customWidth="1"/>
    <col min="8" max="8" width="9.73046875" customWidth="1"/>
    <col min="9" max="9" width="15.1328125" customWidth="1"/>
    <col min="10" max="10" width="19.59765625" customWidth="1"/>
    <col min="11" max="11" width="17.6640625" customWidth="1"/>
    <col min="12" max="12" width="20.06640625" customWidth="1"/>
    <col min="13" max="14" width="15.6640625" customWidth="1"/>
    <col min="15" max="15" width="12.19921875" customWidth="1"/>
    <col min="16" max="16" width="14.53125" customWidth="1"/>
    <col min="17" max="17" width="10.265625" customWidth="1"/>
    <col min="18" max="18" width="19.796875" customWidth="1"/>
    <col min="19" max="19" width="9.53125" customWidth="1"/>
    <col min="20" max="20" width="13.3984375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1235</v>
      </c>
      <c r="P1" t="s">
        <v>1236</v>
      </c>
      <c r="Q1" t="s">
        <v>1237</v>
      </c>
      <c r="R1" t="s">
        <v>1238</v>
      </c>
      <c r="S1" t="s">
        <v>1239</v>
      </c>
      <c r="T1" t="s">
        <v>1240</v>
      </c>
    </row>
    <row r="2" spans="1:20" x14ac:dyDescent="0.45">
      <c r="A2" t="s">
        <v>1109</v>
      </c>
      <c r="B2" t="s">
        <v>135</v>
      </c>
      <c r="C2" t="s">
        <v>294</v>
      </c>
      <c r="D2">
        <v>216115.85584684301</v>
      </c>
      <c r="E2">
        <v>216112.39879248699</v>
      </c>
      <c r="F2">
        <v>3600.0382328033402</v>
      </c>
      <c r="G2">
        <v>3600.0415940284702</v>
      </c>
      <c r="H2" t="s">
        <v>1169</v>
      </c>
      <c r="I2">
        <v>216115.85584684301</v>
      </c>
      <c r="J2">
        <v>0</v>
      </c>
      <c r="K2">
        <v>0</v>
      </c>
      <c r="L2">
        <v>0</v>
      </c>
      <c r="M2" t="s">
        <v>18</v>
      </c>
      <c r="N2">
        <v>216113.48612911301</v>
      </c>
      <c r="O2">
        <v>1.5996301346421094E-5</v>
      </c>
      <c r="P2">
        <v>5.0313224104873203E-6</v>
      </c>
      <c r="Q2">
        <v>0.31453035933290885</v>
      </c>
      <c r="R2" t="s">
        <v>1245</v>
      </c>
      <c r="S2" t="s">
        <v>1245</v>
      </c>
      <c r="T2" t="s">
        <v>1246</v>
      </c>
    </row>
    <row r="3" spans="1:20" x14ac:dyDescent="0.45">
      <c r="A3" t="s">
        <v>1109</v>
      </c>
      <c r="B3" t="s">
        <v>139</v>
      </c>
      <c r="C3" t="s">
        <v>294</v>
      </c>
      <c r="D3">
        <v>19855.7550126977</v>
      </c>
      <c r="E3">
        <v>19855.4721822844</v>
      </c>
      <c r="F3">
        <v>3600.01314187049</v>
      </c>
      <c r="G3">
        <v>3600.0137500762899</v>
      </c>
      <c r="H3" t="s">
        <v>1171</v>
      </c>
      <c r="I3">
        <v>19855.7550126977</v>
      </c>
      <c r="J3">
        <v>0</v>
      </c>
      <c r="K3">
        <v>0</v>
      </c>
      <c r="L3">
        <v>0</v>
      </c>
      <c r="M3" t="s">
        <v>18</v>
      </c>
      <c r="N3">
        <v>19855.508869380701</v>
      </c>
      <c r="O3">
        <v>1.4244253768071279E-5</v>
      </c>
      <c r="P3">
        <v>1.8477036536110633E-6</v>
      </c>
      <c r="Q3">
        <v>0.12971572141972929</v>
      </c>
      <c r="R3" t="s">
        <v>1245</v>
      </c>
      <c r="S3" t="s">
        <v>1245</v>
      </c>
      <c r="T3" t="s">
        <v>1246</v>
      </c>
    </row>
    <row r="4" spans="1:20" x14ac:dyDescent="0.45">
      <c r="A4" t="s">
        <v>1109</v>
      </c>
      <c r="B4" t="s">
        <v>143</v>
      </c>
      <c r="C4" t="s">
        <v>294</v>
      </c>
      <c r="D4">
        <v>1481.4882704782999</v>
      </c>
      <c r="E4">
        <v>1481.46348833397</v>
      </c>
      <c r="F4">
        <v>8.8976860046386705E-2</v>
      </c>
      <c r="G4">
        <v>8.9173793792724595E-2</v>
      </c>
      <c r="H4" t="s">
        <v>1173</v>
      </c>
      <c r="I4">
        <v>1481.4882704782999</v>
      </c>
      <c r="J4">
        <v>0</v>
      </c>
      <c r="K4">
        <v>0</v>
      </c>
      <c r="L4">
        <v>0</v>
      </c>
      <c r="M4" t="s">
        <v>18</v>
      </c>
      <c r="N4">
        <v>1481.46350891261</v>
      </c>
      <c r="O4">
        <v>1.6727870653115292E-5</v>
      </c>
      <c r="P4">
        <v>1.3890750443867524E-8</v>
      </c>
      <c r="Q4">
        <v>8.3039561531285508E-4</v>
      </c>
      <c r="R4" t="s">
        <v>1245</v>
      </c>
      <c r="S4" t="s">
        <v>1245</v>
      </c>
      <c r="T4" t="s">
        <v>1246</v>
      </c>
    </row>
    <row r="5" spans="1:20" x14ac:dyDescent="0.45">
      <c r="A5" t="s">
        <v>1109</v>
      </c>
      <c r="B5" t="s">
        <v>77</v>
      </c>
      <c r="C5" t="s">
        <v>294</v>
      </c>
      <c r="D5">
        <v>-0.11667885168379</v>
      </c>
      <c r="E5">
        <v>-0.12356420805988901</v>
      </c>
      <c r="F5">
        <v>3600.0158989429401</v>
      </c>
      <c r="G5">
        <v>3600.0161459445899</v>
      </c>
      <c r="H5" t="s">
        <v>1140</v>
      </c>
      <c r="I5">
        <v>-0.11667885168379</v>
      </c>
      <c r="J5">
        <v>1.70071818850203E-8</v>
      </c>
      <c r="K5">
        <v>4.3050458753413002E-9</v>
      </c>
      <c r="L5">
        <v>0</v>
      </c>
      <c r="M5" t="s">
        <v>18</v>
      </c>
      <c r="N5">
        <v>-0.116678851691414</v>
      </c>
      <c r="O5">
        <v>5.9006119922726925E-2</v>
      </c>
      <c r="P5">
        <v>5.9006119853535557E-2</v>
      </c>
      <c r="Q5">
        <v>0.99999999882738655</v>
      </c>
      <c r="R5" t="s">
        <v>1245</v>
      </c>
      <c r="S5" t="s">
        <v>1245</v>
      </c>
      <c r="T5" t="s">
        <v>1245</v>
      </c>
    </row>
    <row r="6" spans="1:20" x14ac:dyDescent="0.45">
      <c r="A6" t="s">
        <v>1109</v>
      </c>
      <c r="B6" t="s">
        <v>225</v>
      </c>
      <c r="C6" t="s">
        <v>294</v>
      </c>
      <c r="D6">
        <v>10.4</v>
      </c>
      <c r="E6">
        <v>7.7472818312780296</v>
      </c>
      <c r="F6">
        <v>3600.0122349262201</v>
      </c>
      <c r="G6">
        <v>3600.0140228271398</v>
      </c>
      <c r="H6" t="s">
        <v>1214</v>
      </c>
      <c r="I6">
        <v>10.4</v>
      </c>
      <c r="J6">
        <v>0</v>
      </c>
      <c r="K6">
        <v>2.68010325044087E-9</v>
      </c>
      <c r="L6">
        <v>0</v>
      </c>
      <c r="M6" t="s">
        <v>18</v>
      </c>
      <c r="N6">
        <v>10.4</v>
      </c>
      <c r="O6">
        <v>0.25506880942633425</v>
      </c>
      <c r="P6">
        <v>0.25506880942633425</v>
      </c>
      <c r="Q6">
        <v>1</v>
      </c>
      <c r="R6" t="s">
        <v>1245</v>
      </c>
      <c r="S6" t="s">
        <v>1245</v>
      </c>
      <c r="T6" t="s">
        <v>1245</v>
      </c>
    </row>
    <row r="7" spans="1:20" x14ac:dyDescent="0.45">
      <c r="A7" t="s">
        <v>1109</v>
      </c>
      <c r="B7" t="s">
        <v>75</v>
      </c>
      <c r="C7" t="s">
        <v>294</v>
      </c>
      <c r="D7">
        <v>-0.11083700464921201</v>
      </c>
      <c r="E7">
        <v>-0.122593222798262</v>
      </c>
      <c r="F7">
        <v>3600.0174999237001</v>
      </c>
      <c r="G7">
        <v>3600.01773905754</v>
      </c>
      <c r="H7" t="s">
        <v>1139</v>
      </c>
      <c r="I7">
        <v>-0.11083700464921201</v>
      </c>
      <c r="J7">
        <v>7.5044384040268092E-9</v>
      </c>
      <c r="K7">
        <v>1.4146182350516199E-9</v>
      </c>
      <c r="L7">
        <v>0</v>
      </c>
      <c r="M7" t="s">
        <v>18</v>
      </c>
      <c r="N7">
        <v>-0.110837004732202</v>
      </c>
      <c r="O7">
        <v>0.1060580589097007</v>
      </c>
      <c r="P7">
        <v>0.10605805808160662</v>
      </c>
      <c r="Q7">
        <v>0.99999999219206825</v>
      </c>
      <c r="R7" t="s">
        <v>1245</v>
      </c>
      <c r="S7" t="s">
        <v>1245</v>
      </c>
      <c r="T7" t="s">
        <v>1245</v>
      </c>
    </row>
    <row r="8" spans="1:20" x14ac:dyDescent="0.45">
      <c r="A8" t="s">
        <v>1109</v>
      </c>
      <c r="B8" t="s">
        <v>79</v>
      </c>
      <c r="C8" t="s">
        <v>294</v>
      </c>
      <c r="D8">
        <v>-0.10993429580387</v>
      </c>
      <c r="E8">
        <v>-0.12066956656114899</v>
      </c>
      <c r="F8">
        <v>3600.0158309936501</v>
      </c>
      <c r="G8">
        <v>3600.01606798172</v>
      </c>
      <c r="H8" t="s">
        <v>1141</v>
      </c>
      <c r="I8">
        <v>-0.10993429580387</v>
      </c>
      <c r="J8">
        <v>9.8514409963001898E-9</v>
      </c>
      <c r="K8">
        <v>1.3660980749397001E-9</v>
      </c>
      <c r="L8">
        <v>0</v>
      </c>
      <c r="M8" t="s">
        <v>18</v>
      </c>
      <c r="N8">
        <v>-0.10993429580363701</v>
      </c>
      <c r="O8">
        <v>9.7642817017352862E-2</v>
      </c>
      <c r="P8">
        <v>9.7642817019678987E-2</v>
      </c>
      <c r="Q8">
        <v>1.0000000000238227</v>
      </c>
      <c r="R8" t="s">
        <v>1245</v>
      </c>
      <c r="S8" t="s">
        <v>1245</v>
      </c>
      <c r="T8" t="s">
        <v>1245</v>
      </c>
    </row>
    <row r="9" spans="1:20" x14ac:dyDescent="0.45">
      <c r="A9" t="s">
        <v>1109</v>
      </c>
      <c r="B9" t="s">
        <v>23</v>
      </c>
      <c r="C9" t="s">
        <v>294</v>
      </c>
      <c r="D9">
        <v>34228769.017518699</v>
      </c>
      <c r="E9">
        <v>34207614.746569999</v>
      </c>
      <c r="F9">
        <v>3600.1083698272701</v>
      </c>
      <c r="G9">
        <v>3600.1292400360098</v>
      </c>
      <c r="H9" t="s">
        <v>1113</v>
      </c>
      <c r="I9">
        <v>34228769.017518699</v>
      </c>
      <c r="J9">
        <v>1.41278625960694E-4</v>
      </c>
      <c r="K9">
        <v>0</v>
      </c>
      <c r="L9">
        <v>7.3050189652867903E-7</v>
      </c>
      <c r="M9" t="s">
        <v>18</v>
      </c>
      <c r="N9">
        <v>34228769.065253302</v>
      </c>
      <c r="O9">
        <v>6.1802605106445446E-4</v>
      </c>
      <c r="P9">
        <v>6.1802744477808659E-4</v>
      </c>
      <c r="Q9">
        <v>1.0000022551049907</v>
      </c>
      <c r="R9" t="s">
        <v>1245</v>
      </c>
      <c r="S9" t="s">
        <v>1245</v>
      </c>
      <c r="T9" t="s">
        <v>1245</v>
      </c>
    </row>
    <row r="10" spans="1:20" x14ac:dyDescent="0.45">
      <c r="A10" t="s">
        <v>1109</v>
      </c>
      <c r="B10" t="s">
        <v>21</v>
      </c>
      <c r="C10" t="s">
        <v>294</v>
      </c>
      <c r="D10">
        <v>24073027.229504101</v>
      </c>
      <c r="E10">
        <v>24060363.7108711</v>
      </c>
      <c r="F10">
        <v>3600.1142170429198</v>
      </c>
      <c r="G10">
        <v>3600.1307330131499</v>
      </c>
      <c r="H10" t="s">
        <v>1112</v>
      </c>
      <c r="I10">
        <v>24073027.229504101</v>
      </c>
      <c r="J10">
        <v>6.4760297391330796E-5</v>
      </c>
      <c r="K10">
        <v>0</v>
      </c>
      <c r="L10">
        <v>2.28310335637083E-7</v>
      </c>
      <c r="M10" t="s">
        <v>18</v>
      </c>
      <c r="N10">
        <v>24073027.267019399</v>
      </c>
      <c r="O10">
        <v>5.2604595642523843E-4</v>
      </c>
      <c r="P10">
        <v>5.2604751400095776E-4</v>
      </c>
      <c r="Q10">
        <v>1.0000029609118752</v>
      </c>
      <c r="R10" t="s">
        <v>1245</v>
      </c>
      <c r="S10" t="s">
        <v>1245</v>
      </c>
      <c r="T10" t="s">
        <v>1245</v>
      </c>
    </row>
    <row r="11" spans="1:20" x14ac:dyDescent="0.45">
      <c r="A11" t="s">
        <v>1109</v>
      </c>
      <c r="B11" t="s">
        <v>29</v>
      </c>
      <c r="C11" t="s">
        <v>294</v>
      </c>
      <c r="D11">
        <v>12256699.8047697</v>
      </c>
      <c r="E11">
        <v>12248913.0367519</v>
      </c>
      <c r="F11">
        <v>3600.0558259487102</v>
      </c>
      <c r="G11">
        <v>3600.0628719329802</v>
      </c>
      <c r="H11" t="s">
        <v>1116</v>
      </c>
      <c r="I11">
        <v>12256699.8047697</v>
      </c>
      <c r="J11">
        <v>1.3531955119105899E-5</v>
      </c>
      <c r="K11">
        <v>0</v>
      </c>
      <c r="L11">
        <v>9.2756769265456205E-8</v>
      </c>
      <c r="M11" t="s">
        <v>18</v>
      </c>
      <c r="N11">
        <v>12256699.717762601</v>
      </c>
      <c r="O11">
        <v>6.3530706811991487E-4</v>
      </c>
      <c r="P11">
        <v>6.3529997389181602E-4</v>
      </c>
      <c r="Q11">
        <v>0.99998883338710542</v>
      </c>
      <c r="R11" t="s">
        <v>1245</v>
      </c>
      <c r="S11" t="s">
        <v>1245</v>
      </c>
      <c r="T11" t="s">
        <v>1245</v>
      </c>
    </row>
    <row r="12" spans="1:20" x14ac:dyDescent="0.45">
      <c r="A12" t="s">
        <v>1109</v>
      </c>
      <c r="B12" t="s">
        <v>15</v>
      </c>
      <c r="C12" t="s">
        <v>294</v>
      </c>
      <c r="D12">
        <v>17252812.9401212</v>
      </c>
      <c r="E12">
        <v>17244269.339868601</v>
      </c>
      <c r="F12">
        <v>3600.0515651702799</v>
      </c>
      <c r="G12">
        <v>3600.0607509613001</v>
      </c>
      <c r="H12" t="s">
        <v>1110</v>
      </c>
      <c r="I12">
        <v>17252812.9401212</v>
      </c>
      <c r="J12">
        <v>8.2401402323739603E-6</v>
      </c>
      <c r="K12">
        <v>0</v>
      </c>
      <c r="L12">
        <v>3.9975328491870197E-8</v>
      </c>
      <c r="M12" t="s">
        <v>18</v>
      </c>
      <c r="N12">
        <v>17252812.801406499</v>
      </c>
      <c r="O12">
        <v>4.9520042222944054E-4</v>
      </c>
      <c r="P12">
        <v>4.9519238609000316E-4</v>
      </c>
      <c r="Q12">
        <v>0.99998377194550603</v>
      </c>
      <c r="R12" t="s">
        <v>1245</v>
      </c>
      <c r="S12" t="s">
        <v>1245</v>
      </c>
      <c r="T12" t="s">
        <v>1245</v>
      </c>
    </row>
    <row r="13" spans="1:20" x14ac:dyDescent="0.45">
      <c r="A13" t="s">
        <v>1109</v>
      </c>
      <c r="B13" t="s">
        <v>209</v>
      </c>
      <c r="C13" t="s">
        <v>294</v>
      </c>
      <c r="D13">
        <v>500753.27533219499</v>
      </c>
      <c r="E13">
        <v>500580.24953789398</v>
      </c>
      <c r="F13">
        <v>3600.0150859355899</v>
      </c>
      <c r="G13">
        <v>3600.0153889655999</v>
      </c>
      <c r="H13" t="s">
        <v>1206</v>
      </c>
      <c r="I13">
        <v>500753.27533219499</v>
      </c>
      <c r="J13">
        <v>1.11022302462515E-16</v>
      </c>
      <c r="K13">
        <v>0</v>
      </c>
      <c r="L13">
        <v>2.1161602803409999E-8</v>
      </c>
      <c r="M13" t="s">
        <v>18</v>
      </c>
      <c r="N13">
        <v>500753.02029274002</v>
      </c>
      <c r="O13">
        <v>3.4553102859440792E-4</v>
      </c>
      <c r="P13">
        <v>3.450218927118878E-4</v>
      </c>
      <c r="Q13">
        <v>0.99852651183139396</v>
      </c>
      <c r="R13" t="s">
        <v>1245</v>
      </c>
      <c r="S13" t="s">
        <v>1245</v>
      </c>
      <c r="T13" t="s">
        <v>1245</v>
      </c>
    </row>
    <row r="14" spans="1:20" x14ac:dyDescent="0.45">
      <c r="A14" t="s">
        <v>1109</v>
      </c>
      <c r="B14" t="s">
        <v>237</v>
      </c>
      <c r="C14" t="s">
        <v>294</v>
      </c>
      <c r="D14">
        <v>468.15624747887699</v>
      </c>
      <c r="E14">
        <v>438.30411755826998</v>
      </c>
      <c r="F14">
        <v>3600.1166379451702</v>
      </c>
      <c r="G14">
        <v>3600.1372001171098</v>
      </c>
      <c r="H14" t="s">
        <v>1220</v>
      </c>
      <c r="I14">
        <v>468.15624747887699</v>
      </c>
      <c r="J14">
        <v>2.23532017340488E-8</v>
      </c>
      <c r="K14">
        <v>0</v>
      </c>
      <c r="L14">
        <v>5.5116951142020199E-9</v>
      </c>
      <c r="M14" t="s">
        <v>18</v>
      </c>
      <c r="N14">
        <v>468.15612794945002</v>
      </c>
      <c r="O14">
        <v>6.3765312208721101E-2</v>
      </c>
      <c r="P14">
        <v>6.3765073169676931E-2</v>
      </c>
      <c r="Q14">
        <v>0.99999625126834812</v>
      </c>
      <c r="R14" t="s">
        <v>1245</v>
      </c>
      <c r="S14" t="s">
        <v>1245</v>
      </c>
      <c r="T14" t="s">
        <v>1245</v>
      </c>
    </row>
    <row r="15" spans="1:20" x14ac:dyDescent="0.45">
      <c r="A15" t="s">
        <v>1109</v>
      </c>
      <c r="B15" t="s">
        <v>27</v>
      </c>
      <c r="C15" t="s">
        <v>294</v>
      </c>
      <c r="D15">
        <v>9965933.9452880397</v>
      </c>
      <c r="E15">
        <v>9961964.3584768195</v>
      </c>
      <c r="F15">
        <v>3600.04325819015</v>
      </c>
      <c r="G15">
        <v>3600.0533900260898</v>
      </c>
      <c r="H15" t="s">
        <v>1115</v>
      </c>
      <c r="I15">
        <v>9965933.9452880397</v>
      </c>
      <c r="J15">
        <v>6.2333128880709396E-8</v>
      </c>
      <c r="K15">
        <v>0</v>
      </c>
      <c r="L15">
        <v>5.3031012914317402E-10</v>
      </c>
      <c r="M15" t="s">
        <v>18</v>
      </c>
      <c r="N15">
        <v>9965933.9233196508</v>
      </c>
      <c r="O15">
        <v>3.9831558517334316E-4</v>
      </c>
      <c r="P15">
        <v>3.9831338170312681E-4</v>
      </c>
      <c r="Q15">
        <v>0.99999446802912473</v>
      </c>
      <c r="R15" t="s">
        <v>1245</v>
      </c>
      <c r="S15" t="s">
        <v>1245</v>
      </c>
      <c r="T15" t="s">
        <v>1245</v>
      </c>
    </row>
    <row r="16" spans="1:20" x14ac:dyDescent="0.45">
      <c r="A16" t="s">
        <v>1109</v>
      </c>
      <c r="B16" t="s">
        <v>241</v>
      </c>
      <c r="C16" t="s">
        <v>294</v>
      </c>
      <c r="D16">
        <v>797.21580193074601</v>
      </c>
      <c r="E16">
        <v>538.67143405384297</v>
      </c>
      <c r="F16">
        <v>3600.2029931545198</v>
      </c>
      <c r="G16">
        <v>3600.2428050041199</v>
      </c>
      <c r="H16" t="s">
        <v>1222</v>
      </c>
      <c r="I16">
        <v>797.21580193074499</v>
      </c>
      <c r="J16">
        <v>1.0063149313843601E-8</v>
      </c>
      <c r="K16">
        <v>0</v>
      </c>
      <c r="L16">
        <v>0</v>
      </c>
      <c r="M16" t="s">
        <v>18</v>
      </c>
      <c r="N16">
        <v>797.21080633946804</v>
      </c>
      <c r="O16">
        <v>0.32430913186574223</v>
      </c>
      <c r="P16">
        <v>0.32430489775935745</v>
      </c>
      <c r="Q16">
        <v>0.99998694422706991</v>
      </c>
      <c r="R16" t="s">
        <v>1245</v>
      </c>
      <c r="S16" t="s">
        <v>1245</v>
      </c>
      <c r="T16" t="s">
        <v>1245</v>
      </c>
    </row>
    <row r="17" spans="1:20" x14ac:dyDescent="0.45">
      <c r="A17" t="s">
        <v>1109</v>
      </c>
      <c r="B17" t="s">
        <v>239</v>
      </c>
      <c r="C17" t="s">
        <v>294</v>
      </c>
      <c r="D17">
        <v>558.92782035396601</v>
      </c>
      <c r="E17">
        <v>437.154996478285</v>
      </c>
      <c r="F17">
        <v>3600.2035841941802</v>
      </c>
      <c r="G17">
        <v>3600.2291710376699</v>
      </c>
      <c r="H17" t="s">
        <v>1221</v>
      </c>
      <c r="I17">
        <v>558.92782035396601</v>
      </c>
      <c r="J17">
        <v>5.76218073256029E-9</v>
      </c>
      <c r="K17">
        <v>0</v>
      </c>
      <c r="L17">
        <v>0</v>
      </c>
      <c r="M17" t="s">
        <v>18</v>
      </c>
      <c r="N17">
        <v>558.92752223793798</v>
      </c>
      <c r="O17">
        <v>0.21786859995603178</v>
      </c>
      <c r="P17">
        <v>0.21786818278941728</v>
      </c>
      <c r="Q17">
        <v>0.99999808523754874</v>
      </c>
      <c r="R17" t="s">
        <v>1245</v>
      </c>
      <c r="S17" t="s">
        <v>1245</v>
      </c>
      <c r="T17" t="s">
        <v>1245</v>
      </c>
    </row>
    <row r="18" spans="1:20" x14ac:dyDescent="0.45">
      <c r="A18" t="s">
        <v>1109</v>
      </c>
      <c r="B18" t="s">
        <v>233</v>
      </c>
      <c r="C18" t="s">
        <v>294</v>
      </c>
      <c r="D18">
        <v>568.71745742055202</v>
      </c>
      <c r="E18">
        <v>551.50401028889701</v>
      </c>
      <c r="F18">
        <v>3600.0855958461698</v>
      </c>
      <c r="G18">
        <v>3600.1049108505199</v>
      </c>
      <c r="H18" t="s">
        <v>1218</v>
      </c>
      <c r="I18">
        <v>568.71745742055202</v>
      </c>
      <c r="J18">
        <v>4.1867784794646898E-9</v>
      </c>
      <c r="K18">
        <v>0</v>
      </c>
      <c r="L18">
        <v>0</v>
      </c>
      <c r="M18" t="s">
        <v>18</v>
      </c>
      <c r="N18">
        <v>568.71672647546598</v>
      </c>
      <c r="O18">
        <v>3.0267132834388772E-2</v>
      </c>
      <c r="P18">
        <v>3.0265886481980673E-2</v>
      </c>
      <c r="Q18">
        <v>0.99995882158991012</v>
      </c>
      <c r="R18" t="s">
        <v>1245</v>
      </c>
      <c r="S18" t="s">
        <v>1245</v>
      </c>
      <c r="T18" t="s">
        <v>1245</v>
      </c>
    </row>
    <row r="19" spans="1:20" x14ac:dyDescent="0.45">
      <c r="A19" t="s">
        <v>1109</v>
      </c>
      <c r="B19" t="s">
        <v>169</v>
      </c>
      <c r="C19" t="s">
        <v>294</v>
      </c>
      <c r="D19">
        <v>-1.1296150403595899</v>
      </c>
      <c r="E19">
        <v>-1.14282569512613</v>
      </c>
      <c r="F19">
        <v>3600.0296821594202</v>
      </c>
      <c r="G19">
        <v>3600.0300040245002</v>
      </c>
      <c r="H19" t="s">
        <v>1186</v>
      </c>
      <c r="I19">
        <v>-1.1296150403595899</v>
      </c>
      <c r="J19">
        <v>1.3439152346528201E-8</v>
      </c>
      <c r="K19">
        <v>0</v>
      </c>
      <c r="L19">
        <v>0</v>
      </c>
      <c r="M19" t="s">
        <v>18</v>
      </c>
      <c r="N19">
        <v>-1.1296150403827401</v>
      </c>
      <c r="O19">
        <v>1.1694725501423673E-2</v>
      </c>
      <c r="P19">
        <v>1.1694725480690346E-2</v>
      </c>
      <c r="Q19">
        <v>0.9999999982271216</v>
      </c>
      <c r="R19" t="s">
        <v>1245</v>
      </c>
      <c r="S19" t="s">
        <v>1245</v>
      </c>
      <c r="T19" t="s">
        <v>1245</v>
      </c>
    </row>
    <row r="20" spans="1:20" x14ac:dyDescent="0.45">
      <c r="A20" t="s">
        <v>1109</v>
      </c>
      <c r="B20" t="s">
        <v>171</v>
      </c>
      <c r="C20" t="s">
        <v>294</v>
      </c>
      <c r="D20">
        <v>-1.1354369327110401</v>
      </c>
      <c r="E20">
        <v>-1.1446760715788999</v>
      </c>
      <c r="F20">
        <v>3600.02141618728</v>
      </c>
      <c r="G20">
        <v>3600.0216920375801</v>
      </c>
      <c r="H20" t="s">
        <v>1187</v>
      </c>
      <c r="I20">
        <v>-1.1354369327110401</v>
      </c>
      <c r="J20">
        <v>5.68045643856152E-9</v>
      </c>
      <c r="K20">
        <v>0</v>
      </c>
      <c r="L20">
        <v>0</v>
      </c>
      <c r="M20" t="s">
        <v>18</v>
      </c>
      <c r="N20">
        <v>-1.13543693269941</v>
      </c>
      <c r="O20">
        <v>8.1370063203219239E-3</v>
      </c>
      <c r="P20">
        <v>8.1370063306479574E-3</v>
      </c>
      <c r="Q20">
        <v>1.0000000012690211</v>
      </c>
      <c r="R20" t="s">
        <v>1245</v>
      </c>
      <c r="S20" t="s">
        <v>1245</v>
      </c>
      <c r="T20" t="s">
        <v>1245</v>
      </c>
    </row>
    <row r="21" spans="1:20" x14ac:dyDescent="0.45">
      <c r="A21" t="s">
        <v>1109</v>
      </c>
      <c r="B21" t="s">
        <v>137</v>
      </c>
      <c r="C21" t="s">
        <v>294</v>
      </c>
      <c r="D21">
        <v>7345.8175169333599</v>
      </c>
      <c r="E21">
        <v>7331.7585550057101</v>
      </c>
      <c r="F21">
        <v>3600.0546569824201</v>
      </c>
      <c r="G21">
        <v>3600.0653569698302</v>
      </c>
      <c r="H21" t="s">
        <v>1170</v>
      </c>
      <c r="I21">
        <v>7345.8175169333599</v>
      </c>
      <c r="J21">
        <v>0</v>
      </c>
      <c r="K21">
        <v>0</v>
      </c>
      <c r="L21">
        <v>0</v>
      </c>
      <c r="M21" t="s">
        <v>18</v>
      </c>
      <c r="N21">
        <v>7345.8172052639702</v>
      </c>
      <c r="O21">
        <v>1.9138730136030104E-3</v>
      </c>
      <c r="P21">
        <v>1.913830666661213E-3</v>
      </c>
      <c r="Q21">
        <v>0.9999778736930317</v>
      </c>
      <c r="R21" t="s">
        <v>1245</v>
      </c>
      <c r="S21" t="s">
        <v>1245</v>
      </c>
      <c r="T21" t="s">
        <v>1245</v>
      </c>
    </row>
    <row r="22" spans="1:20" x14ac:dyDescent="0.45">
      <c r="A22" t="s">
        <v>1109</v>
      </c>
      <c r="B22" t="s">
        <v>141</v>
      </c>
      <c r="C22" t="s">
        <v>294</v>
      </c>
      <c r="D22">
        <v>777.32607905246402</v>
      </c>
      <c r="E22">
        <v>776.85267911499602</v>
      </c>
      <c r="F22">
        <v>3600.0152189731598</v>
      </c>
      <c r="G22">
        <v>3600.0158231258301</v>
      </c>
      <c r="H22" t="s">
        <v>1172</v>
      </c>
      <c r="I22">
        <v>777.32607905246505</v>
      </c>
      <c r="J22">
        <v>0</v>
      </c>
      <c r="K22">
        <v>0</v>
      </c>
      <c r="L22">
        <v>0</v>
      </c>
      <c r="M22" t="s">
        <v>18</v>
      </c>
      <c r="N22">
        <v>777.32600983525299</v>
      </c>
      <c r="O22">
        <v>6.090107409685195E-4</v>
      </c>
      <c r="P22">
        <v>6.0892174992069055E-4</v>
      </c>
      <c r="Q22">
        <v>0.99985387606187792</v>
      </c>
      <c r="R22" t="s">
        <v>1245</v>
      </c>
      <c r="S22" t="s">
        <v>1245</v>
      </c>
      <c r="T22" t="s">
        <v>1245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6"/>
  <sheetViews>
    <sheetView tabSelected="1" topLeftCell="A2" workbookViewId="0">
      <selection activeCell="A8" sqref="A8:XFD8"/>
    </sheetView>
  </sheetViews>
  <sheetFormatPr defaultRowHeight="14.25" x14ac:dyDescent="0.45"/>
  <cols>
    <col min="1" max="1" width="34.9296875" bestFit="1" customWidth="1"/>
    <col min="2" max="2" width="15.796875" hidden="1" customWidth="1"/>
    <col min="3" max="3" width="18.796875" hidden="1" customWidth="1"/>
    <col min="4" max="4" width="15.796875" hidden="1" customWidth="1"/>
    <col min="5" max="5" width="18.796875" hidden="1" customWidth="1"/>
    <col min="6" max="6" width="15.796875" hidden="1" customWidth="1"/>
    <col min="7" max="7" width="18.796875" hidden="1" customWidth="1"/>
    <col min="8" max="8" width="15.796875" bestFit="1" customWidth="1"/>
    <col min="9" max="9" width="18.796875" bestFit="1" customWidth="1"/>
    <col min="10" max="10" width="15.796875" bestFit="1" customWidth="1"/>
    <col min="11" max="11" width="18.796875" bestFit="1" customWidth="1"/>
    <col min="12" max="12" width="15.796875" bestFit="1" customWidth="1"/>
    <col min="13" max="13" width="18.796875" bestFit="1" customWidth="1"/>
    <col min="14" max="14" width="15.796875" bestFit="1" customWidth="1"/>
    <col min="15" max="15" width="18.796875" bestFit="1" customWidth="1"/>
    <col min="16" max="16" width="20.3984375" bestFit="1" customWidth="1"/>
    <col min="17" max="17" width="23.3984375" bestFit="1" customWidth="1"/>
  </cols>
  <sheetData>
    <row r="3" spans="1:17" x14ac:dyDescent="0.45">
      <c r="B3" s="2" t="s">
        <v>1234</v>
      </c>
    </row>
    <row r="4" spans="1:17" x14ac:dyDescent="0.45">
      <c r="B4" t="s">
        <v>34</v>
      </c>
      <c r="D4" t="s">
        <v>288</v>
      </c>
      <c r="F4" t="s">
        <v>1118</v>
      </c>
      <c r="H4" t="s">
        <v>18</v>
      </c>
      <c r="J4" t="s">
        <v>294</v>
      </c>
      <c r="L4" t="s">
        <v>16</v>
      </c>
      <c r="N4" t="s">
        <v>1232</v>
      </c>
      <c r="P4" t="s">
        <v>1247</v>
      </c>
      <c r="Q4" t="s">
        <v>1248</v>
      </c>
    </row>
    <row r="5" spans="1:17" x14ac:dyDescent="0.45">
      <c r="A5" s="2" t="s">
        <v>1231</v>
      </c>
      <c r="B5" t="s">
        <v>1242</v>
      </c>
      <c r="C5" t="s">
        <v>1249</v>
      </c>
      <c r="D5" t="s">
        <v>1242</v>
      </c>
      <c r="E5" t="s">
        <v>1249</v>
      </c>
      <c r="F5" t="s">
        <v>1242</v>
      </c>
      <c r="G5" t="s">
        <v>1249</v>
      </c>
      <c r="H5" t="s">
        <v>1242</v>
      </c>
      <c r="I5" t="s">
        <v>1249</v>
      </c>
      <c r="J5" t="s">
        <v>1242</v>
      </c>
      <c r="K5" t="s">
        <v>1249</v>
      </c>
      <c r="L5" t="s">
        <v>1242</v>
      </c>
      <c r="M5" t="s">
        <v>1249</v>
      </c>
      <c r="N5" t="s">
        <v>1242</v>
      </c>
      <c r="O5" t="s">
        <v>1249</v>
      </c>
    </row>
    <row r="6" spans="1:17" x14ac:dyDescent="0.45">
      <c r="A6" s="3" t="s">
        <v>14</v>
      </c>
      <c r="B6" s="4">
        <v>5</v>
      </c>
      <c r="C6" s="4" t="e">
        <v>#DIV/0!</v>
      </c>
      <c r="D6" s="4"/>
      <c r="E6" s="4"/>
      <c r="F6" s="4"/>
      <c r="G6" s="4"/>
      <c r="H6" s="4">
        <v>100</v>
      </c>
      <c r="I6" s="4">
        <v>84.701932899951814</v>
      </c>
      <c r="J6" s="4"/>
      <c r="K6" s="4"/>
      <c r="L6" s="4">
        <v>15</v>
      </c>
      <c r="M6" s="4">
        <v>3600.004908768331</v>
      </c>
      <c r="N6" s="4"/>
      <c r="O6" s="4"/>
      <c r="P6" s="4">
        <v>120</v>
      </c>
      <c r="Q6" s="4">
        <v>543.2197123610448</v>
      </c>
    </row>
    <row r="7" spans="1:17" x14ac:dyDescent="0.45">
      <c r="A7" s="3" t="s">
        <v>259</v>
      </c>
      <c r="B7" s="4"/>
      <c r="C7" s="4"/>
      <c r="D7" s="4">
        <v>3</v>
      </c>
      <c r="E7" s="4">
        <v>18.996180295944182</v>
      </c>
      <c r="F7" s="4"/>
      <c r="G7" s="4"/>
      <c r="H7" s="4">
        <v>85</v>
      </c>
      <c r="I7" s="4">
        <v>331.28714931712358</v>
      </c>
      <c r="J7" s="4">
        <v>9</v>
      </c>
      <c r="K7" s="4">
        <v>131.95101883676304</v>
      </c>
      <c r="L7" s="4">
        <v>23</v>
      </c>
      <c r="M7" s="4">
        <v>3600.0699053225258</v>
      </c>
      <c r="N7" s="4"/>
      <c r="O7" s="4"/>
      <c r="P7" s="4">
        <v>120</v>
      </c>
      <c r="Q7" s="4">
        <v>935.0463602066028</v>
      </c>
    </row>
    <row r="8" spans="1:17" x14ac:dyDescent="0.45">
      <c r="A8" s="3" t="s">
        <v>383</v>
      </c>
      <c r="B8" s="4"/>
      <c r="C8" s="4"/>
      <c r="D8" s="4">
        <v>1</v>
      </c>
      <c r="E8" s="4">
        <v>27.524036884307801</v>
      </c>
      <c r="F8" s="4"/>
      <c r="G8" s="4"/>
      <c r="H8" s="4">
        <v>94</v>
      </c>
      <c r="I8" s="4">
        <v>318.73485053600081</v>
      </c>
      <c r="J8" s="4">
        <v>1</v>
      </c>
      <c r="K8" s="4">
        <v>0.33175396919250399</v>
      </c>
      <c r="L8" s="4">
        <v>24</v>
      </c>
      <c r="M8" s="4">
        <v>3600.0681599179875</v>
      </c>
      <c r="N8" s="4"/>
      <c r="O8" s="4"/>
      <c r="P8" s="4">
        <v>120</v>
      </c>
      <c r="Q8" s="4">
        <v>969.92139649391038</v>
      </c>
    </row>
    <row r="9" spans="1:17" x14ac:dyDescent="0.45">
      <c r="A9" s="3" t="s">
        <v>504</v>
      </c>
      <c r="B9" s="4"/>
      <c r="C9" s="4"/>
      <c r="D9" s="4">
        <v>16</v>
      </c>
      <c r="E9" s="4">
        <v>3.3566641956567698</v>
      </c>
      <c r="F9" s="4"/>
      <c r="G9" s="4"/>
      <c r="H9" s="4">
        <v>70</v>
      </c>
      <c r="I9" s="4">
        <v>74.777288477761317</v>
      </c>
      <c r="J9" s="4">
        <v>34</v>
      </c>
      <c r="K9" s="4">
        <v>2149.6312289728812</v>
      </c>
      <c r="L9" s="4"/>
      <c r="M9" s="4"/>
      <c r="N9" s="4"/>
      <c r="O9" s="4"/>
      <c r="P9" s="4">
        <v>120</v>
      </c>
      <c r="Q9" s="4">
        <v>653.12982171376473</v>
      </c>
    </row>
    <row r="10" spans="1:17" x14ac:dyDescent="0.45">
      <c r="A10" s="3" t="s">
        <v>625</v>
      </c>
      <c r="B10" s="4"/>
      <c r="C10" s="4"/>
      <c r="D10" s="4">
        <v>14</v>
      </c>
      <c r="E10" s="4">
        <v>9.5216181448527681</v>
      </c>
      <c r="F10" s="4"/>
      <c r="G10" s="4"/>
      <c r="H10" s="4">
        <v>86</v>
      </c>
      <c r="I10" s="4">
        <v>121.25063735662471</v>
      </c>
      <c r="J10" s="4">
        <v>20</v>
      </c>
      <c r="K10" s="4">
        <v>3420.0662126064258</v>
      </c>
      <c r="L10" s="4"/>
      <c r="M10" s="4"/>
      <c r="N10" s="4"/>
      <c r="O10" s="4"/>
      <c r="P10" s="4">
        <v>120</v>
      </c>
      <c r="Q10" s="4">
        <v>658.0181809902183</v>
      </c>
    </row>
    <row r="11" spans="1:17" x14ac:dyDescent="0.45">
      <c r="A11" s="3" t="s">
        <v>746</v>
      </c>
      <c r="B11" s="4">
        <v>2</v>
      </c>
      <c r="C11" s="4" t="e">
        <v>#DIV/0!</v>
      </c>
      <c r="D11" s="4"/>
      <c r="E11" s="4"/>
      <c r="F11" s="4"/>
      <c r="G11" s="4"/>
      <c r="H11" s="4">
        <v>97</v>
      </c>
      <c r="I11" s="4">
        <v>120.03210955305181</v>
      </c>
      <c r="J11" s="4"/>
      <c r="K11" s="4"/>
      <c r="L11" s="4">
        <v>21</v>
      </c>
      <c r="M11" s="4">
        <v>3600.0568346636564</v>
      </c>
      <c r="N11" s="4"/>
      <c r="O11" s="4"/>
      <c r="P11" s="4">
        <v>120</v>
      </c>
      <c r="Q11" s="4">
        <v>739.35854368290552</v>
      </c>
    </row>
    <row r="12" spans="1:17" x14ac:dyDescent="0.45">
      <c r="A12" s="3" t="s">
        <v>867</v>
      </c>
      <c r="B12" s="4">
        <v>4</v>
      </c>
      <c r="C12" s="4" t="e">
        <v>#DIV/0!</v>
      </c>
      <c r="D12" s="4"/>
      <c r="E12" s="4"/>
      <c r="F12" s="4"/>
      <c r="G12" s="4"/>
      <c r="H12" s="4">
        <v>98</v>
      </c>
      <c r="I12" s="4">
        <v>149.19008266439212</v>
      </c>
      <c r="J12" s="4"/>
      <c r="K12" s="4"/>
      <c r="L12" s="4">
        <v>18</v>
      </c>
      <c r="M12" s="4">
        <v>3600.0842760006531</v>
      </c>
      <c r="N12" s="4"/>
      <c r="O12" s="4"/>
      <c r="P12" s="4">
        <v>120</v>
      </c>
      <c r="Q12" s="4">
        <v>684.67366438898409</v>
      </c>
    </row>
    <row r="13" spans="1:17" x14ac:dyDescent="0.45">
      <c r="A13" s="3" t="s">
        <v>988</v>
      </c>
      <c r="B13" s="4"/>
      <c r="C13" s="4"/>
      <c r="D13" s="4"/>
      <c r="E13" s="4"/>
      <c r="F13" s="4"/>
      <c r="G13" s="4"/>
      <c r="H13" s="4">
        <v>96</v>
      </c>
      <c r="I13" s="4">
        <v>314.08310441672739</v>
      </c>
      <c r="J13" s="4"/>
      <c r="K13" s="4"/>
      <c r="L13" s="4">
        <v>24</v>
      </c>
      <c r="M13" s="4">
        <v>3600.0654776990377</v>
      </c>
      <c r="N13" s="4"/>
      <c r="O13" s="4"/>
      <c r="P13" s="4">
        <v>120</v>
      </c>
      <c r="Q13" s="4">
        <v>971.27957907318944</v>
      </c>
    </row>
    <row r="14" spans="1:17" x14ac:dyDescent="0.45">
      <c r="A14" s="3" t="s">
        <v>1109</v>
      </c>
      <c r="B14" s="4"/>
      <c r="C14" s="4"/>
      <c r="D14" s="4"/>
      <c r="E14" s="4"/>
      <c r="F14" s="4">
        <v>4</v>
      </c>
      <c r="G14" s="4">
        <v>3600.0648359060224</v>
      </c>
      <c r="H14" s="4">
        <v>95</v>
      </c>
      <c r="I14" s="4">
        <v>132.82938848796616</v>
      </c>
      <c r="J14" s="4">
        <v>21</v>
      </c>
      <c r="K14" s="4">
        <v>3428.6342820894101</v>
      </c>
      <c r="L14" s="4"/>
      <c r="M14" s="4"/>
      <c r="N14" s="4"/>
      <c r="O14" s="4"/>
      <c r="P14" s="4">
        <v>120</v>
      </c>
      <c r="Q14" s="4">
        <v>825.16975978215453</v>
      </c>
    </row>
    <row r="15" spans="1:17" x14ac:dyDescent="0.45">
      <c r="A15" s="3" t="s">
        <v>1232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45">
      <c r="A16" s="3" t="s">
        <v>1233</v>
      </c>
      <c r="B16" s="4">
        <v>11</v>
      </c>
      <c r="C16" s="4" t="e">
        <v>#DIV/0!</v>
      </c>
      <c r="D16" s="4">
        <v>34</v>
      </c>
      <c r="E16" s="4">
        <v>7.9859370273702188</v>
      </c>
      <c r="F16" s="4">
        <v>4</v>
      </c>
      <c r="G16" s="4">
        <v>3600.0648359060224</v>
      </c>
      <c r="H16" s="4">
        <v>821</v>
      </c>
      <c r="I16" s="4">
        <v>184.27180827840064</v>
      </c>
      <c r="J16" s="4">
        <v>85</v>
      </c>
      <c r="K16" s="4">
        <v>2525.6234927598152</v>
      </c>
      <c r="L16" s="4">
        <v>125</v>
      </c>
      <c r="M16" s="4">
        <v>3600.060794021605</v>
      </c>
      <c r="N16" s="4"/>
      <c r="O16" s="4"/>
      <c r="P16" s="4">
        <v>1080</v>
      </c>
      <c r="Q16" s="4">
        <v>777.02949666642292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1"/>
  <sheetViews>
    <sheetView topLeftCell="A949" workbookViewId="0">
      <selection activeCell="F962" sqref="B962:F965"/>
    </sheetView>
  </sheetViews>
  <sheetFormatPr defaultRowHeight="14.25" x14ac:dyDescent="0.45"/>
  <cols>
    <col min="1" max="1" width="20" customWidth="1"/>
    <col min="2" max="2" width="14.46484375" customWidth="1"/>
    <col min="3" max="3" width="9.06640625" customWidth="1"/>
    <col min="4" max="4" width="14.1328125" customWidth="1"/>
    <col min="5" max="19" width="9.06640625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1235</v>
      </c>
      <c r="P1" t="s">
        <v>1236</v>
      </c>
      <c r="Q1" t="s">
        <v>1237</v>
      </c>
      <c r="R1" t="s">
        <v>1238</v>
      </c>
      <c r="S1" t="s">
        <v>1239</v>
      </c>
      <c r="T1" t="s">
        <v>1240</v>
      </c>
    </row>
    <row r="2" spans="1:20" x14ac:dyDescent="0.45">
      <c r="A2" t="s">
        <v>1109</v>
      </c>
      <c r="B2" t="s">
        <v>221</v>
      </c>
      <c r="C2" t="s">
        <v>18</v>
      </c>
      <c r="D2">
        <v>5.3</v>
      </c>
      <c r="E2">
        <v>5.3</v>
      </c>
      <c r="F2">
        <v>2.4638891220092701E-2</v>
      </c>
      <c r="G2">
        <v>2.5117874145507799E-2</v>
      </c>
      <c r="H2" t="s">
        <v>1212</v>
      </c>
      <c r="I2">
        <v>5.3</v>
      </c>
      <c r="J2">
        <v>0</v>
      </c>
      <c r="K2">
        <v>0</v>
      </c>
      <c r="L2">
        <v>0</v>
      </c>
      <c r="M2" t="s">
        <v>18</v>
      </c>
      <c r="N2">
        <v>5.3</v>
      </c>
      <c r="O2" s="1">
        <f t="shared" ref="O2:O65" si="0">ABS(E2-D2)/(ABS(D2)+0.00001)</f>
        <v>0</v>
      </c>
      <c r="P2" s="1">
        <f t="shared" ref="P2:P65" si="1">ABS(E2-N2)/(ABS(N2)+0.00001)</f>
        <v>0</v>
      </c>
      <c r="Q2" s="1" t="e">
        <f t="shared" ref="Q2:Q65" si="2">P2/O2</f>
        <v>#DIV/0!</v>
      </c>
      <c r="R2" t="str">
        <f t="shared" ref="R2:R65" si="3">IF(AND(C2="Optimal",P2&gt;0.0000125),"bad","")</f>
        <v/>
      </c>
      <c r="S2" t="str">
        <f t="shared" ref="S2:S33" si="4">IF(OR(J2&gt;0.001, K2&gt;0.001, L2&gt;0.001), "bad","")</f>
        <v/>
      </c>
      <c r="T2" t="str">
        <f t="shared" ref="T2:T33" si="5">IF(AND(C2&lt;&gt;"Optimal",P2&lt;0.000015),"good","")</f>
        <v/>
      </c>
    </row>
    <row r="3" spans="1:20" x14ac:dyDescent="0.45">
      <c r="A3" t="s">
        <v>1109</v>
      </c>
      <c r="B3" t="s">
        <v>155</v>
      </c>
      <c r="C3" t="s">
        <v>18</v>
      </c>
      <c r="D3">
        <v>-7.9784865782150896E-2</v>
      </c>
      <c r="E3">
        <v>-7.9784855773774102E-2</v>
      </c>
      <c r="F3">
        <v>2.8136968612670898E-2</v>
      </c>
      <c r="G3">
        <v>2.83129215240478E-2</v>
      </c>
      <c r="H3" t="s">
        <v>1179</v>
      </c>
      <c r="I3">
        <v>-7.9784865782150896E-2</v>
      </c>
      <c r="J3" s="1">
        <v>1.5947765774626499E-8</v>
      </c>
      <c r="K3" s="1">
        <v>1.25057322310218E-9</v>
      </c>
      <c r="L3">
        <v>0</v>
      </c>
      <c r="M3" t="s">
        <v>18</v>
      </c>
      <c r="N3">
        <v>-7.9784865782148995E-2</v>
      </c>
      <c r="O3" s="1">
        <f t="shared" si="0"/>
        <v>1.2542632531414622E-7</v>
      </c>
      <c r="P3" s="1">
        <f t="shared" si="1"/>
        <v>1.2542630148734142E-7</v>
      </c>
      <c r="Q3" s="1">
        <f t="shared" si="2"/>
        <v>0.99999981003346194</v>
      </c>
      <c r="R3" t="str">
        <f t="shared" si="3"/>
        <v/>
      </c>
      <c r="S3" t="str">
        <f t="shared" si="4"/>
        <v/>
      </c>
      <c r="T3" t="str">
        <f t="shared" si="5"/>
        <v/>
      </c>
    </row>
    <row r="4" spans="1:20" x14ac:dyDescent="0.45">
      <c r="A4" t="s">
        <v>1109</v>
      </c>
      <c r="B4" t="s">
        <v>123</v>
      </c>
      <c r="C4" t="s">
        <v>18</v>
      </c>
      <c r="D4">
        <v>0.50328619027363697</v>
      </c>
      <c r="E4">
        <v>0.50328617557908595</v>
      </c>
      <c r="F4">
        <v>3.1260013580322203E-2</v>
      </c>
      <c r="G4">
        <v>3.1454086303710903E-2</v>
      </c>
      <c r="H4" t="s">
        <v>1163</v>
      </c>
      <c r="I4">
        <v>0.50328619027363697</v>
      </c>
      <c r="J4" s="1">
        <v>2.0281936130572802E-9</v>
      </c>
      <c r="K4">
        <v>0</v>
      </c>
      <c r="L4">
        <v>0</v>
      </c>
      <c r="M4" t="s">
        <v>18</v>
      </c>
      <c r="N4">
        <v>0.503286190273175</v>
      </c>
      <c r="O4" s="1">
        <f t="shared" si="0"/>
        <v>2.9196626766524878E-8</v>
      </c>
      <c r="P4" s="1">
        <f t="shared" si="1"/>
        <v>2.9195708889942487E-8</v>
      </c>
      <c r="Q4" s="1">
        <f t="shared" si="2"/>
        <v>0.99996856223872266</v>
      </c>
      <c r="R4" t="str">
        <f t="shared" si="3"/>
        <v/>
      </c>
      <c r="S4" t="str">
        <f t="shared" si="4"/>
        <v/>
      </c>
      <c r="T4" t="str">
        <f t="shared" si="5"/>
        <v/>
      </c>
    </row>
    <row r="5" spans="1:20" x14ac:dyDescent="0.45">
      <c r="A5" t="s">
        <v>1109</v>
      </c>
      <c r="B5" t="s">
        <v>145</v>
      </c>
      <c r="C5" t="s">
        <v>18</v>
      </c>
      <c r="D5">
        <v>72.481279707041907</v>
      </c>
      <c r="E5">
        <v>72.481276313677199</v>
      </c>
      <c r="F5">
        <v>3.6019086837768499E-2</v>
      </c>
      <c r="G5">
        <v>3.6201953887939398E-2</v>
      </c>
      <c r="H5" t="s">
        <v>1174</v>
      </c>
      <c r="I5">
        <v>72.481279707041907</v>
      </c>
      <c r="J5">
        <v>0</v>
      </c>
      <c r="K5">
        <v>0</v>
      </c>
      <c r="L5">
        <v>0</v>
      </c>
      <c r="M5" t="s">
        <v>18</v>
      </c>
      <c r="N5">
        <v>72.481276535702804</v>
      </c>
      <c r="O5" s="1">
        <f t="shared" si="0"/>
        <v>4.6817112680590547E-8</v>
      </c>
      <c r="P5" s="1">
        <f t="shared" si="1"/>
        <v>3.0632128046307757E-9</v>
      </c>
      <c r="Q5" s="1">
        <f t="shared" si="2"/>
        <v>6.5429340453554363E-2</v>
      </c>
      <c r="R5" t="str">
        <f t="shared" si="3"/>
        <v/>
      </c>
      <c r="S5" t="str">
        <f t="shared" si="4"/>
        <v/>
      </c>
      <c r="T5" t="str">
        <f t="shared" si="5"/>
        <v/>
      </c>
    </row>
    <row r="6" spans="1:20" x14ac:dyDescent="0.45">
      <c r="A6" t="s">
        <v>1109</v>
      </c>
      <c r="B6" t="s">
        <v>119</v>
      </c>
      <c r="C6" t="s">
        <v>18</v>
      </c>
      <c r="D6">
        <v>1.18808606109486</v>
      </c>
      <c r="E6">
        <v>1.1880860363264201</v>
      </c>
      <c r="F6">
        <v>3.7949085235595703E-2</v>
      </c>
      <c r="G6">
        <v>3.8166999816894497E-2</v>
      </c>
      <c r="H6" t="s">
        <v>1161</v>
      </c>
      <c r="I6">
        <v>1.18808606109486</v>
      </c>
      <c r="J6" s="1">
        <v>7.1682142721574097E-9</v>
      </c>
      <c r="K6">
        <v>0</v>
      </c>
      <c r="L6">
        <v>0</v>
      </c>
      <c r="M6" t="s">
        <v>18</v>
      </c>
      <c r="N6">
        <v>1.1880860610922199</v>
      </c>
      <c r="O6" s="1">
        <f t="shared" si="0"/>
        <v>2.0847169498111633E-8</v>
      </c>
      <c r="P6" s="1">
        <f t="shared" si="1"/>
        <v>2.0844947362727148E-8</v>
      </c>
      <c r="Q6" s="1">
        <f t="shared" si="2"/>
        <v>0.99989340829292495</v>
      </c>
      <c r="R6" t="str">
        <f t="shared" si="3"/>
        <v/>
      </c>
      <c r="S6" t="str">
        <f t="shared" si="4"/>
        <v/>
      </c>
      <c r="T6" t="str">
        <f t="shared" si="5"/>
        <v/>
      </c>
    </row>
    <row r="7" spans="1:20" x14ac:dyDescent="0.45">
      <c r="A7" t="s">
        <v>1109</v>
      </c>
      <c r="B7" t="s">
        <v>117</v>
      </c>
      <c r="C7" t="s">
        <v>18</v>
      </c>
      <c r="D7">
        <v>0.80136550099824999</v>
      </c>
      <c r="E7">
        <v>0.80136549519418998</v>
      </c>
      <c r="F7">
        <v>4.2308092117309501E-2</v>
      </c>
      <c r="G7">
        <v>4.2516946792602497E-2</v>
      </c>
      <c r="H7" t="s">
        <v>1160</v>
      </c>
      <c r="I7">
        <v>0.80136550099824999</v>
      </c>
      <c r="J7" s="1">
        <v>1.39679601218745E-9</v>
      </c>
      <c r="K7">
        <v>0</v>
      </c>
      <c r="L7">
        <v>0</v>
      </c>
      <c r="M7" t="s">
        <v>18</v>
      </c>
      <c r="N7">
        <v>0.80136550099883397</v>
      </c>
      <c r="O7" s="1">
        <f t="shared" si="0"/>
        <v>7.2426222203620478E-9</v>
      </c>
      <c r="P7" s="1">
        <f t="shared" si="1"/>
        <v>7.2433509390538413E-9</v>
      </c>
      <c r="Q7" s="1">
        <f t="shared" si="2"/>
        <v>1.0001006153116401</v>
      </c>
      <c r="R7" t="str">
        <f t="shared" si="3"/>
        <v/>
      </c>
      <c r="S7" t="str">
        <f t="shared" si="4"/>
        <v/>
      </c>
      <c r="T7" t="str">
        <f t="shared" si="5"/>
        <v/>
      </c>
    </row>
    <row r="8" spans="1:20" x14ac:dyDescent="0.45">
      <c r="A8" t="s">
        <v>1109</v>
      </c>
      <c r="B8" t="s">
        <v>121</v>
      </c>
      <c r="C8" t="s">
        <v>18</v>
      </c>
      <c r="D8">
        <v>1.07269370248257</v>
      </c>
      <c r="E8">
        <v>1.0726936866710499</v>
      </c>
      <c r="F8">
        <v>4.7005176544189398E-2</v>
      </c>
      <c r="G8">
        <v>4.7182083129882799E-2</v>
      </c>
      <c r="H8" t="s">
        <v>1162</v>
      </c>
      <c r="I8">
        <v>1.07269370248257</v>
      </c>
      <c r="J8" s="1">
        <v>8.0823779891048192E-9</v>
      </c>
      <c r="K8">
        <v>0</v>
      </c>
      <c r="L8">
        <v>0</v>
      </c>
      <c r="M8" t="s">
        <v>18</v>
      </c>
      <c r="N8">
        <v>1.0726937024826699</v>
      </c>
      <c r="O8" s="1">
        <f t="shared" si="0"/>
        <v>1.473987649770405E-8</v>
      </c>
      <c r="P8" s="1">
        <f t="shared" si="1"/>
        <v>1.4739969645579379E-8</v>
      </c>
      <c r="Q8" s="1">
        <f t="shared" si="2"/>
        <v>1.000006319447476</v>
      </c>
      <c r="R8" t="str">
        <f t="shared" si="3"/>
        <v/>
      </c>
      <c r="S8" t="str">
        <f t="shared" si="4"/>
        <v/>
      </c>
      <c r="T8" t="str">
        <f t="shared" si="5"/>
        <v/>
      </c>
    </row>
    <row r="9" spans="1:20" x14ac:dyDescent="0.45">
      <c r="A9" t="s">
        <v>1109</v>
      </c>
      <c r="B9" t="s">
        <v>81</v>
      </c>
      <c r="C9" t="s">
        <v>18</v>
      </c>
      <c r="D9">
        <v>-8.2295153923031703E-2</v>
      </c>
      <c r="E9">
        <v>-8.2295167899447699E-2</v>
      </c>
      <c r="F9">
        <v>5.7481050491333001E-2</v>
      </c>
      <c r="G9">
        <v>5.7681083679199198E-2</v>
      </c>
      <c r="H9" t="s">
        <v>1142</v>
      </c>
      <c r="I9">
        <v>-8.2295153923031703E-2</v>
      </c>
      <c r="J9" s="1">
        <v>1.6568951766160401E-9</v>
      </c>
      <c r="K9" s="1">
        <v>4.9996122519768704E-10</v>
      </c>
      <c r="L9">
        <v>0</v>
      </c>
      <c r="M9" t="s">
        <v>18</v>
      </c>
      <c r="N9">
        <v>-8.2295153921654304E-2</v>
      </c>
      <c r="O9" s="1">
        <f t="shared" si="0"/>
        <v>1.6981216036402587E-7</v>
      </c>
      <c r="P9" s="1">
        <f t="shared" si="1"/>
        <v>1.6982889562741789E-7</v>
      </c>
      <c r="Q9" s="1">
        <f t="shared" si="2"/>
        <v>1.0000985516193666</v>
      </c>
      <c r="R9" t="str">
        <f t="shared" si="3"/>
        <v/>
      </c>
      <c r="S9" t="str">
        <f t="shared" si="4"/>
        <v/>
      </c>
      <c r="T9" t="str">
        <f t="shared" si="5"/>
        <v/>
      </c>
    </row>
    <row r="10" spans="1:20" x14ac:dyDescent="0.45">
      <c r="A10" t="s">
        <v>1109</v>
      </c>
      <c r="B10" t="s">
        <v>161</v>
      </c>
      <c r="C10" t="s">
        <v>18</v>
      </c>
      <c r="D10">
        <v>-8.6088437038816495E-2</v>
      </c>
      <c r="E10">
        <v>-8.6088436000499702E-2</v>
      </c>
      <c r="F10">
        <v>6.3033103942871094E-2</v>
      </c>
      <c r="G10">
        <v>6.3273906707763602E-2</v>
      </c>
      <c r="H10" t="s">
        <v>1182</v>
      </c>
      <c r="I10">
        <v>-8.6088437038816495E-2</v>
      </c>
      <c r="J10" s="1">
        <v>1.4919701335491799E-8</v>
      </c>
      <c r="K10" s="1">
        <v>3.8589838338709498E-9</v>
      </c>
      <c r="L10">
        <v>0</v>
      </c>
      <c r="M10" t="s">
        <v>18</v>
      </c>
      <c r="N10">
        <v>-8.60884370388178E-2</v>
      </c>
      <c r="O10" s="1">
        <f t="shared" si="0"/>
        <v>1.2059647414824865E-8</v>
      </c>
      <c r="P10" s="1">
        <f t="shared" si="1"/>
        <v>1.2059662566226949E-8</v>
      </c>
      <c r="Q10" s="1">
        <f t="shared" si="2"/>
        <v>1.0000012563718956</v>
      </c>
      <c r="R10" t="str">
        <f t="shared" si="3"/>
        <v/>
      </c>
      <c r="S10" t="str">
        <f t="shared" si="4"/>
        <v/>
      </c>
      <c r="T10" t="str">
        <f t="shared" si="5"/>
        <v/>
      </c>
    </row>
    <row r="11" spans="1:20" x14ac:dyDescent="0.45">
      <c r="A11" t="s">
        <v>1109</v>
      </c>
      <c r="B11" t="s">
        <v>157</v>
      </c>
      <c r="C11" t="s">
        <v>18</v>
      </c>
      <c r="D11">
        <v>-4.5451462186218601E-2</v>
      </c>
      <c r="E11">
        <v>-4.5451447478252499E-2</v>
      </c>
      <c r="F11">
        <v>7.0944070816039997E-2</v>
      </c>
      <c r="G11">
        <v>7.1174860000610296E-2</v>
      </c>
      <c r="H11" t="s">
        <v>1180</v>
      </c>
      <c r="I11">
        <v>-4.5451462186218601E-2</v>
      </c>
      <c r="J11" s="1">
        <v>1.09174513873711E-8</v>
      </c>
      <c r="K11" s="1">
        <v>1.8499119068191E-9</v>
      </c>
      <c r="L11">
        <v>0</v>
      </c>
      <c r="M11" t="s">
        <v>18</v>
      </c>
      <c r="N11">
        <v>-4.5451446350745897E-2</v>
      </c>
      <c r="O11" s="1">
        <f t="shared" si="0"/>
        <v>3.2352602390420975E-7</v>
      </c>
      <c r="P11" s="1">
        <f t="shared" si="1"/>
        <v>2.4801379904925766E-8</v>
      </c>
      <c r="Q11" s="1">
        <f t="shared" si="2"/>
        <v>7.6659613361641066E-2</v>
      </c>
      <c r="R11" t="str">
        <f t="shared" si="3"/>
        <v/>
      </c>
      <c r="S11" t="str">
        <f t="shared" si="4"/>
        <v/>
      </c>
      <c r="T11" t="str">
        <f t="shared" si="5"/>
        <v/>
      </c>
    </row>
    <row r="12" spans="1:20" x14ac:dyDescent="0.45">
      <c r="A12" t="s">
        <v>1109</v>
      </c>
      <c r="B12" t="s">
        <v>143</v>
      </c>
      <c r="C12" t="s">
        <v>294</v>
      </c>
      <c r="D12">
        <v>1481.4882704782999</v>
      </c>
      <c r="E12">
        <v>1481.46348833397</v>
      </c>
      <c r="F12">
        <v>8.8976860046386705E-2</v>
      </c>
      <c r="G12">
        <v>8.9173793792724595E-2</v>
      </c>
      <c r="H12" t="s">
        <v>1173</v>
      </c>
      <c r="I12">
        <v>1481.4882704782999</v>
      </c>
      <c r="J12">
        <v>0</v>
      </c>
      <c r="K12">
        <v>0</v>
      </c>
      <c r="L12">
        <v>0</v>
      </c>
      <c r="M12" t="s">
        <v>18</v>
      </c>
      <c r="N12">
        <v>1481.46350891261</v>
      </c>
      <c r="O12" s="1">
        <f t="shared" si="0"/>
        <v>1.6727870653115292E-5</v>
      </c>
      <c r="P12" s="1">
        <f t="shared" si="1"/>
        <v>1.3890750443867524E-8</v>
      </c>
      <c r="Q12" s="1">
        <f t="shared" si="2"/>
        <v>8.3039561531285508E-4</v>
      </c>
      <c r="R12" t="str">
        <f t="shared" si="3"/>
        <v/>
      </c>
      <c r="S12" t="str">
        <f t="shared" si="4"/>
        <v/>
      </c>
      <c r="T12" t="str">
        <f t="shared" si="5"/>
        <v>good</v>
      </c>
    </row>
    <row r="13" spans="1:20" x14ac:dyDescent="0.45">
      <c r="A13" t="s">
        <v>1109</v>
      </c>
      <c r="B13" t="s">
        <v>83</v>
      </c>
      <c r="C13" t="s">
        <v>18</v>
      </c>
      <c r="D13">
        <v>-7.9814495507716104E-2</v>
      </c>
      <c r="E13">
        <v>-7.98145047153552E-2</v>
      </c>
      <c r="F13">
        <v>9.3394994735717704E-2</v>
      </c>
      <c r="G13">
        <v>9.3596935272216797E-2</v>
      </c>
      <c r="H13" t="s">
        <v>1143</v>
      </c>
      <c r="I13">
        <v>-7.9814495507716104E-2</v>
      </c>
      <c r="J13" s="1">
        <v>1.7793611029048799E-10</v>
      </c>
      <c r="K13" s="1">
        <v>5.36107686022191E-11</v>
      </c>
      <c r="L13">
        <v>0</v>
      </c>
      <c r="M13" t="s">
        <v>18</v>
      </c>
      <c r="N13">
        <v>-7.9814495507836702E-2</v>
      </c>
      <c r="O13" s="1">
        <f t="shared" si="0"/>
        <v>1.1534854103438453E-7</v>
      </c>
      <c r="P13" s="1">
        <f t="shared" si="1"/>
        <v>1.1534703024513127E-7</v>
      </c>
      <c r="Q13" s="1">
        <f t="shared" si="2"/>
        <v>0.99998690239824695</v>
      </c>
      <c r="R13" t="str">
        <f t="shared" si="3"/>
        <v/>
      </c>
      <c r="S13" t="str">
        <f t="shared" si="4"/>
        <v/>
      </c>
      <c r="T13" t="str">
        <f t="shared" si="5"/>
        <v/>
      </c>
    </row>
    <row r="14" spans="1:20" x14ac:dyDescent="0.45">
      <c r="A14" t="s">
        <v>1109</v>
      </c>
      <c r="B14" t="s">
        <v>173</v>
      </c>
      <c r="C14" t="s">
        <v>18</v>
      </c>
      <c r="D14">
        <v>-1.09048946154393</v>
      </c>
      <c r="E14">
        <v>-1.0904894636789699</v>
      </c>
      <c r="F14">
        <v>0.10656094551086399</v>
      </c>
      <c r="G14">
        <v>0.106777906417846</v>
      </c>
      <c r="H14" t="s">
        <v>1188</v>
      </c>
      <c r="I14">
        <v>-1.09048946154393</v>
      </c>
      <c r="J14" s="1">
        <v>1.11022302462515E-16</v>
      </c>
      <c r="K14">
        <v>0</v>
      </c>
      <c r="L14">
        <v>0</v>
      </c>
      <c r="M14" t="s">
        <v>18</v>
      </c>
      <c r="N14">
        <v>-1.09048946154393</v>
      </c>
      <c r="O14" s="1">
        <f t="shared" si="0"/>
        <v>1.9578550911086031E-9</v>
      </c>
      <c r="P14" s="1">
        <f t="shared" si="1"/>
        <v>1.9578550911086031E-9</v>
      </c>
      <c r="Q14" s="1">
        <f t="shared" si="2"/>
        <v>1</v>
      </c>
      <c r="R14" t="str">
        <f t="shared" si="3"/>
        <v/>
      </c>
      <c r="S14" t="str">
        <f t="shared" si="4"/>
        <v/>
      </c>
      <c r="T14" t="str">
        <f t="shared" si="5"/>
        <v/>
      </c>
    </row>
    <row r="15" spans="1:20" x14ac:dyDescent="0.45">
      <c r="A15" t="s">
        <v>1109</v>
      </c>
      <c r="B15" t="s">
        <v>31</v>
      </c>
      <c r="C15" t="s">
        <v>18</v>
      </c>
      <c r="D15">
        <v>1.8563406198747101</v>
      </c>
      <c r="E15">
        <v>1.8563401967318001</v>
      </c>
      <c r="F15">
        <v>0.11808705329895</v>
      </c>
      <c r="G15">
        <v>0.118393898010253</v>
      </c>
      <c r="H15" t="s">
        <v>1117</v>
      </c>
      <c r="I15">
        <v>1.8563406198747101</v>
      </c>
      <c r="J15" s="1">
        <v>5.3827015067397999E-9</v>
      </c>
      <c r="K15">
        <v>0</v>
      </c>
      <c r="L15" s="1">
        <v>2.8874152531802298E-17</v>
      </c>
      <c r="M15" t="s">
        <v>18</v>
      </c>
      <c r="N15">
        <v>1.8563402245521901</v>
      </c>
      <c r="O15" s="1">
        <f t="shared" si="0"/>
        <v>2.2794342055536047E-7</v>
      </c>
      <c r="P15" s="1">
        <f t="shared" si="1"/>
        <v>1.4986606311547957E-8</v>
      </c>
      <c r="Q15" s="1">
        <f t="shared" si="2"/>
        <v>6.5747044924721443E-2</v>
      </c>
      <c r="R15" t="str">
        <f t="shared" si="3"/>
        <v/>
      </c>
      <c r="S15" t="str">
        <f t="shared" si="4"/>
        <v/>
      </c>
      <c r="T15" t="str">
        <f t="shared" si="5"/>
        <v/>
      </c>
    </row>
    <row r="16" spans="1:20" x14ac:dyDescent="0.45">
      <c r="A16" t="s">
        <v>1109</v>
      </c>
      <c r="B16" t="s">
        <v>131</v>
      </c>
      <c r="C16" t="s">
        <v>18</v>
      </c>
      <c r="D16">
        <v>1.66439932945435</v>
      </c>
      <c r="E16">
        <v>1.66439931635855</v>
      </c>
      <c r="F16">
        <v>0.2503662109375</v>
      </c>
      <c r="G16">
        <v>0.25060296058654702</v>
      </c>
      <c r="H16" t="s">
        <v>1167</v>
      </c>
      <c r="I16">
        <v>1.66439932945435</v>
      </c>
      <c r="J16" s="1">
        <v>2.3856638886599E-9</v>
      </c>
      <c r="K16">
        <v>0</v>
      </c>
      <c r="L16">
        <v>0</v>
      </c>
      <c r="M16" t="s">
        <v>18</v>
      </c>
      <c r="N16">
        <v>1.6643993143668301</v>
      </c>
      <c r="O16" s="1">
        <f t="shared" si="0"/>
        <v>7.8681366225379952E-9</v>
      </c>
      <c r="P16" s="1">
        <f t="shared" si="1"/>
        <v>1.1966527001059033E-9</v>
      </c>
      <c r="Q16" s="1">
        <f t="shared" si="2"/>
        <v>0.15208844959277074</v>
      </c>
      <c r="R16" t="str">
        <f t="shared" si="3"/>
        <v/>
      </c>
      <c r="S16" t="str">
        <f t="shared" si="4"/>
        <v/>
      </c>
      <c r="T16" t="str">
        <f t="shared" si="5"/>
        <v/>
      </c>
    </row>
    <row r="17" spans="1:20" x14ac:dyDescent="0.45">
      <c r="A17" t="s">
        <v>1109</v>
      </c>
      <c r="B17" t="s">
        <v>175</v>
      </c>
      <c r="C17" t="s">
        <v>18</v>
      </c>
      <c r="D17">
        <v>-1.0807212299827</v>
      </c>
      <c r="E17">
        <v>-1.08072123968797</v>
      </c>
      <c r="F17">
        <v>0.267261981964111</v>
      </c>
      <c r="G17">
        <v>0.267501831054687</v>
      </c>
      <c r="H17" t="s">
        <v>1189</v>
      </c>
      <c r="I17">
        <v>-1.0807212299827</v>
      </c>
      <c r="J17" s="1">
        <v>1.7829312470851699E-9</v>
      </c>
      <c r="K17" s="1">
        <v>9.4827068419789302E-10</v>
      </c>
      <c r="L17">
        <v>0</v>
      </c>
      <c r="M17" t="s">
        <v>18</v>
      </c>
      <c r="N17">
        <v>-1.0807212319392501</v>
      </c>
      <c r="O17" s="1">
        <f t="shared" si="0"/>
        <v>8.9802808059982011E-9</v>
      </c>
      <c r="P17" s="1">
        <f t="shared" si="1"/>
        <v>7.1698861464866388E-9</v>
      </c>
      <c r="Q17" s="1">
        <f t="shared" si="2"/>
        <v>0.79840333519389006</v>
      </c>
      <c r="R17" t="str">
        <f t="shared" si="3"/>
        <v/>
      </c>
      <c r="S17" t="str">
        <f t="shared" si="4"/>
        <v/>
      </c>
      <c r="T17" t="str">
        <f t="shared" si="5"/>
        <v/>
      </c>
    </row>
    <row r="18" spans="1:20" x14ac:dyDescent="0.45">
      <c r="A18" t="s">
        <v>1109</v>
      </c>
      <c r="B18" t="s">
        <v>207</v>
      </c>
      <c r="C18" t="s">
        <v>18</v>
      </c>
      <c r="D18">
        <v>311720.95392487902</v>
      </c>
      <c r="E18">
        <v>311720.95392487902</v>
      </c>
      <c r="F18">
        <v>0.31131196022033603</v>
      </c>
      <c r="G18">
        <v>0.311569213867187</v>
      </c>
      <c r="H18" t="s">
        <v>1205</v>
      </c>
      <c r="I18">
        <v>311720.95392487902</v>
      </c>
      <c r="J18" s="1">
        <v>1.11022302462515E-16</v>
      </c>
      <c r="K18">
        <v>0</v>
      </c>
      <c r="L18" s="1">
        <v>2.73062053190997E-7</v>
      </c>
      <c r="M18" t="s">
        <v>18</v>
      </c>
      <c r="N18">
        <v>311720.939011793</v>
      </c>
      <c r="O18" s="1">
        <f t="shared" si="0"/>
        <v>0</v>
      </c>
      <c r="P18" s="1">
        <f t="shared" si="1"/>
        <v>4.7841143009239469E-8</v>
      </c>
      <c r="Q18" s="1" t="e">
        <f t="shared" si="2"/>
        <v>#DIV/0!</v>
      </c>
      <c r="R18" t="str">
        <f t="shared" si="3"/>
        <v/>
      </c>
      <c r="S18" t="str">
        <f t="shared" si="4"/>
        <v/>
      </c>
      <c r="T18" t="str">
        <f t="shared" si="5"/>
        <v/>
      </c>
    </row>
    <row r="19" spans="1:20" x14ac:dyDescent="0.45">
      <c r="A19" t="s">
        <v>1109</v>
      </c>
      <c r="B19" t="s">
        <v>159</v>
      </c>
      <c r="C19" t="s">
        <v>18</v>
      </c>
      <c r="D19">
        <v>-7.6010007627761403E-2</v>
      </c>
      <c r="E19">
        <v>-7.6010089016649296E-2</v>
      </c>
      <c r="F19">
        <v>0.31510901451110801</v>
      </c>
      <c r="G19">
        <v>0.315345048904418</v>
      </c>
      <c r="H19" t="s">
        <v>1181</v>
      </c>
      <c r="I19">
        <v>-7.6010007627761403E-2</v>
      </c>
      <c r="J19" s="1">
        <v>1.8434663726085699E-9</v>
      </c>
      <c r="K19" s="1">
        <v>5.3671961319778895E-10</v>
      </c>
      <c r="L19">
        <v>0</v>
      </c>
      <c r="M19" t="s">
        <v>18</v>
      </c>
      <c r="N19">
        <v>-7.6010007627836704E-2</v>
      </c>
      <c r="O19" s="1">
        <f t="shared" si="0"/>
        <v>1.0706245688850196E-6</v>
      </c>
      <c r="P19" s="1">
        <f t="shared" si="1"/>
        <v>1.0706235783437185E-6</v>
      </c>
      <c r="Q19" s="1">
        <f t="shared" si="2"/>
        <v>0.99999907480051375</v>
      </c>
      <c r="R19" t="str">
        <f t="shared" si="3"/>
        <v/>
      </c>
      <c r="S19" t="str">
        <f t="shared" si="4"/>
        <v/>
      </c>
      <c r="T19" t="str">
        <f t="shared" si="5"/>
        <v/>
      </c>
    </row>
    <row r="20" spans="1:20" x14ac:dyDescent="0.45">
      <c r="A20" t="s">
        <v>1109</v>
      </c>
      <c r="B20" t="s">
        <v>129</v>
      </c>
      <c r="C20" t="s">
        <v>18</v>
      </c>
      <c r="D20">
        <v>1.49907795170467</v>
      </c>
      <c r="E20">
        <v>1.4990779341771401</v>
      </c>
      <c r="F20">
        <v>0.32109713554382302</v>
      </c>
      <c r="G20">
        <v>0.321339130401611</v>
      </c>
      <c r="H20" t="s">
        <v>1166</v>
      </c>
      <c r="I20">
        <v>1.49907795170467</v>
      </c>
      <c r="J20" s="1">
        <v>5.1882698137717398E-9</v>
      </c>
      <c r="K20">
        <v>0</v>
      </c>
      <c r="L20">
        <v>0</v>
      </c>
      <c r="M20" t="s">
        <v>18</v>
      </c>
      <c r="N20">
        <v>1.4990779248680599</v>
      </c>
      <c r="O20" s="1">
        <f t="shared" si="0"/>
        <v>1.1692129105573867E-8</v>
      </c>
      <c r="P20" s="1">
        <f t="shared" si="1"/>
        <v>6.2098293361946468E-9</v>
      </c>
      <c r="Q20" s="1">
        <f t="shared" si="2"/>
        <v>0.53111193693835446</v>
      </c>
      <c r="R20" t="str">
        <f t="shared" si="3"/>
        <v/>
      </c>
      <c r="S20" t="str">
        <f t="shared" si="4"/>
        <v/>
      </c>
      <c r="T20" t="str">
        <f t="shared" si="5"/>
        <v/>
      </c>
    </row>
    <row r="21" spans="1:20" x14ac:dyDescent="0.45">
      <c r="A21" t="s">
        <v>1109</v>
      </c>
      <c r="B21" t="s">
        <v>127</v>
      </c>
      <c r="C21" t="s">
        <v>18</v>
      </c>
      <c r="D21">
        <v>1.1931599082298401</v>
      </c>
      <c r="E21">
        <v>1.19315990246601</v>
      </c>
      <c r="F21">
        <v>0.34358286857604903</v>
      </c>
      <c r="G21">
        <v>0.34381890296936002</v>
      </c>
      <c r="H21" t="s">
        <v>1165</v>
      </c>
      <c r="I21">
        <v>1.1931599082298401</v>
      </c>
      <c r="J21" s="1">
        <v>1.30874422410443E-9</v>
      </c>
      <c r="K21">
        <v>0</v>
      </c>
      <c r="L21">
        <v>0</v>
      </c>
      <c r="M21" t="s">
        <v>18</v>
      </c>
      <c r="N21">
        <v>1.1931598935581</v>
      </c>
      <c r="O21" s="1">
        <f t="shared" si="0"/>
        <v>4.8306867614829194E-9</v>
      </c>
      <c r="P21" s="1">
        <f t="shared" si="1"/>
        <v>7.4657515357287801E-9</v>
      </c>
      <c r="Q21" s="1">
        <f t="shared" si="2"/>
        <v>1.5454845044510712</v>
      </c>
      <c r="R21" t="str">
        <f t="shared" si="3"/>
        <v/>
      </c>
      <c r="S21" t="str">
        <f t="shared" si="4"/>
        <v/>
      </c>
      <c r="T21" t="str">
        <f t="shared" si="5"/>
        <v/>
      </c>
    </row>
    <row r="22" spans="1:20" x14ac:dyDescent="0.45">
      <c r="A22" t="s">
        <v>1109</v>
      </c>
      <c r="B22" t="s">
        <v>51</v>
      </c>
      <c r="C22" t="s">
        <v>18</v>
      </c>
      <c r="D22">
        <v>19331</v>
      </c>
      <c r="E22">
        <v>19331</v>
      </c>
      <c r="F22">
        <v>0.35158085823058999</v>
      </c>
      <c r="G22">
        <v>0.35192799568176197</v>
      </c>
      <c r="H22" t="s">
        <v>1127</v>
      </c>
      <c r="I22">
        <v>19331</v>
      </c>
      <c r="J22">
        <v>0</v>
      </c>
      <c r="K22">
        <v>0</v>
      </c>
      <c r="L22">
        <v>0</v>
      </c>
      <c r="M22" t="s">
        <v>18</v>
      </c>
      <c r="N22">
        <v>19331</v>
      </c>
      <c r="O22" s="1">
        <f t="shared" si="0"/>
        <v>0</v>
      </c>
      <c r="P22" s="1">
        <f t="shared" si="1"/>
        <v>0</v>
      </c>
      <c r="Q22" s="1" t="e">
        <f t="shared" si="2"/>
        <v>#DIV/0!</v>
      </c>
      <c r="R22" t="str">
        <f t="shared" si="3"/>
        <v/>
      </c>
      <c r="S22" t="str">
        <f t="shared" si="4"/>
        <v/>
      </c>
      <c r="T22" t="str">
        <f t="shared" si="5"/>
        <v/>
      </c>
    </row>
    <row r="23" spans="1:20" x14ac:dyDescent="0.45">
      <c r="A23" t="s">
        <v>1109</v>
      </c>
      <c r="B23" t="s">
        <v>191</v>
      </c>
      <c r="C23" t="s">
        <v>18</v>
      </c>
      <c r="D23">
        <v>311721.12072338501</v>
      </c>
      <c r="E23">
        <v>311721.12072338501</v>
      </c>
      <c r="F23">
        <v>0.359381914138793</v>
      </c>
      <c r="G23">
        <v>0.35960912704467701</v>
      </c>
      <c r="H23" t="s">
        <v>1197</v>
      </c>
      <c r="I23">
        <v>311721.12072338501</v>
      </c>
      <c r="J23">
        <v>0</v>
      </c>
      <c r="K23">
        <v>0</v>
      </c>
      <c r="L23" s="1">
        <v>1.88525641764414E-8</v>
      </c>
      <c r="M23" t="s">
        <v>18</v>
      </c>
      <c r="N23">
        <v>311721.02503891999</v>
      </c>
      <c r="O23" s="1">
        <f t="shared" si="0"/>
        <v>0</v>
      </c>
      <c r="P23" s="1">
        <f t="shared" si="1"/>
        <v>3.069554419881647E-7</v>
      </c>
      <c r="Q23" s="1" t="e">
        <f t="shared" si="2"/>
        <v>#DIV/0!</v>
      </c>
      <c r="R23" t="str">
        <f t="shared" si="3"/>
        <v/>
      </c>
      <c r="S23" t="str">
        <f t="shared" si="4"/>
        <v/>
      </c>
      <c r="T23" t="str">
        <f t="shared" si="5"/>
        <v/>
      </c>
    </row>
    <row r="24" spans="1:20" x14ac:dyDescent="0.45">
      <c r="A24" t="s">
        <v>1109</v>
      </c>
      <c r="B24" t="s">
        <v>93</v>
      </c>
      <c r="C24" t="s">
        <v>18</v>
      </c>
      <c r="D24">
        <v>41573.2624030406</v>
      </c>
      <c r="E24">
        <v>41573.262387357398</v>
      </c>
      <c r="F24">
        <v>0.37309598922729398</v>
      </c>
      <c r="G24">
        <v>0.38376903533935502</v>
      </c>
      <c r="H24" t="s">
        <v>1148</v>
      </c>
      <c r="I24">
        <v>41573.2624030406</v>
      </c>
      <c r="J24" s="1">
        <v>1.98236557480413E-6</v>
      </c>
      <c r="K24" s="1">
        <v>4.7991052269935599E-6</v>
      </c>
      <c r="L24">
        <v>0</v>
      </c>
      <c r="M24" t="s">
        <v>18</v>
      </c>
      <c r="N24">
        <v>41573.260848594</v>
      </c>
      <c r="O24" s="1">
        <f t="shared" si="0"/>
        <v>3.7724253608669075E-10</v>
      </c>
      <c r="P24" s="1">
        <f t="shared" si="1"/>
        <v>3.7013295704221617E-8</v>
      </c>
      <c r="Q24" s="1">
        <f t="shared" si="2"/>
        <v>98.115382449120006</v>
      </c>
      <c r="R24" t="str">
        <f t="shared" si="3"/>
        <v/>
      </c>
      <c r="S24" t="str">
        <f t="shared" si="4"/>
        <v/>
      </c>
      <c r="T24" t="str">
        <f t="shared" si="5"/>
        <v/>
      </c>
    </row>
    <row r="25" spans="1:20" x14ac:dyDescent="0.45">
      <c r="A25" t="s">
        <v>1109</v>
      </c>
      <c r="B25" t="s">
        <v>55</v>
      </c>
      <c r="C25" t="s">
        <v>18</v>
      </c>
      <c r="D25">
        <v>18365</v>
      </c>
      <c r="E25">
        <v>18365</v>
      </c>
      <c r="F25">
        <v>0.450659990310668</v>
      </c>
      <c r="G25">
        <v>0.450992822647094</v>
      </c>
      <c r="H25" t="s">
        <v>1129</v>
      </c>
      <c r="I25">
        <v>18365</v>
      </c>
      <c r="J25">
        <v>0</v>
      </c>
      <c r="K25">
        <v>0</v>
      </c>
      <c r="L25" s="1">
        <v>9.2852103989571306E-5</v>
      </c>
      <c r="M25" t="s">
        <v>18</v>
      </c>
      <c r="N25">
        <v>18365</v>
      </c>
      <c r="O25" s="1">
        <f t="shared" si="0"/>
        <v>0</v>
      </c>
      <c r="P25" s="1">
        <f t="shared" si="1"/>
        <v>0</v>
      </c>
      <c r="Q25" s="1" t="e">
        <f t="shared" si="2"/>
        <v>#DIV/0!</v>
      </c>
      <c r="R25" t="str">
        <f t="shared" si="3"/>
        <v/>
      </c>
      <c r="S25" t="str">
        <f t="shared" si="4"/>
        <v/>
      </c>
      <c r="T25" t="str">
        <f t="shared" si="5"/>
        <v/>
      </c>
    </row>
    <row r="26" spans="1:20" x14ac:dyDescent="0.45">
      <c r="A26" t="s">
        <v>1109</v>
      </c>
      <c r="B26" t="s">
        <v>57</v>
      </c>
      <c r="C26" t="s">
        <v>18</v>
      </c>
      <c r="D26">
        <v>14635</v>
      </c>
      <c r="E26">
        <v>14635</v>
      </c>
      <c r="F26">
        <v>0.456722021102905</v>
      </c>
      <c r="G26">
        <v>0.45717597007751398</v>
      </c>
      <c r="H26" t="s">
        <v>1130</v>
      </c>
      <c r="I26">
        <v>14635</v>
      </c>
      <c r="J26">
        <v>0</v>
      </c>
      <c r="K26">
        <v>0</v>
      </c>
      <c r="L26">
        <v>0</v>
      </c>
      <c r="M26" t="s">
        <v>18</v>
      </c>
      <c r="N26">
        <v>14635</v>
      </c>
      <c r="O26" s="1">
        <f t="shared" si="0"/>
        <v>0</v>
      </c>
      <c r="P26" s="1">
        <f t="shared" si="1"/>
        <v>0</v>
      </c>
      <c r="Q26" s="1" t="e">
        <f t="shared" si="2"/>
        <v>#DIV/0!</v>
      </c>
      <c r="R26" t="str">
        <f t="shared" si="3"/>
        <v/>
      </c>
      <c r="S26" t="str">
        <f t="shared" si="4"/>
        <v/>
      </c>
      <c r="T26" t="str">
        <f t="shared" si="5"/>
        <v/>
      </c>
    </row>
    <row r="27" spans="1:20" x14ac:dyDescent="0.45">
      <c r="A27" t="s">
        <v>1109</v>
      </c>
      <c r="B27" t="s">
        <v>163</v>
      </c>
      <c r="C27" t="s">
        <v>18</v>
      </c>
      <c r="D27">
        <v>-8.5694764604579907E-2</v>
      </c>
      <c r="E27">
        <v>-8.5694794282011794E-2</v>
      </c>
      <c r="F27">
        <v>0.46501684188842701</v>
      </c>
      <c r="G27">
        <v>0.46527099609375</v>
      </c>
      <c r="H27" t="s">
        <v>1183</v>
      </c>
      <c r="I27">
        <v>-8.5694764604579907E-2</v>
      </c>
      <c r="J27" s="1">
        <v>9.9527519559217105E-10</v>
      </c>
      <c r="K27" s="1">
        <v>3.0625574992670898E-10</v>
      </c>
      <c r="L27">
        <v>0</v>
      </c>
      <c r="M27" t="s">
        <v>18</v>
      </c>
      <c r="N27">
        <v>-8.5694764604656401E-2</v>
      </c>
      <c r="O27" s="1">
        <f t="shared" si="0"/>
        <v>3.4627516945995382E-7</v>
      </c>
      <c r="P27" s="1">
        <f t="shared" si="1"/>
        <v>3.4627427692622787E-7</v>
      </c>
      <c r="Q27" s="1">
        <f t="shared" si="2"/>
        <v>0.99999742247263257</v>
      </c>
      <c r="R27" t="str">
        <f t="shared" si="3"/>
        <v/>
      </c>
      <c r="S27" t="str">
        <f t="shared" si="4"/>
        <v/>
      </c>
      <c r="T27" t="str">
        <f t="shared" si="5"/>
        <v/>
      </c>
    </row>
    <row r="28" spans="1:20" x14ac:dyDescent="0.45">
      <c r="A28" t="s">
        <v>1109</v>
      </c>
      <c r="B28" t="s">
        <v>203</v>
      </c>
      <c r="C28" t="s">
        <v>18</v>
      </c>
      <c r="D28">
        <v>287810.44854502002</v>
      </c>
      <c r="E28">
        <v>287810.44854502002</v>
      </c>
      <c r="F28">
        <v>0.48447990417480402</v>
      </c>
      <c r="G28">
        <v>0.48470687866210899</v>
      </c>
      <c r="H28" t="s">
        <v>1203</v>
      </c>
      <c r="I28">
        <v>287810.44854502002</v>
      </c>
      <c r="J28" s="1">
        <v>1.11022302462515E-16</v>
      </c>
      <c r="K28">
        <v>0</v>
      </c>
      <c r="L28" s="1">
        <v>3.0016377494668201E-8</v>
      </c>
      <c r="M28" t="s">
        <v>18</v>
      </c>
      <c r="N28">
        <v>287810.30211792601</v>
      </c>
      <c r="O28" s="1">
        <f t="shared" si="0"/>
        <v>0</v>
      </c>
      <c r="P28" s="1">
        <f t="shared" si="1"/>
        <v>5.0876251795866679E-7</v>
      </c>
      <c r="Q28" s="1" t="e">
        <f t="shared" si="2"/>
        <v>#DIV/0!</v>
      </c>
      <c r="R28" t="str">
        <f t="shared" si="3"/>
        <v/>
      </c>
      <c r="S28" t="str">
        <f t="shared" si="4"/>
        <v/>
      </c>
      <c r="T28" t="str">
        <f t="shared" si="5"/>
        <v/>
      </c>
    </row>
    <row r="29" spans="1:20" x14ac:dyDescent="0.45">
      <c r="A29" t="s">
        <v>1109</v>
      </c>
      <c r="B29" t="s">
        <v>61</v>
      </c>
      <c r="C29" t="s">
        <v>18</v>
      </c>
      <c r="D29">
        <v>13070</v>
      </c>
      <c r="E29">
        <v>13070</v>
      </c>
      <c r="F29">
        <v>0.53628516197204501</v>
      </c>
      <c r="G29">
        <v>0.53682112693786599</v>
      </c>
      <c r="H29" t="s">
        <v>1132</v>
      </c>
      <c r="I29">
        <v>13070</v>
      </c>
      <c r="J29">
        <v>0</v>
      </c>
      <c r="K29">
        <v>0</v>
      </c>
      <c r="L29" s="1">
        <v>6.2775507103651698E-7</v>
      </c>
      <c r="M29" t="s">
        <v>18</v>
      </c>
      <c r="N29">
        <v>13070</v>
      </c>
      <c r="O29" s="1">
        <f t="shared" si="0"/>
        <v>0</v>
      </c>
      <c r="P29" s="1">
        <f t="shared" si="1"/>
        <v>0</v>
      </c>
      <c r="Q29" s="1" t="e">
        <f t="shared" si="2"/>
        <v>#DIV/0!</v>
      </c>
      <c r="R29" t="str">
        <f t="shared" si="3"/>
        <v/>
      </c>
      <c r="S29" t="str">
        <f t="shared" si="4"/>
        <v/>
      </c>
      <c r="T29" t="str">
        <f t="shared" si="5"/>
        <v/>
      </c>
    </row>
    <row r="30" spans="1:20" x14ac:dyDescent="0.45">
      <c r="A30" t="s">
        <v>1109</v>
      </c>
      <c r="B30" t="s">
        <v>59</v>
      </c>
      <c r="C30" t="s">
        <v>18</v>
      </c>
      <c r="D30">
        <v>13652</v>
      </c>
      <c r="E30">
        <v>13652</v>
      </c>
      <c r="F30">
        <v>0.58045387268066395</v>
      </c>
      <c r="G30">
        <v>0.58089494705200195</v>
      </c>
      <c r="H30" t="s">
        <v>1131</v>
      </c>
      <c r="I30">
        <v>13652</v>
      </c>
      <c r="J30">
        <v>0</v>
      </c>
      <c r="K30">
        <v>0</v>
      </c>
      <c r="L30" s="1">
        <v>1.73495209310203E-8</v>
      </c>
      <c r="M30" t="s">
        <v>18</v>
      </c>
      <c r="N30">
        <v>13652</v>
      </c>
      <c r="O30" s="1">
        <f t="shared" si="0"/>
        <v>0</v>
      </c>
      <c r="P30" s="1">
        <f t="shared" si="1"/>
        <v>0</v>
      </c>
      <c r="Q30" s="1" t="e">
        <f t="shared" si="2"/>
        <v>#DIV/0!</v>
      </c>
      <c r="R30" t="str">
        <f t="shared" si="3"/>
        <v/>
      </c>
      <c r="S30" t="str">
        <f t="shared" si="4"/>
        <v/>
      </c>
      <c r="T30" t="str">
        <f t="shared" si="5"/>
        <v/>
      </c>
    </row>
    <row r="31" spans="1:20" x14ac:dyDescent="0.45">
      <c r="A31" t="s">
        <v>1109</v>
      </c>
      <c r="B31" t="s">
        <v>187</v>
      </c>
      <c r="C31" t="s">
        <v>18</v>
      </c>
      <c r="D31">
        <v>287810.46017130499</v>
      </c>
      <c r="E31">
        <v>287810.46017130499</v>
      </c>
      <c r="F31">
        <v>0.60751104354858398</v>
      </c>
      <c r="G31">
        <v>0.60775709152221602</v>
      </c>
      <c r="H31" t="s">
        <v>1195</v>
      </c>
      <c r="I31">
        <v>287810.46017130499</v>
      </c>
      <c r="J31">
        <v>0</v>
      </c>
      <c r="K31">
        <v>0</v>
      </c>
      <c r="L31" s="1">
        <v>1.19535595866082E-8</v>
      </c>
      <c r="M31" t="s">
        <v>18</v>
      </c>
      <c r="N31">
        <v>287810.341488818</v>
      </c>
      <c r="O31" s="1">
        <f t="shared" si="0"/>
        <v>0</v>
      </c>
      <c r="P31" s="1">
        <f t="shared" si="1"/>
        <v>4.1236352514853977E-7</v>
      </c>
      <c r="Q31" s="1" t="e">
        <f t="shared" si="2"/>
        <v>#DIV/0!</v>
      </c>
      <c r="R31" t="str">
        <f t="shared" si="3"/>
        <v/>
      </c>
      <c r="S31" t="str">
        <f t="shared" si="4"/>
        <v/>
      </c>
      <c r="T31" t="str">
        <f t="shared" si="5"/>
        <v/>
      </c>
    </row>
    <row r="32" spans="1:20" x14ac:dyDescent="0.45">
      <c r="A32" t="s">
        <v>1109</v>
      </c>
      <c r="B32" t="s">
        <v>53</v>
      </c>
      <c r="C32" t="s">
        <v>18</v>
      </c>
      <c r="D32">
        <v>18596</v>
      </c>
      <c r="E32">
        <v>18596</v>
      </c>
      <c r="F32">
        <v>0.61848211288452104</v>
      </c>
      <c r="G32">
        <v>0.61880707740783603</v>
      </c>
      <c r="H32" t="s">
        <v>1128</v>
      </c>
      <c r="I32">
        <v>18596</v>
      </c>
      <c r="J32">
        <v>0</v>
      </c>
      <c r="K32">
        <v>0</v>
      </c>
      <c r="L32">
        <v>0</v>
      </c>
      <c r="M32" t="s">
        <v>18</v>
      </c>
      <c r="N32">
        <v>18596</v>
      </c>
      <c r="O32" s="1">
        <f t="shared" si="0"/>
        <v>0</v>
      </c>
      <c r="P32" s="1">
        <f t="shared" si="1"/>
        <v>0</v>
      </c>
      <c r="Q32" s="1" t="e">
        <f t="shared" si="2"/>
        <v>#DIV/0!</v>
      </c>
      <c r="R32" t="str">
        <f t="shared" si="3"/>
        <v/>
      </c>
      <c r="S32" t="str">
        <f t="shared" si="4"/>
        <v/>
      </c>
      <c r="T32" t="str">
        <f t="shared" si="5"/>
        <v/>
      </c>
    </row>
    <row r="33" spans="1:20" x14ac:dyDescent="0.45">
      <c r="A33" t="s">
        <v>1109</v>
      </c>
      <c r="B33" t="s">
        <v>95</v>
      </c>
      <c r="C33" t="s">
        <v>18</v>
      </c>
      <c r="D33">
        <v>41573.262735824399</v>
      </c>
      <c r="E33">
        <v>41573.262521340897</v>
      </c>
      <c r="F33">
        <v>0.666551113128662</v>
      </c>
      <c r="G33">
        <v>0.66765308380126898</v>
      </c>
      <c r="H33" t="s">
        <v>1149</v>
      </c>
      <c r="I33">
        <v>41573.262735824399</v>
      </c>
      <c r="J33">
        <v>0</v>
      </c>
      <c r="K33" s="1">
        <v>5.1601713266791101E-6</v>
      </c>
      <c r="L33">
        <v>0</v>
      </c>
      <c r="M33" t="s">
        <v>18</v>
      </c>
      <c r="N33">
        <v>41573.262735830103</v>
      </c>
      <c r="O33" s="1">
        <f t="shared" si="0"/>
        <v>5.1591693183618589E-9</v>
      </c>
      <c r="P33" s="1">
        <f t="shared" si="1"/>
        <v>5.1593065303669635E-9</v>
      </c>
      <c r="Q33" s="1">
        <f t="shared" si="2"/>
        <v>1.0000265957553702</v>
      </c>
      <c r="R33" t="str">
        <f t="shared" si="3"/>
        <v/>
      </c>
      <c r="S33" t="str">
        <f t="shared" si="4"/>
        <v/>
      </c>
      <c r="T33" t="str">
        <f t="shared" si="5"/>
        <v/>
      </c>
    </row>
    <row r="34" spans="1:20" x14ac:dyDescent="0.45">
      <c r="A34" t="s">
        <v>1109</v>
      </c>
      <c r="B34" t="s">
        <v>125</v>
      </c>
      <c r="C34" t="s">
        <v>18</v>
      </c>
      <c r="D34">
        <v>1.04537249740555</v>
      </c>
      <c r="E34">
        <v>1.0453724865874201</v>
      </c>
      <c r="F34">
        <v>0.80177807807922297</v>
      </c>
      <c r="G34">
        <v>0.80203413963317804</v>
      </c>
      <c r="H34" t="s">
        <v>1164</v>
      </c>
      <c r="I34">
        <v>1.04537249740555</v>
      </c>
      <c r="J34" s="1">
        <v>1.3664284148617801E-9</v>
      </c>
      <c r="K34">
        <v>0</v>
      </c>
      <c r="L34">
        <v>0</v>
      </c>
      <c r="M34" t="s">
        <v>18</v>
      </c>
      <c r="N34">
        <v>1.04537247647175</v>
      </c>
      <c r="O34" s="1">
        <f t="shared" si="0"/>
        <v>1.0348489643033391E-8</v>
      </c>
      <c r="P34" s="1">
        <f t="shared" si="1"/>
        <v>9.6765253933653999E-9</v>
      </c>
      <c r="Q34" s="1">
        <f t="shared" si="2"/>
        <v>0.93506644226866886</v>
      </c>
      <c r="R34" t="str">
        <f t="shared" si="3"/>
        <v/>
      </c>
      <c r="S34" t="str">
        <f t="shared" ref="S34:S65" si="6">IF(OR(J34&gt;0.001, K34&gt;0.001, L34&gt;0.001), "bad","")</f>
        <v/>
      </c>
      <c r="T34" t="str">
        <f t="shared" ref="T34:T65" si="7">IF(AND(C34&lt;&gt;"Optimal",P34&lt;0.000015),"good","")</f>
        <v/>
      </c>
    </row>
    <row r="35" spans="1:20" x14ac:dyDescent="0.45">
      <c r="A35" t="s">
        <v>1109</v>
      </c>
      <c r="B35" t="s">
        <v>107</v>
      </c>
      <c r="C35" t="s">
        <v>18</v>
      </c>
      <c r="D35">
        <v>26669.110975320102</v>
      </c>
      <c r="E35">
        <v>26669.109566123399</v>
      </c>
      <c r="F35">
        <v>1.1335198879241899</v>
      </c>
      <c r="G35">
        <v>1.13491511344909</v>
      </c>
      <c r="H35" t="s">
        <v>1155</v>
      </c>
      <c r="I35">
        <v>26669.110975320102</v>
      </c>
      <c r="J35">
        <v>0</v>
      </c>
      <c r="K35" s="1">
        <v>1.8417561136629899E-5</v>
      </c>
      <c r="L35">
        <v>0</v>
      </c>
      <c r="M35" t="s">
        <v>18</v>
      </c>
      <c r="N35">
        <v>26669.1109753206</v>
      </c>
      <c r="O35" s="1">
        <f t="shared" si="0"/>
        <v>5.2840032915737734E-8</v>
      </c>
      <c r="P35" s="1">
        <f t="shared" si="1"/>
        <v>5.2840051604139852E-8</v>
      </c>
      <c r="Q35" s="1">
        <f t="shared" si="2"/>
        <v>1.0000003536788509</v>
      </c>
      <c r="R35" t="str">
        <f t="shared" si="3"/>
        <v/>
      </c>
      <c r="S35" t="str">
        <f t="shared" si="6"/>
        <v/>
      </c>
      <c r="T35" t="str">
        <f t="shared" si="7"/>
        <v/>
      </c>
    </row>
    <row r="36" spans="1:20" x14ac:dyDescent="0.45">
      <c r="A36" t="s">
        <v>1109</v>
      </c>
      <c r="B36" t="s">
        <v>85</v>
      </c>
      <c r="C36" t="s">
        <v>18</v>
      </c>
      <c r="D36">
        <v>-8.1521061313439502E-2</v>
      </c>
      <c r="E36">
        <v>-8.1521075265047496E-2</v>
      </c>
      <c r="F36">
        <v>1.1507661342620801</v>
      </c>
      <c r="G36">
        <v>1.1509861946105899</v>
      </c>
      <c r="H36" t="s">
        <v>1144</v>
      </c>
      <c r="I36">
        <v>-8.1521061313439502E-2</v>
      </c>
      <c r="J36" s="1">
        <v>1.1407527145124099E-9</v>
      </c>
      <c r="K36">
        <v>0</v>
      </c>
      <c r="L36">
        <v>0</v>
      </c>
      <c r="M36" t="s">
        <v>18</v>
      </c>
      <c r="N36">
        <v>-8.1521061313447801E-2</v>
      </c>
      <c r="O36" s="1">
        <f t="shared" si="0"/>
        <v>1.7112015677379308E-7</v>
      </c>
      <c r="P36" s="1">
        <f t="shared" si="1"/>
        <v>1.7112005498536552E-7</v>
      </c>
      <c r="Q36" s="1">
        <f t="shared" si="2"/>
        <v>0.99999940516401176</v>
      </c>
      <c r="R36" t="str">
        <f t="shared" si="3"/>
        <v/>
      </c>
      <c r="S36" t="str">
        <f t="shared" si="6"/>
        <v/>
      </c>
      <c r="T36" t="str">
        <f t="shared" si="7"/>
        <v/>
      </c>
    </row>
    <row r="37" spans="1:20" x14ac:dyDescent="0.45">
      <c r="A37" t="s">
        <v>1109</v>
      </c>
      <c r="B37" t="s">
        <v>105</v>
      </c>
      <c r="C37" t="s">
        <v>18</v>
      </c>
      <c r="D37">
        <v>26669.108520595801</v>
      </c>
      <c r="E37">
        <v>26669.108520595801</v>
      </c>
      <c r="F37">
        <v>1.6167709827423</v>
      </c>
      <c r="G37">
        <v>1.6189200878143299</v>
      </c>
      <c r="H37" t="s">
        <v>1154</v>
      </c>
      <c r="I37">
        <v>26669.108520595801</v>
      </c>
      <c r="J37" s="1">
        <v>1.7999236206378501E-5</v>
      </c>
      <c r="K37">
        <v>1.41151249408721E-4</v>
      </c>
      <c r="L37">
        <v>0</v>
      </c>
      <c r="M37" t="s">
        <v>18</v>
      </c>
      <c r="N37">
        <v>26669.102925095001</v>
      </c>
      <c r="O37" s="1">
        <f t="shared" si="0"/>
        <v>0</v>
      </c>
      <c r="P37" s="1">
        <f t="shared" si="1"/>
        <v>2.0981211152332555E-7</v>
      </c>
      <c r="Q37" s="1" t="e">
        <f t="shared" si="2"/>
        <v>#DIV/0!</v>
      </c>
      <c r="R37" t="str">
        <f t="shared" si="3"/>
        <v/>
      </c>
      <c r="S37" t="str">
        <f t="shared" si="6"/>
        <v/>
      </c>
      <c r="T37" t="str">
        <f t="shared" si="7"/>
        <v/>
      </c>
    </row>
    <row r="38" spans="1:20" x14ac:dyDescent="0.45">
      <c r="A38" t="s">
        <v>1109</v>
      </c>
      <c r="B38" t="s">
        <v>133</v>
      </c>
      <c r="C38" t="s">
        <v>18</v>
      </c>
      <c r="D38">
        <v>1.8181793089657601</v>
      </c>
      <c r="E38">
        <v>1.8181793003525799</v>
      </c>
      <c r="F38">
        <v>1.7472290992736801</v>
      </c>
      <c r="G38">
        <v>1.7474720478057799</v>
      </c>
      <c r="H38" t="s">
        <v>1168</v>
      </c>
      <c r="I38">
        <v>1.8181793089657601</v>
      </c>
      <c r="J38" s="1">
        <v>1.3386621811051199E-9</v>
      </c>
      <c r="K38">
        <v>0</v>
      </c>
      <c r="L38">
        <v>0</v>
      </c>
      <c r="M38" t="s">
        <v>18</v>
      </c>
      <c r="N38">
        <v>1.81817929663649</v>
      </c>
      <c r="O38" s="1">
        <f t="shared" si="0"/>
        <v>4.7372295759411037E-9</v>
      </c>
      <c r="P38" s="1">
        <f t="shared" si="1"/>
        <v>2.0438410275164006E-9</v>
      </c>
      <c r="Q38" s="1">
        <f t="shared" si="2"/>
        <v>0.43144225855053031</v>
      </c>
      <c r="R38" t="str">
        <f t="shared" si="3"/>
        <v/>
      </c>
      <c r="S38" t="str">
        <f t="shared" si="6"/>
        <v/>
      </c>
      <c r="T38" t="str">
        <f t="shared" si="7"/>
        <v/>
      </c>
    </row>
    <row r="39" spans="1:20" x14ac:dyDescent="0.45">
      <c r="A39" t="s">
        <v>1109</v>
      </c>
      <c r="B39" t="s">
        <v>177</v>
      </c>
      <c r="C39" t="s">
        <v>18</v>
      </c>
      <c r="D39">
        <v>-1.0832168004899601</v>
      </c>
      <c r="E39">
        <v>-1.0832175694680299</v>
      </c>
      <c r="F39">
        <v>2.0031459331512398</v>
      </c>
      <c r="G39">
        <v>2.00337791442871</v>
      </c>
      <c r="H39" t="s">
        <v>1190</v>
      </c>
      <c r="I39">
        <v>-1.0832168004899601</v>
      </c>
      <c r="J39" s="1">
        <v>5.3496819196752199E-9</v>
      </c>
      <c r="K39">
        <v>0</v>
      </c>
      <c r="L39">
        <v>0</v>
      </c>
      <c r="M39" t="s">
        <v>18</v>
      </c>
      <c r="N39">
        <v>-1.0832168004895699</v>
      </c>
      <c r="O39" s="1">
        <f t="shared" si="0"/>
        <v>7.098957203970233E-7</v>
      </c>
      <c r="P39" s="1">
        <f t="shared" si="1"/>
        <v>7.0989608055488466E-7</v>
      </c>
      <c r="Q39" s="1">
        <f t="shared" si="2"/>
        <v>1.0000005073391076</v>
      </c>
      <c r="R39" t="str">
        <f t="shared" si="3"/>
        <v/>
      </c>
      <c r="S39" t="str">
        <f t="shared" si="6"/>
        <v/>
      </c>
      <c r="T39" t="str">
        <f t="shared" si="7"/>
        <v/>
      </c>
    </row>
    <row r="40" spans="1:20" x14ac:dyDescent="0.45">
      <c r="A40" t="s">
        <v>1109</v>
      </c>
      <c r="B40" t="s">
        <v>181</v>
      </c>
      <c r="C40" t="s">
        <v>18</v>
      </c>
      <c r="D40">
        <v>-1.10182275522719</v>
      </c>
      <c r="E40">
        <v>-1.10182276628769</v>
      </c>
      <c r="F40">
        <v>2.4317851066589302</v>
      </c>
      <c r="G40">
        <v>2.4320249557495099</v>
      </c>
      <c r="H40" t="s">
        <v>1192</v>
      </c>
      <c r="I40">
        <v>-1.10182275522719</v>
      </c>
      <c r="J40" s="1">
        <v>5.5689453049012601E-11</v>
      </c>
      <c r="K40">
        <v>0</v>
      </c>
      <c r="L40">
        <v>0</v>
      </c>
      <c r="M40" t="s">
        <v>18</v>
      </c>
      <c r="N40">
        <v>-1.1018227552264299</v>
      </c>
      <c r="O40" s="1">
        <f t="shared" si="0"/>
        <v>1.0038274882379748E-8</v>
      </c>
      <c r="P40" s="1">
        <f t="shared" si="1"/>
        <v>1.0038964695499464E-8</v>
      </c>
      <c r="Q40" s="1">
        <f t="shared" si="2"/>
        <v>1.0000687182935115</v>
      </c>
      <c r="R40" t="str">
        <f t="shared" si="3"/>
        <v/>
      </c>
      <c r="S40" t="str">
        <f t="shared" si="6"/>
        <v/>
      </c>
      <c r="T40" t="str">
        <f t="shared" si="7"/>
        <v/>
      </c>
    </row>
    <row r="41" spans="1:20" x14ac:dyDescent="0.45">
      <c r="A41" t="s">
        <v>1109</v>
      </c>
      <c r="B41" t="s">
        <v>19</v>
      </c>
      <c r="C41" t="s">
        <v>18</v>
      </c>
      <c r="D41" s="1">
        <v>1956871.26678084</v>
      </c>
      <c r="E41" s="1">
        <v>1956871.26678084</v>
      </c>
      <c r="F41">
        <v>2.4344689846038801</v>
      </c>
      <c r="G41">
        <v>2.43566393852233</v>
      </c>
      <c r="H41" t="s">
        <v>1111</v>
      </c>
      <c r="I41" s="1">
        <v>1956871.26678084</v>
      </c>
      <c r="J41" s="1">
        <v>1.1447650649643E-7</v>
      </c>
      <c r="K41">
        <v>0</v>
      </c>
      <c r="L41" s="1">
        <v>6.14292905432023E-9</v>
      </c>
      <c r="M41" t="s">
        <v>18</v>
      </c>
      <c r="N41" s="1">
        <v>1956871.26625624</v>
      </c>
      <c r="O41" s="1">
        <f t="shared" si="0"/>
        <v>0</v>
      </c>
      <c r="P41" s="1">
        <f t="shared" si="1"/>
        <v>2.6808101559139861E-10</v>
      </c>
      <c r="Q41" s="1" t="e">
        <f t="shared" si="2"/>
        <v>#DIV/0!</v>
      </c>
      <c r="R41" t="str">
        <f t="shared" si="3"/>
        <v/>
      </c>
      <c r="S41" t="str">
        <f t="shared" si="6"/>
        <v/>
      </c>
      <c r="T41" t="str">
        <f t="shared" si="7"/>
        <v/>
      </c>
    </row>
    <row r="42" spans="1:20" x14ac:dyDescent="0.45">
      <c r="A42" t="s">
        <v>1109</v>
      </c>
      <c r="B42" t="s">
        <v>243</v>
      </c>
      <c r="C42" t="s">
        <v>18</v>
      </c>
      <c r="D42">
        <v>540.28754838781902</v>
      </c>
      <c r="E42">
        <v>540.28751927167605</v>
      </c>
      <c r="F42">
        <v>3.38807892799377</v>
      </c>
      <c r="G42">
        <v>3.3916349411010698</v>
      </c>
      <c r="H42" t="s">
        <v>1223</v>
      </c>
      <c r="I42">
        <v>540.28754838781902</v>
      </c>
      <c r="J42" s="1">
        <v>7.2495087710677798E-10</v>
      </c>
      <c r="K42">
        <v>0</v>
      </c>
      <c r="L42">
        <v>0</v>
      </c>
      <c r="M42" t="s">
        <v>18</v>
      </c>
      <c r="N42">
        <v>540.28752106912498</v>
      </c>
      <c r="O42" s="1">
        <f t="shared" si="0"/>
        <v>5.389008596739337E-8</v>
      </c>
      <c r="P42" s="1">
        <f t="shared" si="1"/>
        <v>3.3268377070858199E-9</v>
      </c>
      <c r="Q42" s="1">
        <f t="shared" si="2"/>
        <v>6.1733761365657308E-2</v>
      </c>
      <c r="R42" t="str">
        <f t="shared" si="3"/>
        <v/>
      </c>
      <c r="S42" t="str">
        <f t="shared" si="6"/>
        <v/>
      </c>
      <c r="T42" t="str">
        <f t="shared" si="7"/>
        <v/>
      </c>
    </row>
    <row r="43" spans="1:20" x14ac:dyDescent="0.45">
      <c r="A43" t="s">
        <v>1109</v>
      </c>
      <c r="B43" t="s">
        <v>47</v>
      </c>
      <c r="C43" t="s">
        <v>18</v>
      </c>
      <c r="D43">
        <v>7.7160522000883596</v>
      </c>
      <c r="E43">
        <v>7.7160521570788996</v>
      </c>
      <c r="F43">
        <v>3.8067002296447701</v>
      </c>
      <c r="G43">
        <v>3.8071711063385001</v>
      </c>
      <c r="H43" t="s">
        <v>1125</v>
      </c>
      <c r="I43">
        <v>7.7160522000883596</v>
      </c>
      <c r="J43" s="1">
        <v>1.6775913228438301E-9</v>
      </c>
      <c r="K43">
        <v>0</v>
      </c>
      <c r="L43" s="1">
        <v>2.83131740275166E-10</v>
      </c>
      <c r="M43" t="s">
        <v>18</v>
      </c>
      <c r="N43">
        <v>7.7160523240810299</v>
      </c>
      <c r="O43" s="1">
        <f t="shared" si="0"/>
        <v>5.5740167559792332E-9</v>
      </c>
      <c r="P43" s="1">
        <f t="shared" si="1"/>
        <v>2.1643439792550638E-8</v>
      </c>
      <c r="Q43" s="1">
        <f t="shared" si="2"/>
        <v>3.8829161698040782</v>
      </c>
      <c r="R43" t="str">
        <f t="shared" si="3"/>
        <v/>
      </c>
      <c r="S43" t="str">
        <f t="shared" si="6"/>
        <v/>
      </c>
      <c r="T43" t="str">
        <f t="shared" si="7"/>
        <v/>
      </c>
    </row>
    <row r="44" spans="1:20" x14ac:dyDescent="0.45">
      <c r="A44" t="s">
        <v>1109</v>
      </c>
      <c r="B44" t="s">
        <v>99</v>
      </c>
      <c r="C44" t="s">
        <v>18</v>
      </c>
      <c r="D44">
        <v>6545.0000001565304</v>
      </c>
      <c r="E44">
        <v>6544.99999999999</v>
      </c>
      <c r="F44">
        <v>3.84448218345642</v>
      </c>
      <c r="G44">
        <v>3.8457281589507999</v>
      </c>
      <c r="H44" t="s">
        <v>1151</v>
      </c>
      <c r="I44">
        <v>6545.0000001565304</v>
      </c>
      <c r="J44" s="1">
        <v>1.59943169819598E-11</v>
      </c>
      <c r="K44">
        <v>0</v>
      </c>
      <c r="L44">
        <v>0</v>
      </c>
      <c r="M44" t="s">
        <v>18</v>
      </c>
      <c r="N44">
        <v>6545.0000001565304</v>
      </c>
      <c r="O44" s="1">
        <f t="shared" si="0"/>
        <v>2.3917556735956221E-11</v>
      </c>
      <c r="P44" s="1">
        <f t="shared" si="1"/>
        <v>2.3917556735956221E-11</v>
      </c>
      <c r="Q44" s="1">
        <f t="shared" si="2"/>
        <v>1</v>
      </c>
      <c r="R44" t="str">
        <f t="shared" si="3"/>
        <v/>
      </c>
      <c r="S44" t="str">
        <f t="shared" si="6"/>
        <v/>
      </c>
      <c r="T44" t="str">
        <f t="shared" si="7"/>
        <v/>
      </c>
    </row>
    <row r="45" spans="1:20" x14ac:dyDescent="0.45">
      <c r="A45" t="s">
        <v>1109</v>
      </c>
      <c r="B45" t="s">
        <v>109</v>
      </c>
      <c r="C45" t="s">
        <v>18</v>
      </c>
      <c r="D45">
        <v>40262.384525306901</v>
      </c>
      <c r="E45">
        <v>40262.384525306901</v>
      </c>
      <c r="F45">
        <v>3.9216730594635001</v>
      </c>
      <c r="G45">
        <v>3.9248909950256299</v>
      </c>
      <c r="H45" t="s">
        <v>1156</v>
      </c>
      <c r="I45">
        <v>40262.384525306901</v>
      </c>
      <c r="J45" s="1">
        <v>6.8576980538637105E-8</v>
      </c>
      <c r="K45" s="1">
        <v>9.7518786787986701E-5</v>
      </c>
      <c r="L45">
        <v>0</v>
      </c>
      <c r="M45" t="s">
        <v>18</v>
      </c>
      <c r="N45">
        <v>40262.372558209798</v>
      </c>
      <c r="O45" s="1">
        <f t="shared" si="0"/>
        <v>0</v>
      </c>
      <c r="P45" s="1">
        <f t="shared" si="1"/>
        <v>2.9722781694510098E-7</v>
      </c>
      <c r="Q45" s="1" t="e">
        <f t="shared" si="2"/>
        <v>#DIV/0!</v>
      </c>
      <c r="R45" t="str">
        <f t="shared" si="3"/>
        <v/>
      </c>
      <c r="S45" t="str">
        <f t="shared" si="6"/>
        <v/>
      </c>
      <c r="T45" t="str">
        <f t="shared" si="7"/>
        <v/>
      </c>
    </row>
    <row r="46" spans="1:20" x14ac:dyDescent="0.45">
      <c r="A46" t="s">
        <v>1109</v>
      </c>
      <c r="B46" t="s">
        <v>91</v>
      </c>
      <c r="C46" t="s">
        <v>18</v>
      </c>
      <c r="D46">
        <v>-9.0527973384116403E-2</v>
      </c>
      <c r="E46">
        <v>-9.0527984070661996E-2</v>
      </c>
      <c r="F46">
        <v>4.1882700920104901</v>
      </c>
      <c r="G46">
        <v>4.18857622146606</v>
      </c>
      <c r="H46" t="s">
        <v>1147</v>
      </c>
      <c r="I46">
        <v>-9.0527973384116403E-2</v>
      </c>
      <c r="J46" s="1">
        <v>4.0345643492756201E-9</v>
      </c>
      <c r="K46">
        <v>0</v>
      </c>
      <c r="L46">
        <v>0</v>
      </c>
      <c r="M46" t="s">
        <v>18</v>
      </c>
      <c r="N46">
        <v>-9.0527973384116694E-2</v>
      </c>
      <c r="O46" s="1">
        <f t="shared" si="0"/>
        <v>1.180338502558196E-7</v>
      </c>
      <c r="P46" s="1">
        <f t="shared" si="1"/>
        <v>1.1803384703690971E-7</v>
      </c>
      <c r="Q46" s="1">
        <f t="shared" si="2"/>
        <v>0.99999997272892571</v>
      </c>
      <c r="R46" t="str">
        <f t="shared" si="3"/>
        <v/>
      </c>
      <c r="S46" t="str">
        <f t="shared" si="6"/>
        <v/>
      </c>
      <c r="T46" t="str">
        <f t="shared" si="7"/>
        <v/>
      </c>
    </row>
    <row r="47" spans="1:20" x14ac:dyDescent="0.45">
      <c r="A47" t="s">
        <v>1109</v>
      </c>
      <c r="B47" t="s">
        <v>211</v>
      </c>
      <c r="C47" t="s">
        <v>18</v>
      </c>
      <c r="D47">
        <v>264127.591601477</v>
      </c>
      <c r="E47">
        <v>264127.591601477</v>
      </c>
      <c r="F47">
        <v>4.3923380374908403</v>
      </c>
      <c r="G47">
        <v>4.3926031589508003</v>
      </c>
      <c r="H47" t="s">
        <v>1207</v>
      </c>
      <c r="I47">
        <v>264127.591601477</v>
      </c>
      <c r="J47" s="1">
        <v>8.8817841970012504E-16</v>
      </c>
      <c r="K47">
        <v>0</v>
      </c>
      <c r="L47" s="1">
        <v>2.5087795341160999E-8</v>
      </c>
      <c r="M47" t="s">
        <v>18</v>
      </c>
      <c r="N47">
        <v>264127.51494264603</v>
      </c>
      <c r="O47" s="1">
        <f t="shared" si="0"/>
        <v>0</v>
      </c>
      <c r="P47" s="1">
        <f t="shared" si="1"/>
        <v>2.9023417341324723E-7</v>
      </c>
      <c r="Q47" s="1" t="e">
        <f t="shared" si="2"/>
        <v>#DIV/0!</v>
      </c>
      <c r="R47" t="str">
        <f t="shared" si="3"/>
        <v/>
      </c>
      <c r="S47" t="str">
        <f t="shared" si="6"/>
        <v/>
      </c>
      <c r="T47" t="str">
        <f t="shared" si="7"/>
        <v/>
      </c>
    </row>
    <row r="48" spans="1:20" x14ac:dyDescent="0.45">
      <c r="A48" t="s">
        <v>1109</v>
      </c>
      <c r="B48" t="s">
        <v>63</v>
      </c>
      <c r="C48" t="s">
        <v>18</v>
      </c>
      <c r="D48">
        <v>30802</v>
      </c>
      <c r="E48">
        <v>30802</v>
      </c>
      <c r="F48">
        <v>4.4735980033874503</v>
      </c>
      <c r="G48">
        <v>4.4739730358123699</v>
      </c>
      <c r="H48" t="s">
        <v>1133</v>
      </c>
      <c r="I48">
        <v>30802</v>
      </c>
      <c r="J48" s="1">
        <v>1.4210854715202001E-14</v>
      </c>
      <c r="K48">
        <v>0</v>
      </c>
      <c r="L48">
        <v>0</v>
      </c>
      <c r="M48" t="s">
        <v>18</v>
      </c>
      <c r="N48">
        <v>30802</v>
      </c>
      <c r="O48" s="1">
        <f t="shared" si="0"/>
        <v>0</v>
      </c>
      <c r="P48" s="1">
        <f t="shared" si="1"/>
        <v>0</v>
      </c>
      <c r="Q48" s="1" t="e">
        <f t="shared" si="2"/>
        <v>#DIV/0!</v>
      </c>
      <c r="R48" t="str">
        <f t="shared" si="3"/>
        <v/>
      </c>
      <c r="S48" t="str">
        <f t="shared" si="6"/>
        <v/>
      </c>
      <c r="T48" t="str">
        <f t="shared" si="7"/>
        <v/>
      </c>
    </row>
    <row r="49" spans="1:20" x14ac:dyDescent="0.45">
      <c r="A49" t="s">
        <v>1109</v>
      </c>
      <c r="B49" t="s">
        <v>183</v>
      </c>
      <c r="C49" t="s">
        <v>18</v>
      </c>
      <c r="D49">
        <v>327997.88609433098</v>
      </c>
      <c r="E49">
        <v>327997.88609433098</v>
      </c>
      <c r="F49">
        <v>4.8644230365753103</v>
      </c>
      <c r="G49">
        <v>4.8646681308746302</v>
      </c>
      <c r="H49" t="s">
        <v>1193</v>
      </c>
      <c r="I49">
        <v>327997.88609433098</v>
      </c>
      <c r="J49">
        <v>0</v>
      </c>
      <c r="K49">
        <v>0</v>
      </c>
      <c r="L49" s="1">
        <v>5.5009931165805802E-8</v>
      </c>
      <c r="M49" t="s">
        <v>18</v>
      </c>
      <c r="N49">
        <v>327997.76454456599</v>
      </c>
      <c r="O49" s="1">
        <f t="shared" si="0"/>
        <v>0</v>
      </c>
      <c r="P49" s="1">
        <f t="shared" si="1"/>
        <v>3.7058107747287622E-7</v>
      </c>
      <c r="Q49" s="1" t="e">
        <f t="shared" si="2"/>
        <v>#DIV/0!</v>
      </c>
      <c r="R49" t="str">
        <f t="shared" si="3"/>
        <v/>
      </c>
      <c r="S49" t="str">
        <f t="shared" si="6"/>
        <v/>
      </c>
      <c r="T49" t="str">
        <f t="shared" si="7"/>
        <v/>
      </c>
    </row>
    <row r="50" spans="1:20" x14ac:dyDescent="0.45">
      <c r="A50" t="s">
        <v>1109</v>
      </c>
      <c r="B50" t="s">
        <v>195</v>
      </c>
      <c r="C50" t="s">
        <v>18</v>
      </c>
      <c r="D50">
        <v>264127.50033314899</v>
      </c>
      <c r="E50">
        <v>264127.50033314899</v>
      </c>
      <c r="F50">
        <v>4.8986561298370299</v>
      </c>
      <c r="G50">
        <v>4.8989100456237704</v>
      </c>
      <c r="H50" t="s">
        <v>1199</v>
      </c>
      <c r="I50">
        <v>264127.50033314899</v>
      </c>
      <c r="J50" s="1">
        <v>8.8817841970012504E-16</v>
      </c>
      <c r="K50">
        <v>0</v>
      </c>
      <c r="L50" s="1">
        <v>1.6982006556531799E-7</v>
      </c>
      <c r="M50" t="s">
        <v>18</v>
      </c>
      <c r="N50">
        <v>264127.49773523101</v>
      </c>
      <c r="O50" s="1">
        <f t="shared" si="0"/>
        <v>0</v>
      </c>
      <c r="P50" s="1">
        <f t="shared" si="1"/>
        <v>9.8358482150946159E-9</v>
      </c>
      <c r="Q50" s="1" t="e">
        <f t="shared" si="2"/>
        <v>#DIV/0!</v>
      </c>
      <c r="R50" t="str">
        <f t="shared" si="3"/>
        <v/>
      </c>
      <c r="S50" t="str">
        <f t="shared" si="6"/>
        <v/>
      </c>
      <c r="T50" t="str">
        <f t="shared" si="7"/>
        <v/>
      </c>
    </row>
    <row r="51" spans="1:20" x14ac:dyDescent="0.45">
      <c r="A51" t="s">
        <v>1109</v>
      </c>
      <c r="B51" t="s">
        <v>89</v>
      </c>
      <c r="C51" t="s">
        <v>18</v>
      </c>
      <c r="D51">
        <v>-9.4760225103040496E-2</v>
      </c>
      <c r="E51">
        <v>-9.4760247505380105E-2</v>
      </c>
      <c r="F51">
        <v>5.3199801445007298</v>
      </c>
      <c r="G51">
        <v>5.3202738761901802</v>
      </c>
      <c r="H51" t="s">
        <v>1146</v>
      </c>
      <c r="I51">
        <v>-9.4760225103040496E-2</v>
      </c>
      <c r="J51" s="1">
        <v>1.67621991842281E-8</v>
      </c>
      <c r="K51">
        <v>0</v>
      </c>
      <c r="L51">
        <v>0</v>
      </c>
      <c r="M51" t="s">
        <v>18</v>
      </c>
      <c r="N51">
        <v>-9.4760225103041398E-2</v>
      </c>
      <c r="O51" s="1">
        <f t="shared" si="0"/>
        <v>2.3638584359187274E-7</v>
      </c>
      <c r="P51" s="1">
        <f t="shared" si="1"/>
        <v>2.3638583407352009E-7</v>
      </c>
      <c r="Q51" s="1">
        <f t="shared" si="2"/>
        <v>0.99999995973382971</v>
      </c>
      <c r="R51" t="str">
        <f t="shared" si="3"/>
        <v/>
      </c>
      <c r="S51" t="str">
        <f t="shared" si="6"/>
        <v/>
      </c>
      <c r="T51" t="str">
        <f t="shared" si="7"/>
        <v/>
      </c>
    </row>
    <row r="52" spans="1:20" x14ac:dyDescent="0.45">
      <c r="A52" t="s">
        <v>1109</v>
      </c>
      <c r="B52" t="s">
        <v>245</v>
      </c>
      <c r="C52" t="s">
        <v>18</v>
      </c>
      <c r="D52">
        <v>709.64827923298799</v>
      </c>
      <c r="E52">
        <v>709.64756905423405</v>
      </c>
      <c r="F52">
        <v>6.28519606590271</v>
      </c>
      <c r="G52">
        <v>6.2904961109161297</v>
      </c>
      <c r="H52" t="s">
        <v>1224</v>
      </c>
      <c r="I52">
        <v>709.64827923298799</v>
      </c>
      <c r="J52" s="1">
        <v>8.1693481979172506E-9</v>
      </c>
      <c r="K52">
        <v>0</v>
      </c>
      <c r="L52">
        <v>0</v>
      </c>
      <c r="M52" t="s">
        <v>18</v>
      </c>
      <c r="N52">
        <v>709.64757737614798</v>
      </c>
      <c r="O52" s="1">
        <f t="shared" si="0"/>
        <v>1.0007475036706888E-6</v>
      </c>
      <c r="P52" s="1">
        <f t="shared" si="1"/>
        <v>1.1726826205330114E-8</v>
      </c>
      <c r="Q52" s="1">
        <f t="shared" si="2"/>
        <v>1.1718066907303528E-2</v>
      </c>
      <c r="R52" t="str">
        <f t="shared" si="3"/>
        <v/>
      </c>
      <c r="S52" t="str">
        <f t="shared" si="6"/>
        <v/>
      </c>
      <c r="T52" t="str">
        <f t="shared" si="7"/>
        <v/>
      </c>
    </row>
    <row r="53" spans="1:20" x14ac:dyDescent="0.45">
      <c r="A53" t="s">
        <v>1109</v>
      </c>
      <c r="B53" t="s">
        <v>111</v>
      </c>
      <c r="C53" t="s">
        <v>18</v>
      </c>
      <c r="D53">
        <v>40262.388103704201</v>
      </c>
      <c r="E53">
        <v>40262.387520452598</v>
      </c>
      <c r="F53">
        <v>6.529541015625</v>
      </c>
      <c r="G53">
        <v>6.5315618515014604</v>
      </c>
      <c r="H53" t="s">
        <v>1157</v>
      </c>
      <c r="I53">
        <v>40262.388103704201</v>
      </c>
      <c r="J53">
        <v>0</v>
      </c>
      <c r="K53" s="1">
        <v>3.00408854059242E-6</v>
      </c>
      <c r="L53">
        <v>0</v>
      </c>
      <c r="M53" t="s">
        <v>18</v>
      </c>
      <c r="N53">
        <v>40262.388103704398</v>
      </c>
      <c r="O53" s="1">
        <f t="shared" si="0"/>
        <v>1.4486264497839507E-8</v>
      </c>
      <c r="P53" s="1">
        <f t="shared" si="1"/>
        <v>1.4486269377104297E-8</v>
      </c>
      <c r="Q53" s="1">
        <f t="shared" si="2"/>
        <v>1.0000003368200816</v>
      </c>
      <c r="R53" t="str">
        <f t="shared" si="3"/>
        <v/>
      </c>
      <c r="S53" t="str">
        <f t="shared" si="6"/>
        <v/>
      </c>
      <c r="T53" t="str">
        <f t="shared" si="7"/>
        <v/>
      </c>
    </row>
    <row r="54" spans="1:20" x14ac:dyDescent="0.45">
      <c r="A54" t="s">
        <v>1109</v>
      </c>
      <c r="B54" t="s">
        <v>67</v>
      </c>
      <c r="C54" t="s">
        <v>18</v>
      </c>
      <c r="D54">
        <v>29070</v>
      </c>
      <c r="E54">
        <v>29070</v>
      </c>
      <c r="F54">
        <v>6.7414231300354004</v>
      </c>
      <c r="G54">
        <v>6.7418081760406396</v>
      </c>
      <c r="H54" t="s">
        <v>1135</v>
      </c>
      <c r="I54">
        <v>29070</v>
      </c>
      <c r="J54" s="1">
        <v>2.8421709430404001E-14</v>
      </c>
      <c r="K54">
        <v>0</v>
      </c>
      <c r="L54">
        <v>0</v>
      </c>
      <c r="M54" t="s">
        <v>18</v>
      </c>
      <c r="N54">
        <v>29070</v>
      </c>
      <c r="O54" s="1">
        <f t="shared" si="0"/>
        <v>0</v>
      </c>
      <c r="P54" s="1">
        <f t="shared" si="1"/>
        <v>0</v>
      </c>
      <c r="Q54" s="1" t="e">
        <f t="shared" si="2"/>
        <v>#DIV/0!</v>
      </c>
      <c r="R54" t="str">
        <f t="shared" si="3"/>
        <v/>
      </c>
      <c r="S54" t="str">
        <f t="shared" si="6"/>
        <v/>
      </c>
      <c r="T54" t="str">
        <f t="shared" si="7"/>
        <v/>
      </c>
    </row>
    <row r="55" spans="1:20" x14ac:dyDescent="0.45">
      <c r="A55" t="s">
        <v>1109</v>
      </c>
      <c r="B55" t="s">
        <v>103</v>
      </c>
      <c r="C55" t="s">
        <v>18</v>
      </c>
      <c r="D55">
        <v>8092.5000804738702</v>
      </c>
      <c r="E55">
        <v>8092.5</v>
      </c>
      <c r="F55">
        <v>7.2796390056610099</v>
      </c>
      <c r="G55">
        <v>7.2818009853363002</v>
      </c>
      <c r="H55" t="s">
        <v>1153</v>
      </c>
      <c r="I55">
        <v>8092.5000804738702</v>
      </c>
      <c r="J55">
        <v>0</v>
      </c>
      <c r="K55">
        <v>0</v>
      </c>
      <c r="L55">
        <v>0</v>
      </c>
      <c r="M55" t="s">
        <v>18</v>
      </c>
      <c r="N55">
        <v>8092.5000804738502</v>
      </c>
      <c r="O55" s="1">
        <f t="shared" si="0"/>
        <v>9.9442532325993559E-9</v>
      </c>
      <c r="P55" s="1">
        <f t="shared" si="1"/>
        <v>9.9442507600775125E-9</v>
      </c>
      <c r="Q55" s="1">
        <f t="shared" si="2"/>
        <v>0.99999975136173769</v>
      </c>
      <c r="R55" t="str">
        <f t="shared" si="3"/>
        <v/>
      </c>
      <c r="S55" t="str">
        <f t="shared" si="6"/>
        <v/>
      </c>
      <c r="T55" t="str">
        <f t="shared" si="7"/>
        <v/>
      </c>
    </row>
    <row r="56" spans="1:20" x14ac:dyDescent="0.45">
      <c r="A56" t="s">
        <v>1109</v>
      </c>
      <c r="B56" t="s">
        <v>215</v>
      </c>
      <c r="C56" t="s">
        <v>18</v>
      </c>
      <c r="D56">
        <v>6.9495990948480202</v>
      </c>
      <c r="E56">
        <v>6.9495990341222704</v>
      </c>
      <c r="F56">
        <v>7.7234828472137398</v>
      </c>
      <c r="G56">
        <v>7.7239949703216499</v>
      </c>
      <c r="H56" t="s">
        <v>1209</v>
      </c>
      <c r="I56">
        <v>6.9495990948480202</v>
      </c>
      <c r="J56" s="1">
        <v>5.4480653322031003E-10</v>
      </c>
      <c r="K56">
        <v>0</v>
      </c>
      <c r="L56" s="1">
        <v>1.46789691513049E-10</v>
      </c>
      <c r="M56" t="s">
        <v>18</v>
      </c>
      <c r="N56">
        <v>6.9495993723574401</v>
      </c>
      <c r="O56" s="1">
        <f t="shared" si="0"/>
        <v>8.7380094237288835E-9</v>
      </c>
      <c r="P56" s="1">
        <f t="shared" si="1"/>
        <v>4.8669666383768491E-8</v>
      </c>
      <c r="Q56" s="1">
        <f t="shared" si="2"/>
        <v>5.5698802809254762</v>
      </c>
      <c r="R56" t="str">
        <f t="shared" si="3"/>
        <v/>
      </c>
      <c r="S56" t="str">
        <f t="shared" si="6"/>
        <v/>
      </c>
      <c r="T56" t="str">
        <f t="shared" si="7"/>
        <v/>
      </c>
    </row>
    <row r="57" spans="1:20" x14ac:dyDescent="0.45">
      <c r="A57" t="s">
        <v>1109</v>
      </c>
      <c r="B57" t="s">
        <v>97</v>
      </c>
      <c r="C57" t="s">
        <v>18</v>
      </c>
      <c r="D57">
        <v>6545.0000000022201</v>
      </c>
      <c r="E57">
        <v>6544.99999999999</v>
      </c>
      <c r="F57">
        <v>7.7654759883880597</v>
      </c>
      <c r="G57">
        <v>7.7681980133056596</v>
      </c>
      <c r="H57" t="s">
        <v>1150</v>
      </c>
      <c r="I57">
        <v>6545.0000000022201</v>
      </c>
      <c r="J57" s="1">
        <v>5.8609003872334103E-8</v>
      </c>
      <c r="K57">
        <v>0</v>
      </c>
      <c r="L57">
        <v>0</v>
      </c>
      <c r="M57" t="s">
        <v>18</v>
      </c>
      <c r="N57">
        <v>6545.0000001818998</v>
      </c>
      <c r="O57" s="1">
        <f t="shared" si="0"/>
        <v>3.4073048209918393E-13</v>
      </c>
      <c r="P57" s="1">
        <f t="shared" si="1"/>
        <v>2.7793713370208421E-11</v>
      </c>
      <c r="Q57" s="1">
        <f t="shared" si="2"/>
        <v>81.570962477369122</v>
      </c>
      <c r="R57" t="str">
        <f t="shared" si="3"/>
        <v/>
      </c>
      <c r="S57" t="str">
        <f t="shared" si="6"/>
        <v/>
      </c>
      <c r="T57" t="str">
        <f t="shared" si="7"/>
        <v/>
      </c>
    </row>
    <row r="58" spans="1:20" x14ac:dyDescent="0.45">
      <c r="A58" t="s">
        <v>1109</v>
      </c>
      <c r="B58" t="s">
        <v>223</v>
      </c>
      <c r="C58" t="s">
        <v>18</v>
      </c>
      <c r="D58">
        <v>8.3000000000000007</v>
      </c>
      <c r="E58">
        <v>8.3000000000000007</v>
      </c>
      <c r="F58">
        <v>8.1725850105285591</v>
      </c>
      <c r="G58">
        <v>8.1738409996032697</v>
      </c>
      <c r="H58" t="s">
        <v>1213</v>
      </c>
      <c r="I58">
        <v>8.3000000000000007</v>
      </c>
      <c r="J58">
        <v>0</v>
      </c>
      <c r="K58" s="1">
        <v>1.05860181065509E-7</v>
      </c>
      <c r="L58">
        <v>0</v>
      </c>
      <c r="M58" t="s">
        <v>18</v>
      </c>
      <c r="N58">
        <v>8.2999999999999901</v>
      </c>
      <c r="O58" s="1">
        <f t="shared" si="0"/>
        <v>0</v>
      </c>
      <c r="P58" s="1">
        <f t="shared" si="1"/>
        <v>1.2841118307570132E-15</v>
      </c>
      <c r="Q58" s="1" t="e">
        <f t="shared" si="2"/>
        <v>#DIV/0!</v>
      </c>
      <c r="R58" t="str">
        <f t="shared" si="3"/>
        <v/>
      </c>
      <c r="S58" t="str">
        <f t="shared" si="6"/>
        <v/>
      </c>
      <c r="T58" t="str">
        <f t="shared" si="7"/>
        <v/>
      </c>
    </row>
    <row r="59" spans="1:20" x14ac:dyDescent="0.45">
      <c r="A59" t="s">
        <v>1109</v>
      </c>
      <c r="B59" t="s">
        <v>199</v>
      </c>
      <c r="C59" t="s">
        <v>18</v>
      </c>
      <c r="D59">
        <v>327997.808859693</v>
      </c>
      <c r="E59">
        <v>327997.808859693</v>
      </c>
      <c r="F59">
        <v>8.7711019515991193</v>
      </c>
      <c r="G59">
        <v>8.7713730335235596</v>
      </c>
      <c r="H59" t="s">
        <v>1201</v>
      </c>
      <c r="I59">
        <v>327997.808859693</v>
      </c>
      <c r="J59">
        <v>0</v>
      </c>
      <c r="K59">
        <v>0</v>
      </c>
      <c r="L59" s="1">
        <v>1.7711401079090099E-7</v>
      </c>
      <c r="M59" t="s">
        <v>18</v>
      </c>
      <c r="N59">
        <v>327997.69000133697</v>
      </c>
      <c r="O59" s="1">
        <f t="shared" si="0"/>
        <v>0</v>
      </c>
      <c r="P59" s="1">
        <f t="shared" si="1"/>
        <v>3.6237558875700312E-7</v>
      </c>
      <c r="Q59" s="1" t="e">
        <f t="shared" si="2"/>
        <v>#DIV/0!</v>
      </c>
      <c r="R59" t="str">
        <f t="shared" si="3"/>
        <v/>
      </c>
      <c r="S59" t="str">
        <f t="shared" si="6"/>
        <v/>
      </c>
      <c r="T59" t="str">
        <f t="shared" si="7"/>
        <v/>
      </c>
    </row>
    <row r="60" spans="1:20" x14ac:dyDescent="0.45">
      <c r="A60" t="s">
        <v>1109</v>
      </c>
      <c r="B60" t="s">
        <v>247</v>
      </c>
      <c r="C60" t="s">
        <v>18</v>
      </c>
      <c r="D60">
        <v>399.53731592632801</v>
      </c>
      <c r="E60">
        <v>399.53710422179398</v>
      </c>
      <c r="F60">
        <v>14.2507851123809</v>
      </c>
      <c r="G60">
        <v>14.2576549053192</v>
      </c>
      <c r="H60" t="s">
        <v>1225</v>
      </c>
      <c r="I60">
        <v>399.53731592632801</v>
      </c>
      <c r="J60" s="1">
        <v>1.5404524322803999E-9</v>
      </c>
      <c r="K60">
        <v>0</v>
      </c>
      <c r="L60">
        <v>0</v>
      </c>
      <c r="M60" t="s">
        <v>18</v>
      </c>
      <c r="N60">
        <v>399.53711083647897</v>
      </c>
      <c r="O60" s="1">
        <f t="shared" si="0"/>
        <v>5.2987423273496574E-7</v>
      </c>
      <c r="P60" s="1">
        <f t="shared" si="1"/>
        <v>1.6555870898546928E-8</v>
      </c>
      <c r="Q60" s="1">
        <f t="shared" si="2"/>
        <v>3.1244906575458819E-2</v>
      </c>
      <c r="R60" t="str">
        <f t="shared" si="3"/>
        <v/>
      </c>
      <c r="S60" t="str">
        <f t="shared" si="6"/>
        <v/>
      </c>
      <c r="T60" t="str">
        <f t="shared" si="7"/>
        <v/>
      </c>
    </row>
    <row r="61" spans="1:20" x14ac:dyDescent="0.45">
      <c r="A61" t="s">
        <v>1109</v>
      </c>
      <c r="B61" t="s">
        <v>69</v>
      </c>
      <c r="C61" t="s">
        <v>18</v>
      </c>
      <c r="D61">
        <v>27332</v>
      </c>
      <c r="E61">
        <v>27332</v>
      </c>
      <c r="F61">
        <v>14.2749528884887</v>
      </c>
      <c r="G61">
        <v>14.275484085083001</v>
      </c>
      <c r="H61" t="s">
        <v>1136</v>
      </c>
      <c r="I61">
        <v>27332</v>
      </c>
      <c r="J61" s="1">
        <v>1.4210854715202001E-14</v>
      </c>
      <c r="K61">
        <v>0</v>
      </c>
      <c r="L61">
        <v>0</v>
      </c>
      <c r="M61" t="s">
        <v>18</v>
      </c>
      <c r="N61">
        <v>27332</v>
      </c>
      <c r="O61" s="1">
        <f t="shared" si="0"/>
        <v>0</v>
      </c>
      <c r="P61" s="1">
        <f t="shared" si="1"/>
        <v>0</v>
      </c>
      <c r="Q61" s="1" t="e">
        <f t="shared" si="2"/>
        <v>#DIV/0!</v>
      </c>
      <c r="R61" t="str">
        <f t="shared" si="3"/>
        <v/>
      </c>
      <c r="S61" t="str">
        <f t="shared" si="6"/>
        <v/>
      </c>
      <c r="T61" t="str">
        <f t="shared" si="7"/>
        <v/>
      </c>
    </row>
    <row r="62" spans="1:20" x14ac:dyDescent="0.45">
      <c r="A62" t="s">
        <v>1109</v>
      </c>
      <c r="B62" t="s">
        <v>65</v>
      </c>
      <c r="C62" t="s">
        <v>18</v>
      </c>
      <c r="D62">
        <v>29489</v>
      </c>
      <c r="E62">
        <v>29489</v>
      </c>
      <c r="F62">
        <v>18.570207118988002</v>
      </c>
      <c r="G62">
        <v>18.5706238746643</v>
      </c>
      <c r="H62" t="s">
        <v>1134</v>
      </c>
      <c r="I62">
        <v>29489</v>
      </c>
      <c r="J62" s="1">
        <v>5.6843418860808002E-14</v>
      </c>
      <c r="K62">
        <v>0</v>
      </c>
      <c r="L62">
        <v>0</v>
      </c>
      <c r="M62" t="s">
        <v>18</v>
      </c>
      <c r="N62">
        <v>29489</v>
      </c>
      <c r="O62" s="1">
        <f t="shared" si="0"/>
        <v>0</v>
      </c>
      <c r="P62" s="1">
        <f t="shared" si="1"/>
        <v>0</v>
      </c>
      <c r="Q62" s="1" t="e">
        <f t="shared" si="2"/>
        <v>#DIV/0!</v>
      </c>
      <c r="R62" t="str">
        <f t="shared" si="3"/>
        <v/>
      </c>
      <c r="S62" t="str">
        <f t="shared" si="6"/>
        <v/>
      </c>
      <c r="T62" t="str">
        <f t="shared" si="7"/>
        <v/>
      </c>
    </row>
    <row r="63" spans="1:20" x14ac:dyDescent="0.45">
      <c r="A63" t="s">
        <v>1109</v>
      </c>
      <c r="B63" t="s">
        <v>115</v>
      </c>
      <c r="C63" t="s">
        <v>18</v>
      </c>
      <c r="D63">
        <v>8092.5000000600303</v>
      </c>
      <c r="E63">
        <v>8092.5</v>
      </c>
      <c r="F63">
        <v>21.041743993759098</v>
      </c>
      <c r="G63">
        <v>21.044387817382798</v>
      </c>
      <c r="H63" t="s">
        <v>1159</v>
      </c>
      <c r="I63">
        <v>8092.5000000600303</v>
      </c>
      <c r="J63">
        <v>0</v>
      </c>
      <c r="K63">
        <v>0</v>
      </c>
      <c r="L63">
        <v>0</v>
      </c>
      <c r="M63" t="s">
        <v>18</v>
      </c>
      <c r="N63">
        <v>8092.5000000599603</v>
      </c>
      <c r="O63" s="1">
        <f t="shared" si="0"/>
        <v>7.4180152265918937E-12</v>
      </c>
      <c r="P63" s="1">
        <f t="shared" si="1"/>
        <v>7.4093613999686074E-12</v>
      </c>
      <c r="Q63" s="1">
        <f t="shared" si="2"/>
        <v>0.99883340403612753</v>
      </c>
      <c r="R63" t="str">
        <f t="shared" si="3"/>
        <v/>
      </c>
      <c r="S63" t="str">
        <f t="shared" si="6"/>
        <v/>
      </c>
      <c r="T63" t="str">
        <f t="shared" si="7"/>
        <v/>
      </c>
    </row>
    <row r="64" spans="1:20" x14ac:dyDescent="0.45">
      <c r="A64" t="s">
        <v>1109</v>
      </c>
      <c r="B64" t="s">
        <v>87</v>
      </c>
      <c r="C64" t="s">
        <v>18</v>
      </c>
      <c r="D64">
        <v>-9.0741414966737197E-2</v>
      </c>
      <c r="E64">
        <v>-9.0741701265752595E-2</v>
      </c>
      <c r="F64">
        <v>26.0048248767852</v>
      </c>
      <c r="G64">
        <v>26.005123853683401</v>
      </c>
      <c r="H64" t="s">
        <v>1145</v>
      </c>
      <c r="I64">
        <v>-9.0741414966737197E-2</v>
      </c>
      <c r="J64" s="1">
        <v>1.52524685104182E-8</v>
      </c>
      <c r="K64">
        <v>0</v>
      </c>
      <c r="L64">
        <v>0</v>
      </c>
      <c r="M64" t="s">
        <v>18</v>
      </c>
      <c r="N64">
        <v>-9.0741414966742096E-2</v>
      </c>
      <c r="O64" s="1">
        <f t="shared" si="0"/>
        <v>3.1547608982496995E-6</v>
      </c>
      <c r="P64" s="1">
        <f t="shared" si="1"/>
        <v>3.1547608442684524E-6</v>
      </c>
      <c r="Q64" s="1">
        <f t="shared" si="2"/>
        <v>0.99999998288895775</v>
      </c>
      <c r="R64" t="str">
        <f t="shared" si="3"/>
        <v/>
      </c>
      <c r="S64" t="str">
        <f t="shared" si="6"/>
        <v/>
      </c>
      <c r="T64" t="str">
        <f t="shared" si="7"/>
        <v/>
      </c>
    </row>
    <row r="65" spans="1:20" x14ac:dyDescent="0.45">
      <c r="A65" t="s">
        <v>1109</v>
      </c>
      <c r="B65" t="s">
        <v>249</v>
      </c>
      <c r="C65" t="s">
        <v>18</v>
      </c>
      <c r="D65">
        <v>568.71677878419405</v>
      </c>
      <c r="E65">
        <v>568.71671916399305</v>
      </c>
      <c r="F65">
        <v>27.359233856201101</v>
      </c>
      <c r="G65">
        <v>27.3766911029815</v>
      </c>
      <c r="H65" t="s">
        <v>1226</v>
      </c>
      <c r="I65">
        <v>568.71677878419405</v>
      </c>
      <c r="J65" s="1">
        <v>2.8590196876621101E-10</v>
      </c>
      <c r="K65">
        <v>0</v>
      </c>
      <c r="L65">
        <v>0</v>
      </c>
      <c r="M65" t="s">
        <v>18</v>
      </c>
      <c r="N65">
        <v>568.71672647546598</v>
      </c>
      <c r="O65" s="1">
        <f t="shared" si="0"/>
        <v>1.0483284857406765E-7</v>
      </c>
      <c r="P65" s="1">
        <f t="shared" si="1"/>
        <v>1.2856088907901728E-8</v>
      </c>
      <c r="Q65" s="1">
        <f t="shared" si="2"/>
        <v>0.1226341655575495</v>
      </c>
      <c r="R65" t="str">
        <f t="shared" si="3"/>
        <v/>
      </c>
      <c r="S65" t="str">
        <f t="shared" si="6"/>
        <v/>
      </c>
      <c r="T65" t="str">
        <f t="shared" si="7"/>
        <v/>
      </c>
    </row>
    <row r="66" spans="1:20" x14ac:dyDescent="0.45">
      <c r="A66" t="s">
        <v>1109</v>
      </c>
      <c r="B66" t="s">
        <v>25</v>
      </c>
      <c r="C66" t="s">
        <v>18</v>
      </c>
      <c r="D66" s="1">
        <v>3776676.1183680701</v>
      </c>
      <c r="E66" s="1">
        <v>3776676.1183680701</v>
      </c>
      <c r="F66">
        <v>29.2947130203247</v>
      </c>
      <c r="G66">
        <v>29.2969551086425</v>
      </c>
      <c r="H66" t="s">
        <v>1114</v>
      </c>
      <c r="I66" s="1">
        <v>3776676.1183680701</v>
      </c>
      <c r="J66" s="1">
        <v>3.9386441130773101E-7</v>
      </c>
      <c r="K66">
        <v>0</v>
      </c>
      <c r="L66" s="1">
        <v>8.9020613103229996E-9</v>
      </c>
      <c r="M66" t="s">
        <v>18</v>
      </c>
      <c r="N66" s="1">
        <v>3776676.0980772399</v>
      </c>
      <c r="O66" s="1">
        <f t="shared" ref="O66:O129" si="8">ABS(E66-D66)/(ABS(D66)+0.00001)</f>
        <v>0</v>
      </c>
      <c r="P66" s="1">
        <f t="shared" ref="P66:P129" si="9">ABS(E66-N66)/(ABS(N66)+0.00001)</f>
        <v>5.3726688880931535E-9</v>
      </c>
      <c r="Q66" s="1" t="e">
        <f t="shared" ref="Q66:Q129" si="10">P66/O66</f>
        <v>#DIV/0!</v>
      </c>
      <c r="R66" t="str">
        <f t="shared" ref="R66:R129" si="11">IF(AND(C66="Optimal",P66&gt;0.0000125),"bad","")</f>
        <v/>
      </c>
      <c r="S66" t="str">
        <f t="shared" ref="S66:S97" si="12">IF(OR(J66&gt;0.001, K66&gt;0.001, L66&gt;0.001), "bad","")</f>
        <v/>
      </c>
      <c r="T66" t="str">
        <f t="shared" ref="T66:T97" si="13">IF(AND(C66&lt;&gt;"Optimal",P66&lt;0.000015),"good","")</f>
        <v/>
      </c>
    </row>
    <row r="67" spans="1:20" x14ac:dyDescent="0.45">
      <c r="A67" t="s">
        <v>1109</v>
      </c>
      <c r="B67" t="s">
        <v>73</v>
      </c>
      <c r="C67" t="s">
        <v>18</v>
      </c>
      <c r="D67">
        <v>24838</v>
      </c>
      <c r="E67">
        <v>24838</v>
      </c>
      <c r="F67">
        <v>32.786957025527897</v>
      </c>
      <c r="G67">
        <v>32.787502050399702</v>
      </c>
      <c r="H67" t="s">
        <v>1138</v>
      </c>
      <c r="I67">
        <v>24838</v>
      </c>
      <c r="J67" s="1">
        <v>2.11537110317294E-6</v>
      </c>
      <c r="K67">
        <v>0</v>
      </c>
      <c r="L67">
        <v>0</v>
      </c>
      <c r="M67" t="s">
        <v>18</v>
      </c>
      <c r="N67">
        <v>24838</v>
      </c>
      <c r="O67" s="1">
        <f t="shared" si="8"/>
        <v>0</v>
      </c>
      <c r="P67" s="1">
        <f t="shared" si="9"/>
        <v>0</v>
      </c>
      <c r="Q67" s="1" t="e">
        <f t="shared" si="10"/>
        <v>#DIV/0!</v>
      </c>
      <c r="R67" t="str">
        <f t="shared" si="11"/>
        <v/>
      </c>
      <c r="S67" t="str">
        <f t="shared" si="12"/>
        <v/>
      </c>
      <c r="T67" t="str">
        <f t="shared" si="13"/>
        <v/>
      </c>
    </row>
    <row r="68" spans="1:20" x14ac:dyDescent="0.45">
      <c r="A68" t="s">
        <v>1109</v>
      </c>
      <c r="B68" t="s">
        <v>179</v>
      </c>
      <c r="C68" t="s">
        <v>18</v>
      </c>
      <c r="D68">
        <v>-1.0954235868906601</v>
      </c>
      <c r="E68">
        <v>-1.0954237342209401</v>
      </c>
      <c r="F68">
        <v>35.344428062438901</v>
      </c>
      <c r="G68">
        <v>35.344743967056203</v>
      </c>
      <c r="H68" t="s">
        <v>1191</v>
      </c>
      <c r="I68">
        <v>-1.0954235868906601</v>
      </c>
      <c r="J68" s="1">
        <v>6.7211625154328596E-10</v>
      </c>
      <c r="K68">
        <v>0</v>
      </c>
      <c r="L68">
        <v>0</v>
      </c>
      <c r="M68" t="s">
        <v>18</v>
      </c>
      <c r="N68">
        <v>-1.0954235868907001</v>
      </c>
      <c r="O68" s="1">
        <f t="shared" si="8"/>
        <v>1.3449494495976054E-7</v>
      </c>
      <c r="P68" s="1">
        <f t="shared" si="9"/>
        <v>1.3449490847371998E-7</v>
      </c>
      <c r="Q68" s="1">
        <f t="shared" si="10"/>
        <v>0.99999972871812715</v>
      </c>
      <c r="R68" t="str">
        <f t="shared" si="11"/>
        <v/>
      </c>
      <c r="S68" t="str">
        <f t="shared" si="12"/>
        <v/>
      </c>
      <c r="T68" t="str">
        <f t="shared" si="13"/>
        <v/>
      </c>
    </row>
    <row r="69" spans="1:20" x14ac:dyDescent="0.45">
      <c r="A69" t="s">
        <v>1109</v>
      </c>
      <c r="B69" t="s">
        <v>227</v>
      </c>
      <c r="C69" t="s">
        <v>18</v>
      </c>
      <c r="D69">
        <v>540.28771382177104</v>
      </c>
      <c r="E69">
        <v>540.28751771300006</v>
      </c>
      <c r="F69">
        <v>38.5111050605773</v>
      </c>
      <c r="G69">
        <v>38.515896797180098</v>
      </c>
      <c r="H69" t="s">
        <v>1215</v>
      </c>
      <c r="I69">
        <v>540.28771382177104</v>
      </c>
      <c r="J69" s="1">
        <v>1.5167798794735101E-8</v>
      </c>
      <c r="K69">
        <v>0</v>
      </c>
      <c r="L69">
        <v>0</v>
      </c>
      <c r="M69" t="s">
        <v>18</v>
      </c>
      <c r="N69">
        <v>540.28752106912498</v>
      </c>
      <c r="O69" s="1">
        <f t="shared" si="8"/>
        <v>3.6297099181073639E-7</v>
      </c>
      <c r="P69" s="1">
        <f t="shared" si="9"/>
        <v>6.2117386171068344E-9</v>
      </c>
      <c r="Q69" s="1">
        <f t="shared" si="10"/>
        <v>1.7113595183236612E-2</v>
      </c>
      <c r="R69" t="str">
        <f t="shared" si="11"/>
        <v/>
      </c>
      <c r="S69" t="str">
        <f t="shared" si="12"/>
        <v/>
      </c>
      <c r="T69" t="str">
        <f t="shared" si="13"/>
        <v/>
      </c>
    </row>
    <row r="70" spans="1:20" x14ac:dyDescent="0.45">
      <c r="A70" t="s">
        <v>1109</v>
      </c>
      <c r="B70" t="s">
        <v>251</v>
      </c>
      <c r="C70" t="s">
        <v>18</v>
      </c>
      <c r="D70">
        <v>355.240918505379</v>
      </c>
      <c r="E70">
        <v>355.24033654498299</v>
      </c>
      <c r="F70">
        <v>39.358856916427598</v>
      </c>
      <c r="G70">
        <v>39.381335973739603</v>
      </c>
      <c r="H70" t="s">
        <v>1227</v>
      </c>
      <c r="I70">
        <v>355.240918505379</v>
      </c>
      <c r="J70" s="1">
        <v>2.5916927492985999E-9</v>
      </c>
      <c r="K70">
        <v>0</v>
      </c>
      <c r="L70">
        <v>0</v>
      </c>
      <c r="M70" t="s">
        <v>18</v>
      </c>
      <c r="N70">
        <v>355.24034945308199</v>
      </c>
      <c r="O70" s="1">
        <f t="shared" si="8"/>
        <v>1.6382132499579821E-6</v>
      </c>
      <c r="P70" s="1">
        <f t="shared" si="9"/>
        <v>3.6336240102012888E-8</v>
      </c>
      <c r="Q70" s="1">
        <f t="shared" si="10"/>
        <v>2.2180409115202103E-2</v>
      </c>
      <c r="R70" t="str">
        <f t="shared" si="11"/>
        <v/>
      </c>
      <c r="S70" t="str">
        <f t="shared" si="12"/>
        <v/>
      </c>
      <c r="T70" t="str">
        <f t="shared" si="13"/>
        <v/>
      </c>
    </row>
    <row r="71" spans="1:20" x14ac:dyDescent="0.45">
      <c r="A71" t="s">
        <v>1109</v>
      </c>
      <c r="B71" t="s">
        <v>71</v>
      </c>
      <c r="C71" t="s">
        <v>18</v>
      </c>
      <c r="D71">
        <v>25584</v>
      </c>
      <c r="E71">
        <v>25584</v>
      </c>
      <c r="F71">
        <v>47.982048034667898</v>
      </c>
      <c r="G71">
        <v>47.982632875442498</v>
      </c>
      <c r="H71" t="s">
        <v>1137</v>
      </c>
      <c r="I71">
        <v>25584</v>
      </c>
      <c r="J71" s="1">
        <v>2.8421709430404001E-14</v>
      </c>
      <c r="K71">
        <v>0</v>
      </c>
      <c r="L71">
        <v>0</v>
      </c>
      <c r="M71" t="s">
        <v>18</v>
      </c>
      <c r="N71">
        <v>25584</v>
      </c>
      <c r="O71" s="1">
        <f t="shared" si="8"/>
        <v>0</v>
      </c>
      <c r="P71" s="1">
        <f t="shared" si="9"/>
        <v>0</v>
      </c>
      <c r="Q71" s="1" t="e">
        <f t="shared" si="10"/>
        <v>#DIV/0!</v>
      </c>
      <c r="R71" t="str">
        <f t="shared" si="11"/>
        <v/>
      </c>
      <c r="S71" t="str">
        <f t="shared" si="12"/>
        <v/>
      </c>
      <c r="T71" t="str">
        <f t="shared" si="13"/>
        <v/>
      </c>
    </row>
    <row r="72" spans="1:20" x14ac:dyDescent="0.45">
      <c r="A72" t="s">
        <v>1109</v>
      </c>
      <c r="B72" t="s">
        <v>149</v>
      </c>
      <c r="C72" t="s">
        <v>18</v>
      </c>
      <c r="D72">
        <v>-7.2089841269636301E-2</v>
      </c>
      <c r="E72">
        <v>-7.2089938020587399E-2</v>
      </c>
      <c r="F72">
        <v>53.318082094192498</v>
      </c>
      <c r="G72">
        <v>53.318346977233801</v>
      </c>
      <c r="H72" t="s">
        <v>1176</v>
      </c>
      <c r="I72">
        <v>-7.2089841269636301E-2</v>
      </c>
      <c r="J72" s="1">
        <v>4.5303061996237999E-10</v>
      </c>
      <c r="K72" s="1">
        <v>1.00359727472909E-10</v>
      </c>
      <c r="L72">
        <v>0</v>
      </c>
      <c r="M72" t="s">
        <v>18</v>
      </c>
      <c r="N72">
        <v>-7.2089841269339205E-2</v>
      </c>
      <c r="O72" s="1">
        <f t="shared" si="8"/>
        <v>1.3419024146825977E-6</v>
      </c>
      <c r="P72" s="1">
        <f t="shared" si="9"/>
        <v>1.3419065353030433E-6</v>
      </c>
      <c r="Q72" s="1">
        <f t="shared" si="10"/>
        <v>1.0000030707303307</v>
      </c>
      <c r="R72" t="str">
        <f t="shared" si="11"/>
        <v/>
      </c>
      <c r="S72" t="str">
        <f t="shared" si="12"/>
        <v/>
      </c>
      <c r="T72" t="str">
        <f t="shared" si="13"/>
        <v/>
      </c>
    </row>
    <row r="73" spans="1:20" x14ac:dyDescent="0.45">
      <c r="A73" t="s">
        <v>1109</v>
      </c>
      <c r="B73" t="s">
        <v>255</v>
      </c>
      <c r="C73" t="s">
        <v>18</v>
      </c>
      <c r="D73">
        <v>554.91493749011295</v>
      </c>
      <c r="E73">
        <v>554.91466836462303</v>
      </c>
      <c r="F73">
        <v>66.860843896865802</v>
      </c>
      <c r="G73">
        <v>66.892462968826294</v>
      </c>
      <c r="H73" t="s">
        <v>1229</v>
      </c>
      <c r="I73">
        <v>554.91493749011295</v>
      </c>
      <c r="J73" s="1">
        <v>6.0118277023235495E-10</v>
      </c>
      <c r="K73">
        <v>0</v>
      </c>
      <c r="L73">
        <v>0</v>
      </c>
      <c r="M73" t="s">
        <v>18</v>
      </c>
      <c r="N73">
        <v>554.914702028482</v>
      </c>
      <c r="O73" s="1">
        <f t="shared" si="8"/>
        <v>4.849851155372907E-7</v>
      </c>
      <c r="P73" s="1">
        <f t="shared" si="9"/>
        <v>6.0664924251988976E-8</v>
      </c>
      <c r="Q73" s="1">
        <f t="shared" si="10"/>
        <v>0.12508615689118902</v>
      </c>
      <c r="R73" t="str">
        <f t="shared" si="11"/>
        <v/>
      </c>
      <c r="S73" t="str">
        <f t="shared" si="12"/>
        <v/>
      </c>
      <c r="T73" t="str">
        <f t="shared" si="13"/>
        <v/>
      </c>
    </row>
    <row r="74" spans="1:20" x14ac:dyDescent="0.45">
      <c r="A74" t="s">
        <v>1109</v>
      </c>
      <c r="B74" t="s">
        <v>101</v>
      </c>
      <c r="C74" t="s">
        <v>18</v>
      </c>
      <c r="D74">
        <v>8092.50000000215</v>
      </c>
      <c r="E74">
        <v>8092.5</v>
      </c>
      <c r="F74">
        <v>75.966051101684499</v>
      </c>
      <c r="G74">
        <v>75.970021009445105</v>
      </c>
      <c r="H74" t="s">
        <v>1152</v>
      </c>
      <c r="I74">
        <v>8092.50000000215</v>
      </c>
      <c r="J74" s="1">
        <v>5.7042370826820798E-11</v>
      </c>
      <c r="K74">
        <v>0</v>
      </c>
      <c r="L74">
        <v>0</v>
      </c>
      <c r="M74" t="s">
        <v>18</v>
      </c>
      <c r="N74">
        <v>8092.50000314716</v>
      </c>
      <c r="O74" s="1">
        <f t="shared" si="8"/>
        <v>2.6568371607461155E-13</v>
      </c>
      <c r="P74" s="1">
        <f t="shared" si="9"/>
        <v>3.8889836042327143E-10</v>
      </c>
      <c r="Q74" s="1">
        <f t="shared" si="10"/>
        <v>1463.7643818338408</v>
      </c>
      <c r="R74" t="str">
        <f t="shared" si="11"/>
        <v/>
      </c>
      <c r="S74" t="str">
        <f t="shared" si="12"/>
        <v/>
      </c>
      <c r="T74" t="str">
        <f t="shared" si="13"/>
        <v/>
      </c>
    </row>
    <row r="75" spans="1:20" x14ac:dyDescent="0.45">
      <c r="A75" t="s">
        <v>1109</v>
      </c>
      <c r="B75" t="s">
        <v>217</v>
      </c>
      <c r="C75" t="s">
        <v>18</v>
      </c>
      <c r="D75">
        <v>15.8191801126681</v>
      </c>
      <c r="E75">
        <v>15.8191794018531</v>
      </c>
      <c r="F75">
        <v>95.398931026458698</v>
      </c>
      <c r="G75">
        <v>95.399756908416705</v>
      </c>
      <c r="H75" t="s">
        <v>1210</v>
      </c>
      <c r="I75">
        <v>15.8191801126681</v>
      </c>
      <c r="J75" s="1">
        <v>7.2484850117252501E-9</v>
      </c>
      <c r="K75">
        <v>0</v>
      </c>
      <c r="L75" s="1">
        <v>1.9883019072295102E-18</v>
      </c>
      <c r="M75" t="s">
        <v>18</v>
      </c>
      <c r="N75">
        <v>15.8191806307322</v>
      </c>
      <c r="O75" s="1">
        <f t="shared" si="8"/>
        <v>4.4933716245056511E-8</v>
      </c>
      <c r="P75" s="1">
        <f t="shared" si="9"/>
        <v>7.768280492336733E-8</v>
      </c>
      <c r="Q75" s="1">
        <f t="shared" si="10"/>
        <v>1.7288310741917277</v>
      </c>
      <c r="R75" t="str">
        <f t="shared" si="11"/>
        <v/>
      </c>
      <c r="S75" t="str">
        <f t="shared" si="12"/>
        <v/>
      </c>
      <c r="T75" t="str">
        <f t="shared" si="13"/>
        <v/>
      </c>
    </row>
    <row r="76" spans="1:20" x14ac:dyDescent="0.45">
      <c r="A76" t="s">
        <v>1109</v>
      </c>
      <c r="B76" t="s">
        <v>229</v>
      </c>
      <c r="C76" t="s">
        <v>18</v>
      </c>
      <c r="D76">
        <v>709.64777620488599</v>
      </c>
      <c r="E76">
        <v>709.64757040287805</v>
      </c>
      <c r="F76">
        <v>97.9322350025177</v>
      </c>
      <c r="G76">
        <v>97.937770128250094</v>
      </c>
      <c r="H76" t="s">
        <v>1216</v>
      </c>
      <c r="I76">
        <v>709.64777620488599</v>
      </c>
      <c r="J76" s="1">
        <v>2.6360185145790601E-9</v>
      </c>
      <c r="K76">
        <v>0</v>
      </c>
      <c r="L76">
        <v>0</v>
      </c>
      <c r="M76" t="s">
        <v>18</v>
      </c>
      <c r="N76">
        <v>709.64757737614798</v>
      </c>
      <c r="O76" s="1">
        <f t="shared" si="8"/>
        <v>2.9000584788814391E-7</v>
      </c>
      <c r="P76" s="1">
        <f t="shared" si="9"/>
        <v>9.8263843308825597E-9</v>
      </c>
      <c r="Q76" s="1">
        <f t="shared" si="10"/>
        <v>3.388340063636449E-2</v>
      </c>
      <c r="R76" t="str">
        <f t="shared" si="11"/>
        <v/>
      </c>
      <c r="S76" t="str">
        <f t="shared" si="12"/>
        <v/>
      </c>
      <c r="T76" t="str">
        <f t="shared" si="13"/>
        <v/>
      </c>
    </row>
    <row r="77" spans="1:20" x14ac:dyDescent="0.45">
      <c r="A77" t="s">
        <v>1109</v>
      </c>
      <c r="B77" t="s">
        <v>113</v>
      </c>
      <c r="C77" t="s">
        <v>18</v>
      </c>
      <c r="D77">
        <v>8092.5000310215</v>
      </c>
      <c r="E77">
        <v>8092.5</v>
      </c>
      <c r="F77">
        <v>132.08861017227099</v>
      </c>
      <c r="G77">
        <v>132.093181848526</v>
      </c>
      <c r="H77" t="s">
        <v>1158</v>
      </c>
      <c r="I77">
        <v>8092.5000310215</v>
      </c>
      <c r="J77" s="1">
        <v>1.4247761725982799E-7</v>
      </c>
      <c r="K77">
        <v>0</v>
      </c>
      <c r="L77">
        <v>0</v>
      </c>
      <c r="M77" t="s">
        <v>18</v>
      </c>
      <c r="N77">
        <v>8092.5000009692903</v>
      </c>
      <c r="O77" s="1">
        <f t="shared" si="8"/>
        <v>3.8333642110808244E-9</v>
      </c>
      <c r="P77" s="1">
        <f t="shared" si="9"/>
        <v>1.1977637801937959E-10</v>
      </c>
      <c r="Q77" s="1">
        <f t="shared" si="10"/>
        <v>3.1245759970615579E-2</v>
      </c>
      <c r="R77" t="str">
        <f t="shared" si="11"/>
        <v/>
      </c>
      <c r="S77" t="str">
        <f t="shared" si="12"/>
        <v/>
      </c>
      <c r="T77" t="str">
        <f t="shared" si="13"/>
        <v/>
      </c>
    </row>
    <row r="78" spans="1:20" x14ac:dyDescent="0.45">
      <c r="A78" t="s">
        <v>1109</v>
      </c>
      <c r="B78" t="s">
        <v>201</v>
      </c>
      <c r="C78" t="s">
        <v>18</v>
      </c>
      <c r="D78">
        <v>622512.72506097704</v>
      </c>
      <c r="E78">
        <v>622512.72506097704</v>
      </c>
      <c r="F78">
        <v>200.71296215057299</v>
      </c>
      <c r="G78">
        <v>200.71328616142199</v>
      </c>
      <c r="H78" t="s">
        <v>1202</v>
      </c>
      <c r="I78">
        <v>622512.72506097704</v>
      </c>
      <c r="J78" s="1">
        <v>1.11022302462515E-16</v>
      </c>
      <c r="K78">
        <v>0</v>
      </c>
      <c r="L78" s="1">
        <v>1.5654469498471699E-8</v>
      </c>
      <c r="M78" t="s">
        <v>18</v>
      </c>
      <c r="N78">
        <v>622512.69320682494</v>
      </c>
      <c r="O78" s="1">
        <f t="shared" si="8"/>
        <v>0</v>
      </c>
      <c r="P78" s="1">
        <f t="shared" si="9"/>
        <v>5.1170285272033415E-8</v>
      </c>
      <c r="Q78" s="1" t="e">
        <f t="shared" si="10"/>
        <v>#DIV/0!</v>
      </c>
      <c r="R78" t="str">
        <f t="shared" si="11"/>
        <v/>
      </c>
      <c r="S78" t="str">
        <f t="shared" si="12"/>
        <v/>
      </c>
      <c r="T78" t="str">
        <f t="shared" si="13"/>
        <v/>
      </c>
    </row>
    <row r="79" spans="1:20" x14ac:dyDescent="0.45">
      <c r="A79" t="s">
        <v>1109</v>
      </c>
      <c r="B79" t="s">
        <v>147</v>
      </c>
      <c r="C79" t="s">
        <v>18</v>
      </c>
      <c r="D79">
        <v>-9.7460452787953095E-2</v>
      </c>
      <c r="E79">
        <v>-9.7460846434908197E-2</v>
      </c>
      <c r="F79">
        <v>240.662104129791</v>
      </c>
      <c r="G79">
        <v>240.66236782073901</v>
      </c>
      <c r="H79" t="s">
        <v>1175</v>
      </c>
      <c r="I79">
        <v>-9.7460452787953095E-2</v>
      </c>
      <c r="J79" s="1">
        <v>6.2007643464312398E-9</v>
      </c>
      <c r="K79">
        <v>0</v>
      </c>
      <c r="L79">
        <v>0</v>
      </c>
      <c r="M79" t="s">
        <v>18</v>
      </c>
      <c r="N79">
        <v>-9.7460452787740903E-2</v>
      </c>
      <c r="O79" s="1">
        <f t="shared" si="8"/>
        <v>4.0386285673494347E-6</v>
      </c>
      <c r="P79" s="1">
        <f t="shared" si="9"/>
        <v>4.0386307443397579E-6</v>
      </c>
      <c r="Q79" s="1">
        <f t="shared" si="10"/>
        <v>1.0000005390419759</v>
      </c>
      <c r="R79" t="str">
        <f t="shared" si="11"/>
        <v/>
      </c>
      <c r="S79" t="str">
        <f t="shared" si="12"/>
        <v/>
      </c>
      <c r="T79" t="str">
        <f t="shared" si="13"/>
        <v/>
      </c>
    </row>
    <row r="80" spans="1:20" x14ac:dyDescent="0.45">
      <c r="A80" t="s">
        <v>1109</v>
      </c>
      <c r="B80" t="s">
        <v>185</v>
      </c>
      <c r="C80" t="s">
        <v>18</v>
      </c>
      <c r="D80">
        <v>622512.72259815701</v>
      </c>
      <c r="E80">
        <v>622512.72259815701</v>
      </c>
      <c r="F80">
        <v>277.78181695938099</v>
      </c>
      <c r="G80">
        <v>277.78213000297501</v>
      </c>
      <c r="H80" t="s">
        <v>1194</v>
      </c>
      <c r="I80">
        <v>622512.72259815701</v>
      </c>
      <c r="J80">
        <v>0</v>
      </c>
      <c r="K80">
        <v>0</v>
      </c>
      <c r="L80" s="1">
        <v>1.7472421176556399E-8</v>
      </c>
      <c r="M80" t="s">
        <v>18</v>
      </c>
      <c r="N80">
        <v>622512.11355496198</v>
      </c>
      <c r="O80" s="1">
        <f t="shared" si="8"/>
        <v>0</v>
      </c>
      <c r="P80" s="1">
        <f t="shared" si="9"/>
        <v>9.7836360410877844E-7</v>
      </c>
      <c r="Q80" s="1" t="e">
        <f t="shared" si="10"/>
        <v>#DIV/0!</v>
      </c>
      <c r="R80" t="str">
        <f t="shared" si="11"/>
        <v/>
      </c>
      <c r="S80" t="str">
        <f t="shared" si="12"/>
        <v/>
      </c>
      <c r="T80" t="str">
        <f t="shared" si="13"/>
        <v/>
      </c>
    </row>
    <row r="81" spans="1:20" x14ac:dyDescent="0.45">
      <c r="A81" t="s">
        <v>1109</v>
      </c>
      <c r="B81" t="s">
        <v>39</v>
      </c>
      <c r="C81" t="s">
        <v>18</v>
      </c>
      <c r="D81">
        <v>5.9982534805032302</v>
      </c>
      <c r="E81">
        <v>5.9982533167035497</v>
      </c>
      <c r="F81">
        <v>285.136676073074</v>
      </c>
      <c r="G81">
        <v>285.13816595077498</v>
      </c>
      <c r="H81" t="s">
        <v>1121</v>
      </c>
      <c r="I81">
        <v>5.9982534805032302</v>
      </c>
      <c r="J81" s="1">
        <v>4.4043622397615403E-9</v>
      </c>
      <c r="K81">
        <v>0</v>
      </c>
      <c r="L81" s="1">
        <v>3.68636166037106E-9</v>
      </c>
      <c r="M81" t="s">
        <v>18</v>
      </c>
      <c r="N81">
        <v>5.9982533967690799</v>
      </c>
      <c r="O81" s="1">
        <f t="shared" si="8"/>
        <v>2.7307850183370613E-8</v>
      </c>
      <c r="P81" s="1">
        <f t="shared" si="9"/>
        <v>1.3348118431896959E-8</v>
      </c>
      <c r="Q81" s="1">
        <f t="shared" si="10"/>
        <v>0.48880151100380026</v>
      </c>
      <c r="R81" t="str">
        <f t="shared" si="11"/>
        <v/>
      </c>
      <c r="S81" t="str">
        <f t="shared" si="12"/>
        <v/>
      </c>
      <c r="T81" t="str">
        <f t="shared" si="13"/>
        <v/>
      </c>
    </row>
    <row r="82" spans="1:20" x14ac:dyDescent="0.45">
      <c r="A82" t="s">
        <v>1109</v>
      </c>
      <c r="B82" t="s">
        <v>189</v>
      </c>
      <c r="C82" t="s">
        <v>18</v>
      </c>
      <c r="D82">
        <v>600350.23863014695</v>
      </c>
      <c r="E82">
        <v>600350.23863014695</v>
      </c>
      <c r="F82">
        <v>289.03383588790803</v>
      </c>
      <c r="G82">
        <v>289.034168004989</v>
      </c>
      <c r="H82" t="s">
        <v>1196</v>
      </c>
      <c r="I82">
        <v>600350.23863014695</v>
      </c>
      <c r="J82">
        <v>0</v>
      </c>
      <c r="K82">
        <v>0</v>
      </c>
      <c r="L82" s="1">
        <v>5.2972228825609498E-8</v>
      </c>
      <c r="M82" t="s">
        <v>18</v>
      </c>
      <c r="N82">
        <v>600349.55764580297</v>
      </c>
      <c r="O82" s="1">
        <f t="shared" si="8"/>
        <v>0</v>
      </c>
      <c r="P82" s="1">
        <f t="shared" si="9"/>
        <v>1.1343130602831085E-6</v>
      </c>
      <c r="Q82" s="1" t="e">
        <f t="shared" si="10"/>
        <v>#DIV/0!</v>
      </c>
      <c r="R82" t="str">
        <f t="shared" si="11"/>
        <v/>
      </c>
      <c r="S82" t="str">
        <f t="shared" si="12"/>
        <v/>
      </c>
      <c r="T82" t="str">
        <f t="shared" si="13"/>
        <v/>
      </c>
    </row>
    <row r="83" spans="1:20" x14ac:dyDescent="0.45">
      <c r="A83" t="s">
        <v>1109</v>
      </c>
      <c r="B83" t="s">
        <v>257</v>
      </c>
      <c r="C83" t="s">
        <v>18</v>
      </c>
      <c r="D83">
        <v>760.35004054827505</v>
      </c>
      <c r="E83">
        <v>760.34963926348405</v>
      </c>
      <c r="F83">
        <v>331.618391990661</v>
      </c>
      <c r="G83">
        <v>331.66134595870898</v>
      </c>
      <c r="H83" t="s">
        <v>1230</v>
      </c>
      <c r="I83">
        <v>760.35004054827402</v>
      </c>
      <c r="J83" s="1">
        <v>6.25495988337831E-10</v>
      </c>
      <c r="K83">
        <v>0</v>
      </c>
      <c r="L83">
        <v>0</v>
      </c>
      <c r="M83" t="s">
        <v>18</v>
      </c>
      <c r="N83">
        <v>760.34970034372998</v>
      </c>
      <c r="O83" s="1">
        <f t="shared" si="8"/>
        <v>5.2776321998907649E-7</v>
      </c>
      <c r="P83" s="1">
        <f t="shared" si="9"/>
        <v>8.0331780359535936E-8</v>
      </c>
      <c r="Q83" s="1">
        <f t="shared" si="10"/>
        <v>0.15221178232389634</v>
      </c>
      <c r="R83" t="str">
        <f t="shared" si="11"/>
        <v/>
      </c>
      <c r="S83" t="str">
        <f t="shared" si="12"/>
        <v/>
      </c>
      <c r="T83" t="str">
        <f t="shared" si="13"/>
        <v/>
      </c>
    </row>
    <row r="84" spans="1:20" x14ac:dyDescent="0.45">
      <c r="A84" t="s">
        <v>1109</v>
      </c>
      <c r="B84" t="s">
        <v>49</v>
      </c>
      <c r="C84" t="s">
        <v>18</v>
      </c>
      <c r="D84">
        <v>5.7773661264074798</v>
      </c>
      <c r="E84">
        <v>5.7773656336722201</v>
      </c>
      <c r="F84">
        <v>348.04042005538901</v>
      </c>
      <c r="G84">
        <v>348.04234504699701</v>
      </c>
      <c r="H84" t="s">
        <v>1126</v>
      </c>
      <c r="I84">
        <v>5.7773661264074798</v>
      </c>
      <c r="J84" s="1">
        <v>6.7450210694541803E-10</v>
      </c>
      <c r="K84">
        <v>0</v>
      </c>
      <c r="L84" s="1">
        <v>2.4046220570283998E-10</v>
      </c>
      <c r="M84" t="s">
        <v>18</v>
      </c>
      <c r="N84">
        <v>5.7773661652651498</v>
      </c>
      <c r="O84" s="1">
        <f t="shared" si="8"/>
        <v>8.5287031504291648E-8</v>
      </c>
      <c r="P84" s="1">
        <f t="shared" si="9"/>
        <v>9.2012864398841214E-8</v>
      </c>
      <c r="Q84" s="1">
        <f t="shared" si="10"/>
        <v>1.0788611442551044</v>
      </c>
      <c r="R84" t="str">
        <f t="shared" si="11"/>
        <v/>
      </c>
      <c r="S84" t="str">
        <f t="shared" si="12"/>
        <v/>
      </c>
      <c r="T84" t="str">
        <f t="shared" si="13"/>
        <v/>
      </c>
    </row>
    <row r="85" spans="1:20" x14ac:dyDescent="0.45">
      <c r="A85" t="s">
        <v>1109</v>
      </c>
      <c r="B85" t="s">
        <v>167</v>
      </c>
      <c r="C85" t="s">
        <v>18</v>
      </c>
      <c r="D85">
        <v>-1.1063496898693901</v>
      </c>
      <c r="E85">
        <v>-1.1063497153794299</v>
      </c>
      <c r="F85">
        <v>373.543766021728</v>
      </c>
      <c r="G85">
        <v>373.54410314559902</v>
      </c>
      <c r="H85" t="s">
        <v>1185</v>
      </c>
      <c r="I85">
        <v>-1.1063496898693901</v>
      </c>
      <c r="J85" s="1">
        <v>5.3297619762027102E-8</v>
      </c>
      <c r="K85">
        <v>0</v>
      </c>
      <c r="L85">
        <v>0</v>
      </c>
      <c r="M85" t="s">
        <v>18</v>
      </c>
      <c r="N85">
        <v>-1.10634968986928</v>
      </c>
      <c r="O85" s="1">
        <f t="shared" si="8"/>
        <v>2.305763676305059E-8</v>
      </c>
      <c r="P85" s="1">
        <f t="shared" si="9"/>
        <v>2.3057736309452716E-8</v>
      </c>
      <c r="Q85" s="1">
        <f t="shared" si="10"/>
        <v>1.0000043172855548</v>
      </c>
      <c r="R85" t="str">
        <f t="shared" si="11"/>
        <v/>
      </c>
      <c r="S85" t="str">
        <f t="shared" si="12"/>
        <v/>
      </c>
      <c r="T85" t="str">
        <f t="shared" si="13"/>
        <v/>
      </c>
    </row>
    <row r="86" spans="1:20" x14ac:dyDescent="0.45">
      <c r="A86" t="s">
        <v>1109</v>
      </c>
      <c r="B86" t="s">
        <v>45</v>
      </c>
      <c r="C86" t="s">
        <v>18</v>
      </c>
      <c r="D86">
        <v>49.140613138613404</v>
      </c>
      <c r="E86">
        <v>49.140611447805803</v>
      </c>
      <c r="F86">
        <v>428.48904490470801</v>
      </c>
      <c r="G86">
        <v>428.489452123641</v>
      </c>
      <c r="H86" t="s">
        <v>1124</v>
      </c>
      <c r="I86">
        <v>49.140613138613404</v>
      </c>
      <c r="J86" s="1">
        <v>1.93838043394123E-8</v>
      </c>
      <c r="K86">
        <v>0</v>
      </c>
      <c r="L86" s="1">
        <v>7.0525310036373404E-9</v>
      </c>
      <c r="M86" t="s">
        <v>18</v>
      </c>
      <c r="N86">
        <v>49.140614026387603</v>
      </c>
      <c r="O86" s="1">
        <f t="shared" si="8"/>
        <v>3.4407532762187393E-8</v>
      </c>
      <c r="P86" s="1">
        <f t="shared" si="9"/>
        <v>5.2473525738189096E-8</v>
      </c>
      <c r="Q86" s="1">
        <f t="shared" si="10"/>
        <v>1.5250592392330891</v>
      </c>
      <c r="R86" t="str">
        <f t="shared" si="11"/>
        <v/>
      </c>
      <c r="S86" t="str">
        <f t="shared" si="12"/>
        <v/>
      </c>
      <c r="T86" t="str">
        <f t="shared" si="13"/>
        <v/>
      </c>
    </row>
    <row r="87" spans="1:20" x14ac:dyDescent="0.45">
      <c r="A87" t="s">
        <v>1109</v>
      </c>
      <c r="B87" t="s">
        <v>219</v>
      </c>
      <c r="C87" t="s">
        <v>18</v>
      </c>
      <c r="D87">
        <v>46.423424649479301</v>
      </c>
      <c r="E87">
        <v>46.423420022930301</v>
      </c>
      <c r="F87">
        <v>545.73777198791504</v>
      </c>
      <c r="G87">
        <v>545.738608837127</v>
      </c>
      <c r="H87" t="s">
        <v>1211</v>
      </c>
      <c r="I87">
        <v>46.423424649479301</v>
      </c>
      <c r="J87" s="1">
        <v>8.9719285334410804E-9</v>
      </c>
      <c r="K87">
        <v>0</v>
      </c>
      <c r="L87" s="1">
        <v>3.1431442197514502E-16</v>
      </c>
      <c r="M87" t="s">
        <v>18</v>
      </c>
      <c r="N87">
        <v>46.423423052590103</v>
      </c>
      <c r="O87" s="1">
        <f t="shared" si="8"/>
        <v>9.9659773880185239E-8</v>
      </c>
      <c r="P87" s="1">
        <f t="shared" si="9"/>
        <v>6.5261433763952925E-8</v>
      </c>
      <c r="Q87" s="1">
        <f t="shared" si="10"/>
        <v>0.65484228212691609</v>
      </c>
      <c r="R87" t="str">
        <f t="shared" si="11"/>
        <v/>
      </c>
      <c r="S87" t="str">
        <f t="shared" si="12"/>
        <v/>
      </c>
      <c r="T87" t="str">
        <f t="shared" si="13"/>
        <v/>
      </c>
    </row>
    <row r="88" spans="1:20" x14ac:dyDescent="0.45">
      <c r="A88" t="s">
        <v>1109</v>
      </c>
      <c r="B88" t="s">
        <v>193</v>
      </c>
      <c r="C88" t="s">
        <v>18</v>
      </c>
      <c r="D88">
        <v>500753.226237703</v>
      </c>
      <c r="E88">
        <v>500753.226237703</v>
      </c>
      <c r="F88">
        <v>560.98565196990899</v>
      </c>
      <c r="G88">
        <v>560.98592996597199</v>
      </c>
      <c r="H88" t="s">
        <v>1198</v>
      </c>
      <c r="I88">
        <v>500753.226237703</v>
      </c>
      <c r="J88">
        <v>0</v>
      </c>
      <c r="K88">
        <v>0</v>
      </c>
      <c r="L88" s="1">
        <v>6.6375465790358095E-8</v>
      </c>
      <c r="M88" t="s">
        <v>18</v>
      </c>
      <c r="N88">
        <v>500753.08677332802</v>
      </c>
      <c r="O88" s="1">
        <f t="shared" si="8"/>
        <v>0</v>
      </c>
      <c r="P88" s="1">
        <f t="shared" si="9"/>
        <v>2.7850926666625701E-7</v>
      </c>
      <c r="Q88" s="1" t="e">
        <f t="shared" si="10"/>
        <v>#DIV/0!</v>
      </c>
      <c r="R88" t="str">
        <f t="shared" si="11"/>
        <v/>
      </c>
      <c r="S88" t="str">
        <f t="shared" si="12"/>
        <v/>
      </c>
      <c r="T88" t="str">
        <f t="shared" si="13"/>
        <v/>
      </c>
    </row>
    <row r="89" spans="1:20" x14ac:dyDescent="0.45">
      <c r="A89" t="s">
        <v>1109</v>
      </c>
      <c r="B89" t="s">
        <v>231</v>
      </c>
      <c r="C89" t="s">
        <v>18</v>
      </c>
      <c r="D89">
        <v>399.53753950772699</v>
      </c>
      <c r="E89">
        <v>399.53710171796399</v>
      </c>
      <c r="F89">
        <v>627.75476408004704</v>
      </c>
      <c r="G89">
        <v>627.76164603233303</v>
      </c>
      <c r="H89" t="s">
        <v>1217</v>
      </c>
      <c r="I89">
        <v>399.53753950772699</v>
      </c>
      <c r="J89" s="1">
        <v>3.6168554817805898E-9</v>
      </c>
      <c r="K89">
        <v>0</v>
      </c>
      <c r="L89">
        <v>0</v>
      </c>
      <c r="M89" t="s">
        <v>18</v>
      </c>
      <c r="N89">
        <v>399.53711083647897</v>
      </c>
      <c r="O89" s="1">
        <f t="shared" si="8"/>
        <v>1.0957412226643345E-6</v>
      </c>
      <c r="P89" s="1">
        <f t="shared" si="9"/>
        <v>2.282269783147882E-8</v>
      </c>
      <c r="Q89" s="1">
        <f t="shared" si="10"/>
        <v>2.0828547251315967E-2</v>
      </c>
      <c r="R89" t="str">
        <f t="shared" si="11"/>
        <v/>
      </c>
      <c r="S89" t="str">
        <f t="shared" si="12"/>
        <v/>
      </c>
      <c r="T89" t="str">
        <f t="shared" si="13"/>
        <v/>
      </c>
    </row>
    <row r="90" spans="1:20" x14ac:dyDescent="0.45">
      <c r="A90" t="s">
        <v>1109</v>
      </c>
      <c r="B90" t="s">
        <v>205</v>
      </c>
      <c r="C90" t="s">
        <v>18</v>
      </c>
      <c r="D90">
        <v>600349.98272754997</v>
      </c>
      <c r="E90">
        <v>600349.98272754997</v>
      </c>
      <c r="F90">
        <v>658.50290489196698</v>
      </c>
      <c r="G90">
        <v>658.50323319435097</v>
      </c>
      <c r="H90" t="s">
        <v>1204</v>
      </c>
      <c r="I90">
        <v>600349.98272754997</v>
      </c>
      <c r="J90" s="1">
        <v>1.11022302462515E-16</v>
      </c>
      <c r="K90">
        <v>0</v>
      </c>
      <c r="L90" s="1">
        <v>2.4605212267658703E-7</v>
      </c>
      <c r="M90" t="s">
        <v>18</v>
      </c>
      <c r="N90">
        <v>600350.06155219499</v>
      </c>
      <c r="O90" s="1">
        <f t="shared" si="8"/>
        <v>0</v>
      </c>
      <c r="P90" s="1">
        <f t="shared" si="9"/>
        <v>1.3129780451693724E-7</v>
      </c>
      <c r="Q90" s="1" t="e">
        <f t="shared" si="10"/>
        <v>#DIV/0!</v>
      </c>
      <c r="R90" t="str">
        <f t="shared" si="11"/>
        <v/>
      </c>
      <c r="S90" t="str">
        <f t="shared" si="12"/>
        <v/>
      </c>
      <c r="T90" t="str">
        <f t="shared" si="13"/>
        <v/>
      </c>
    </row>
    <row r="91" spans="1:20" x14ac:dyDescent="0.45">
      <c r="A91" t="s">
        <v>1109</v>
      </c>
      <c r="B91" t="s">
        <v>197</v>
      </c>
      <c r="C91" t="s">
        <v>18</v>
      </c>
      <c r="D91">
        <v>528766.23424221203</v>
      </c>
      <c r="E91">
        <v>528766.23424221203</v>
      </c>
      <c r="F91">
        <v>797.97128009796097</v>
      </c>
      <c r="G91">
        <v>797.97161102294899</v>
      </c>
      <c r="H91" t="s">
        <v>1200</v>
      </c>
      <c r="I91">
        <v>528766.23424221203</v>
      </c>
      <c r="J91">
        <v>0</v>
      </c>
      <c r="K91">
        <v>0</v>
      </c>
      <c r="L91" s="1">
        <v>4.1530180960869199E-8</v>
      </c>
      <c r="M91" t="s">
        <v>18</v>
      </c>
      <c r="N91">
        <v>528766.25605414005</v>
      </c>
      <c r="O91" s="1">
        <f t="shared" si="8"/>
        <v>0</v>
      </c>
      <c r="P91" s="1">
        <f t="shared" si="9"/>
        <v>4.1250605097898751E-8</v>
      </c>
      <c r="Q91" s="1" t="e">
        <f t="shared" si="10"/>
        <v>#DIV/0!</v>
      </c>
      <c r="R91" t="str">
        <f t="shared" si="11"/>
        <v/>
      </c>
      <c r="S91" t="str">
        <f t="shared" si="12"/>
        <v/>
      </c>
      <c r="T91" t="str">
        <f t="shared" si="13"/>
        <v/>
      </c>
    </row>
    <row r="92" spans="1:20" x14ac:dyDescent="0.45">
      <c r="A92" t="s">
        <v>1109</v>
      </c>
      <c r="B92" t="s">
        <v>213</v>
      </c>
      <c r="C92" t="s">
        <v>18</v>
      </c>
      <c r="D92">
        <v>528766.26324074599</v>
      </c>
      <c r="E92">
        <v>528766.26324074599</v>
      </c>
      <c r="F92">
        <v>819.99304819106999</v>
      </c>
      <c r="G92">
        <v>819.99336791038502</v>
      </c>
      <c r="H92" t="s">
        <v>1208</v>
      </c>
      <c r="I92">
        <v>528766.26324074599</v>
      </c>
      <c r="J92" s="1">
        <v>1.11022302462515E-16</v>
      </c>
      <c r="K92">
        <v>0</v>
      </c>
      <c r="L92" s="1">
        <v>1.4987789009879201E-8</v>
      </c>
      <c r="M92" t="s">
        <v>18</v>
      </c>
      <c r="N92">
        <v>528766.14952549594</v>
      </c>
      <c r="O92" s="1">
        <f t="shared" si="8"/>
        <v>0</v>
      </c>
      <c r="P92" s="1">
        <f t="shared" si="9"/>
        <v>2.1505773420813022E-7</v>
      </c>
      <c r="Q92" s="1" t="e">
        <f t="shared" si="10"/>
        <v>#DIV/0!</v>
      </c>
      <c r="R92" t="str">
        <f t="shared" si="11"/>
        <v/>
      </c>
      <c r="S92" t="str">
        <f t="shared" si="12"/>
        <v/>
      </c>
      <c r="T92" t="str">
        <f t="shared" si="13"/>
        <v/>
      </c>
    </row>
    <row r="93" spans="1:20" x14ac:dyDescent="0.45">
      <c r="A93" t="s">
        <v>1109</v>
      </c>
      <c r="B93" t="s">
        <v>151</v>
      </c>
      <c r="C93" t="s">
        <v>18</v>
      </c>
      <c r="D93">
        <v>-0.14108946105213699</v>
      </c>
      <c r="E93">
        <v>-0.141089643265008</v>
      </c>
      <c r="F93">
        <v>1018.59331297874</v>
      </c>
      <c r="G93">
        <v>1018.59362077713</v>
      </c>
      <c r="H93" t="s">
        <v>1177</v>
      </c>
      <c r="I93">
        <v>-0.14108946105213699</v>
      </c>
      <c r="J93" s="1">
        <v>4.7896998520147097E-9</v>
      </c>
      <c r="K93" s="1">
        <v>2.1152660178991301E-10</v>
      </c>
      <c r="L93">
        <v>0</v>
      </c>
      <c r="M93" t="s">
        <v>18</v>
      </c>
      <c r="N93">
        <v>-0.14108946792275001</v>
      </c>
      <c r="O93" s="1">
        <f t="shared" si="8"/>
        <v>1.2913789298351956E-6</v>
      </c>
      <c r="P93" s="1">
        <f t="shared" si="9"/>
        <v>1.2426854655955974E-6</v>
      </c>
      <c r="Q93" s="1">
        <f t="shared" si="10"/>
        <v>0.96229343447177629</v>
      </c>
      <c r="R93" t="str">
        <f t="shared" si="11"/>
        <v/>
      </c>
      <c r="S93" t="str">
        <f t="shared" si="12"/>
        <v/>
      </c>
      <c r="T93" t="str">
        <f t="shared" si="13"/>
        <v/>
      </c>
    </row>
    <row r="94" spans="1:20" x14ac:dyDescent="0.45">
      <c r="A94" t="s">
        <v>1109</v>
      </c>
      <c r="B94" t="s">
        <v>235</v>
      </c>
      <c r="C94" t="s">
        <v>18</v>
      </c>
      <c r="D94">
        <v>355.24122246857797</v>
      </c>
      <c r="E94">
        <v>355.240331336346</v>
      </c>
      <c r="F94">
        <v>1150.2742118835399</v>
      </c>
      <c r="G94">
        <v>1150.2922859191799</v>
      </c>
      <c r="H94" t="s">
        <v>1219</v>
      </c>
      <c r="I94">
        <v>355.24122246857797</v>
      </c>
      <c r="J94" s="1">
        <v>4.5730311759584197E-9</v>
      </c>
      <c r="K94">
        <v>0</v>
      </c>
      <c r="L94">
        <v>0</v>
      </c>
      <c r="M94" t="s">
        <v>18</v>
      </c>
      <c r="N94">
        <v>355.24034945308199</v>
      </c>
      <c r="O94" s="1">
        <f t="shared" si="8"/>
        <v>2.5085270247993598E-6</v>
      </c>
      <c r="P94" s="1">
        <f t="shared" si="9"/>
        <v>5.0998529600754072E-8</v>
      </c>
      <c r="Q94" s="1">
        <f t="shared" si="10"/>
        <v>2.0330069836434431E-2</v>
      </c>
      <c r="R94" t="str">
        <f t="shared" si="11"/>
        <v/>
      </c>
      <c r="S94" t="str">
        <f t="shared" si="12"/>
        <v/>
      </c>
      <c r="T94" t="str">
        <f t="shared" si="13"/>
        <v/>
      </c>
    </row>
    <row r="95" spans="1:20" x14ac:dyDescent="0.45">
      <c r="A95" t="s">
        <v>1109</v>
      </c>
      <c r="B95" t="s">
        <v>165</v>
      </c>
      <c r="C95" t="s">
        <v>18</v>
      </c>
      <c r="D95">
        <v>-1.1141122484757799</v>
      </c>
      <c r="E95">
        <v>-1.1141132442856001</v>
      </c>
      <c r="F95">
        <v>1309.3718512058199</v>
      </c>
      <c r="G95">
        <v>1309.3721599578801</v>
      </c>
      <c r="H95" t="s">
        <v>1184</v>
      </c>
      <c r="I95">
        <v>-1.1141122484757799</v>
      </c>
      <c r="J95" s="1">
        <v>1.9146279006676499E-9</v>
      </c>
      <c r="K95">
        <v>0</v>
      </c>
      <c r="L95">
        <v>0</v>
      </c>
      <c r="M95" t="s">
        <v>18</v>
      </c>
      <c r="N95">
        <v>-1.1141122484758099</v>
      </c>
      <c r="O95" s="1">
        <f t="shared" si="8"/>
        <v>8.9380660113499062E-7</v>
      </c>
      <c r="P95" s="1">
        <f t="shared" si="9"/>
        <v>8.9380657422946159E-7</v>
      </c>
      <c r="Q95" s="1">
        <f t="shared" si="10"/>
        <v>0.99999996989781792</v>
      </c>
      <c r="R95" t="str">
        <f t="shared" si="11"/>
        <v/>
      </c>
      <c r="S95" t="str">
        <f t="shared" si="12"/>
        <v/>
      </c>
      <c r="T95" t="str">
        <f t="shared" si="13"/>
        <v/>
      </c>
    </row>
    <row r="96" spans="1:20" x14ac:dyDescent="0.45">
      <c r="A96" t="s">
        <v>1109</v>
      </c>
      <c r="B96" t="s">
        <v>153</v>
      </c>
      <c r="C96" t="s">
        <v>18</v>
      </c>
      <c r="D96">
        <v>-0.14274558532876899</v>
      </c>
      <c r="E96">
        <v>-0.14274596472332901</v>
      </c>
      <c r="F96">
        <v>1343.59778499603</v>
      </c>
      <c r="G96">
        <v>1343.5980949401801</v>
      </c>
      <c r="H96" t="s">
        <v>1178</v>
      </c>
      <c r="I96">
        <v>-0.14274558532876899</v>
      </c>
      <c r="J96" s="1">
        <v>1.59574024480302E-8</v>
      </c>
      <c r="K96" s="1">
        <v>7.9355488846743996E-10</v>
      </c>
      <c r="L96">
        <v>0</v>
      </c>
      <c r="M96" t="s">
        <v>18</v>
      </c>
      <c r="N96">
        <v>-0.142745585328621</v>
      </c>
      <c r="O96" s="1">
        <f t="shared" si="8"/>
        <v>2.6576512515751242E-6</v>
      </c>
      <c r="P96" s="1">
        <f t="shared" si="9"/>
        <v>2.6576522882639665E-6</v>
      </c>
      <c r="Q96" s="1">
        <f t="shared" si="10"/>
        <v>1.0000003900770809</v>
      </c>
      <c r="R96" t="str">
        <f t="shared" si="11"/>
        <v/>
      </c>
      <c r="S96" t="str">
        <f t="shared" si="12"/>
        <v/>
      </c>
      <c r="T96" t="str">
        <f t="shared" si="13"/>
        <v/>
      </c>
    </row>
    <row r="97" spans="1:20" x14ac:dyDescent="0.45">
      <c r="A97" t="s">
        <v>1109</v>
      </c>
      <c r="B97" t="s">
        <v>139</v>
      </c>
      <c r="C97" t="s">
        <v>294</v>
      </c>
      <c r="D97">
        <v>19855.7550126977</v>
      </c>
      <c r="E97">
        <v>19855.4721822844</v>
      </c>
      <c r="F97">
        <v>3600.01314187049</v>
      </c>
      <c r="G97">
        <v>3600.0137500762899</v>
      </c>
      <c r="H97" t="s">
        <v>1171</v>
      </c>
      <c r="I97">
        <v>19855.7550126977</v>
      </c>
      <c r="J97">
        <v>0</v>
      </c>
      <c r="K97">
        <v>0</v>
      </c>
      <c r="L97">
        <v>0</v>
      </c>
      <c r="M97" t="s">
        <v>18</v>
      </c>
      <c r="N97">
        <v>19855.508869380701</v>
      </c>
      <c r="O97" s="1">
        <f t="shared" si="8"/>
        <v>1.4244253768071279E-5</v>
      </c>
      <c r="P97" s="1">
        <f t="shared" si="9"/>
        <v>1.8477036536110633E-6</v>
      </c>
      <c r="Q97" s="1">
        <f t="shared" si="10"/>
        <v>0.12971572141972929</v>
      </c>
      <c r="R97" t="str">
        <f t="shared" si="11"/>
        <v/>
      </c>
      <c r="S97" t="str">
        <f t="shared" si="12"/>
        <v/>
      </c>
      <c r="T97" t="str">
        <f t="shared" si="13"/>
        <v>good</v>
      </c>
    </row>
    <row r="98" spans="1:20" x14ac:dyDescent="0.45">
      <c r="A98" t="s">
        <v>1109</v>
      </c>
      <c r="B98" t="s">
        <v>225</v>
      </c>
      <c r="C98" t="s">
        <v>294</v>
      </c>
      <c r="D98">
        <v>10.4</v>
      </c>
      <c r="E98">
        <v>7.7472818312780296</v>
      </c>
      <c r="F98">
        <v>3600.0122349262201</v>
      </c>
      <c r="G98">
        <v>3600.0140228271398</v>
      </c>
      <c r="H98" t="s">
        <v>1214</v>
      </c>
      <c r="I98">
        <v>10.4</v>
      </c>
      <c r="J98">
        <v>0</v>
      </c>
      <c r="K98" s="1">
        <v>2.68010325044087E-9</v>
      </c>
      <c r="L98">
        <v>0</v>
      </c>
      <c r="M98" t="s">
        <v>18</v>
      </c>
      <c r="N98">
        <v>10.4</v>
      </c>
      <c r="O98" s="1">
        <f t="shared" si="8"/>
        <v>0.25506880942633425</v>
      </c>
      <c r="P98" s="1">
        <f t="shared" si="9"/>
        <v>0.25506880942633425</v>
      </c>
      <c r="Q98" s="1">
        <f t="shared" si="10"/>
        <v>1</v>
      </c>
      <c r="R98" t="str">
        <f t="shared" si="11"/>
        <v/>
      </c>
      <c r="S98" t="str">
        <f t="shared" ref="S98:S116" si="14">IF(OR(J98&gt;0.001, K98&gt;0.001, L98&gt;0.001), "bad","")</f>
        <v/>
      </c>
      <c r="T98" t="str">
        <f t="shared" ref="T98:T116" si="15">IF(AND(C98&lt;&gt;"Optimal",P98&lt;0.000015),"good","")</f>
        <v/>
      </c>
    </row>
    <row r="99" spans="1:20" x14ac:dyDescent="0.45">
      <c r="A99" t="s">
        <v>1109</v>
      </c>
      <c r="B99" t="s">
        <v>209</v>
      </c>
      <c r="C99" t="s">
        <v>294</v>
      </c>
      <c r="D99">
        <v>500753.27533219499</v>
      </c>
      <c r="E99">
        <v>500580.24953789398</v>
      </c>
      <c r="F99">
        <v>3600.0150859355899</v>
      </c>
      <c r="G99">
        <v>3600.0153889655999</v>
      </c>
      <c r="H99" t="s">
        <v>1206</v>
      </c>
      <c r="I99">
        <v>500753.27533219499</v>
      </c>
      <c r="J99" s="1">
        <v>1.11022302462515E-16</v>
      </c>
      <c r="K99">
        <v>0</v>
      </c>
      <c r="L99" s="1">
        <v>2.1161602803409999E-8</v>
      </c>
      <c r="M99" t="s">
        <v>18</v>
      </c>
      <c r="N99">
        <v>500753.02029274002</v>
      </c>
      <c r="O99" s="1">
        <f t="shared" si="8"/>
        <v>3.4553102859440792E-4</v>
      </c>
      <c r="P99" s="1">
        <f t="shared" si="9"/>
        <v>3.450218927118878E-4</v>
      </c>
      <c r="Q99" s="1">
        <f t="shared" si="10"/>
        <v>0.99852651183139396</v>
      </c>
      <c r="R99" t="str">
        <f t="shared" si="11"/>
        <v/>
      </c>
      <c r="S99" t="str">
        <f t="shared" si="14"/>
        <v/>
      </c>
      <c r="T99" t="str">
        <f t="shared" si="15"/>
        <v/>
      </c>
    </row>
    <row r="100" spans="1:20" x14ac:dyDescent="0.45">
      <c r="A100" t="s">
        <v>1109</v>
      </c>
      <c r="B100" t="s">
        <v>141</v>
      </c>
      <c r="C100" t="s">
        <v>294</v>
      </c>
      <c r="D100">
        <v>777.32607905246402</v>
      </c>
      <c r="E100">
        <v>776.85267911499602</v>
      </c>
      <c r="F100">
        <v>3600.0152189731598</v>
      </c>
      <c r="G100">
        <v>3600.0158231258301</v>
      </c>
      <c r="H100" t="s">
        <v>1172</v>
      </c>
      <c r="I100">
        <v>777.32607905246505</v>
      </c>
      <c r="J100">
        <v>0</v>
      </c>
      <c r="K100">
        <v>0</v>
      </c>
      <c r="L100">
        <v>0</v>
      </c>
      <c r="M100" t="s">
        <v>18</v>
      </c>
      <c r="N100">
        <v>777.32600983525299</v>
      </c>
      <c r="O100" s="1">
        <f t="shared" si="8"/>
        <v>6.090107409685195E-4</v>
      </c>
      <c r="P100" s="1">
        <f t="shared" si="9"/>
        <v>6.0892174992069055E-4</v>
      </c>
      <c r="Q100" s="1">
        <f t="shared" si="10"/>
        <v>0.99985387606187792</v>
      </c>
      <c r="R100" t="str">
        <f t="shared" si="11"/>
        <v/>
      </c>
      <c r="S100" t="str">
        <f t="shared" si="14"/>
        <v/>
      </c>
      <c r="T100" t="str">
        <f t="shared" si="15"/>
        <v/>
      </c>
    </row>
    <row r="101" spans="1:20" x14ac:dyDescent="0.45">
      <c r="A101" t="s">
        <v>1109</v>
      </c>
      <c r="B101" t="s">
        <v>79</v>
      </c>
      <c r="C101" t="s">
        <v>294</v>
      </c>
      <c r="D101">
        <v>-0.10993429580387</v>
      </c>
      <c r="E101">
        <v>-0.12066956656114899</v>
      </c>
      <c r="F101">
        <v>3600.0158309936501</v>
      </c>
      <c r="G101">
        <v>3600.01606798172</v>
      </c>
      <c r="H101" t="s">
        <v>1141</v>
      </c>
      <c r="I101">
        <v>-0.10993429580387</v>
      </c>
      <c r="J101" s="1">
        <v>9.8514409963001898E-9</v>
      </c>
      <c r="K101" s="1">
        <v>1.3660980749397001E-9</v>
      </c>
      <c r="L101">
        <v>0</v>
      </c>
      <c r="M101" t="s">
        <v>18</v>
      </c>
      <c r="N101">
        <v>-0.10993429580363701</v>
      </c>
      <c r="O101" s="1">
        <f t="shared" si="8"/>
        <v>9.7642817017352862E-2</v>
      </c>
      <c r="P101" s="1">
        <f t="shared" si="9"/>
        <v>9.7642817019678987E-2</v>
      </c>
      <c r="Q101" s="1">
        <f t="shared" si="10"/>
        <v>1.0000000000238227</v>
      </c>
      <c r="R101" t="str">
        <f t="shared" si="11"/>
        <v/>
      </c>
      <c r="S101" t="str">
        <f t="shared" si="14"/>
        <v/>
      </c>
      <c r="T101" t="str">
        <f t="shared" si="15"/>
        <v/>
      </c>
    </row>
    <row r="102" spans="1:20" x14ac:dyDescent="0.45">
      <c r="A102" t="s">
        <v>1109</v>
      </c>
      <c r="B102" t="s">
        <v>77</v>
      </c>
      <c r="C102" t="s">
        <v>294</v>
      </c>
      <c r="D102">
        <v>-0.11667885168379</v>
      </c>
      <c r="E102">
        <v>-0.12356420805988901</v>
      </c>
      <c r="F102">
        <v>3600.0158989429401</v>
      </c>
      <c r="G102">
        <v>3600.0161459445899</v>
      </c>
      <c r="H102" t="s">
        <v>1140</v>
      </c>
      <c r="I102">
        <v>-0.11667885168379</v>
      </c>
      <c r="J102" s="1">
        <v>1.70071818850203E-8</v>
      </c>
      <c r="K102" s="1">
        <v>4.3050458753413002E-9</v>
      </c>
      <c r="L102">
        <v>0</v>
      </c>
      <c r="M102" t="s">
        <v>18</v>
      </c>
      <c r="N102">
        <v>-0.116678851691414</v>
      </c>
      <c r="O102" s="1">
        <f t="shared" si="8"/>
        <v>5.9006119922726925E-2</v>
      </c>
      <c r="P102" s="1">
        <f t="shared" si="9"/>
        <v>5.9006119853535557E-2</v>
      </c>
      <c r="Q102" s="1">
        <f t="shared" si="10"/>
        <v>0.99999999882738655</v>
      </c>
      <c r="R102" t="str">
        <f t="shared" si="11"/>
        <v/>
      </c>
      <c r="S102" t="str">
        <f t="shared" si="14"/>
        <v/>
      </c>
      <c r="T102" t="str">
        <f t="shared" si="15"/>
        <v/>
      </c>
    </row>
    <row r="103" spans="1:20" x14ac:dyDescent="0.45">
      <c r="A103" t="s">
        <v>1109</v>
      </c>
      <c r="B103" t="s">
        <v>75</v>
      </c>
      <c r="C103" t="s">
        <v>294</v>
      </c>
      <c r="D103">
        <v>-0.11083700464921201</v>
      </c>
      <c r="E103">
        <v>-0.122593222798262</v>
      </c>
      <c r="F103">
        <v>3600.0174999237001</v>
      </c>
      <c r="G103">
        <v>3600.01773905754</v>
      </c>
      <c r="H103" t="s">
        <v>1139</v>
      </c>
      <c r="I103">
        <v>-0.11083700464921201</v>
      </c>
      <c r="J103" s="1">
        <v>7.5044384040268092E-9</v>
      </c>
      <c r="K103" s="1">
        <v>1.4146182350516199E-9</v>
      </c>
      <c r="L103">
        <v>0</v>
      </c>
      <c r="M103" t="s">
        <v>18</v>
      </c>
      <c r="N103">
        <v>-0.110837004732202</v>
      </c>
      <c r="O103" s="1">
        <f t="shared" si="8"/>
        <v>0.1060580589097007</v>
      </c>
      <c r="P103" s="1">
        <f t="shared" si="9"/>
        <v>0.10605805808160662</v>
      </c>
      <c r="Q103" s="1">
        <f t="shared" si="10"/>
        <v>0.99999999219206825</v>
      </c>
      <c r="R103" t="str">
        <f t="shared" si="11"/>
        <v/>
      </c>
      <c r="S103" t="str">
        <f t="shared" si="14"/>
        <v/>
      </c>
      <c r="T103" t="str">
        <f t="shared" si="15"/>
        <v/>
      </c>
    </row>
    <row r="104" spans="1:20" x14ac:dyDescent="0.45">
      <c r="A104" t="s">
        <v>1109</v>
      </c>
      <c r="B104" t="s">
        <v>171</v>
      </c>
      <c r="C104" t="s">
        <v>294</v>
      </c>
      <c r="D104">
        <v>-1.1354369327110401</v>
      </c>
      <c r="E104">
        <v>-1.1446760715788999</v>
      </c>
      <c r="F104">
        <v>3600.02141618728</v>
      </c>
      <c r="G104">
        <v>3600.0216920375801</v>
      </c>
      <c r="H104" t="s">
        <v>1187</v>
      </c>
      <c r="I104">
        <v>-1.1354369327110401</v>
      </c>
      <c r="J104" s="1">
        <v>5.68045643856152E-9</v>
      </c>
      <c r="K104">
        <v>0</v>
      </c>
      <c r="L104">
        <v>0</v>
      </c>
      <c r="M104" t="s">
        <v>18</v>
      </c>
      <c r="N104">
        <v>-1.13543693269941</v>
      </c>
      <c r="O104" s="1">
        <f t="shared" si="8"/>
        <v>8.1370063203219239E-3</v>
      </c>
      <c r="P104" s="1">
        <f t="shared" si="9"/>
        <v>8.1370063306479574E-3</v>
      </c>
      <c r="Q104" s="1">
        <f t="shared" si="10"/>
        <v>1.0000000012690211</v>
      </c>
      <c r="R104" t="str">
        <f t="shared" si="11"/>
        <v/>
      </c>
      <c r="S104" t="str">
        <f t="shared" si="14"/>
        <v/>
      </c>
      <c r="T104" t="str">
        <f t="shared" si="15"/>
        <v/>
      </c>
    </row>
    <row r="105" spans="1:20" x14ac:dyDescent="0.45">
      <c r="A105" t="s">
        <v>1109</v>
      </c>
      <c r="B105" t="s">
        <v>169</v>
      </c>
      <c r="C105" t="s">
        <v>294</v>
      </c>
      <c r="D105">
        <v>-1.1296150403595899</v>
      </c>
      <c r="E105">
        <v>-1.14282569512613</v>
      </c>
      <c r="F105">
        <v>3600.0296821594202</v>
      </c>
      <c r="G105">
        <v>3600.0300040245002</v>
      </c>
      <c r="H105" t="s">
        <v>1186</v>
      </c>
      <c r="I105">
        <v>-1.1296150403595899</v>
      </c>
      <c r="J105" s="1">
        <v>1.3439152346528201E-8</v>
      </c>
      <c r="K105">
        <v>0</v>
      </c>
      <c r="L105">
        <v>0</v>
      </c>
      <c r="M105" t="s">
        <v>18</v>
      </c>
      <c r="N105">
        <v>-1.1296150403827401</v>
      </c>
      <c r="O105" s="1">
        <f t="shared" si="8"/>
        <v>1.1694725501423673E-2</v>
      </c>
      <c r="P105" s="1">
        <f t="shared" si="9"/>
        <v>1.1694725480690346E-2</v>
      </c>
      <c r="Q105" s="1">
        <f t="shared" si="10"/>
        <v>0.9999999982271216</v>
      </c>
      <c r="R105" t="str">
        <f t="shared" si="11"/>
        <v/>
      </c>
      <c r="S105" t="str">
        <f t="shared" si="14"/>
        <v/>
      </c>
      <c r="T105" t="str">
        <f t="shared" si="15"/>
        <v/>
      </c>
    </row>
    <row r="106" spans="1:20" x14ac:dyDescent="0.45">
      <c r="A106" t="s">
        <v>1109</v>
      </c>
      <c r="B106" t="s">
        <v>135</v>
      </c>
      <c r="C106" t="s">
        <v>294</v>
      </c>
      <c r="D106">
        <v>216115.85584684301</v>
      </c>
      <c r="E106">
        <v>216112.39879248699</v>
      </c>
      <c r="F106">
        <v>3600.0382328033402</v>
      </c>
      <c r="G106">
        <v>3600.0415940284702</v>
      </c>
      <c r="H106" t="s">
        <v>1169</v>
      </c>
      <c r="I106">
        <v>216115.85584684301</v>
      </c>
      <c r="J106">
        <v>0</v>
      </c>
      <c r="K106">
        <v>0</v>
      </c>
      <c r="L106">
        <v>0</v>
      </c>
      <c r="M106" t="s">
        <v>18</v>
      </c>
      <c r="N106">
        <v>216113.48612911301</v>
      </c>
      <c r="O106" s="1">
        <f t="shared" si="8"/>
        <v>1.5996301346421094E-5</v>
      </c>
      <c r="P106" s="1">
        <f t="shared" si="9"/>
        <v>5.0313224104873203E-6</v>
      </c>
      <c r="Q106" s="1">
        <f t="shared" si="10"/>
        <v>0.31453035933290885</v>
      </c>
      <c r="R106" t="str">
        <f t="shared" si="11"/>
        <v/>
      </c>
      <c r="S106" t="str">
        <f t="shared" si="14"/>
        <v/>
      </c>
      <c r="T106" t="str">
        <f t="shared" si="15"/>
        <v>good</v>
      </c>
    </row>
    <row r="107" spans="1:20" x14ac:dyDescent="0.45">
      <c r="A107" t="s">
        <v>1109</v>
      </c>
      <c r="B107" t="s">
        <v>27</v>
      </c>
      <c r="C107" t="s">
        <v>294</v>
      </c>
      <c r="D107" s="1">
        <v>9965933.9452880397</v>
      </c>
      <c r="E107" s="1">
        <v>9961964.3584768195</v>
      </c>
      <c r="F107">
        <v>3600.04325819015</v>
      </c>
      <c r="G107">
        <v>3600.0533900260898</v>
      </c>
      <c r="H107" t="s">
        <v>1115</v>
      </c>
      <c r="I107" s="1">
        <v>9965933.9452880397</v>
      </c>
      <c r="J107" s="1">
        <v>6.2333128880709396E-8</v>
      </c>
      <c r="K107">
        <v>0</v>
      </c>
      <c r="L107" s="1">
        <v>5.3031012914317402E-10</v>
      </c>
      <c r="M107" t="s">
        <v>18</v>
      </c>
      <c r="N107" s="1">
        <v>9965933.9233196508</v>
      </c>
      <c r="O107" s="1">
        <f t="shared" si="8"/>
        <v>3.9831558517334316E-4</v>
      </c>
      <c r="P107" s="1">
        <f t="shared" si="9"/>
        <v>3.9831338170312681E-4</v>
      </c>
      <c r="Q107" s="1">
        <f t="shared" si="10"/>
        <v>0.99999446802912473</v>
      </c>
      <c r="R107" t="str">
        <f t="shared" si="11"/>
        <v/>
      </c>
      <c r="S107" t="str">
        <f t="shared" si="14"/>
        <v/>
      </c>
      <c r="T107" t="str">
        <f t="shared" si="15"/>
        <v/>
      </c>
    </row>
    <row r="108" spans="1:20" x14ac:dyDescent="0.45">
      <c r="A108" t="s">
        <v>1109</v>
      </c>
      <c r="B108" t="s">
        <v>15</v>
      </c>
      <c r="C108" t="s">
        <v>294</v>
      </c>
      <c r="D108" s="1">
        <v>17252812.9401212</v>
      </c>
      <c r="E108" s="1">
        <v>17244269.339868601</v>
      </c>
      <c r="F108">
        <v>3600.0515651702799</v>
      </c>
      <c r="G108">
        <v>3600.0607509613001</v>
      </c>
      <c r="H108" t="s">
        <v>1110</v>
      </c>
      <c r="I108" s="1">
        <v>17252812.9401212</v>
      </c>
      <c r="J108" s="1">
        <v>8.2401402323739603E-6</v>
      </c>
      <c r="K108">
        <v>0</v>
      </c>
      <c r="L108" s="1">
        <v>3.9975328491870197E-8</v>
      </c>
      <c r="M108" t="s">
        <v>18</v>
      </c>
      <c r="N108" s="1">
        <v>17252812.801406499</v>
      </c>
      <c r="O108" s="1">
        <f t="shared" si="8"/>
        <v>4.9520042222944054E-4</v>
      </c>
      <c r="P108" s="1">
        <f t="shared" si="9"/>
        <v>4.9519238609000316E-4</v>
      </c>
      <c r="Q108" s="1">
        <f t="shared" si="10"/>
        <v>0.99998377194550603</v>
      </c>
      <c r="R108" t="str">
        <f t="shared" si="11"/>
        <v/>
      </c>
      <c r="S108" t="str">
        <f t="shared" si="14"/>
        <v/>
      </c>
      <c r="T108" t="str">
        <f t="shared" si="15"/>
        <v/>
      </c>
    </row>
    <row r="109" spans="1:20" x14ac:dyDescent="0.45">
      <c r="A109" t="s">
        <v>1109</v>
      </c>
      <c r="B109" t="s">
        <v>29</v>
      </c>
      <c r="C109" t="s">
        <v>294</v>
      </c>
      <c r="D109" s="1">
        <v>12256699.8047697</v>
      </c>
      <c r="E109" s="1">
        <v>12248913.0367519</v>
      </c>
      <c r="F109">
        <v>3600.0558259487102</v>
      </c>
      <c r="G109">
        <v>3600.0628719329802</v>
      </c>
      <c r="H109" t="s">
        <v>1116</v>
      </c>
      <c r="I109" s="1">
        <v>12256699.8047697</v>
      </c>
      <c r="J109" s="1">
        <v>1.3531955119105899E-5</v>
      </c>
      <c r="K109">
        <v>0</v>
      </c>
      <c r="L109" s="1">
        <v>9.2756769265456205E-8</v>
      </c>
      <c r="M109" t="s">
        <v>18</v>
      </c>
      <c r="N109" s="1">
        <v>12256699.717762601</v>
      </c>
      <c r="O109" s="1">
        <f t="shared" si="8"/>
        <v>6.3530706811991487E-4</v>
      </c>
      <c r="P109" s="1">
        <f t="shared" si="9"/>
        <v>6.3529997389181602E-4</v>
      </c>
      <c r="Q109" s="1">
        <f t="shared" si="10"/>
        <v>0.99998883338710542</v>
      </c>
      <c r="R109" t="str">
        <f t="shared" si="11"/>
        <v/>
      </c>
      <c r="S109" t="str">
        <f t="shared" si="14"/>
        <v/>
      </c>
      <c r="T109" t="str">
        <f t="shared" si="15"/>
        <v/>
      </c>
    </row>
    <row r="110" spans="1:20" x14ac:dyDescent="0.45">
      <c r="A110" t="s">
        <v>1109</v>
      </c>
      <c r="B110" t="s">
        <v>137</v>
      </c>
      <c r="C110" t="s">
        <v>294</v>
      </c>
      <c r="D110">
        <v>7345.8175169333599</v>
      </c>
      <c r="E110">
        <v>7331.7585550057101</v>
      </c>
      <c r="F110">
        <v>3600.0546569824201</v>
      </c>
      <c r="G110">
        <v>3600.0653569698302</v>
      </c>
      <c r="H110" t="s">
        <v>1170</v>
      </c>
      <c r="I110">
        <v>7345.8175169333599</v>
      </c>
      <c r="J110">
        <v>0</v>
      </c>
      <c r="K110">
        <v>0</v>
      </c>
      <c r="L110">
        <v>0</v>
      </c>
      <c r="M110" t="s">
        <v>18</v>
      </c>
      <c r="N110">
        <v>7345.8172052639702</v>
      </c>
      <c r="O110" s="1">
        <f t="shared" si="8"/>
        <v>1.9138730136030104E-3</v>
      </c>
      <c r="P110" s="1">
        <f t="shared" si="9"/>
        <v>1.913830666661213E-3</v>
      </c>
      <c r="Q110" s="1">
        <f t="shared" si="10"/>
        <v>0.9999778736930317</v>
      </c>
      <c r="R110" t="str">
        <f t="shared" si="11"/>
        <v/>
      </c>
      <c r="S110" t="str">
        <f t="shared" si="14"/>
        <v/>
      </c>
      <c r="T110" t="str">
        <f t="shared" si="15"/>
        <v/>
      </c>
    </row>
    <row r="111" spans="1:20" x14ac:dyDescent="0.45">
      <c r="A111" t="s">
        <v>1109</v>
      </c>
      <c r="B111" t="s">
        <v>233</v>
      </c>
      <c r="C111" t="s">
        <v>294</v>
      </c>
      <c r="D111">
        <v>568.71745742055202</v>
      </c>
      <c r="E111">
        <v>551.50401028889701</v>
      </c>
      <c r="F111">
        <v>3600.0855958461698</v>
      </c>
      <c r="G111">
        <v>3600.1049108505199</v>
      </c>
      <c r="H111" t="s">
        <v>1218</v>
      </c>
      <c r="I111">
        <v>568.71745742055202</v>
      </c>
      <c r="J111" s="1">
        <v>4.1867784794646898E-9</v>
      </c>
      <c r="K111">
        <v>0</v>
      </c>
      <c r="L111">
        <v>0</v>
      </c>
      <c r="M111" t="s">
        <v>18</v>
      </c>
      <c r="N111">
        <v>568.71672647546598</v>
      </c>
      <c r="O111" s="1">
        <f t="shared" si="8"/>
        <v>3.0267132834388772E-2</v>
      </c>
      <c r="P111" s="1">
        <f t="shared" si="9"/>
        <v>3.0265886481980673E-2</v>
      </c>
      <c r="Q111" s="1">
        <f t="shared" si="10"/>
        <v>0.99995882158991012</v>
      </c>
      <c r="R111" t="str">
        <f t="shared" si="11"/>
        <v/>
      </c>
      <c r="S111" t="str">
        <f t="shared" si="14"/>
        <v/>
      </c>
      <c r="T111" t="str">
        <f t="shared" si="15"/>
        <v/>
      </c>
    </row>
    <row r="112" spans="1:20" x14ac:dyDescent="0.45">
      <c r="A112" t="s">
        <v>1109</v>
      </c>
      <c r="B112" t="s">
        <v>23</v>
      </c>
      <c r="C112" t="s">
        <v>294</v>
      </c>
      <c r="D112" s="1">
        <v>34228769.017518699</v>
      </c>
      <c r="E112" s="1">
        <v>34207614.746569999</v>
      </c>
      <c r="F112">
        <v>3600.1083698272701</v>
      </c>
      <c r="G112">
        <v>3600.1292400360098</v>
      </c>
      <c r="H112" t="s">
        <v>1113</v>
      </c>
      <c r="I112" s="1">
        <v>34228769.017518699</v>
      </c>
      <c r="J112">
        <v>1.41278625960694E-4</v>
      </c>
      <c r="K112">
        <v>0</v>
      </c>
      <c r="L112" s="1">
        <v>7.3050189652867903E-7</v>
      </c>
      <c r="M112" t="s">
        <v>18</v>
      </c>
      <c r="N112" s="1">
        <v>34228769.065253302</v>
      </c>
      <c r="O112" s="1">
        <f t="shared" si="8"/>
        <v>6.1802605106445446E-4</v>
      </c>
      <c r="P112" s="1">
        <f t="shared" si="9"/>
        <v>6.1802744477808659E-4</v>
      </c>
      <c r="Q112" s="1">
        <f t="shared" si="10"/>
        <v>1.0000022551049907</v>
      </c>
      <c r="R112" t="str">
        <f t="shared" si="11"/>
        <v/>
      </c>
      <c r="S112" t="str">
        <f t="shared" si="14"/>
        <v/>
      </c>
      <c r="T112" t="str">
        <f t="shared" si="15"/>
        <v/>
      </c>
    </row>
    <row r="113" spans="1:20" x14ac:dyDescent="0.45">
      <c r="A113" t="s">
        <v>1109</v>
      </c>
      <c r="B113" t="s">
        <v>21</v>
      </c>
      <c r="C113" t="s">
        <v>294</v>
      </c>
      <c r="D113" s="1">
        <v>24073027.229504101</v>
      </c>
      <c r="E113" s="1">
        <v>24060363.7108711</v>
      </c>
      <c r="F113">
        <v>3600.1142170429198</v>
      </c>
      <c r="G113">
        <v>3600.1307330131499</v>
      </c>
      <c r="H113" t="s">
        <v>1112</v>
      </c>
      <c r="I113" s="1">
        <v>24073027.229504101</v>
      </c>
      <c r="J113" s="1">
        <v>6.4760297391330796E-5</v>
      </c>
      <c r="K113">
        <v>0</v>
      </c>
      <c r="L113" s="1">
        <v>2.28310335637083E-7</v>
      </c>
      <c r="M113" t="s">
        <v>18</v>
      </c>
      <c r="N113" s="1">
        <v>24073027.267019399</v>
      </c>
      <c r="O113" s="1">
        <f t="shared" si="8"/>
        <v>5.2604595642523843E-4</v>
      </c>
      <c r="P113" s="1">
        <f t="shared" si="9"/>
        <v>5.2604751400095776E-4</v>
      </c>
      <c r="Q113" s="1">
        <f t="shared" si="10"/>
        <v>1.0000029609118752</v>
      </c>
      <c r="R113" t="str">
        <f t="shared" si="11"/>
        <v/>
      </c>
      <c r="S113" t="str">
        <f t="shared" si="14"/>
        <v/>
      </c>
      <c r="T113" t="str">
        <f t="shared" si="15"/>
        <v/>
      </c>
    </row>
    <row r="114" spans="1:20" x14ac:dyDescent="0.45">
      <c r="A114" t="s">
        <v>1109</v>
      </c>
      <c r="B114" t="s">
        <v>237</v>
      </c>
      <c r="C114" t="s">
        <v>294</v>
      </c>
      <c r="D114">
        <v>468.15624747887699</v>
      </c>
      <c r="E114">
        <v>438.30411755826998</v>
      </c>
      <c r="F114">
        <v>3600.1166379451702</v>
      </c>
      <c r="G114">
        <v>3600.1372001171098</v>
      </c>
      <c r="H114" t="s">
        <v>1220</v>
      </c>
      <c r="I114">
        <v>468.15624747887699</v>
      </c>
      <c r="J114" s="1">
        <v>2.23532017340488E-8</v>
      </c>
      <c r="K114">
        <v>0</v>
      </c>
      <c r="L114" s="1">
        <v>5.5116951142020199E-9</v>
      </c>
      <c r="M114" t="s">
        <v>18</v>
      </c>
      <c r="N114">
        <v>468.15612794945002</v>
      </c>
      <c r="O114" s="1">
        <f t="shared" si="8"/>
        <v>6.3765312208721101E-2</v>
      </c>
      <c r="P114" s="1">
        <f t="shared" si="9"/>
        <v>6.3765073169676931E-2</v>
      </c>
      <c r="Q114" s="1">
        <f t="shared" si="10"/>
        <v>0.99999625126834812</v>
      </c>
      <c r="R114" t="str">
        <f t="shared" si="11"/>
        <v/>
      </c>
      <c r="S114" t="str">
        <f t="shared" si="14"/>
        <v/>
      </c>
      <c r="T114" t="str">
        <f t="shared" si="15"/>
        <v/>
      </c>
    </row>
    <row r="115" spans="1:20" x14ac:dyDescent="0.45">
      <c r="A115" t="s">
        <v>1109</v>
      </c>
      <c r="B115" t="s">
        <v>239</v>
      </c>
      <c r="C115" t="s">
        <v>294</v>
      </c>
      <c r="D115">
        <v>558.92782035396601</v>
      </c>
      <c r="E115">
        <v>437.154996478285</v>
      </c>
      <c r="F115">
        <v>3600.2035841941802</v>
      </c>
      <c r="G115">
        <v>3600.2291710376699</v>
      </c>
      <c r="H115" t="s">
        <v>1221</v>
      </c>
      <c r="I115">
        <v>558.92782035396601</v>
      </c>
      <c r="J115" s="1">
        <v>5.76218073256029E-9</v>
      </c>
      <c r="K115">
        <v>0</v>
      </c>
      <c r="L115">
        <v>0</v>
      </c>
      <c r="M115" t="s">
        <v>18</v>
      </c>
      <c r="N115">
        <v>558.92752223793798</v>
      </c>
      <c r="O115" s="1">
        <f t="shared" si="8"/>
        <v>0.21786859995603178</v>
      </c>
      <c r="P115" s="1">
        <f t="shared" si="9"/>
        <v>0.21786818278941728</v>
      </c>
      <c r="Q115" s="1">
        <f t="shared" si="10"/>
        <v>0.99999808523754874</v>
      </c>
      <c r="R115" t="str">
        <f t="shared" si="11"/>
        <v/>
      </c>
      <c r="S115" t="str">
        <f t="shared" si="14"/>
        <v/>
      </c>
      <c r="T115" t="str">
        <f t="shared" si="15"/>
        <v/>
      </c>
    </row>
    <row r="116" spans="1:20" x14ac:dyDescent="0.45">
      <c r="A116" t="s">
        <v>1109</v>
      </c>
      <c r="B116" t="s">
        <v>241</v>
      </c>
      <c r="C116" t="s">
        <v>294</v>
      </c>
      <c r="D116">
        <v>797.21580193074601</v>
      </c>
      <c r="E116">
        <v>538.67143405384297</v>
      </c>
      <c r="F116">
        <v>3600.2029931545198</v>
      </c>
      <c r="G116">
        <v>3600.2428050041199</v>
      </c>
      <c r="H116" t="s">
        <v>1222</v>
      </c>
      <c r="I116">
        <v>797.21580193074499</v>
      </c>
      <c r="J116" s="1">
        <v>1.0063149313843601E-8</v>
      </c>
      <c r="K116">
        <v>0</v>
      </c>
      <c r="L116">
        <v>0</v>
      </c>
      <c r="M116" t="s">
        <v>18</v>
      </c>
      <c r="N116">
        <v>797.21080633946804</v>
      </c>
      <c r="O116" s="1">
        <f t="shared" si="8"/>
        <v>0.32430913186574223</v>
      </c>
      <c r="P116" s="1">
        <f t="shared" si="9"/>
        <v>0.32430489775935745</v>
      </c>
      <c r="Q116" s="1">
        <f t="shared" si="10"/>
        <v>0.99998694422706991</v>
      </c>
      <c r="R116" t="str">
        <f t="shared" si="11"/>
        <v/>
      </c>
      <c r="S116" t="str">
        <f t="shared" si="14"/>
        <v/>
      </c>
      <c r="T116" t="str">
        <f t="shared" si="15"/>
        <v/>
      </c>
    </row>
    <row r="117" spans="1:20" x14ac:dyDescent="0.45">
      <c r="A117" t="s">
        <v>1109</v>
      </c>
      <c r="B117" t="s">
        <v>253</v>
      </c>
      <c r="C117" t="s">
        <v>18</v>
      </c>
      <c r="D117">
        <v>468.15616401583497</v>
      </c>
      <c r="E117">
        <v>468.15612670554299</v>
      </c>
      <c r="F117">
        <v>20.443819046020501</v>
      </c>
      <c r="G117">
        <v>20.466614961624099</v>
      </c>
      <c r="H117" t="s">
        <v>1228</v>
      </c>
      <c r="I117" t="s">
        <v>34</v>
      </c>
      <c r="J117" t="s">
        <v>34</v>
      </c>
      <c r="K117" t="s">
        <v>34</v>
      </c>
      <c r="L117" t="s">
        <v>34</v>
      </c>
      <c r="M117" t="s">
        <v>34</v>
      </c>
      <c r="N117" t="s">
        <v>34</v>
      </c>
      <c r="O117" s="1">
        <f t="shared" si="8"/>
        <v>7.9696251074865005E-8</v>
      </c>
      <c r="P117" s="1" t="e">
        <f t="shared" si="9"/>
        <v>#VALUE!</v>
      </c>
      <c r="Q117" s="1" t="e">
        <f t="shared" si="10"/>
        <v>#VALUE!</v>
      </c>
      <c r="R117" t="e">
        <f t="shared" si="11"/>
        <v>#VALUE!</v>
      </c>
    </row>
    <row r="118" spans="1:20" x14ac:dyDescent="0.45">
      <c r="A118" t="s">
        <v>1109</v>
      </c>
      <c r="B118" t="s">
        <v>41</v>
      </c>
      <c r="C118" t="s">
        <v>16</v>
      </c>
      <c r="D118" t="s">
        <v>37</v>
      </c>
      <c r="E118">
        <v>40.534726485780403</v>
      </c>
      <c r="F118">
        <v>3600.0424268245602</v>
      </c>
      <c r="G118">
        <v>3600.0453829765302</v>
      </c>
      <c r="H118" t="s">
        <v>1122</v>
      </c>
      <c r="I118" t="s">
        <v>34</v>
      </c>
      <c r="J118" t="s">
        <v>34</v>
      </c>
      <c r="K118" t="s">
        <v>34</v>
      </c>
      <c r="L118" t="s">
        <v>34</v>
      </c>
      <c r="M118" t="s">
        <v>34</v>
      </c>
      <c r="N118" t="s">
        <v>34</v>
      </c>
      <c r="O118" s="1" t="e">
        <f t="shared" si="8"/>
        <v>#VALUE!</v>
      </c>
      <c r="P118" s="1" t="e">
        <f t="shared" si="9"/>
        <v>#VALUE!</v>
      </c>
      <c r="Q118" s="1" t="e">
        <f t="shared" si="10"/>
        <v>#VALUE!</v>
      </c>
      <c r="R118" t="e">
        <f t="shared" si="11"/>
        <v>#VALUE!</v>
      </c>
    </row>
    <row r="119" spans="1:20" x14ac:dyDescent="0.45">
      <c r="A119" t="s">
        <v>1109</v>
      </c>
      <c r="B119" t="s">
        <v>43</v>
      </c>
      <c r="C119" t="s">
        <v>16</v>
      </c>
      <c r="D119" t="s">
        <v>37</v>
      </c>
      <c r="E119">
        <v>29.156981782788801</v>
      </c>
      <c r="F119">
        <v>3600.0455169677698</v>
      </c>
      <c r="G119">
        <v>3600.0470712184901</v>
      </c>
      <c r="H119" t="s">
        <v>1123</v>
      </c>
      <c r="I119" t="s">
        <v>34</v>
      </c>
      <c r="J119" t="s">
        <v>34</v>
      </c>
      <c r="K119" t="s">
        <v>34</v>
      </c>
      <c r="L119" t="s">
        <v>34</v>
      </c>
      <c r="M119" t="s">
        <v>34</v>
      </c>
      <c r="N119" t="s">
        <v>34</v>
      </c>
      <c r="O119" s="1" t="e">
        <f t="shared" si="8"/>
        <v>#VALUE!</v>
      </c>
      <c r="P119" s="1" t="e">
        <f t="shared" si="9"/>
        <v>#VALUE!</v>
      </c>
      <c r="Q119" s="1" t="e">
        <f t="shared" si="10"/>
        <v>#VALUE!</v>
      </c>
      <c r="R119" t="e">
        <f t="shared" si="11"/>
        <v>#VALUE!</v>
      </c>
    </row>
    <row r="120" spans="1:20" x14ac:dyDescent="0.45">
      <c r="A120" t="s">
        <v>1109</v>
      </c>
      <c r="B120" t="s">
        <v>36</v>
      </c>
      <c r="C120" t="s">
        <v>16</v>
      </c>
      <c r="D120" t="s">
        <v>37</v>
      </c>
      <c r="E120">
        <v>1.85034716664854</v>
      </c>
      <c r="F120">
        <v>3600.0652890205301</v>
      </c>
      <c r="G120">
        <v>3600.0786390304502</v>
      </c>
      <c r="H120" t="s">
        <v>1120</v>
      </c>
      <c r="I120" t="s">
        <v>34</v>
      </c>
      <c r="J120" t="s">
        <v>34</v>
      </c>
      <c r="K120" t="s">
        <v>34</v>
      </c>
      <c r="L120" t="s">
        <v>34</v>
      </c>
      <c r="M120" t="s">
        <v>34</v>
      </c>
      <c r="N120" t="s">
        <v>34</v>
      </c>
      <c r="O120" s="1" t="e">
        <f t="shared" si="8"/>
        <v>#VALUE!</v>
      </c>
      <c r="P120" s="1" t="e">
        <f t="shared" si="9"/>
        <v>#VALUE!</v>
      </c>
      <c r="Q120" s="1" t="e">
        <f t="shared" si="10"/>
        <v>#VALUE!</v>
      </c>
      <c r="R120" t="e">
        <f t="shared" si="11"/>
        <v>#VALUE!</v>
      </c>
    </row>
    <row r="121" spans="1:20" x14ac:dyDescent="0.45">
      <c r="A121" t="s">
        <v>1109</v>
      </c>
      <c r="B121" t="s">
        <v>33</v>
      </c>
      <c r="C121" t="s">
        <v>16</v>
      </c>
      <c r="D121" t="s">
        <v>37</v>
      </c>
      <c r="E121">
        <v>44.451929967720503</v>
      </c>
      <c r="F121">
        <v>3600.1061108112299</v>
      </c>
      <c r="G121">
        <v>3600.10830020904</v>
      </c>
      <c r="H121" t="s">
        <v>1119</v>
      </c>
      <c r="I121" t="s">
        <v>34</v>
      </c>
      <c r="J121" t="s">
        <v>34</v>
      </c>
      <c r="K121" t="s">
        <v>34</v>
      </c>
      <c r="L121" t="s">
        <v>34</v>
      </c>
      <c r="M121" t="s">
        <v>34</v>
      </c>
      <c r="N121" t="s">
        <v>34</v>
      </c>
      <c r="O121" s="1" t="e">
        <f t="shared" si="8"/>
        <v>#VALUE!</v>
      </c>
      <c r="P121" s="1" t="e">
        <f t="shared" si="9"/>
        <v>#VALUE!</v>
      </c>
      <c r="Q121" s="1" t="e">
        <f t="shared" si="10"/>
        <v>#VALUE!</v>
      </c>
      <c r="R121" t="e">
        <f t="shared" si="11"/>
        <v>#VALUE!</v>
      </c>
    </row>
    <row r="122" spans="1:20" x14ac:dyDescent="0.45">
      <c r="A122" t="s">
        <v>988</v>
      </c>
      <c r="B122" t="s">
        <v>221</v>
      </c>
      <c r="C122" t="s">
        <v>18</v>
      </c>
      <c r="D122">
        <v>5.3</v>
      </c>
      <c r="E122">
        <v>5.3</v>
      </c>
      <c r="F122">
        <v>1.8833875656127898E-2</v>
      </c>
      <c r="G122">
        <v>1.9440889358520501E-2</v>
      </c>
      <c r="H122" t="s">
        <v>1090</v>
      </c>
      <c r="I122">
        <v>5.3</v>
      </c>
      <c r="J122">
        <v>0</v>
      </c>
      <c r="K122">
        <v>0</v>
      </c>
      <c r="L122">
        <v>0</v>
      </c>
      <c r="M122" t="s">
        <v>18</v>
      </c>
      <c r="N122">
        <v>5.3</v>
      </c>
      <c r="O122" s="1">
        <f t="shared" si="8"/>
        <v>0</v>
      </c>
      <c r="P122" s="1">
        <f t="shared" si="9"/>
        <v>0</v>
      </c>
      <c r="Q122" s="1" t="e">
        <f t="shared" si="10"/>
        <v>#DIV/0!</v>
      </c>
      <c r="R122" t="str">
        <f t="shared" si="11"/>
        <v/>
      </c>
      <c r="S122" t="str">
        <f t="shared" ref="S122:S153" si="16">IF(OR(J122&gt;0.001, K122&gt;0.001, L122&gt;0.001), "bad","")</f>
        <v/>
      </c>
      <c r="T122" t="str">
        <f t="shared" ref="T122:T153" si="17">IF(AND(C122&lt;&gt;"Optimal",P122&lt;0.000015),"good","")</f>
        <v/>
      </c>
    </row>
    <row r="123" spans="1:20" x14ac:dyDescent="0.45">
      <c r="A123" t="s">
        <v>988</v>
      </c>
      <c r="B123" t="s">
        <v>155</v>
      </c>
      <c r="C123" t="s">
        <v>18</v>
      </c>
      <c r="D123">
        <v>-7.9784865782150896E-2</v>
      </c>
      <c r="E123">
        <v>-7.9784857933677095E-2</v>
      </c>
      <c r="F123">
        <v>3.3411979675292899E-2</v>
      </c>
      <c r="G123">
        <v>3.3607959747314398E-2</v>
      </c>
      <c r="H123" t="s">
        <v>1057</v>
      </c>
      <c r="I123">
        <v>-7.9784865782150896E-2</v>
      </c>
      <c r="J123" s="1">
        <v>1.5947765774626499E-8</v>
      </c>
      <c r="K123" s="1">
        <v>1.25057322310218E-9</v>
      </c>
      <c r="L123">
        <v>0</v>
      </c>
      <c r="M123" t="s">
        <v>18</v>
      </c>
      <c r="N123">
        <v>-7.9784865782148995E-2</v>
      </c>
      <c r="O123" s="1">
        <f t="shared" si="8"/>
        <v>9.835813024420318E-8</v>
      </c>
      <c r="P123" s="1">
        <f t="shared" si="9"/>
        <v>9.8358106417397733E-8</v>
      </c>
      <c r="Q123" s="1">
        <f t="shared" si="10"/>
        <v>0.99999975775459138</v>
      </c>
      <c r="R123" t="str">
        <f t="shared" si="11"/>
        <v/>
      </c>
      <c r="S123" t="str">
        <f t="shared" si="16"/>
        <v/>
      </c>
      <c r="T123" t="str">
        <f t="shared" si="17"/>
        <v/>
      </c>
    </row>
    <row r="124" spans="1:20" x14ac:dyDescent="0.45">
      <c r="A124" t="s">
        <v>988</v>
      </c>
      <c r="B124" t="s">
        <v>173</v>
      </c>
      <c r="C124" t="s">
        <v>18</v>
      </c>
      <c r="D124">
        <v>-1.09048946154393</v>
      </c>
      <c r="E124">
        <v>-1.09048946728836</v>
      </c>
      <c r="F124">
        <v>3.5899877548217697E-2</v>
      </c>
      <c r="G124">
        <v>3.6118030548095703E-2</v>
      </c>
      <c r="H124" t="s">
        <v>1066</v>
      </c>
      <c r="I124">
        <v>-1.09048946154393</v>
      </c>
      <c r="J124" s="1">
        <v>1.11022302462515E-16</v>
      </c>
      <c r="K124">
        <v>0</v>
      </c>
      <c r="L124">
        <v>0</v>
      </c>
      <c r="M124" t="s">
        <v>18</v>
      </c>
      <c r="N124">
        <v>-1.09048946154393</v>
      </c>
      <c r="O124" s="1">
        <f t="shared" si="8"/>
        <v>5.2677055288229215E-9</v>
      </c>
      <c r="P124" s="1">
        <f t="shared" si="9"/>
        <v>5.2677055288229215E-9</v>
      </c>
      <c r="Q124" s="1">
        <f t="shared" si="10"/>
        <v>1</v>
      </c>
      <c r="R124" t="str">
        <f t="shared" si="11"/>
        <v/>
      </c>
      <c r="S124" t="str">
        <f t="shared" si="16"/>
        <v/>
      </c>
      <c r="T124" t="str">
        <f t="shared" si="17"/>
        <v/>
      </c>
    </row>
    <row r="125" spans="1:20" x14ac:dyDescent="0.45">
      <c r="A125" t="s">
        <v>988</v>
      </c>
      <c r="B125" t="s">
        <v>117</v>
      </c>
      <c r="C125" t="s">
        <v>18</v>
      </c>
      <c r="D125">
        <v>0.80136550099824999</v>
      </c>
      <c r="E125">
        <v>0.80136549493016296</v>
      </c>
      <c r="F125">
        <v>5.6174039840698201E-2</v>
      </c>
      <c r="G125">
        <v>5.6361913681030197E-2</v>
      </c>
      <c r="H125" t="s">
        <v>1038</v>
      </c>
      <c r="I125">
        <v>0.80136550099824999</v>
      </c>
      <c r="J125" s="1">
        <v>1.39679601218745E-9</v>
      </c>
      <c r="K125">
        <v>0</v>
      </c>
      <c r="L125">
        <v>0</v>
      </c>
      <c r="M125" t="s">
        <v>18</v>
      </c>
      <c r="N125">
        <v>0.80136550099883397</v>
      </c>
      <c r="O125" s="1">
        <f t="shared" si="8"/>
        <v>7.572089520196553E-9</v>
      </c>
      <c r="P125" s="1">
        <f t="shared" si="9"/>
        <v>7.5728182388881058E-9</v>
      </c>
      <c r="Q125" s="1">
        <f t="shared" si="10"/>
        <v>1.0000962374638611</v>
      </c>
      <c r="R125" t="str">
        <f t="shared" si="11"/>
        <v/>
      </c>
      <c r="S125" t="str">
        <f t="shared" si="16"/>
        <v/>
      </c>
      <c r="T125" t="str">
        <f t="shared" si="17"/>
        <v/>
      </c>
    </row>
    <row r="126" spans="1:20" x14ac:dyDescent="0.45">
      <c r="A126" t="s">
        <v>988</v>
      </c>
      <c r="B126" t="s">
        <v>157</v>
      </c>
      <c r="C126" t="s">
        <v>18</v>
      </c>
      <c r="D126">
        <v>-4.5451462186218601E-2</v>
      </c>
      <c r="E126">
        <v>-4.5451451409516702E-2</v>
      </c>
      <c r="F126">
        <v>5.68211078643798E-2</v>
      </c>
      <c r="G126">
        <v>5.7009935379028299E-2</v>
      </c>
      <c r="H126" t="s">
        <v>1058</v>
      </c>
      <c r="I126">
        <v>-4.5451462186218601E-2</v>
      </c>
      <c r="J126" s="1">
        <v>1.09174513873711E-8</v>
      </c>
      <c r="K126" s="1">
        <v>1.8499119068191E-9</v>
      </c>
      <c r="L126">
        <v>0</v>
      </c>
      <c r="M126" t="s">
        <v>18</v>
      </c>
      <c r="N126">
        <v>-4.5451446350745897E-2</v>
      </c>
      <c r="O126" s="1">
        <f t="shared" si="8"/>
        <v>2.3705137012035863E-7</v>
      </c>
      <c r="P126" s="1">
        <f t="shared" si="9"/>
        <v>1.1127606381027824E-7</v>
      </c>
      <c r="Q126" s="1">
        <f t="shared" si="10"/>
        <v>0.46941750960468948</v>
      </c>
      <c r="R126" t="str">
        <f t="shared" si="11"/>
        <v/>
      </c>
      <c r="S126" t="str">
        <f t="shared" si="16"/>
        <v/>
      </c>
      <c r="T126" t="str">
        <f t="shared" si="17"/>
        <v/>
      </c>
    </row>
    <row r="127" spans="1:20" x14ac:dyDescent="0.45">
      <c r="A127" t="s">
        <v>988</v>
      </c>
      <c r="B127" t="s">
        <v>123</v>
      </c>
      <c r="C127" t="s">
        <v>18</v>
      </c>
      <c r="D127">
        <v>0.50328619027363697</v>
      </c>
      <c r="E127">
        <v>0.50328617623292804</v>
      </c>
      <c r="F127">
        <v>6.0621976852416902E-2</v>
      </c>
      <c r="G127">
        <v>6.0827016830444301E-2</v>
      </c>
      <c r="H127" t="s">
        <v>1041</v>
      </c>
      <c r="I127">
        <v>0.50328619027363697</v>
      </c>
      <c r="J127" s="1">
        <v>2.0281936130572802E-9</v>
      </c>
      <c r="K127">
        <v>0</v>
      </c>
      <c r="L127">
        <v>0</v>
      </c>
      <c r="M127" t="s">
        <v>18</v>
      </c>
      <c r="N127">
        <v>0.503286190273175</v>
      </c>
      <c r="O127" s="1">
        <f t="shared" si="8"/>
        <v>2.7897506876058845E-8</v>
      </c>
      <c r="P127" s="1">
        <f t="shared" si="9"/>
        <v>2.7896588999475263E-8</v>
      </c>
      <c r="Q127" s="1">
        <f t="shared" si="10"/>
        <v>0.99996709825764507</v>
      </c>
      <c r="R127" t="str">
        <f t="shared" si="11"/>
        <v/>
      </c>
      <c r="S127" t="str">
        <f t="shared" si="16"/>
        <v/>
      </c>
      <c r="T127" t="str">
        <f t="shared" si="17"/>
        <v/>
      </c>
    </row>
    <row r="128" spans="1:20" x14ac:dyDescent="0.45">
      <c r="A128" t="s">
        <v>988</v>
      </c>
      <c r="B128" t="s">
        <v>161</v>
      </c>
      <c r="C128" t="s">
        <v>18</v>
      </c>
      <c r="D128">
        <v>-8.6088437038816495E-2</v>
      </c>
      <c r="E128">
        <v>-8.6088438679620793E-2</v>
      </c>
      <c r="F128">
        <v>6.2091112136840799E-2</v>
      </c>
      <c r="G128">
        <v>6.2299966812133699E-2</v>
      </c>
      <c r="H128" t="s">
        <v>1060</v>
      </c>
      <c r="I128">
        <v>-8.6088437038816495E-2</v>
      </c>
      <c r="J128" s="1">
        <v>1.4919701335491799E-8</v>
      </c>
      <c r="K128" s="1">
        <v>3.8589838338709498E-9</v>
      </c>
      <c r="L128">
        <v>0</v>
      </c>
      <c r="M128" t="s">
        <v>18</v>
      </c>
      <c r="N128">
        <v>-8.60884370388178E-2</v>
      </c>
      <c r="O128" s="1">
        <f t="shared" si="8"/>
        <v>1.9057306432250126E-8</v>
      </c>
      <c r="P128" s="1">
        <f t="shared" si="9"/>
        <v>1.9057291280847574E-8</v>
      </c>
      <c r="Q128" s="1">
        <f t="shared" si="10"/>
        <v>0.99999920495571581</v>
      </c>
      <c r="R128" t="str">
        <f t="shared" si="11"/>
        <v/>
      </c>
      <c r="S128" t="str">
        <f t="shared" si="16"/>
        <v/>
      </c>
      <c r="T128" t="str">
        <f t="shared" si="17"/>
        <v/>
      </c>
    </row>
    <row r="129" spans="1:20" x14ac:dyDescent="0.45">
      <c r="A129" t="s">
        <v>988</v>
      </c>
      <c r="B129" t="s">
        <v>119</v>
      </c>
      <c r="C129" t="s">
        <v>18</v>
      </c>
      <c r="D129">
        <v>1.18808606109486</v>
      </c>
      <c r="E129">
        <v>1.1880860330863099</v>
      </c>
      <c r="F129">
        <v>6.3276052474975503E-2</v>
      </c>
      <c r="G129">
        <v>6.3467025756835896E-2</v>
      </c>
      <c r="H129" t="s">
        <v>1039</v>
      </c>
      <c r="I129">
        <v>1.18808606109486</v>
      </c>
      <c r="J129" s="1">
        <v>7.1682142721574097E-9</v>
      </c>
      <c r="K129">
        <v>0</v>
      </c>
      <c r="L129">
        <v>0</v>
      </c>
      <c r="M129" t="s">
        <v>18</v>
      </c>
      <c r="N129">
        <v>1.1880860610922199</v>
      </c>
      <c r="O129" s="1">
        <f t="shared" si="8"/>
        <v>2.3574314454027402E-8</v>
      </c>
      <c r="P129" s="1">
        <f t="shared" si="9"/>
        <v>2.3572092318648974E-8</v>
      </c>
      <c r="Q129" s="1">
        <f t="shared" si="10"/>
        <v>0.99990573913049474</v>
      </c>
      <c r="R129" t="str">
        <f t="shared" si="11"/>
        <v/>
      </c>
      <c r="S129" t="str">
        <f t="shared" si="16"/>
        <v/>
      </c>
      <c r="T129" t="str">
        <f t="shared" si="17"/>
        <v/>
      </c>
    </row>
    <row r="130" spans="1:20" x14ac:dyDescent="0.45">
      <c r="A130" t="s">
        <v>988</v>
      </c>
      <c r="B130" t="s">
        <v>121</v>
      </c>
      <c r="C130" t="s">
        <v>18</v>
      </c>
      <c r="D130">
        <v>1.07269370248257</v>
      </c>
      <c r="E130">
        <v>1.07269368687185</v>
      </c>
      <c r="F130">
        <v>6.6078901290893499E-2</v>
      </c>
      <c r="G130">
        <v>6.6247940063476493E-2</v>
      </c>
      <c r="H130" t="s">
        <v>1040</v>
      </c>
      <c r="I130">
        <v>1.07269370248257</v>
      </c>
      <c r="J130" s="1">
        <v>8.0823779891048192E-9</v>
      </c>
      <c r="K130">
        <v>0</v>
      </c>
      <c r="L130">
        <v>0</v>
      </c>
      <c r="M130" t="s">
        <v>18</v>
      </c>
      <c r="N130">
        <v>1.0726937024826699</v>
      </c>
      <c r="O130" s="1">
        <f t="shared" ref="O130:O193" si="18">ABS(E130-D130)/(ABS(D130)+0.00001)</f>
        <v>1.4552685903698543E-8</v>
      </c>
      <c r="P130" s="1">
        <f t="shared" ref="P130:P193" si="19">ABS(E130-N130)/(ABS(N130)+0.00001)</f>
        <v>1.4552779051573889E-8</v>
      </c>
      <c r="Q130" s="1">
        <f t="shared" ref="Q130:Q193" si="20">P130/O130</f>
        <v>1.0000064007342673</v>
      </c>
      <c r="R130" t="str">
        <f t="shared" ref="R130:R193" si="21">IF(AND(C130="Optimal",P130&gt;0.0000125),"bad","")</f>
        <v/>
      </c>
      <c r="S130" t="str">
        <f t="shared" si="16"/>
        <v/>
      </c>
      <c r="T130" t="str">
        <f t="shared" si="17"/>
        <v/>
      </c>
    </row>
    <row r="131" spans="1:20" x14ac:dyDescent="0.45">
      <c r="A131" t="s">
        <v>988</v>
      </c>
      <c r="B131" t="s">
        <v>81</v>
      </c>
      <c r="C131" t="s">
        <v>18</v>
      </c>
      <c r="D131">
        <v>-8.2295153923031703E-2</v>
      </c>
      <c r="E131">
        <v>-8.2295154474640503E-2</v>
      </c>
      <c r="F131">
        <v>0.11001086235046301</v>
      </c>
      <c r="G131">
        <v>0.11019396781921301</v>
      </c>
      <c r="H131" t="s">
        <v>1020</v>
      </c>
      <c r="I131">
        <v>-8.2295153923031703E-2</v>
      </c>
      <c r="J131" s="1">
        <v>1.6568951766160401E-9</v>
      </c>
      <c r="K131" s="1">
        <v>4.9996122519768704E-10</v>
      </c>
      <c r="L131">
        <v>0</v>
      </c>
      <c r="M131" t="s">
        <v>18</v>
      </c>
      <c r="N131">
        <v>-8.2295153921654304E-2</v>
      </c>
      <c r="O131" s="1">
        <f t="shared" si="18"/>
        <v>6.7019958533713522E-9</v>
      </c>
      <c r="P131" s="1">
        <f t="shared" si="19"/>
        <v>6.7187311140336873E-9</v>
      </c>
      <c r="Q131" s="1">
        <f t="shared" si="20"/>
        <v>1.0024970562543569</v>
      </c>
      <c r="R131" t="str">
        <f t="shared" si="21"/>
        <v/>
      </c>
      <c r="S131" t="str">
        <f t="shared" si="16"/>
        <v/>
      </c>
      <c r="T131" t="str">
        <f t="shared" si="17"/>
        <v/>
      </c>
    </row>
    <row r="132" spans="1:20" x14ac:dyDescent="0.45">
      <c r="A132" t="s">
        <v>988</v>
      </c>
      <c r="B132" t="s">
        <v>175</v>
      </c>
      <c r="C132" t="s">
        <v>18</v>
      </c>
      <c r="D132">
        <v>-1.0807212299827</v>
      </c>
      <c r="E132">
        <v>-1.08072789905475</v>
      </c>
      <c r="F132">
        <v>0.111717939376831</v>
      </c>
      <c r="G132">
        <v>0.111901998519897</v>
      </c>
      <c r="H132" t="s">
        <v>1067</v>
      </c>
      <c r="I132">
        <v>-1.0807212299827</v>
      </c>
      <c r="J132" s="1">
        <v>1.7829312470851699E-9</v>
      </c>
      <c r="K132" s="1">
        <v>9.4827068419789302E-10</v>
      </c>
      <c r="L132">
        <v>0</v>
      </c>
      <c r="M132" t="s">
        <v>18</v>
      </c>
      <c r="N132">
        <v>-1.0807212319392501</v>
      </c>
      <c r="O132" s="1">
        <f t="shared" si="18"/>
        <v>6.1708886214410879E-6</v>
      </c>
      <c r="P132" s="1">
        <f t="shared" si="19"/>
        <v>6.1690782156260905E-6</v>
      </c>
      <c r="Q132" s="1">
        <f t="shared" si="20"/>
        <v>0.99970662153766521</v>
      </c>
      <c r="R132" t="str">
        <f t="shared" si="21"/>
        <v/>
      </c>
      <c r="S132" t="str">
        <f t="shared" si="16"/>
        <v/>
      </c>
      <c r="T132" t="str">
        <f t="shared" si="17"/>
        <v/>
      </c>
    </row>
    <row r="133" spans="1:20" x14ac:dyDescent="0.45">
      <c r="A133" t="s">
        <v>988</v>
      </c>
      <c r="B133" t="s">
        <v>51</v>
      </c>
      <c r="C133" t="s">
        <v>18</v>
      </c>
      <c r="D133">
        <v>19330.999999999902</v>
      </c>
      <c r="E133">
        <v>19330.999999999902</v>
      </c>
      <c r="F133">
        <v>0.152513027191162</v>
      </c>
      <c r="G133">
        <v>0.152818918228149</v>
      </c>
      <c r="H133" t="s">
        <v>1005</v>
      </c>
      <c r="I133">
        <v>19330.999999999902</v>
      </c>
      <c r="J133">
        <v>0</v>
      </c>
      <c r="K133">
        <v>0</v>
      </c>
      <c r="L133">
        <v>0</v>
      </c>
      <c r="M133" t="s">
        <v>18</v>
      </c>
      <c r="N133">
        <v>19331</v>
      </c>
      <c r="O133" s="1">
        <f t="shared" si="18"/>
        <v>0</v>
      </c>
      <c r="P133" s="1">
        <f t="shared" si="19"/>
        <v>5.0812388257546874E-15</v>
      </c>
      <c r="Q133" s="1" t="e">
        <f t="shared" si="20"/>
        <v>#DIV/0!</v>
      </c>
      <c r="R133" t="str">
        <f t="shared" si="21"/>
        <v/>
      </c>
      <c r="S133" t="str">
        <f t="shared" si="16"/>
        <v/>
      </c>
      <c r="T133" t="str">
        <f t="shared" si="17"/>
        <v/>
      </c>
    </row>
    <row r="134" spans="1:20" x14ac:dyDescent="0.45">
      <c r="A134" t="s">
        <v>988</v>
      </c>
      <c r="B134" t="s">
        <v>83</v>
      </c>
      <c r="C134" t="s">
        <v>18</v>
      </c>
      <c r="D134">
        <v>-7.9814495507716104E-2</v>
      </c>
      <c r="E134">
        <v>-7.9814497821698499E-2</v>
      </c>
      <c r="F134">
        <v>0.185840845108032</v>
      </c>
      <c r="G134">
        <v>0.186010122299194</v>
      </c>
      <c r="H134" t="s">
        <v>1021</v>
      </c>
      <c r="I134">
        <v>-7.9814495507716104E-2</v>
      </c>
      <c r="J134" s="1">
        <v>1.7793611029048799E-10</v>
      </c>
      <c r="K134" s="1">
        <v>5.36107686022191E-11</v>
      </c>
      <c r="L134">
        <v>0</v>
      </c>
      <c r="M134" t="s">
        <v>18</v>
      </c>
      <c r="N134">
        <v>-7.9814495507836702E-2</v>
      </c>
      <c r="O134" s="1">
        <f t="shared" si="18"/>
        <v>2.8988374807360437E-8</v>
      </c>
      <c r="P134" s="1">
        <f t="shared" si="19"/>
        <v>2.8986864018237642E-8</v>
      </c>
      <c r="Q134" s="1">
        <f t="shared" si="20"/>
        <v>0.9999478829312497</v>
      </c>
      <c r="R134" t="str">
        <f t="shared" si="21"/>
        <v/>
      </c>
      <c r="S134" t="str">
        <f t="shared" si="16"/>
        <v/>
      </c>
      <c r="T134" t="str">
        <f t="shared" si="17"/>
        <v/>
      </c>
    </row>
    <row r="135" spans="1:20" x14ac:dyDescent="0.45">
      <c r="A135" t="s">
        <v>988</v>
      </c>
      <c r="B135" t="s">
        <v>31</v>
      </c>
      <c r="C135" t="s">
        <v>18</v>
      </c>
      <c r="D135">
        <v>1.8563406198747101</v>
      </c>
      <c r="E135">
        <v>1.85634019024396</v>
      </c>
      <c r="F135">
        <v>0.189306020736694</v>
      </c>
      <c r="G135">
        <v>0.189543962478637</v>
      </c>
      <c r="H135" t="s">
        <v>996</v>
      </c>
      <c r="I135">
        <v>1.8563406198747101</v>
      </c>
      <c r="J135" s="1">
        <v>5.3827015067397999E-9</v>
      </c>
      <c r="K135">
        <v>0</v>
      </c>
      <c r="L135" s="1">
        <v>2.8874152531802298E-17</v>
      </c>
      <c r="M135" t="s">
        <v>18</v>
      </c>
      <c r="N135">
        <v>1.8563402245521901</v>
      </c>
      <c r="O135" s="1">
        <f t="shared" si="18"/>
        <v>2.3143836379157786E-7</v>
      </c>
      <c r="P135" s="1">
        <f t="shared" si="19"/>
        <v>1.84815502920375E-8</v>
      </c>
      <c r="Q135" s="1">
        <f t="shared" si="20"/>
        <v>7.985517175830488E-2</v>
      </c>
      <c r="R135" t="str">
        <f t="shared" si="21"/>
        <v/>
      </c>
      <c r="S135" t="str">
        <f t="shared" si="16"/>
        <v/>
      </c>
      <c r="T135" t="str">
        <f t="shared" si="17"/>
        <v/>
      </c>
    </row>
    <row r="136" spans="1:20" x14ac:dyDescent="0.45">
      <c r="A136" t="s">
        <v>988</v>
      </c>
      <c r="B136" t="s">
        <v>57</v>
      </c>
      <c r="C136" t="s">
        <v>18</v>
      </c>
      <c r="D136">
        <v>14635</v>
      </c>
      <c r="E136">
        <v>14635</v>
      </c>
      <c r="F136">
        <v>0.23051095008850001</v>
      </c>
      <c r="G136">
        <v>0.230891942977905</v>
      </c>
      <c r="H136" t="s">
        <v>1008</v>
      </c>
      <c r="I136">
        <v>14635</v>
      </c>
      <c r="J136">
        <v>0</v>
      </c>
      <c r="K136">
        <v>0</v>
      </c>
      <c r="L136">
        <v>0</v>
      </c>
      <c r="M136" t="s">
        <v>18</v>
      </c>
      <c r="N136">
        <v>14635</v>
      </c>
      <c r="O136" s="1">
        <f t="shared" si="18"/>
        <v>0</v>
      </c>
      <c r="P136" s="1">
        <f t="shared" si="19"/>
        <v>0</v>
      </c>
      <c r="Q136" s="1" t="e">
        <f t="shared" si="20"/>
        <v>#DIV/0!</v>
      </c>
      <c r="R136" t="str">
        <f t="shared" si="21"/>
        <v/>
      </c>
      <c r="S136" t="str">
        <f t="shared" si="16"/>
        <v/>
      </c>
      <c r="T136" t="str">
        <f t="shared" si="17"/>
        <v/>
      </c>
    </row>
    <row r="137" spans="1:20" x14ac:dyDescent="0.45">
      <c r="A137" t="s">
        <v>988</v>
      </c>
      <c r="B137" t="s">
        <v>59</v>
      </c>
      <c r="C137" t="s">
        <v>18</v>
      </c>
      <c r="D137">
        <v>13652</v>
      </c>
      <c r="E137">
        <v>13652</v>
      </c>
      <c r="F137">
        <v>0.28294110298156699</v>
      </c>
      <c r="G137">
        <v>0.28335499763488697</v>
      </c>
      <c r="H137" t="s">
        <v>1009</v>
      </c>
      <c r="I137">
        <v>13652</v>
      </c>
      <c r="J137">
        <v>0</v>
      </c>
      <c r="K137">
        <v>0</v>
      </c>
      <c r="L137" s="1">
        <v>5.9230842452961899E-8</v>
      </c>
      <c r="M137" t="s">
        <v>18</v>
      </c>
      <c r="N137">
        <v>13652</v>
      </c>
      <c r="O137" s="1">
        <f t="shared" si="18"/>
        <v>0</v>
      </c>
      <c r="P137" s="1">
        <f t="shared" si="19"/>
        <v>0</v>
      </c>
      <c r="Q137" s="1" t="e">
        <f t="shared" si="20"/>
        <v>#DIV/0!</v>
      </c>
      <c r="R137" t="str">
        <f t="shared" si="21"/>
        <v/>
      </c>
      <c r="S137" t="str">
        <f t="shared" si="16"/>
        <v/>
      </c>
      <c r="T137" t="str">
        <f t="shared" si="17"/>
        <v/>
      </c>
    </row>
    <row r="138" spans="1:20" x14ac:dyDescent="0.45">
      <c r="A138" t="s">
        <v>988</v>
      </c>
      <c r="B138" t="s">
        <v>143</v>
      </c>
      <c r="C138" t="s">
        <v>18</v>
      </c>
      <c r="D138">
        <v>1481.4635055490701</v>
      </c>
      <c r="E138">
        <v>1481.4635055490701</v>
      </c>
      <c r="F138">
        <v>0.30124402046203602</v>
      </c>
      <c r="G138">
        <v>0.301431894302368</v>
      </c>
      <c r="H138" t="s">
        <v>1051</v>
      </c>
      <c r="I138">
        <v>1481.4635055490701</v>
      </c>
      <c r="J138">
        <v>0</v>
      </c>
      <c r="K138">
        <v>0</v>
      </c>
      <c r="L138" s="1">
        <v>3.0269775797009402E-8</v>
      </c>
      <c r="M138" t="s">
        <v>18</v>
      </c>
      <c r="N138">
        <v>1481.46350891261</v>
      </c>
      <c r="O138" s="1">
        <f t="shared" si="18"/>
        <v>0</v>
      </c>
      <c r="P138" s="1">
        <f t="shared" si="19"/>
        <v>2.2704169726494095E-9</v>
      </c>
      <c r="Q138" s="1" t="e">
        <f t="shared" si="20"/>
        <v>#DIV/0!</v>
      </c>
      <c r="R138" t="str">
        <f t="shared" si="21"/>
        <v/>
      </c>
      <c r="S138" t="str">
        <f t="shared" si="16"/>
        <v/>
      </c>
      <c r="T138" t="str">
        <f t="shared" si="17"/>
        <v/>
      </c>
    </row>
    <row r="139" spans="1:20" x14ac:dyDescent="0.45">
      <c r="A139" t="s">
        <v>988</v>
      </c>
      <c r="B139" t="s">
        <v>61</v>
      </c>
      <c r="C139" t="s">
        <v>18</v>
      </c>
      <c r="D139">
        <v>13070</v>
      </c>
      <c r="E139">
        <v>13070</v>
      </c>
      <c r="F139">
        <v>0.31518602371215798</v>
      </c>
      <c r="G139">
        <v>0.31558394432067799</v>
      </c>
      <c r="H139" t="s">
        <v>1010</v>
      </c>
      <c r="I139">
        <v>13070</v>
      </c>
      <c r="J139">
        <v>0</v>
      </c>
      <c r="K139">
        <v>0</v>
      </c>
      <c r="L139" s="1">
        <v>6.2775507103651698E-7</v>
      </c>
      <c r="M139" t="s">
        <v>18</v>
      </c>
      <c r="N139">
        <v>13070</v>
      </c>
      <c r="O139" s="1">
        <f t="shared" si="18"/>
        <v>0</v>
      </c>
      <c r="P139" s="1">
        <f t="shared" si="19"/>
        <v>0</v>
      </c>
      <c r="Q139" s="1" t="e">
        <f t="shared" si="20"/>
        <v>#DIV/0!</v>
      </c>
      <c r="R139" t="str">
        <f t="shared" si="21"/>
        <v/>
      </c>
      <c r="S139" t="str">
        <f t="shared" si="16"/>
        <v/>
      </c>
      <c r="T139" t="str">
        <f t="shared" si="17"/>
        <v/>
      </c>
    </row>
    <row r="140" spans="1:20" x14ac:dyDescent="0.45">
      <c r="A140" t="s">
        <v>988</v>
      </c>
      <c r="B140" t="s">
        <v>159</v>
      </c>
      <c r="C140" t="s">
        <v>18</v>
      </c>
      <c r="D140">
        <v>-7.6010007627761403E-2</v>
      </c>
      <c r="E140">
        <v>-7.6010025271596907E-2</v>
      </c>
      <c r="F140">
        <v>0.38761305809020902</v>
      </c>
      <c r="G140">
        <v>0.387840986251831</v>
      </c>
      <c r="H140" t="s">
        <v>1059</v>
      </c>
      <c r="I140">
        <v>-7.6010007627761403E-2</v>
      </c>
      <c r="J140" s="1">
        <v>1.8434663726085699E-9</v>
      </c>
      <c r="K140" s="1">
        <v>5.3671961319778895E-10</v>
      </c>
      <c r="L140">
        <v>0</v>
      </c>
      <c r="M140" t="s">
        <v>18</v>
      </c>
      <c r="N140">
        <v>-7.6010007627836704E-2</v>
      </c>
      <c r="O140" s="1">
        <f t="shared" si="18"/>
        <v>2.3209462948396381E-7</v>
      </c>
      <c r="P140" s="1">
        <f t="shared" si="19"/>
        <v>2.3209363894349332E-7</v>
      </c>
      <c r="Q140" s="1">
        <f t="shared" si="20"/>
        <v>0.99999573216979343</v>
      </c>
      <c r="R140" t="str">
        <f t="shared" si="21"/>
        <v/>
      </c>
      <c r="S140" t="str">
        <f t="shared" si="16"/>
        <v/>
      </c>
      <c r="T140" t="str">
        <f t="shared" si="17"/>
        <v/>
      </c>
    </row>
    <row r="141" spans="1:20" x14ac:dyDescent="0.45">
      <c r="A141" t="s">
        <v>988</v>
      </c>
      <c r="B141" t="s">
        <v>99</v>
      </c>
      <c r="C141" t="s">
        <v>18</v>
      </c>
      <c r="D141">
        <v>6545.0000001608196</v>
      </c>
      <c r="E141">
        <v>6545</v>
      </c>
      <c r="F141">
        <v>0.51747083663940396</v>
      </c>
      <c r="G141">
        <v>0.51902198791503895</v>
      </c>
      <c r="H141" t="s">
        <v>1029</v>
      </c>
      <c r="I141">
        <v>6545.0000001608196</v>
      </c>
      <c r="J141" s="1">
        <v>1.5390355656563699E-11</v>
      </c>
      <c r="K141">
        <v>0</v>
      </c>
      <c r="L141">
        <v>0</v>
      </c>
      <c r="M141" t="s">
        <v>18</v>
      </c>
      <c r="N141">
        <v>6545.0000001608296</v>
      </c>
      <c r="O141" s="1">
        <f t="shared" si="18"/>
        <v>2.4571364614504093E-11</v>
      </c>
      <c r="P141" s="1">
        <f t="shared" si="19"/>
        <v>2.4572893177025671E-11</v>
      </c>
      <c r="Q141" s="1">
        <f t="shared" si="20"/>
        <v>1.0000622091017557</v>
      </c>
      <c r="R141" t="str">
        <f t="shared" si="21"/>
        <v/>
      </c>
      <c r="S141" t="str">
        <f t="shared" si="16"/>
        <v/>
      </c>
      <c r="T141" t="str">
        <f t="shared" si="17"/>
        <v/>
      </c>
    </row>
    <row r="142" spans="1:20" x14ac:dyDescent="0.45">
      <c r="A142" t="s">
        <v>988</v>
      </c>
      <c r="B142" t="s">
        <v>163</v>
      </c>
      <c r="C142" t="s">
        <v>18</v>
      </c>
      <c r="D142">
        <v>-8.5694764604579907E-2</v>
      </c>
      <c r="E142">
        <v>-8.5695174070907904E-2</v>
      </c>
      <c r="F142">
        <v>0.52807283401489202</v>
      </c>
      <c r="G142">
        <v>0.52827405929565396</v>
      </c>
      <c r="H142" t="s">
        <v>1061</v>
      </c>
      <c r="I142">
        <v>-8.5694764604579907E-2</v>
      </c>
      <c r="J142" s="1">
        <v>9.9527519559217105E-10</v>
      </c>
      <c r="K142" s="1">
        <v>3.0625574992670898E-10</v>
      </c>
      <c r="L142">
        <v>0</v>
      </c>
      <c r="M142" t="s">
        <v>18</v>
      </c>
      <c r="N142">
        <v>-8.5694764604656401E-2</v>
      </c>
      <c r="O142" s="1">
        <f t="shared" si="18"/>
        <v>4.7776378581290189E-6</v>
      </c>
      <c r="P142" s="1">
        <f t="shared" si="19"/>
        <v>4.7776369655913382E-6</v>
      </c>
      <c r="Q142" s="1">
        <f t="shared" si="20"/>
        <v>0.99999981318431674</v>
      </c>
      <c r="R142" t="str">
        <f t="shared" si="21"/>
        <v/>
      </c>
      <c r="S142" t="str">
        <f t="shared" si="16"/>
        <v/>
      </c>
      <c r="T142" t="str">
        <f t="shared" si="17"/>
        <v/>
      </c>
    </row>
    <row r="143" spans="1:20" x14ac:dyDescent="0.45">
      <c r="A143" t="s">
        <v>988</v>
      </c>
      <c r="B143" t="s">
        <v>53</v>
      </c>
      <c r="C143" t="s">
        <v>18</v>
      </c>
      <c r="D143">
        <v>18596.000000000098</v>
      </c>
      <c r="E143">
        <v>18596.000000000098</v>
      </c>
      <c r="F143">
        <v>0.53427696228027299</v>
      </c>
      <c r="G143">
        <v>0.53459811210632302</v>
      </c>
      <c r="H143" t="s">
        <v>1006</v>
      </c>
      <c r="I143">
        <v>18596.000000000098</v>
      </c>
      <c r="J143">
        <v>0</v>
      </c>
      <c r="K143">
        <v>0</v>
      </c>
      <c r="L143">
        <v>0</v>
      </c>
      <c r="M143" t="s">
        <v>18</v>
      </c>
      <c r="N143">
        <v>18596</v>
      </c>
      <c r="O143" s="1">
        <f t="shared" si="18"/>
        <v>0</v>
      </c>
      <c r="P143" s="1">
        <f t="shared" si="19"/>
        <v>5.2820729048534909E-15</v>
      </c>
      <c r="Q143" s="1" t="e">
        <f t="shared" si="20"/>
        <v>#DIV/0!</v>
      </c>
      <c r="R143" t="str">
        <f t="shared" si="21"/>
        <v/>
      </c>
      <c r="S143" t="str">
        <f t="shared" si="16"/>
        <v/>
      </c>
      <c r="T143" t="str">
        <f t="shared" si="17"/>
        <v/>
      </c>
    </row>
    <row r="144" spans="1:20" x14ac:dyDescent="0.45">
      <c r="A144" t="s">
        <v>988</v>
      </c>
      <c r="B144" t="s">
        <v>55</v>
      </c>
      <c r="C144" t="s">
        <v>18</v>
      </c>
      <c r="D144">
        <v>18365</v>
      </c>
      <c r="E144">
        <v>18365</v>
      </c>
      <c r="F144">
        <v>0.72968602180480902</v>
      </c>
      <c r="G144">
        <v>0.72997593879699696</v>
      </c>
      <c r="H144" t="s">
        <v>1007</v>
      </c>
      <c r="I144">
        <v>18365</v>
      </c>
      <c r="J144">
        <v>0</v>
      </c>
      <c r="K144">
        <v>0</v>
      </c>
      <c r="L144" s="1">
        <v>9.2852103989571306E-5</v>
      </c>
      <c r="M144" t="s">
        <v>18</v>
      </c>
      <c r="N144">
        <v>18365</v>
      </c>
      <c r="O144" s="1">
        <f t="shared" si="18"/>
        <v>0</v>
      </c>
      <c r="P144" s="1">
        <f t="shared" si="19"/>
        <v>0</v>
      </c>
      <c r="Q144" s="1" t="e">
        <f t="shared" si="20"/>
        <v>#DIV/0!</v>
      </c>
      <c r="R144" t="str">
        <f t="shared" si="21"/>
        <v/>
      </c>
      <c r="S144" t="str">
        <f t="shared" si="16"/>
        <v/>
      </c>
      <c r="T144" t="str">
        <f t="shared" si="17"/>
        <v/>
      </c>
    </row>
    <row r="145" spans="1:20" x14ac:dyDescent="0.45">
      <c r="A145" t="s">
        <v>988</v>
      </c>
      <c r="B145" t="s">
        <v>127</v>
      </c>
      <c r="C145" t="s">
        <v>18</v>
      </c>
      <c r="D145">
        <v>1.1931599082298401</v>
      </c>
      <c r="E145">
        <v>1.19315990172097</v>
      </c>
      <c r="F145">
        <v>0.98413515090942305</v>
      </c>
      <c r="G145">
        <v>0.98437881469726496</v>
      </c>
      <c r="H145" t="s">
        <v>1043</v>
      </c>
      <c r="I145">
        <v>1.1931599082298401</v>
      </c>
      <c r="J145" s="1">
        <v>1.30874422410443E-9</v>
      </c>
      <c r="K145">
        <v>0</v>
      </c>
      <c r="L145">
        <v>0</v>
      </c>
      <c r="M145" t="s">
        <v>18</v>
      </c>
      <c r="N145">
        <v>1.1931598935581</v>
      </c>
      <c r="O145" s="1">
        <f t="shared" si="18"/>
        <v>5.4551074953042977E-9</v>
      </c>
      <c r="P145" s="1">
        <f t="shared" si="19"/>
        <v>6.8413307942292516E-9</v>
      </c>
      <c r="Q145" s="1">
        <f t="shared" si="20"/>
        <v>1.2541147539472322</v>
      </c>
      <c r="R145" t="str">
        <f t="shared" si="21"/>
        <v/>
      </c>
      <c r="S145" t="str">
        <f t="shared" si="16"/>
        <v/>
      </c>
      <c r="T145" t="str">
        <f t="shared" si="17"/>
        <v/>
      </c>
    </row>
    <row r="146" spans="1:20" x14ac:dyDescent="0.45">
      <c r="A146" t="s">
        <v>988</v>
      </c>
      <c r="B146" t="s">
        <v>131</v>
      </c>
      <c r="C146" t="s">
        <v>18</v>
      </c>
      <c r="D146">
        <v>1.66439932945435</v>
      </c>
      <c r="E146">
        <v>1.66439932163664</v>
      </c>
      <c r="F146">
        <v>1.08891105651855</v>
      </c>
      <c r="G146">
        <v>1.0891540050506501</v>
      </c>
      <c r="H146" t="s">
        <v>1045</v>
      </c>
      <c r="I146">
        <v>1.66439932945435</v>
      </c>
      <c r="J146" s="1">
        <v>2.3856638886599E-9</v>
      </c>
      <c r="K146">
        <v>0</v>
      </c>
      <c r="L146">
        <v>0</v>
      </c>
      <c r="M146" t="s">
        <v>18</v>
      </c>
      <c r="N146">
        <v>1.6643993143668301</v>
      </c>
      <c r="O146" s="1">
        <f t="shared" si="18"/>
        <v>4.6969876319115593E-9</v>
      </c>
      <c r="P146" s="1">
        <f t="shared" si="19"/>
        <v>4.3678017194781358E-9</v>
      </c>
      <c r="Q146" s="1">
        <f t="shared" si="20"/>
        <v>0.92991552496393248</v>
      </c>
      <c r="R146" t="str">
        <f t="shared" si="21"/>
        <v/>
      </c>
      <c r="S146" t="str">
        <f t="shared" si="16"/>
        <v/>
      </c>
      <c r="T146" t="str">
        <f t="shared" si="17"/>
        <v/>
      </c>
    </row>
    <row r="147" spans="1:20" x14ac:dyDescent="0.45">
      <c r="A147" t="s">
        <v>988</v>
      </c>
      <c r="B147" t="s">
        <v>95</v>
      </c>
      <c r="C147" t="s">
        <v>18</v>
      </c>
      <c r="D147">
        <v>41573.262974096702</v>
      </c>
      <c r="E147">
        <v>41573.262346644296</v>
      </c>
      <c r="F147">
        <v>1.1688859462737999</v>
      </c>
      <c r="G147">
        <v>1.1699368953704801</v>
      </c>
      <c r="H147" t="s">
        <v>1027</v>
      </c>
      <c r="I147">
        <v>41573.262974096702</v>
      </c>
      <c r="J147">
        <v>0</v>
      </c>
      <c r="K147" s="1">
        <v>1.0020029407087301E-5</v>
      </c>
      <c r="L147">
        <v>0</v>
      </c>
      <c r="M147" t="s">
        <v>18</v>
      </c>
      <c r="N147">
        <v>41573.262974095502</v>
      </c>
      <c r="O147" s="1">
        <f t="shared" si="18"/>
        <v>1.5092690847762089E-8</v>
      </c>
      <c r="P147" s="1">
        <f t="shared" si="19"/>
        <v>1.5092661970235957E-8</v>
      </c>
      <c r="Q147" s="1">
        <f t="shared" si="20"/>
        <v>0.99999808665489653</v>
      </c>
      <c r="R147" t="str">
        <f t="shared" si="21"/>
        <v/>
      </c>
      <c r="S147" t="str">
        <f t="shared" si="16"/>
        <v/>
      </c>
      <c r="T147" t="str">
        <f t="shared" si="17"/>
        <v/>
      </c>
    </row>
    <row r="148" spans="1:20" x14ac:dyDescent="0.45">
      <c r="A148" t="s">
        <v>988</v>
      </c>
      <c r="B148" t="s">
        <v>145</v>
      </c>
      <c r="C148" t="s">
        <v>18</v>
      </c>
      <c r="D148">
        <v>72.481279707041907</v>
      </c>
      <c r="E148">
        <v>72.4812213676298</v>
      </c>
      <c r="F148">
        <v>1.29502296447753</v>
      </c>
      <c r="G148">
        <v>1.2952299118041899</v>
      </c>
      <c r="H148" t="s">
        <v>1052</v>
      </c>
      <c r="I148">
        <v>72.481279707041907</v>
      </c>
      <c r="J148">
        <v>0</v>
      </c>
      <c r="K148">
        <v>0</v>
      </c>
      <c r="L148">
        <v>0</v>
      </c>
      <c r="M148" t="s">
        <v>18</v>
      </c>
      <c r="N148">
        <v>72.481276535702804</v>
      </c>
      <c r="O148" s="1">
        <f t="shared" si="18"/>
        <v>8.048892664897762E-7</v>
      </c>
      <c r="P148" s="1">
        <f t="shared" si="19"/>
        <v>7.611353997824311E-7</v>
      </c>
      <c r="Q148" s="1">
        <f t="shared" si="20"/>
        <v>0.94563989292817729</v>
      </c>
      <c r="R148" t="str">
        <f t="shared" si="21"/>
        <v/>
      </c>
      <c r="S148" t="str">
        <f t="shared" si="16"/>
        <v/>
      </c>
      <c r="T148" t="str">
        <f t="shared" si="17"/>
        <v/>
      </c>
    </row>
    <row r="149" spans="1:20" x14ac:dyDescent="0.45">
      <c r="A149" t="s">
        <v>988</v>
      </c>
      <c r="B149" t="s">
        <v>107</v>
      </c>
      <c r="C149" t="s">
        <v>18</v>
      </c>
      <c r="D149">
        <v>26669.110975320102</v>
      </c>
      <c r="E149">
        <v>26669.109564679398</v>
      </c>
      <c r="F149">
        <v>1.55100798606872</v>
      </c>
      <c r="G149">
        <v>1.5520310401916499</v>
      </c>
      <c r="H149" t="s">
        <v>1033</v>
      </c>
      <c r="I149">
        <v>26669.110975320102</v>
      </c>
      <c r="J149">
        <v>0</v>
      </c>
      <c r="K149" s="1">
        <v>1.8417561136629899E-5</v>
      </c>
      <c r="L149">
        <v>0</v>
      </c>
      <c r="M149" t="s">
        <v>18</v>
      </c>
      <c r="N149">
        <v>26669.1109753206</v>
      </c>
      <c r="O149" s="1">
        <f t="shared" si="18"/>
        <v>5.2894177993945284E-8</v>
      </c>
      <c r="P149" s="1">
        <f t="shared" si="19"/>
        <v>5.2894196682347402E-8</v>
      </c>
      <c r="Q149" s="1">
        <f t="shared" si="20"/>
        <v>1.0000003533168078</v>
      </c>
      <c r="R149" t="str">
        <f t="shared" si="21"/>
        <v/>
      </c>
      <c r="S149" t="str">
        <f t="shared" si="16"/>
        <v/>
      </c>
      <c r="T149" t="str">
        <f t="shared" si="17"/>
        <v/>
      </c>
    </row>
    <row r="150" spans="1:20" x14ac:dyDescent="0.45">
      <c r="A150" t="s">
        <v>988</v>
      </c>
      <c r="B150" t="s">
        <v>129</v>
      </c>
      <c r="C150" t="s">
        <v>18</v>
      </c>
      <c r="D150">
        <v>1.49907795170467</v>
      </c>
      <c r="E150">
        <v>1.49907793458451</v>
      </c>
      <c r="F150">
        <v>1.5548729896545399</v>
      </c>
      <c r="G150">
        <v>1.5551130771636901</v>
      </c>
      <c r="H150" t="s">
        <v>1044</v>
      </c>
      <c r="I150">
        <v>1.49907795170467</v>
      </c>
      <c r="J150" s="1">
        <v>5.1882698137717398E-9</v>
      </c>
      <c r="K150">
        <v>0</v>
      </c>
      <c r="L150">
        <v>0</v>
      </c>
      <c r="M150" t="s">
        <v>18</v>
      </c>
      <c r="N150">
        <v>1.4990779248680599</v>
      </c>
      <c r="O150" s="1">
        <f t="shared" si="18"/>
        <v>1.14203839320402E-8</v>
      </c>
      <c r="P150" s="1">
        <f t="shared" si="19"/>
        <v>6.4815745145930846E-9</v>
      </c>
      <c r="Q150" s="1">
        <f t="shared" si="20"/>
        <v>0.56754436218285531</v>
      </c>
      <c r="R150" t="str">
        <f t="shared" si="21"/>
        <v/>
      </c>
      <c r="S150" t="str">
        <f t="shared" si="16"/>
        <v/>
      </c>
      <c r="T150" t="str">
        <f t="shared" si="17"/>
        <v/>
      </c>
    </row>
    <row r="151" spans="1:20" x14ac:dyDescent="0.45">
      <c r="A151" t="s">
        <v>988</v>
      </c>
      <c r="B151" t="s">
        <v>93</v>
      </c>
      <c r="C151" t="s">
        <v>18</v>
      </c>
      <c r="D151">
        <v>41573.262001687603</v>
      </c>
      <c r="E151">
        <v>41573.262382209403</v>
      </c>
      <c r="F151">
        <v>1.64202404022216</v>
      </c>
      <c r="G151">
        <v>1.6432809829711901</v>
      </c>
      <c r="H151" t="s">
        <v>1026</v>
      </c>
      <c r="I151">
        <v>41573.262001687603</v>
      </c>
      <c r="J151" s="1">
        <v>5.0123395072796703E-9</v>
      </c>
      <c r="K151" s="1">
        <v>3.4518539905548001E-5</v>
      </c>
      <c r="L151">
        <v>0</v>
      </c>
      <c r="M151" t="s">
        <v>18</v>
      </c>
      <c r="N151">
        <v>41573.240556750199</v>
      </c>
      <c r="O151" s="1">
        <f t="shared" si="18"/>
        <v>9.1530416868811448E-9</v>
      </c>
      <c r="P151" s="1">
        <f t="shared" si="19"/>
        <v>5.2498816320656486E-7</v>
      </c>
      <c r="Q151" s="1">
        <f t="shared" si="20"/>
        <v>57.356688756156217</v>
      </c>
      <c r="R151" t="str">
        <f t="shared" si="21"/>
        <v/>
      </c>
      <c r="S151" t="str">
        <f t="shared" si="16"/>
        <v/>
      </c>
      <c r="T151" t="str">
        <f t="shared" si="17"/>
        <v/>
      </c>
    </row>
    <row r="152" spans="1:20" x14ac:dyDescent="0.45">
      <c r="A152" t="s">
        <v>988</v>
      </c>
      <c r="B152" t="s">
        <v>187</v>
      </c>
      <c r="C152" t="s">
        <v>18</v>
      </c>
      <c r="D152">
        <v>287810.46017130499</v>
      </c>
      <c r="E152">
        <v>287810.46672236302</v>
      </c>
      <c r="F152">
        <v>1.79514288902282</v>
      </c>
      <c r="G152">
        <v>1.79535508155822</v>
      </c>
      <c r="H152" t="s">
        <v>1073</v>
      </c>
      <c r="I152">
        <v>287810.46017130499</v>
      </c>
      <c r="J152">
        <v>0</v>
      </c>
      <c r="K152">
        <v>0</v>
      </c>
      <c r="L152" s="1">
        <v>1.19535595866082E-8</v>
      </c>
      <c r="M152" t="s">
        <v>18</v>
      </c>
      <c r="N152">
        <v>287810.341488818</v>
      </c>
      <c r="O152" s="1">
        <f t="shared" si="18"/>
        <v>2.276170931206525E-8</v>
      </c>
      <c r="P152" s="1">
        <f t="shared" si="19"/>
        <v>4.3512524384670372E-7</v>
      </c>
      <c r="Q152" s="1">
        <f t="shared" si="20"/>
        <v>19.116545154016961</v>
      </c>
      <c r="R152" t="str">
        <f t="shared" si="21"/>
        <v/>
      </c>
      <c r="S152" t="str">
        <f t="shared" si="16"/>
        <v/>
      </c>
      <c r="T152" t="str">
        <f t="shared" si="17"/>
        <v/>
      </c>
    </row>
    <row r="153" spans="1:20" x14ac:dyDescent="0.45">
      <c r="A153" t="s">
        <v>988</v>
      </c>
      <c r="B153" t="s">
        <v>125</v>
      </c>
      <c r="C153" t="s">
        <v>18</v>
      </c>
      <c r="D153">
        <v>1.04537249740555</v>
      </c>
      <c r="E153">
        <v>1.0453724900107899</v>
      </c>
      <c r="F153">
        <v>1.93822789192199</v>
      </c>
      <c r="G153">
        <v>1.93847703933715</v>
      </c>
      <c r="H153" t="s">
        <v>1042</v>
      </c>
      <c r="I153">
        <v>1.04537249740555</v>
      </c>
      <c r="J153" s="1">
        <v>1.3664284148617801E-9</v>
      </c>
      <c r="K153">
        <v>0</v>
      </c>
      <c r="L153">
        <v>0</v>
      </c>
      <c r="M153" t="s">
        <v>18</v>
      </c>
      <c r="N153">
        <v>1.04537247647175</v>
      </c>
      <c r="O153" s="1">
        <f t="shared" si="18"/>
        <v>7.073736317482227E-9</v>
      </c>
      <c r="P153" s="1">
        <f t="shared" si="19"/>
        <v>1.2951278784493549E-8</v>
      </c>
      <c r="Q153" s="1">
        <f t="shared" si="20"/>
        <v>1.8308964602603863</v>
      </c>
      <c r="R153" t="str">
        <f t="shared" si="21"/>
        <v/>
      </c>
      <c r="S153" t="str">
        <f t="shared" si="16"/>
        <v/>
      </c>
      <c r="T153" t="str">
        <f t="shared" si="17"/>
        <v/>
      </c>
    </row>
    <row r="154" spans="1:20" x14ac:dyDescent="0.45">
      <c r="A154" t="s">
        <v>988</v>
      </c>
      <c r="B154" t="s">
        <v>85</v>
      </c>
      <c r="C154" t="s">
        <v>18</v>
      </c>
      <c r="D154">
        <v>-8.1521061313439502E-2</v>
      </c>
      <c r="E154">
        <v>-8.1521061864348196E-2</v>
      </c>
      <c r="F154">
        <v>1.97705698013305</v>
      </c>
      <c r="G154">
        <v>1.97726798057556</v>
      </c>
      <c r="H154" t="s">
        <v>1022</v>
      </c>
      <c r="I154">
        <v>-8.1521061313439502E-2</v>
      </c>
      <c r="J154" s="1">
        <v>1.1407527145124099E-9</v>
      </c>
      <c r="K154">
        <v>0</v>
      </c>
      <c r="L154">
        <v>0</v>
      </c>
      <c r="M154" t="s">
        <v>18</v>
      </c>
      <c r="N154">
        <v>-8.1521061313447801E-2</v>
      </c>
      <c r="O154" s="1">
        <f t="shared" si="18"/>
        <v>6.7570406270807305E-9</v>
      </c>
      <c r="P154" s="1">
        <f t="shared" si="19"/>
        <v>6.7569388386698905E-9</v>
      </c>
      <c r="Q154" s="1">
        <f t="shared" si="20"/>
        <v>0.9999849359480788</v>
      </c>
      <c r="R154" t="str">
        <f t="shared" si="21"/>
        <v/>
      </c>
      <c r="S154" t="str">
        <f t="shared" ref="S154:S185" si="22">IF(OR(J154&gt;0.001, K154&gt;0.001, L154&gt;0.001), "bad","")</f>
        <v/>
      </c>
      <c r="T154" t="str">
        <f t="shared" ref="T154:T185" si="23">IF(AND(C154&lt;&gt;"Optimal",P154&lt;0.000015),"good","")</f>
        <v/>
      </c>
    </row>
    <row r="155" spans="1:20" x14ac:dyDescent="0.45">
      <c r="A155" t="s">
        <v>988</v>
      </c>
      <c r="B155" t="s">
        <v>105</v>
      </c>
      <c r="C155" t="s">
        <v>18</v>
      </c>
      <c r="D155">
        <v>26669.0681645324</v>
      </c>
      <c r="E155">
        <v>26669.109310001299</v>
      </c>
      <c r="F155">
        <v>2.7272372245788499</v>
      </c>
      <c r="G155">
        <v>2.72930812835693</v>
      </c>
      <c r="H155" t="s">
        <v>1032</v>
      </c>
      <c r="I155">
        <v>26669.0681645324</v>
      </c>
      <c r="J155" s="1">
        <v>6.7817015406035298E-5</v>
      </c>
      <c r="K155">
        <v>8.2121789455413797E-4</v>
      </c>
      <c r="L155">
        <v>0</v>
      </c>
      <c r="M155" t="s">
        <v>18</v>
      </c>
      <c r="N155">
        <v>26669.1002254089</v>
      </c>
      <c r="O155" s="1">
        <f t="shared" si="18"/>
        <v>1.5428161429956931E-6</v>
      </c>
      <c r="P155" s="1">
        <f t="shared" si="19"/>
        <v>3.4064112844197113E-7</v>
      </c>
      <c r="Q155" s="1">
        <f t="shared" si="20"/>
        <v>0.22079178390015203</v>
      </c>
      <c r="R155" t="str">
        <f t="shared" si="21"/>
        <v/>
      </c>
      <c r="S155" t="str">
        <f t="shared" si="22"/>
        <v/>
      </c>
      <c r="T155" t="str">
        <f t="shared" si="23"/>
        <v/>
      </c>
    </row>
    <row r="156" spans="1:20" x14ac:dyDescent="0.45">
      <c r="A156" t="s">
        <v>988</v>
      </c>
      <c r="B156" t="s">
        <v>181</v>
      </c>
      <c r="C156" t="s">
        <v>18</v>
      </c>
      <c r="D156">
        <v>-1.10182275522719</v>
      </c>
      <c r="E156">
        <v>-1.1018227661389799</v>
      </c>
      <c r="F156">
        <v>3.26321220397949</v>
      </c>
      <c r="G156">
        <v>3.2634019851684499</v>
      </c>
      <c r="H156" t="s">
        <v>1070</v>
      </c>
      <c r="I156">
        <v>-1.10182275522719</v>
      </c>
      <c r="J156" s="1">
        <v>5.5689453049012601E-11</v>
      </c>
      <c r="K156">
        <v>0</v>
      </c>
      <c r="L156">
        <v>0</v>
      </c>
      <c r="M156" t="s">
        <v>18</v>
      </c>
      <c r="N156">
        <v>-1.1018227552264299</v>
      </c>
      <c r="O156" s="1">
        <f t="shared" si="18"/>
        <v>9.9033087048037474E-9</v>
      </c>
      <c r="P156" s="1">
        <f t="shared" si="19"/>
        <v>9.9039985179233711E-9</v>
      </c>
      <c r="Q156" s="1">
        <f t="shared" si="20"/>
        <v>1.0000696548133745</v>
      </c>
      <c r="R156" t="str">
        <f t="shared" si="21"/>
        <v/>
      </c>
      <c r="S156" t="str">
        <f t="shared" si="22"/>
        <v/>
      </c>
      <c r="T156" t="str">
        <f t="shared" si="23"/>
        <v/>
      </c>
    </row>
    <row r="157" spans="1:20" x14ac:dyDescent="0.45">
      <c r="A157" t="s">
        <v>988</v>
      </c>
      <c r="B157" t="s">
        <v>203</v>
      </c>
      <c r="C157" t="s">
        <v>18</v>
      </c>
      <c r="D157">
        <v>287810.44854502002</v>
      </c>
      <c r="E157">
        <v>287810.46614079602</v>
      </c>
      <c r="F157">
        <v>3.7158138751983598</v>
      </c>
      <c r="G157">
        <v>3.7160358428954998</v>
      </c>
      <c r="H157" t="s">
        <v>1081</v>
      </c>
      <c r="I157">
        <v>287810.44854502002</v>
      </c>
      <c r="J157" s="1">
        <v>1.11022302462515E-16</v>
      </c>
      <c r="K157">
        <v>0</v>
      </c>
      <c r="L157" s="1">
        <v>3.0016377494668201E-8</v>
      </c>
      <c r="M157" t="s">
        <v>18</v>
      </c>
      <c r="N157">
        <v>287810.30211792601</v>
      </c>
      <c r="O157" s="1">
        <f t="shared" si="18"/>
        <v>6.1136682479222017E-8</v>
      </c>
      <c r="P157" s="1">
        <f t="shared" si="19"/>
        <v>5.6989923154194132E-7</v>
      </c>
      <c r="Q157" s="1">
        <f t="shared" si="20"/>
        <v>9.3217232017067317</v>
      </c>
      <c r="R157" t="str">
        <f t="shared" si="21"/>
        <v/>
      </c>
      <c r="S157" t="str">
        <f t="shared" si="22"/>
        <v/>
      </c>
      <c r="T157" t="str">
        <f t="shared" si="23"/>
        <v/>
      </c>
    </row>
    <row r="158" spans="1:20" x14ac:dyDescent="0.45">
      <c r="A158" t="s">
        <v>988</v>
      </c>
      <c r="B158" t="s">
        <v>19</v>
      </c>
      <c r="C158" t="s">
        <v>18</v>
      </c>
      <c r="D158" s="1">
        <v>1956871.26678084</v>
      </c>
      <c r="E158" s="1">
        <v>1956871.2670038401</v>
      </c>
      <c r="F158">
        <v>4.0525331497192303</v>
      </c>
      <c r="G158">
        <v>4.0535769462585396</v>
      </c>
      <c r="H158" t="s">
        <v>990</v>
      </c>
      <c r="I158" s="1">
        <v>1956871.26678084</v>
      </c>
      <c r="J158" s="1">
        <v>1.1447650649643E-7</v>
      </c>
      <c r="K158">
        <v>0</v>
      </c>
      <c r="L158" s="1">
        <v>6.14292905432023E-9</v>
      </c>
      <c r="M158" t="s">
        <v>18</v>
      </c>
      <c r="N158" s="1">
        <v>1956871.26625624</v>
      </c>
      <c r="O158" s="1">
        <f t="shared" si="18"/>
        <v>1.1395745443348639E-10</v>
      </c>
      <c r="P158" s="1">
        <f t="shared" si="19"/>
        <v>3.8203847005543482E-10</v>
      </c>
      <c r="Q158" s="1">
        <f t="shared" si="20"/>
        <v>3.3524658123915834</v>
      </c>
      <c r="R158" t="str">
        <f t="shared" si="21"/>
        <v/>
      </c>
      <c r="S158" t="str">
        <f t="shared" si="22"/>
        <v/>
      </c>
      <c r="T158" t="str">
        <f t="shared" si="23"/>
        <v/>
      </c>
    </row>
    <row r="159" spans="1:20" x14ac:dyDescent="0.45">
      <c r="A159" t="s">
        <v>988</v>
      </c>
      <c r="B159" t="s">
        <v>191</v>
      </c>
      <c r="C159" t="s">
        <v>18</v>
      </c>
      <c r="D159">
        <v>311721.12072338501</v>
      </c>
      <c r="E159">
        <v>311721.13030310301</v>
      </c>
      <c r="F159">
        <v>4.0718860626220703</v>
      </c>
      <c r="G159">
        <v>4.0721440315246502</v>
      </c>
      <c r="H159" t="s">
        <v>1075</v>
      </c>
      <c r="I159">
        <v>311721.12072338501</v>
      </c>
      <c r="J159">
        <v>0</v>
      </c>
      <c r="K159">
        <v>0</v>
      </c>
      <c r="L159" s="1">
        <v>1.88525641764414E-8</v>
      </c>
      <c r="M159" t="s">
        <v>18</v>
      </c>
      <c r="N159">
        <v>311721.02503891999</v>
      </c>
      <c r="O159" s="1">
        <f t="shared" si="18"/>
        <v>3.0731693681814279E-8</v>
      </c>
      <c r="P159" s="1">
        <f t="shared" si="19"/>
        <v>3.3768714510323963E-7</v>
      </c>
      <c r="Q159" s="1">
        <f t="shared" si="20"/>
        <v>10.98823737472916</v>
      </c>
      <c r="R159" t="str">
        <f t="shared" si="21"/>
        <v/>
      </c>
      <c r="S159" t="str">
        <f t="shared" si="22"/>
        <v/>
      </c>
      <c r="T159" t="str">
        <f t="shared" si="23"/>
        <v/>
      </c>
    </row>
    <row r="160" spans="1:20" x14ac:dyDescent="0.45">
      <c r="A160" t="s">
        <v>988</v>
      </c>
      <c r="B160" t="s">
        <v>243</v>
      </c>
      <c r="C160" t="s">
        <v>18</v>
      </c>
      <c r="D160">
        <v>540.28754838781902</v>
      </c>
      <c r="E160">
        <v>540.28751922640902</v>
      </c>
      <c r="F160">
        <v>4.64312314987182</v>
      </c>
      <c r="G160">
        <v>4.6472198963165203</v>
      </c>
      <c r="H160" t="s">
        <v>1101</v>
      </c>
      <c r="I160">
        <v>540.28754838781902</v>
      </c>
      <c r="J160" s="1">
        <v>7.2495087710677798E-10</v>
      </c>
      <c r="K160">
        <v>0</v>
      </c>
      <c r="L160">
        <v>0</v>
      </c>
      <c r="M160" t="s">
        <v>18</v>
      </c>
      <c r="N160">
        <v>540.28752106912498</v>
      </c>
      <c r="O160" s="1">
        <f t="shared" si="18"/>
        <v>5.3973869183448171E-8</v>
      </c>
      <c r="P160" s="1">
        <f t="shared" si="19"/>
        <v>3.4106209273769757E-9</v>
      </c>
      <c r="Q160" s="1">
        <f t="shared" si="20"/>
        <v>6.3190224806467826E-2</v>
      </c>
      <c r="R160" t="str">
        <f t="shared" si="21"/>
        <v/>
      </c>
      <c r="S160" t="str">
        <f t="shared" si="22"/>
        <v/>
      </c>
      <c r="T160" t="str">
        <f t="shared" si="23"/>
        <v/>
      </c>
    </row>
    <row r="161" spans="1:20" x14ac:dyDescent="0.45">
      <c r="A161" t="s">
        <v>988</v>
      </c>
      <c r="B161" t="s">
        <v>69</v>
      </c>
      <c r="C161" t="s">
        <v>18</v>
      </c>
      <c r="D161">
        <v>27332</v>
      </c>
      <c r="E161">
        <v>27332</v>
      </c>
      <c r="F161">
        <v>4.8578429222106898</v>
      </c>
      <c r="G161">
        <v>4.8589761257171604</v>
      </c>
      <c r="H161" t="s">
        <v>1014</v>
      </c>
      <c r="I161">
        <v>27332</v>
      </c>
      <c r="J161" s="1">
        <v>5.6399329650957902E-14</v>
      </c>
      <c r="K161">
        <v>0</v>
      </c>
      <c r="L161">
        <v>0</v>
      </c>
      <c r="M161" t="s">
        <v>18</v>
      </c>
      <c r="N161">
        <v>27332</v>
      </c>
      <c r="O161" s="1">
        <f t="shared" si="18"/>
        <v>0</v>
      </c>
      <c r="P161" s="1">
        <f t="shared" si="19"/>
        <v>0</v>
      </c>
      <c r="Q161" s="1" t="e">
        <f t="shared" si="20"/>
        <v>#DIV/0!</v>
      </c>
      <c r="R161" t="str">
        <f t="shared" si="21"/>
        <v/>
      </c>
      <c r="S161" t="str">
        <f t="shared" si="22"/>
        <v/>
      </c>
      <c r="T161" t="str">
        <f t="shared" si="23"/>
        <v/>
      </c>
    </row>
    <row r="162" spans="1:20" x14ac:dyDescent="0.45">
      <c r="A162" t="s">
        <v>988</v>
      </c>
      <c r="B162" t="s">
        <v>97</v>
      </c>
      <c r="C162" t="s">
        <v>18</v>
      </c>
      <c r="D162">
        <v>6544.99999998574</v>
      </c>
      <c r="E162">
        <v>6545</v>
      </c>
      <c r="F162">
        <v>5.1033089160919101</v>
      </c>
      <c r="G162">
        <v>5.10601305961608</v>
      </c>
      <c r="H162" t="s">
        <v>1028</v>
      </c>
      <c r="I162">
        <v>6544.99999998574</v>
      </c>
      <c r="J162" s="1">
        <v>1.4740166420779101E-7</v>
      </c>
      <c r="K162">
        <v>0</v>
      </c>
      <c r="L162">
        <v>0</v>
      </c>
      <c r="M162" t="s">
        <v>18</v>
      </c>
      <c r="N162">
        <v>6545.0000001669696</v>
      </c>
      <c r="O162" s="1">
        <f t="shared" si="18"/>
        <v>2.1787574342767361E-12</v>
      </c>
      <c r="P162" s="1">
        <f t="shared" si="19"/>
        <v>2.5511013684585691E-11</v>
      </c>
      <c r="Q162" s="1">
        <f t="shared" si="20"/>
        <v>11.708973786269315</v>
      </c>
      <c r="R162" t="str">
        <f t="shared" si="21"/>
        <v/>
      </c>
      <c r="S162" t="str">
        <f t="shared" si="22"/>
        <v/>
      </c>
      <c r="T162" t="str">
        <f t="shared" si="23"/>
        <v/>
      </c>
    </row>
    <row r="163" spans="1:20" x14ac:dyDescent="0.45">
      <c r="A163" t="s">
        <v>988</v>
      </c>
      <c r="B163" t="s">
        <v>207</v>
      </c>
      <c r="C163" t="s">
        <v>18</v>
      </c>
      <c r="D163">
        <v>311720.95392487902</v>
      </c>
      <c r="E163">
        <v>311721.130194875</v>
      </c>
      <c r="F163">
        <v>5.2374341487884504</v>
      </c>
      <c r="G163">
        <v>5.2376728057861301</v>
      </c>
      <c r="H163" t="s">
        <v>1083</v>
      </c>
      <c r="I163">
        <v>311720.95392487902</v>
      </c>
      <c r="J163" s="1">
        <v>1.11022302462515E-16</v>
      </c>
      <c r="K163">
        <v>0</v>
      </c>
      <c r="L163" s="1">
        <v>2.73062053190997E-7</v>
      </c>
      <c r="M163" t="s">
        <v>18</v>
      </c>
      <c r="N163">
        <v>311720.939011793</v>
      </c>
      <c r="O163" s="1">
        <f t="shared" si="18"/>
        <v>5.6547368328915393E-7</v>
      </c>
      <c r="P163" s="1">
        <f t="shared" si="19"/>
        <v>6.1331485335130078E-7</v>
      </c>
      <c r="Q163" s="1">
        <f t="shared" si="20"/>
        <v>1.0846037074331598</v>
      </c>
      <c r="R163" t="str">
        <f t="shared" si="21"/>
        <v/>
      </c>
      <c r="S163" t="str">
        <f t="shared" si="22"/>
        <v/>
      </c>
      <c r="T163" t="str">
        <f t="shared" si="23"/>
        <v/>
      </c>
    </row>
    <row r="164" spans="1:20" x14ac:dyDescent="0.45">
      <c r="A164" t="s">
        <v>988</v>
      </c>
      <c r="B164" t="s">
        <v>63</v>
      </c>
      <c r="C164" t="s">
        <v>18</v>
      </c>
      <c r="D164">
        <v>30802</v>
      </c>
      <c r="E164">
        <v>30802</v>
      </c>
      <c r="F164">
        <v>6.9209229946136404</v>
      </c>
      <c r="G164">
        <v>6.9212460517883301</v>
      </c>
      <c r="H164" t="s">
        <v>1011</v>
      </c>
      <c r="I164">
        <v>30802</v>
      </c>
      <c r="J164" s="1">
        <v>1.4210854715202001E-14</v>
      </c>
      <c r="K164">
        <v>0</v>
      </c>
      <c r="L164">
        <v>0</v>
      </c>
      <c r="M164" t="s">
        <v>18</v>
      </c>
      <c r="N164">
        <v>30802</v>
      </c>
      <c r="O164" s="1">
        <f t="shared" si="18"/>
        <v>0</v>
      </c>
      <c r="P164" s="1">
        <f t="shared" si="19"/>
        <v>0</v>
      </c>
      <c r="Q164" s="1" t="e">
        <f t="shared" si="20"/>
        <v>#DIV/0!</v>
      </c>
      <c r="R164" t="str">
        <f t="shared" si="21"/>
        <v/>
      </c>
      <c r="S164" t="str">
        <f t="shared" si="22"/>
        <v/>
      </c>
      <c r="T164" t="str">
        <f t="shared" si="23"/>
        <v/>
      </c>
    </row>
    <row r="165" spans="1:20" x14ac:dyDescent="0.45">
      <c r="A165" t="s">
        <v>988</v>
      </c>
      <c r="B165" t="s">
        <v>47</v>
      </c>
      <c r="C165" t="s">
        <v>18</v>
      </c>
      <c r="D165">
        <v>7.7160522000883596</v>
      </c>
      <c r="E165">
        <v>7.7160521564298401</v>
      </c>
      <c r="F165">
        <v>9.5674510002136195</v>
      </c>
      <c r="G165">
        <v>9.5679171085357595</v>
      </c>
      <c r="H165" t="s">
        <v>1003</v>
      </c>
      <c r="I165">
        <v>7.7160522000883596</v>
      </c>
      <c r="J165" s="1">
        <v>1.6775913228438301E-9</v>
      </c>
      <c r="K165">
        <v>0</v>
      </c>
      <c r="L165" s="1">
        <v>2.83131740275166E-10</v>
      </c>
      <c r="M165" t="s">
        <v>18</v>
      </c>
      <c r="N165">
        <v>7.7160523240810299</v>
      </c>
      <c r="O165" s="1">
        <f t="shared" si="18"/>
        <v>5.6581347239276179E-9</v>
      </c>
      <c r="P165" s="1">
        <f t="shared" si="19"/>
        <v>2.1727557759147296E-8</v>
      </c>
      <c r="Q165" s="1">
        <f t="shared" si="20"/>
        <v>3.8400566298401992</v>
      </c>
      <c r="R165" t="str">
        <f t="shared" si="21"/>
        <v/>
      </c>
      <c r="S165" t="str">
        <f t="shared" si="22"/>
        <v/>
      </c>
      <c r="T165" t="str">
        <f t="shared" si="23"/>
        <v/>
      </c>
    </row>
    <row r="166" spans="1:20" x14ac:dyDescent="0.45">
      <c r="A166" t="s">
        <v>988</v>
      </c>
      <c r="B166" t="s">
        <v>111</v>
      </c>
      <c r="C166" t="s">
        <v>18</v>
      </c>
      <c r="D166">
        <v>40262.388214992498</v>
      </c>
      <c r="E166">
        <v>40262.387525206301</v>
      </c>
      <c r="F166">
        <v>9.9135639667510898</v>
      </c>
      <c r="G166">
        <v>9.9155099391937203</v>
      </c>
      <c r="H166" t="s">
        <v>1035</v>
      </c>
      <c r="I166">
        <v>40262.388214992498</v>
      </c>
      <c r="J166">
        <v>0</v>
      </c>
      <c r="K166" s="1">
        <v>3.5932588104969901E-6</v>
      </c>
      <c r="L166">
        <v>0</v>
      </c>
      <c r="M166" t="s">
        <v>18</v>
      </c>
      <c r="N166">
        <v>40262.388214992403</v>
      </c>
      <c r="O166" s="1">
        <f t="shared" si="18"/>
        <v>1.7132272255930332E-8</v>
      </c>
      <c r="P166" s="1">
        <f t="shared" si="19"/>
        <v>1.7132269906654704E-8</v>
      </c>
      <c r="Q166" s="1">
        <f t="shared" si="20"/>
        <v>0.99999986287425313</v>
      </c>
      <c r="R166" t="str">
        <f t="shared" si="21"/>
        <v/>
      </c>
      <c r="S166" t="str">
        <f t="shared" si="22"/>
        <v/>
      </c>
      <c r="T166" t="str">
        <f t="shared" si="23"/>
        <v/>
      </c>
    </row>
    <row r="167" spans="1:20" x14ac:dyDescent="0.45">
      <c r="A167" t="s">
        <v>988</v>
      </c>
      <c r="B167" t="s">
        <v>215</v>
      </c>
      <c r="C167" t="s">
        <v>18</v>
      </c>
      <c r="D167">
        <v>6.9495990948061399</v>
      </c>
      <c r="E167">
        <v>6.9495987826202503</v>
      </c>
      <c r="F167">
        <v>10.4086511135101</v>
      </c>
      <c r="G167">
        <v>10.409160137176499</v>
      </c>
      <c r="H167" t="s">
        <v>1087</v>
      </c>
      <c r="I167">
        <v>6.9495990948061399</v>
      </c>
      <c r="J167" s="1">
        <v>1.43520306750133E-10</v>
      </c>
      <c r="K167">
        <v>0</v>
      </c>
      <c r="L167" s="1">
        <v>3.1044713541108902E-20</v>
      </c>
      <c r="M167" t="s">
        <v>18</v>
      </c>
      <c r="N167">
        <v>6.9495993723574401</v>
      </c>
      <c r="O167" s="1">
        <f t="shared" si="18"/>
        <v>4.4921359651312063E-8</v>
      </c>
      <c r="P167" s="1">
        <f t="shared" si="19"/>
        <v>8.4859041444069446E-8</v>
      </c>
      <c r="Q167" s="1">
        <f t="shared" si="20"/>
        <v>1.8890577244936726</v>
      </c>
      <c r="R167" t="str">
        <f t="shared" si="21"/>
        <v/>
      </c>
      <c r="S167" t="str">
        <f t="shared" si="22"/>
        <v/>
      </c>
      <c r="T167" t="str">
        <f t="shared" si="23"/>
        <v/>
      </c>
    </row>
    <row r="168" spans="1:20" x14ac:dyDescent="0.45">
      <c r="A168" t="s">
        <v>988</v>
      </c>
      <c r="B168" t="s">
        <v>109</v>
      </c>
      <c r="C168" t="s">
        <v>18</v>
      </c>
      <c r="D168">
        <v>40262.3865381777</v>
      </c>
      <c r="E168">
        <v>40262.387528209198</v>
      </c>
      <c r="F168">
        <v>11.281936883926299</v>
      </c>
      <c r="G168">
        <v>11.2845869064331</v>
      </c>
      <c r="H168" t="s">
        <v>1034</v>
      </c>
      <c r="I168">
        <v>40262.3865381777</v>
      </c>
      <c r="J168" s="1">
        <v>7.9433675637119397E-7</v>
      </c>
      <c r="K168" s="1">
        <v>8.2280486822128296E-5</v>
      </c>
      <c r="L168">
        <v>0</v>
      </c>
      <c r="M168" t="s">
        <v>18</v>
      </c>
      <c r="N168">
        <v>40262.386119535498</v>
      </c>
      <c r="O168" s="1">
        <f t="shared" si="18"/>
        <v>2.4589488675545717E-8</v>
      </c>
      <c r="P168" s="1">
        <f t="shared" si="19"/>
        <v>3.4987337676818493E-8</v>
      </c>
      <c r="Q168" s="1">
        <f t="shared" si="20"/>
        <v>1.4228574712744415</v>
      </c>
      <c r="R168" t="str">
        <f t="shared" si="21"/>
        <v/>
      </c>
      <c r="S168" t="str">
        <f t="shared" si="22"/>
        <v/>
      </c>
      <c r="T168" t="str">
        <f t="shared" si="23"/>
        <v/>
      </c>
    </row>
    <row r="169" spans="1:20" x14ac:dyDescent="0.45">
      <c r="A169" t="s">
        <v>988</v>
      </c>
      <c r="B169" t="s">
        <v>183</v>
      </c>
      <c r="C169" t="s">
        <v>18</v>
      </c>
      <c r="D169">
        <v>327997.88609433098</v>
      </c>
      <c r="E169">
        <v>327997.91902941902</v>
      </c>
      <c r="F169">
        <v>11.8962771892547</v>
      </c>
      <c r="G169">
        <v>11.896536111831599</v>
      </c>
      <c r="H169" t="s">
        <v>1071</v>
      </c>
      <c r="I169">
        <v>327997.88609433098</v>
      </c>
      <c r="J169">
        <v>0</v>
      </c>
      <c r="K169">
        <v>0</v>
      </c>
      <c r="L169" s="1">
        <v>5.5009931165805802E-8</v>
      </c>
      <c r="M169" t="s">
        <v>18</v>
      </c>
      <c r="N169">
        <v>327997.76454456599</v>
      </c>
      <c r="O169" s="1">
        <f t="shared" si="18"/>
        <v>1.004125009032622E-7</v>
      </c>
      <c r="P169" s="1">
        <f t="shared" si="19"/>
        <v>4.7099361558711119E-7</v>
      </c>
      <c r="Q169" s="1">
        <f t="shared" si="20"/>
        <v>4.690587440311524</v>
      </c>
      <c r="R169" t="str">
        <f t="shared" si="21"/>
        <v/>
      </c>
      <c r="S169" t="str">
        <f t="shared" si="22"/>
        <v/>
      </c>
      <c r="T169" t="str">
        <f t="shared" si="23"/>
        <v/>
      </c>
    </row>
    <row r="170" spans="1:20" x14ac:dyDescent="0.45">
      <c r="A170" t="s">
        <v>988</v>
      </c>
      <c r="B170" t="s">
        <v>199</v>
      </c>
      <c r="C170" t="s">
        <v>18</v>
      </c>
      <c r="D170">
        <v>327997.808859693</v>
      </c>
      <c r="E170">
        <v>327997.91625761299</v>
      </c>
      <c r="F170">
        <v>12.161732196807799</v>
      </c>
      <c r="G170">
        <v>12.161976099014201</v>
      </c>
      <c r="H170" t="s">
        <v>1079</v>
      </c>
      <c r="I170">
        <v>327997.808859693</v>
      </c>
      <c r="J170">
        <v>0</v>
      </c>
      <c r="K170">
        <v>0</v>
      </c>
      <c r="L170" s="1">
        <v>1.7711401079090099E-7</v>
      </c>
      <c r="M170" t="s">
        <v>18</v>
      </c>
      <c r="N170">
        <v>327997.69000133697</v>
      </c>
      <c r="O170" s="1">
        <f t="shared" si="18"/>
        <v>3.2743487024044136E-7</v>
      </c>
      <c r="P170" s="1">
        <f t="shared" si="19"/>
        <v>6.8981057765184838E-7</v>
      </c>
      <c r="Q170" s="1">
        <f t="shared" si="20"/>
        <v>2.1067108006710096</v>
      </c>
      <c r="R170" t="str">
        <f t="shared" si="21"/>
        <v/>
      </c>
      <c r="S170" t="str">
        <f t="shared" si="22"/>
        <v/>
      </c>
      <c r="T170" t="str">
        <f t="shared" si="23"/>
        <v/>
      </c>
    </row>
    <row r="171" spans="1:20" x14ac:dyDescent="0.45">
      <c r="A171" t="s">
        <v>988</v>
      </c>
      <c r="B171" t="s">
        <v>133</v>
      </c>
      <c r="C171" t="s">
        <v>18</v>
      </c>
      <c r="D171">
        <v>1.8181793089657601</v>
      </c>
      <c r="E171">
        <v>1.81817930655565</v>
      </c>
      <c r="F171">
        <v>12.8028140068054</v>
      </c>
      <c r="G171">
        <v>12.803030967712401</v>
      </c>
      <c r="H171" t="s">
        <v>1046</v>
      </c>
      <c r="I171">
        <v>1.8181793089657601</v>
      </c>
      <c r="J171" s="1">
        <v>1.3386621811051199E-9</v>
      </c>
      <c r="K171">
        <v>0</v>
      </c>
      <c r="L171">
        <v>0</v>
      </c>
      <c r="M171" t="s">
        <v>18</v>
      </c>
      <c r="N171">
        <v>1.81817929663649</v>
      </c>
      <c r="O171" s="1">
        <f t="shared" si="18"/>
        <v>1.3255551001202806E-9</v>
      </c>
      <c r="P171" s="1">
        <f t="shared" si="19"/>
        <v>5.4555155264720291E-9</v>
      </c>
      <c r="Q171" s="1">
        <f t="shared" si="20"/>
        <v>4.1156459855776628</v>
      </c>
      <c r="R171" t="str">
        <f t="shared" si="21"/>
        <v/>
      </c>
      <c r="S171" t="str">
        <f t="shared" si="22"/>
        <v/>
      </c>
      <c r="T171" t="str">
        <f t="shared" si="23"/>
        <v/>
      </c>
    </row>
    <row r="172" spans="1:20" x14ac:dyDescent="0.45">
      <c r="A172" t="s">
        <v>988</v>
      </c>
      <c r="B172" t="s">
        <v>67</v>
      </c>
      <c r="C172" t="s">
        <v>18</v>
      </c>
      <c r="D172">
        <v>29069.999999999902</v>
      </c>
      <c r="E172">
        <v>29069.999999999902</v>
      </c>
      <c r="F172">
        <v>13.1728079319</v>
      </c>
      <c r="G172">
        <v>13.173150062561</v>
      </c>
      <c r="H172" t="s">
        <v>1013</v>
      </c>
      <c r="I172">
        <v>29069.999999999902</v>
      </c>
      <c r="J172" s="1">
        <v>5.6843418860808002E-14</v>
      </c>
      <c r="K172">
        <v>0</v>
      </c>
      <c r="L172">
        <v>0</v>
      </c>
      <c r="M172" t="s">
        <v>18</v>
      </c>
      <c r="N172">
        <v>29070</v>
      </c>
      <c r="O172" s="1">
        <f t="shared" si="18"/>
        <v>0</v>
      </c>
      <c r="P172" s="1">
        <f t="shared" si="19"/>
        <v>3.3789276834429644E-15</v>
      </c>
      <c r="Q172" s="1" t="e">
        <f t="shared" si="20"/>
        <v>#DIV/0!</v>
      </c>
      <c r="R172" t="str">
        <f t="shared" si="21"/>
        <v/>
      </c>
      <c r="S172" t="str">
        <f t="shared" si="22"/>
        <v/>
      </c>
      <c r="T172" t="str">
        <f t="shared" si="23"/>
        <v/>
      </c>
    </row>
    <row r="173" spans="1:20" x14ac:dyDescent="0.45">
      <c r="A173" t="s">
        <v>988</v>
      </c>
      <c r="B173" t="s">
        <v>177</v>
      </c>
      <c r="C173" t="s">
        <v>18</v>
      </c>
      <c r="D173">
        <v>-1.0832168004899601</v>
      </c>
      <c r="E173">
        <v>-1.08321753740486</v>
      </c>
      <c r="F173">
        <v>13.1969418525695</v>
      </c>
      <c r="G173">
        <v>13.1971879005432</v>
      </c>
      <c r="H173" t="s">
        <v>1068</v>
      </c>
      <c r="I173">
        <v>-1.0832168004899601</v>
      </c>
      <c r="J173" s="1">
        <v>5.3496819196752199E-9</v>
      </c>
      <c r="K173">
        <v>0</v>
      </c>
      <c r="L173">
        <v>0</v>
      </c>
      <c r="M173" t="s">
        <v>18</v>
      </c>
      <c r="N173">
        <v>-1.0832168004895699</v>
      </c>
      <c r="O173" s="1">
        <f t="shared" si="18"/>
        <v>6.8029603741059953E-7</v>
      </c>
      <c r="P173" s="1">
        <f t="shared" si="19"/>
        <v>6.8029639756845019E-7</v>
      </c>
      <c r="Q173" s="1">
        <f t="shared" si="20"/>
        <v>1.0000005294134184</v>
      </c>
      <c r="R173" t="str">
        <f t="shared" si="21"/>
        <v/>
      </c>
      <c r="S173" t="str">
        <f t="shared" si="22"/>
        <v/>
      </c>
      <c r="T173" t="str">
        <f t="shared" si="23"/>
        <v/>
      </c>
    </row>
    <row r="174" spans="1:20" x14ac:dyDescent="0.45">
      <c r="A174" t="s">
        <v>988</v>
      </c>
      <c r="B174" t="s">
        <v>245</v>
      </c>
      <c r="C174" t="s">
        <v>18</v>
      </c>
      <c r="D174">
        <v>709.64827923298799</v>
      </c>
      <c r="E174">
        <v>709.64756779619404</v>
      </c>
      <c r="F174">
        <v>13.4071760177612</v>
      </c>
      <c r="G174">
        <v>13.412528038024901</v>
      </c>
      <c r="H174" t="s">
        <v>1102</v>
      </c>
      <c r="I174">
        <v>709.64827923298799</v>
      </c>
      <c r="J174" s="1">
        <v>8.1693481979172506E-9</v>
      </c>
      <c r="K174">
        <v>0</v>
      </c>
      <c r="L174">
        <v>0</v>
      </c>
      <c r="M174" t="s">
        <v>18</v>
      </c>
      <c r="N174">
        <v>709.64757737614798</v>
      </c>
      <c r="O174" s="1">
        <f t="shared" si="18"/>
        <v>1.0025202691861705E-6</v>
      </c>
      <c r="P174" s="1">
        <f t="shared" si="19"/>
        <v>1.3499593474115363E-8</v>
      </c>
      <c r="Q174" s="1">
        <f t="shared" si="20"/>
        <v>1.3465656395230903E-2</v>
      </c>
      <c r="R174" t="str">
        <f t="shared" si="21"/>
        <v/>
      </c>
      <c r="S174" t="str">
        <f t="shared" si="22"/>
        <v/>
      </c>
      <c r="T174" t="str">
        <f t="shared" si="23"/>
        <v/>
      </c>
    </row>
    <row r="175" spans="1:20" x14ac:dyDescent="0.45">
      <c r="A175" t="s">
        <v>988</v>
      </c>
      <c r="B175" t="s">
        <v>211</v>
      </c>
      <c r="C175" t="s">
        <v>18</v>
      </c>
      <c r="D175">
        <v>264127.591601477</v>
      </c>
      <c r="E175">
        <v>264125.57489924302</v>
      </c>
      <c r="F175">
        <v>13.938496828079201</v>
      </c>
      <c r="G175">
        <v>13.938728809356601</v>
      </c>
      <c r="H175" t="s">
        <v>1085</v>
      </c>
      <c r="I175">
        <v>264127.591601477</v>
      </c>
      <c r="J175" s="1">
        <v>8.8817841970012504E-16</v>
      </c>
      <c r="K175">
        <v>0</v>
      </c>
      <c r="L175" s="1">
        <v>2.5087795341160999E-8</v>
      </c>
      <c r="M175" t="s">
        <v>18</v>
      </c>
      <c r="N175">
        <v>264127.51494264603</v>
      </c>
      <c r="O175" s="1">
        <f t="shared" si="18"/>
        <v>7.6353334450375359E-6</v>
      </c>
      <c r="P175" s="1">
        <f t="shared" si="19"/>
        <v>7.3451014876589791E-6</v>
      </c>
      <c r="Q175" s="1">
        <f t="shared" si="20"/>
        <v>0.96198830614697139</v>
      </c>
      <c r="R175" t="str">
        <f t="shared" si="21"/>
        <v/>
      </c>
      <c r="S175" t="str">
        <f t="shared" si="22"/>
        <v/>
      </c>
      <c r="T175" t="str">
        <f t="shared" si="23"/>
        <v/>
      </c>
    </row>
    <row r="176" spans="1:20" x14ac:dyDescent="0.45">
      <c r="A176" t="s">
        <v>988</v>
      </c>
      <c r="B176" t="s">
        <v>195</v>
      </c>
      <c r="C176" t="s">
        <v>18</v>
      </c>
      <c r="D176">
        <v>264127.50033314899</v>
      </c>
      <c r="E176">
        <v>264127.60517783801</v>
      </c>
      <c r="F176">
        <v>15.1424469947814</v>
      </c>
      <c r="G176">
        <v>15.142694950103699</v>
      </c>
      <c r="H176" t="s">
        <v>1077</v>
      </c>
      <c r="I176">
        <v>264127.50033314899</v>
      </c>
      <c r="J176" s="1">
        <v>8.8817841970012504E-16</v>
      </c>
      <c r="K176">
        <v>0</v>
      </c>
      <c r="L176" s="1">
        <v>1.6982006556531799E-7</v>
      </c>
      <c r="M176" t="s">
        <v>18</v>
      </c>
      <c r="N176">
        <v>264127.49773523101</v>
      </c>
      <c r="O176" s="1">
        <f t="shared" si="18"/>
        <v>3.9694726555827634E-7</v>
      </c>
      <c r="P176" s="1">
        <f t="shared" si="19"/>
        <v>4.0678311767768403E-7</v>
      </c>
      <c r="Q176" s="1">
        <f t="shared" si="20"/>
        <v>1.0247787375624677</v>
      </c>
      <c r="R176" t="str">
        <f t="shared" si="21"/>
        <v/>
      </c>
      <c r="S176" t="str">
        <f t="shared" si="22"/>
        <v/>
      </c>
      <c r="T176" t="str">
        <f t="shared" si="23"/>
        <v/>
      </c>
    </row>
    <row r="177" spans="1:20" x14ac:dyDescent="0.45">
      <c r="A177" t="s">
        <v>988</v>
      </c>
      <c r="B177" t="s">
        <v>253</v>
      </c>
      <c r="C177" t="s">
        <v>18</v>
      </c>
      <c r="D177">
        <v>468.15616401583497</v>
      </c>
      <c r="E177">
        <v>468.15610820357398</v>
      </c>
      <c r="F177">
        <v>16.5473728179931</v>
      </c>
      <c r="G177">
        <v>16.564516067504801</v>
      </c>
      <c r="H177" t="s">
        <v>1106</v>
      </c>
      <c r="I177">
        <v>468.15616401583401</v>
      </c>
      <c r="J177" s="1">
        <v>1.5366796723981201E-10</v>
      </c>
      <c r="K177">
        <v>0</v>
      </c>
      <c r="L177">
        <v>0</v>
      </c>
      <c r="M177" t="s">
        <v>18</v>
      </c>
      <c r="N177">
        <v>468.15612794945002</v>
      </c>
      <c r="O177" s="1">
        <f t="shared" si="18"/>
        <v>1.1921718455014481E-7</v>
      </c>
      <c r="P177" s="1">
        <f t="shared" si="19"/>
        <v>4.2177971075741649E-8</v>
      </c>
      <c r="Q177" s="1">
        <f t="shared" si="20"/>
        <v>0.3537910346976938</v>
      </c>
      <c r="R177" t="str">
        <f t="shared" si="21"/>
        <v/>
      </c>
      <c r="S177" t="str">
        <f t="shared" si="22"/>
        <v/>
      </c>
      <c r="T177" t="str">
        <f t="shared" si="23"/>
        <v/>
      </c>
    </row>
    <row r="178" spans="1:20" x14ac:dyDescent="0.45">
      <c r="A178" t="s">
        <v>988</v>
      </c>
      <c r="B178" t="s">
        <v>89</v>
      </c>
      <c r="C178" t="s">
        <v>18</v>
      </c>
      <c r="D178">
        <v>-9.4760225103040496E-2</v>
      </c>
      <c r="E178">
        <v>-9.4760989440429697E-2</v>
      </c>
      <c r="F178">
        <v>16.573423862457201</v>
      </c>
      <c r="G178">
        <v>16.5736498832702</v>
      </c>
      <c r="H178" t="s">
        <v>1024</v>
      </c>
      <c r="I178">
        <v>-9.4760225103040496E-2</v>
      </c>
      <c r="J178" s="1">
        <v>1.67621991842281E-8</v>
      </c>
      <c r="K178">
        <v>0</v>
      </c>
      <c r="L178">
        <v>0</v>
      </c>
      <c r="M178" t="s">
        <v>18</v>
      </c>
      <c r="N178">
        <v>-9.4760225103041398E-2</v>
      </c>
      <c r="O178" s="1">
        <f t="shared" si="18"/>
        <v>8.0651638040238167E-6</v>
      </c>
      <c r="P178" s="1">
        <f t="shared" si="19"/>
        <v>8.065163794505389E-6</v>
      </c>
      <c r="Q178" s="1">
        <f t="shared" si="20"/>
        <v>0.99999999881980972</v>
      </c>
      <c r="R178" t="str">
        <f t="shared" si="21"/>
        <v/>
      </c>
      <c r="S178" t="str">
        <f t="shared" si="22"/>
        <v/>
      </c>
      <c r="T178" t="str">
        <f t="shared" si="23"/>
        <v/>
      </c>
    </row>
    <row r="179" spans="1:20" x14ac:dyDescent="0.45">
      <c r="A179" t="s">
        <v>988</v>
      </c>
      <c r="B179" t="s">
        <v>65</v>
      </c>
      <c r="C179" t="s">
        <v>18</v>
      </c>
      <c r="D179">
        <v>29489</v>
      </c>
      <c r="E179">
        <v>29489</v>
      </c>
      <c r="F179">
        <v>17.368212938308702</v>
      </c>
      <c r="G179">
        <v>17.368550062179501</v>
      </c>
      <c r="H179" t="s">
        <v>1012</v>
      </c>
      <c r="I179">
        <v>29489</v>
      </c>
      <c r="J179" s="1">
        <v>5.6843418860808002E-14</v>
      </c>
      <c r="K179">
        <v>0</v>
      </c>
      <c r="L179">
        <v>0</v>
      </c>
      <c r="M179" t="s">
        <v>18</v>
      </c>
      <c r="N179">
        <v>29489</v>
      </c>
      <c r="O179" s="1">
        <f t="shared" si="18"/>
        <v>0</v>
      </c>
      <c r="P179" s="1">
        <f t="shared" si="19"/>
        <v>0</v>
      </c>
      <c r="Q179" s="1" t="e">
        <f t="shared" si="20"/>
        <v>#DIV/0!</v>
      </c>
      <c r="R179" t="str">
        <f t="shared" si="21"/>
        <v/>
      </c>
      <c r="S179" t="str">
        <f t="shared" si="22"/>
        <v/>
      </c>
      <c r="T179" t="str">
        <f t="shared" si="23"/>
        <v/>
      </c>
    </row>
    <row r="180" spans="1:20" x14ac:dyDescent="0.45">
      <c r="A180" t="s">
        <v>988</v>
      </c>
      <c r="B180" t="s">
        <v>223</v>
      </c>
      <c r="C180" t="s">
        <v>18</v>
      </c>
      <c r="D180">
        <v>8.3000000000000007</v>
      </c>
      <c r="E180">
        <v>8.2999999999999901</v>
      </c>
      <c r="F180">
        <v>21.2315108776092</v>
      </c>
      <c r="G180">
        <v>21.233072042465199</v>
      </c>
      <c r="H180" t="s">
        <v>1091</v>
      </c>
      <c r="I180">
        <v>8.3000000000000007</v>
      </c>
      <c r="J180">
        <v>0</v>
      </c>
      <c r="K180" s="1">
        <v>2.50069945195718E-7</v>
      </c>
      <c r="L180">
        <v>0</v>
      </c>
      <c r="M180" t="s">
        <v>18</v>
      </c>
      <c r="N180">
        <v>8.2999999999999901</v>
      </c>
      <c r="O180" s="1">
        <f t="shared" si="18"/>
        <v>1.2841118307570114E-15</v>
      </c>
      <c r="P180" s="1">
        <f t="shared" si="19"/>
        <v>0</v>
      </c>
      <c r="Q180" s="1">
        <f t="shared" si="20"/>
        <v>0</v>
      </c>
      <c r="R180" t="str">
        <f t="shared" si="21"/>
        <v/>
      </c>
      <c r="S180" t="str">
        <f t="shared" si="22"/>
        <v/>
      </c>
      <c r="T180" t="str">
        <f t="shared" si="23"/>
        <v/>
      </c>
    </row>
    <row r="181" spans="1:20" x14ac:dyDescent="0.45">
      <c r="A181" t="s">
        <v>988</v>
      </c>
      <c r="B181" t="s">
        <v>103</v>
      </c>
      <c r="C181" t="s">
        <v>18</v>
      </c>
      <c r="D181">
        <v>8092.5000048388001</v>
      </c>
      <c r="E181">
        <v>8092.5</v>
      </c>
      <c r="F181">
        <v>22.698141098022401</v>
      </c>
      <c r="G181">
        <v>22.700268030166601</v>
      </c>
      <c r="H181" t="s">
        <v>1031</v>
      </c>
      <c r="I181">
        <v>8092.5000048388001</v>
      </c>
      <c r="J181" s="1">
        <v>1.5509016293435699E-10</v>
      </c>
      <c r="K181">
        <v>0</v>
      </c>
      <c r="L181">
        <v>0</v>
      </c>
      <c r="M181" t="s">
        <v>18</v>
      </c>
      <c r="N181">
        <v>8092.5000048387801</v>
      </c>
      <c r="O181" s="1">
        <f t="shared" si="18"/>
        <v>5.9793637496197491E-10</v>
      </c>
      <c r="P181" s="1">
        <f t="shared" si="19"/>
        <v>5.9793390244008543E-10</v>
      </c>
      <c r="Q181" s="1">
        <f t="shared" si="20"/>
        <v>0.99999586490805203</v>
      </c>
      <c r="R181" t="str">
        <f t="shared" si="21"/>
        <v/>
      </c>
      <c r="S181" t="str">
        <f t="shared" si="22"/>
        <v/>
      </c>
      <c r="T181" t="str">
        <f t="shared" si="23"/>
        <v/>
      </c>
    </row>
    <row r="182" spans="1:20" x14ac:dyDescent="0.45">
      <c r="A182" t="s">
        <v>988</v>
      </c>
      <c r="B182" t="s">
        <v>91</v>
      </c>
      <c r="C182" t="s">
        <v>18</v>
      </c>
      <c r="D182">
        <v>-9.0527973384116403E-2</v>
      </c>
      <c r="E182">
        <v>-9.0528160147122699E-2</v>
      </c>
      <c r="F182">
        <v>24.900369167327799</v>
      </c>
      <c r="G182">
        <v>24.901083946227999</v>
      </c>
      <c r="H182" t="s">
        <v>1025</v>
      </c>
      <c r="I182">
        <v>-9.0527973384116403E-2</v>
      </c>
      <c r="J182" s="1">
        <v>4.0345643492756201E-9</v>
      </c>
      <c r="K182">
        <v>0</v>
      </c>
      <c r="L182">
        <v>0</v>
      </c>
      <c r="M182" t="s">
        <v>18</v>
      </c>
      <c r="N182">
        <v>-9.0527973384116694E-2</v>
      </c>
      <c r="O182" s="1">
        <f t="shared" si="18"/>
        <v>2.0628140802745253E-6</v>
      </c>
      <c r="P182" s="1">
        <f t="shared" si="19"/>
        <v>2.0628140770556091E-6</v>
      </c>
      <c r="Q182" s="1">
        <f t="shared" si="20"/>
        <v>0.99999999843955101</v>
      </c>
      <c r="R182" t="str">
        <f t="shared" si="21"/>
        <v/>
      </c>
      <c r="S182" t="str">
        <f t="shared" si="22"/>
        <v/>
      </c>
      <c r="T182" t="str">
        <f t="shared" si="23"/>
        <v/>
      </c>
    </row>
    <row r="183" spans="1:20" x14ac:dyDescent="0.45">
      <c r="A183" t="s">
        <v>988</v>
      </c>
      <c r="B183" t="s">
        <v>227</v>
      </c>
      <c r="C183" t="s">
        <v>18</v>
      </c>
      <c r="D183">
        <v>540.28771382177104</v>
      </c>
      <c r="E183">
        <v>540.28751732351805</v>
      </c>
      <c r="F183">
        <v>30.0104320049285</v>
      </c>
      <c r="G183">
        <v>30.023205041885301</v>
      </c>
      <c r="H183" t="s">
        <v>1093</v>
      </c>
      <c r="I183">
        <v>540.28771382177104</v>
      </c>
      <c r="J183" s="1">
        <v>1.5167798794735101E-8</v>
      </c>
      <c r="K183">
        <v>0</v>
      </c>
      <c r="L183">
        <v>0</v>
      </c>
      <c r="M183" t="s">
        <v>18</v>
      </c>
      <c r="N183">
        <v>540.28752106912498</v>
      </c>
      <c r="O183" s="1">
        <f t="shared" si="18"/>
        <v>3.6369187069418056E-7</v>
      </c>
      <c r="P183" s="1">
        <f t="shared" si="19"/>
        <v>6.9326177577313252E-9</v>
      </c>
      <c r="Q183" s="1">
        <f t="shared" si="20"/>
        <v>1.9061789158220672E-2</v>
      </c>
      <c r="R183" t="str">
        <f t="shared" si="21"/>
        <v/>
      </c>
      <c r="S183" t="str">
        <f t="shared" si="22"/>
        <v/>
      </c>
      <c r="T183" t="str">
        <f t="shared" si="23"/>
        <v/>
      </c>
    </row>
    <row r="184" spans="1:20" x14ac:dyDescent="0.45">
      <c r="A184" t="s">
        <v>988</v>
      </c>
      <c r="B184" t="s">
        <v>25</v>
      </c>
      <c r="C184" t="s">
        <v>18</v>
      </c>
      <c r="D184" s="1">
        <v>3776676.1183680701</v>
      </c>
      <c r="E184" s="1">
        <v>3776676.11919792</v>
      </c>
      <c r="F184">
        <v>35.5712311267852</v>
      </c>
      <c r="G184">
        <v>35.575614929199197</v>
      </c>
      <c r="H184" t="s">
        <v>993</v>
      </c>
      <c r="I184" s="1">
        <v>3776676.1183680701</v>
      </c>
      <c r="J184" s="1">
        <v>3.9386441130773101E-7</v>
      </c>
      <c r="K184">
        <v>0</v>
      </c>
      <c r="L184" s="1">
        <v>8.9020613103229996E-9</v>
      </c>
      <c r="M184" t="s">
        <v>18</v>
      </c>
      <c r="N184" s="1">
        <v>3776676.0980772399</v>
      </c>
      <c r="O184" s="1">
        <f t="shared" si="18"/>
        <v>2.197302156249895E-10</v>
      </c>
      <c r="P184" s="1">
        <f t="shared" si="19"/>
        <v>5.5923991048986806E-9</v>
      </c>
      <c r="Q184" s="1">
        <f t="shared" si="20"/>
        <v>25.451206557969027</v>
      </c>
      <c r="R184" t="str">
        <f t="shared" si="21"/>
        <v/>
      </c>
      <c r="S184" t="str">
        <f t="shared" si="22"/>
        <v/>
      </c>
      <c r="T184" t="str">
        <f t="shared" si="23"/>
        <v/>
      </c>
    </row>
    <row r="185" spans="1:20" x14ac:dyDescent="0.45">
      <c r="A185" t="s">
        <v>988</v>
      </c>
      <c r="B185" t="s">
        <v>101</v>
      </c>
      <c r="C185" t="s">
        <v>18</v>
      </c>
      <c r="D185">
        <v>8092.49999999996</v>
      </c>
      <c r="E185">
        <v>8092.5</v>
      </c>
      <c r="F185">
        <v>41.000901937484699</v>
      </c>
      <c r="G185">
        <v>41.004821062087998</v>
      </c>
      <c r="H185" t="s">
        <v>1030</v>
      </c>
      <c r="I185">
        <v>8092.49999999996</v>
      </c>
      <c r="J185" s="1">
        <v>1.98951966012828E-13</v>
      </c>
      <c r="K185">
        <v>0</v>
      </c>
      <c r="L185">
        <v>0</v>
      </c>
      <c r="M185" t="s">
        <v>18</v>
      </c>
      <c r="N185">
        <v>8092.5000001567796</v>
      </c>
      <c r="O185" s="1">
        <f t="shared" si="18"/>
        <v>4.9450437848079831E-15</v>
      </c>
      <c r="P185" s="1">
        <f t="shared" si="19"/>
        <v>1.9373445287556048E-11</v>
      </c>
      <c r="Q185" s="1">
        <f t="shared" si="20"/>
        <v>3917.7499999240799</v>
      </c>
      <c r="R185" t="str">
        <f t="shared" si="21"/>
        <v/>
      </c>
      <c r="S185" t="str">
        <f t="shared" si="22"/>
        <v/>
      </c>
      <c r="T185" t="str">
        <f t="shared" si="23"/>
        <v/>
      </c>
    </row>
    <row r="186" spans="1:20" x14ac:dyDescent="0.45">
      <c r="A186" t="s">
        <v>988</v>
      </c>
      <c r="B186" t="s">
        <v>247</v>
      </c>
      <c r="C186" t="s">
        <v>18</v>
      </c>
      <c r="D186">
        <v>399.53731592632801</v>
      </c>
      <c r="E186">
        <v>399.53710542824899</v>
      </c>
      <c r="F186">
        <v>46.172217845916698</v>
      </c>
      <c r="G186">
        <v>46.179201126098597</v>
      </c>
      <c r="H186" t="s">
        <v>1103</v>
      </c>
      <c r="I186">
        <v>399.53731592632801</v>
      </c>
      <c r="J186" s="1">
        <v>1.5404524322803999E-9</v>
      </c>
      <c r="K186">
        <v>0</v>
      </c>
      <c r="L186">
        <v>0</v>
      </c>
      <c r="M186" t="s">
        <v>18</v>
      </c>
      <c r="N186">
        <v>399.53711083647897</v>
      </c>
      <c r="O186" s="1">
        <f t="shared" si="18"/>
        <v>5.2685460244694842E-7</v>
      </c>
      <c r="P186" s="1">
        <f t="shared" si="19"/>
        <v>1.3536239060497075E-8</v>
      </c>
      <c r="Q186" s="1">
        <f t="shared" si="20"/>
        <v>2.5692551602716815E-2</v>
      </c>
      <c r="R186" t="str">
        <f t="shared" si="21"/>
        <v/>
      </c>
      <c r="S186" t="str">
        <f t="shared" ref="S186:S217" si="24">IF(OR(J186&gt;0.001, K186&gt;0.001, L186&gt;0.001), "bad","")</f>
        <v/>
      </c>
      <c r="T186" t="str">
        <f t="shared" ref="T186:T217" si="25">IF(AND(C186&lt;&gt;"Optimal",P186&lt;0.000015),"good","")</f>
        <v/>
      </c>
    </row>
    <row r="187" spans="1:20" x14ac:dyDescent="0.45">
      <c r="A187" t="s">
        <v>988</v>
      </c>
      <c r="B187" t="s">
        <v>73</v>
      </c>
      <c r="C187" t="s">
        <v>18</v>
      </c>
      <c r="D187">
        <v>24838</v>
      </c>
      <c r="E187">
        <v>24838</v>
      </c>
      <c r="F187">
        <v>47.991496086120598</v>
      </c>
      <c r="G187">
        <v>47.992003917693999</v>
      </c>
      <c r="H187" t="s">
        <v>1016</v>
      </c>
      <c r="I187">
        <v>24838</v>
      </c>
      <c r="J187" s="1">
        <v>2.11537110317294E-6</v>
      </c>
      <c r="K187">
        <v>0</v>
      </c>
      <c r="L187">
        <v>0</v>
      </c>
      <c r="M187" t="s">
        <v>18</v>
      </c>
      <c r="N187">
        <v>24838</v>
      </c>
      <c r="O187" s="1">
        <f t="shared" si="18"/>
        <v>0</v>
      </c>
      <c r="P187" s="1">
        <f t="shared" si="19"/>
        <v>0</v>
      </c>
      <c r="Q187" s="1" t="e">
        <f t="shared" si="20"/>
        <v>#DIV/0!</v>
      </c>
      <c r="R187" t="str">
        <f t="shared" si="21"/>
        <v/>
      </c>
      <c r="S187" t="str">
        <f t="shared" si="24"/>
        <v/>
      </c>
      <c r="T187" t="str">
        <f t="shared" si="25"/>
        <v/>
      </c>
    </row>
    <row r="188" spans="1:20" x14ac:dyDescent="0.45">
      <c r="A188" t="s">
        <v>988</v>
      </c>
      <c r="B188" t="s">
        <v>113</v>
      </c>
      <c r="C188" t="s">
        <v>18</v>
      </c>
      <c r="D188">
        <v>8092.5000310215</v>
      </c>
      <c r="E188">
        <v>8092.5</v>
      </c>
      <c r="F188">
        <v>53.269056081771801</v>
      </c>
      <c r="G188">
        <v>53.273506879806497</v>
      </c>
      <c r="H188" t="s">
        <v>1036</v>
      </c>
      <c r="I188">
        <v>8092.5000310215</v>
      </c>
      <c r="J188" s="1">
        <v>1.4247761725982799E-7</v>
      </c>
      <c r="K188">
        <v>0</v>
      </c>
      <c r="L188">
        <v>0</v>
      </c>
      <c r="M188" t="s">
        <v>18</v>
      </c>
      <c r="N188">
        <v>8092.5000009692903</v>
      </c>
      <c r="O188" s="1">
        <f t="shared" si="18"/>
        <v>3.8333642110808244E-9</v>
      </c>
      <c r="P188" s="1">
        <f t="shared" si="19"/>
        <v>1.1977637801937959E-10</v>
      </c>
      <c r="Q188" s="1">
        <f t="shared" si="20"/>
        <v>3.1245759970615579E-2</v>
      </c>
      <c r="R188" t="str">
        <f t="shared" si="21"/>
        <v/>
      </c>
      <c r="S188" t="str">
        <f t="shared" si="24"/>
        <v/>
      </c>
      <c r="T188" t="str">
        <f t="shared" si="25"/>
        <v/>
      </c>
    </row>
    <row r="189" spans="1:20" x14ac:dyDescent="0.45">
      <c r="A189" t="s">
        <v>988</v>
      </c>
      <c r="B189" t="s">
        <v>115</v>
      </c>
      <c r="C189" t="s">
        <v>18</v>
      </c>
      <c r="D189">
        <v>8092.5000000600303</v>
      </c>
      <c r="E189">
        <v>8092.5</v>
      </c>
      <c r="F189">
        <v>55.621882915496798</v>
      </c>
      <c r="G189">
        <v>55.624488115310598</v>
      </c>
      <c r="H189" t="s">
        <v>1037</v>
      </c>
      <c r="I189">
        <v>8092.5000000600303</v>
      </c>
      <c r="J189">
        <v>0</v>
      </c>
      <c r="K189">
        <v>0</v>
      </c>
      <c r="L189">
        <v>0</v>
      </c>
      <c r="M189" t="s">
        <v>18</v>
      </c>
      <c r="N189">
        <v>8092.5000000599603</v>
      </c>
      <c r="O189" s="1">
        <f t="shared" si="18"/>
        <v>7.4180152265918937E-12</v>
      </c>
      <c r="P189" s="1">
        <f t="shared" si="19"/>
        <v>7.4093613999686074E-12</v>
      </c>
      <c r="Q189" s="1">
        <f t="shared" si="20"/>
        <v>0.99883340403612753</v>
      </c>
      <c r="R189" t="str">
        <f t="shared" si="21"/>
        <v/>
      </c>
      <c r="S189" t="str">
        <f t="shared" si="24"/>
        <v/>
      </c>
      <c r="T189" t="str">
        <f t="shared" si="25"/>
        <v/>
      </c>
    </row>
    <row r="190" spans="1:20" x14ac:dyDescent="0.45">
      <c r="A190" t="s">
        <v>988</v>
      </c>
      <c r="B190" t="s">
        <v>229</v>
      </c>
      <c r="C190" t="s">
        <v>18</v>
      </c>
      <c r="D190">
        <v>709.64777620488599</v>
      </c>
      <c r="E190">
        <v>709.64756962855199</v>
      </c>
      <c r="F190">
        <v>59.038185834884601</v>
      </c>
      <c r="G190">
        <v>59.044933795928898</v>
      </c>
      <c r="H190" t="s">
        <v>1094</v>
      </c>
      <c r="I190">
        <v>709.64777620488599</v>
      </c>
      <c r="J190" s="1">
        <v>2.6360185145790601E-9</v>
      </c>
      <c r="K190">
        <v>0</v>
      </c>
      <c r="L190">
        <v>0</v>
      </c>
      <c r="M190" t="s">
        <v>18</v>
      </c>
      <c r="N190">
        <v>709.64757737614798</v>
      </c>
      <c r="O190" s="1">
        <f t="shared" si="18"/>
        <v>2.9109698925290995E-7</v>
      </c>
      <c r="P190" s="1">
        <f t="shared" si="19"/>
        <v>1.0917526001364074E-8</v>
      </c>
      <c r="Q190" s="1">
        <f t="shared" si="20"/>
        <v>3.7504771277035588E-2</v>
      </c>
      <c r="R190" t="str">
        <f t="shared" si="21"/>
        <v/>
      </c>
      <c r="S190" t="str">
        <f t="shared" si="24"/>
        <v/>
      </c>
      <c r="T190" t="str">
        <f t="shared" si="25"/>
        <v/>
      </c>
    </row>
    <row r="191" spans="1:20" x14ac:dyDescent="0.45">
      <c r="A191" t="s">
        <v>988</v>
      </c>
      <c r="B191" t="s">
        <v>249</v>
      </c>
      <c r="C191" t="s">
        <v>18</v>
      </c>
      <c r="D191">
        <v>568.71677878419405</v>
      </c>
      <c r="E191">
        <v>568.71672199185002</v>
      </c>
      <c r="F191">
        <v>59.8479449748992</v>
      </c>
      <c r="G191">
        <v>59.858340978622401</v>
      </c>
      <c r="H191" t="s">
        <v>1104</v>
      </c>
      <c r="I191">
        <v>568.71677878419405</v>
      </c>
      <c r="J191" s="1">
        <v>2.8590196876621101E-10</v>
      </c>
      <c r="K191">
        <v>0</v>
      </c>
      <c r="L191">
        <v>0</v>
      </c>
      <c r="M191" t="s">
        <v>18</v>
      </c>
      <c r="N191">
        <v>568.71672647546598</v>
      </c>
      <c r="O191" s="1">
        <f t="shared" si="18"/>
        <v>9.986050200345067E-8</v>
      </c>
      <c r="P191" s="1">
        <f t="shared" si="19"/>
        <v>7.8837418799443808E-9</v>
      </c>
      <c r="Q191" s="1">
        <f t="shared" si="20"/>
        <v>7.8947549048691529E-2</v>
      </c>
      <c r="R191" t="str">
        <f t="shared" si="21"/>
        <v/>
      </c>
      <c r="S191" t="str">
        <f t="shared" si="24"/>
        <v/>
      </c>
      <c r="T191" t="str">
        <f t="shared" si="25"/>
        <v/>
      </c>
    </row>
    <row r="192" spans="1:20" x14ac:dyDescent="0.45">
      <c r="A192" t="s">
        <v>988</v>
      </c>
      <c r="B192" t="s">
        <v>71</v>
      </c>
      <c r="C192" t="s">
        <v>18</v>
      </c>
      <c r="D192">
        <v>25584</v>
      </c>
      <c r="E192">
        <v>25584</v>
      </c>
      <c r="F192">
        <v>62.058210849761899</v>
      </c>
      <c r="G192">
        <v>62.058718919754</v>
      </c>
      <c r="H192" t="s">
        <v>1015</v>
      </c>
      <c r="I192">
        <v>25584</v>
      </c>
      <c r="J192" s="1">
        <v>2.8421709430404001E-14</v>
      </c>
      <c r="K192">
        <v>0</v>
      </c>
      <c r="L192">
        <v>0</v>
      </c>
      <c r="M192" t="s">
        <v>18</v>
      </c>
      <c r="N192">
        <v>25584</v>
      </c>
      <c r="O192" s="1">
        <f t="shared" si="18"/>
        <v>0</v>
      </c>
      <c r="P192" s="1">
        <f t="shared" si="19"/>
        <v>0</v>
      </c>
      <c r="Q192" s="1" t="e">
        <f t="shared" si="20"/>
        <v>#DIV/0!</v>
      </c>
      <c r="R192" t="str">
        <f t="shared" si="21"/>
        <v/>
      </c>
      <c r="S192" t="str">
        <f t="shared" si="24"/>
        <v/>
      </c>
      <c r="T192" t="str">
        <f t="shared" si="25"/>
        <v/>
      </c>
    </row>
    <row r="193" spans="1:20" x14ac:dyDescent="0.45">
      <c r="A193" t="s">
        <v>988</v>
      </c>
      <c r="B193" t="s">
        <v>87</v>
      </c>
      <c r="C193" t="s">
        <v>18</v>
      </c>
      <c r="D193">
        <v>-9.0741414966737197E-2</v>
      </c>
      <c r="E193">
        <v>-9.0742167238376498E-2</v>
      </c>
      <c r="F193">
        <v>111.949394941329</v>
      </c>
      <c r="G193">
        <v>111.949631929397</v>
      </c>
      <c r="H193" t="s">
        <v>1023</v>
      </c>
      <c r="I193">
        <v>-9.0741414966737197E-2</v>
      </c>
      <c r="J193" s="1">
        <v>1.52524685104182E-8</v>
      </c>
      <c r="K193">
        <v>0</v>
      </c>
      <c r="L193">
        <v>0</v>
      </c>
      <c r="M193" t="s">
        <v>18</v>
      </c>
      <c r="N193">
        <v>-9.0741414966742096E-2</v>
      </c>
      <c r="O193" s="1">
        <f t="shared" si="18"/>
        <v>8.2893654008232835E-6</v>
      </c>
      <c r="P193" s="1">
        <f t="shared" si="19"/>
        <v>8.2893653468417585E-6</v>
      </c>
      <c r="Q193" s="1">
        <f t="shared" si="20"/>
        <v>0.99999999348785795</v>
      </c>
      <c r="R193" t="str">
        <f t="shared" si="21"/>
        <v/>
      </c>
      <c r="S193" t="str">
        <f t="shared" si="24"/>
        <v/>
      </c>
      <c r="T193" t="str">
        <f t="shared" si="25"/>
        <v/>
      </c>
    </row>
    <row r="194" spans="1:20" x14ac:dyDescent="0.45">
      <c r="A194" t="s">
        <v>988</v>
      </c>
      <c r="B194" t="s">
        <v>251</v>
      </c>
      <c r="C194" t="s">
        <v>18</v>
      </c>
      <c r="D194">
        <v>355.240918505379</v>
      </c>
      <c r="E194">
        <v>355.24033857671702</v>
      </c>
      <c r="F194">
        <v>118.94519495964001</v>
      </c>
      <c r="G194">
        <v>118.95722579956001</v>
      </c>
      <c r="H194" t="s">
        <v>1105</v>
      </c>
      <c r="I194">
        <v>355.240918505379</v>
      </c>
      <c r="J194" s="1">
        <v>2.5916927492985999E-9</v>
      </c>
      <c r="K194">
        <v>0</v>
      </c>
      <c r="L194">
        <v>0</v>
      </c>
      <c r="M194" t="s">
        <v>18</v>
      </c>
      <c r="N194">
        <v>355.24034945308199</v>
      </c>
      <c r="O194" s="1">
        <f t="shared" ref="O194:O257" si="26">ABS(E194-D194)/(ABS(D194)+0.00001)</f>
        <v>1.6324939370516973E-6</v>
      </c>
      <c r="P194" s="1">
        <f t="shared" ref="P194:P257" si="27">ABS(E194-N194)/(ABS(N194)+0.00001)</f>
        <v>3.0616918034077455E-8</v>
      </c>
      <c r="Q194" s="1">
        <f t="shared" ref="Q194:Q257" si="28">P194/O194</f>
        <v>1.8754690194667405E-2</v>
      </c>
      <c r="R194" t="str">
        <f t="shared" ref="R194:R257" si="29">IF(AND(C194="Optimal",P194&gt;0.0000125),"bad","")</f>
        <v/>
      </c>
      <c r="S194" t="str">
        <f t="shared" si="24"/>
        <v/>
      </c>
      <c r="T194" t="str">
        <f t="shared" si="25"/>
        <v/>
      </c>
    </row>
    <row r="195" spans="1:20" x14ac:dyDescent="0.45">
      <c r="A195" t="s">
        <v>988</v>
      </c>
      <c r="B195" t="s">
        <v>45</v>
      </c>
      <c r="C195" t="s">
        <v>18</v>
      </c>
      <c r="D195">
        <v>49.140613138613404</v>
      </c>
      <c r="E195">
        <v>49.1406114332435</v>
      </c>
      <c r="F195">
        <v>128.123615980148</v>
      </c>
      <c r="G195">
        <v>128.124027013778</v>
      </c>
      <c r="H195" t="s">
        <v>1002</v>
      </c>
      <c r="I195">
        <v>49.140613138613404</v>
      </c>
      <c r="J195" s="1">
        <v>1.93838043394123E-8</v>
      </c>
      <c r="K195">
        <v>0</v>
      </c>
      <c r="L195" s="1">
        <v>7.0525310036373404E-9</v>
      </c>
      <c r="M195" t="s">
        <v>18</v>
      </c>
      <c r="N195">
        <v>49.140614026387603</v>
      </c>
      <c r="O195" s="1">
        <f t="shared" si="26"/>
        <v>3.47038721741254E-8</v>
      </c>
      <c r="P195" s="1">
        <f t="shared" si="27"/>
        <v>5.2769865144773431E-8</v>
      </c>
      <c r="Q195" s="1">
        <f t="shared" si="28"/>
        <v>1.5205757121281043</v>
      </c>
      <c r="R195" t="str">
        <f t="shared" si="29"/>
        <v/>
      </c>
      <c r="S195" t="str">
        <f t="shared" si="24"/>
        <v/>
      </c>
      <c r="T195" t="str">
        <f t="shared" si="25"/>
        <v/>
      </c>
    </row>
    <row r="196" spans="1:20" x14ac:dyDescent="0.45">
      <c r="A196" t="s">
        <v>988</v>
      </c>
      <c r="B196" t="s">
        <v>179</v>
      </c>
      <c r="C196" t="s">
        <v>18</v>
      </c>
      <c r="D196">
        <v>-1.0954235868906601</v>
      </c>
      <c r="E196">
        <v>-1.0954241047431601</v>
      </c>
      <c r="F196">
        <v>141.54763197898799</v>
      </c>
      <c r="G196">
        <v>141.54787302017201</v>
      </c>
      <c r="H196" t="s">
        <v>1069</v>
      </c>
      <c r="I196">
        <v>-1.0954235868906601</v>
      </c>
      <c r="J196" s="1">
        <v>6.7211625154328596E-10</v>
      </c>
      <c r="K196">
        <v>0</v>
      </c>
      <c r="L196">
        <v>0</v>
      </c>
      <c r="M196" t="s">
        <v>18</v>
      </c>
      <c r="N196">
        <v>-1.0954235868907001</v>
      </c>
      <c r="O196" s="1">
        <f t="shared" si="26"/>
        <v>4.7273746778442377E-7</v>
      </c>
      <c r="P196" s="1">
        <f t="shared" si="27"/>
        <v>4.7273743129837088E-7</v>
      </c>
      <c r="Q196" s="1">
        <f t="shared" si="28"/>
        <v>0.99999992281962957</v>
      </c>
      <c r="R196" t="str">
        <f t="shared" si="29"/>
        <v/>
      </c>
      <c r="S196" t="str">
        <f t="shared" si="24"/>
        <v/>
      </c>
      <c r="T196" t="str">
        <f t="shared" si="25"/>
        <v/>
      </c>
    </row>
    <row r="197" spans="1:20" x14ac:dyDescent="0.45">
      <c r="A197" t="s">
        <v>988</v>
      </c>
      <c r="B197" t="s">
        <v>255</v>
      </c>
      <c r="C197" t="s">
        <v>18</v>
      </c>
      <c r="D197">
        <v>554.91493749011295</v>
      </c>
      <c r="E197">
        <v>554.91469231724602</v>
      </c>
      <c r="F197">
        <v>158.92739009857101</v>
      </c>
      <c r="G197">
        <v>158.96218705177299</v>
      </c>
      <c r="H197" t="s">
        <v>1107</v>
      </c>
      <c r="I197">
        <v>554.91493749011295</v>
      </c>
      <c r="J197" s="1">
        <v>6.0118277023235495E-10</v>
      </c>
      <c r="K197">
        <v>0</v>
      </c>
      <c r="L197">
        <v>0</v>
      </c>
      <c r="M197" t="s">
        <v>18</v>
      </c>
      <c r="N197">
        <v>554.914702028482</v>
      </c>
      <c r="O197" s="1">
        <f t="shared" si="26"/>
        <v>4.4182062140267348E-7</v>
      </c>
      <c r="P197" s="1">
        <f t="shared" si="27"/>
        <v>1.7500411801796425E-8</v>
      </c>
      <c r="Q197" s="1">
        <f t="shared" si="28"/>
        <v>3.960976684663757E-2</v>
      </c>
      <c r="R197" t="str">
        <f t="shared" si="29"/>
        <v/>
      </c>
      <c r="S197" t="str">
        <f t="shared" si="24"/>
        <v/>
      </c>
      <c r="T197" t="str">
        <f t="shared" si="25"/>
        <v/>
      </c>
    </row>
    <row r="198" spans="1:20" x14ac:dyDescent="0.45">
      <c r="A198" t="s">
        <v>988</v>
      </c>
      <c r="B198" t="s">
        <v>231</v>
      </c>
      <c r="C198" t="s">
        <v>18</v>
      </c>
      <c r="D198">
        <v>399.53753950772699</v>
      </c>
      <c r="E198">
        <v>399.537104682814</v>
      </c>
      <c r="F198">
        <v>266.62037014961197</v>
      </c>
      <c r="G198">
        <v>266.62727093696498</v>
      </c>
      <c r="H198" t="s">
        <v>1095</v>
      </c>
      <c r="I198">
        <v>399.53753950772699</v>
      </c>
      <c r="J198" s="1">
        <v>3.6168554817805898E-9</v>
      </c>
      <c r="K198">
        <v>0</v>
      </c>
      <c r="L198">
        <v>0</v>
      </c>
      <c r="M198" t="s">
        <v>18</v>
      </c>
      <c r="N198">
        <v>399.53711083647897</v>
      </c>
      <c r="O198" s="1">
        <f t="shared" si="26"/>
        <v>1.0883205183641383E-6</v>
      </c>
      <c r="P198" s="1">
        <f t="shared" si="27"/>
        <v>1.5401985569462728E-8</v>
      </c>
      <c r="Q198" s="1">
        <f t="shared" si="28"/>
        <v>1.4152067621231246E-2</v>
      </c>
      <c r="R198" t="str">
        <f t="shared" si="29"/>
        <v/>
      </c>
      <c r="S198" t="str">
        <f t="shared" si="24"/>
        <v/>
      </c>
      <c r="T198" t="str">
        <f t="shared" si="25"/>
        <v/>
      </c>
    </row>
    <row r="199" spans="1:20" x14ac:dyDescent="0.45">
      <c r="A199" t="s">
        <v>988</v>
      </c>
      <c r="B199" t="s">
        <v>217</v>
      </c>
      <c r="C199" t="s">
        <v>18</v>
      </c>
      <c r="D199">
        <v>15.8191802247262</v>
      </c>
      <c r="E199">
        <v>15.8191794128272</v>
      </c>
      <c r="F199">
        <v>284.15815901756201</v>
      </c>
      <c r="G199">
        <v>284.15897417068402</v>
      </c>
      <c r="H199" t="s">
        <v>1088</v>
      </c>
      <c r="I199">
        <v>15.8191802247262</v>
      </c>
      <c r="J199" s="1">
        <v>1.2980930774730799E-9</v>
      </c>
      <c r="K199">
        <v>0</v>
      </c>
      <c r="L199" s="1">
        <v>2.7267985448382498E-18</v>
      </c>
      <c r="M199" t="s">
        <v>18</v>
      </c>
      <c r="N199">
        <v>15.8191804941806</v>
      </c>
      <c r="O199" s="1">
        <f t="shared" si="26"/>
        <v>5.1323676373611542E-8</v>
      </c>
      <c r="P199" s="1">
        <f t="shared" si="27"/>
        <v>6.8357062904708527E-8</v>
      </c>
      <c r="Q199" s="1">
        <f t="shared" si="28"/>
        <v>1.331881652574967</v>
      </c>
      <c r="R199" t="str">
        <f t="shared" si="29"/>
        <v/>
      </c>
      <c r="S199" t="str">
        <f t="shared" si="24"/>
        <v/>
      </c>
      <c r="T199" t="str">
        <f t="shared" si="25"/>
        <v/>
      </c>
    </row>
    <row r="200" spans="1:20" x14ac:dyDescent="0.45">
      <c r="A200" t="s">
        <v>988</v>
      </c>
      <c r="B200" t="s">
        <v>43</v>
      </c>
      <c r="C200" t="s">
        <v>18</v>
      </c>
      <c r="D200">
        <v>31.313708721304302</v>
      </c>
      <c r="E200">
        <v>31.313708494599499</v>
      </c>
      <c r="F200">
        <v>411.156937122344</v>
      </c>
      <c r="G200">
        <v>411.15857386588999</v>
      </c>
      <c r="H200" t="s">
        <v>1001</v>
      </c>
      <c r="I200">
        <v>31.313708721304302</v>
      </c>
      <c r="J200" s="1">
        <v>7.1556629094970002E-9</v>
      </c>
      <c r="K200">
        <v>0</v>
      </c>
      <c r="L200" s="1">
        <v>8.3198781197779603E-11</v>
      </c>
      <c r="M200" t="s">
        <v>18</v>
      </c>
      <c r="N200">
        <v>31.313708560868001</v>
      </c>
      <c r="O200" s="1">
        <f t="shared" si="26"/>
        <v>7.239791750826832E-9</v>
      </c>
      <c r="P200" s="1">
        <f t="shared" si="27"/>
        <v>2.1162769815512741E-9</v>
      </c>
      <c r="Q200" s="1">
        <f t="shared" si="28"/>
        <v>0.29231185846051183</v>
      </c>
      <c r="R200" t="str">
        <f t="shared" si="29"/>
        <v/>
      </c>
      <c r="S200" t="str">
        <f t="shared" si="24"/>
        <v/>
      </c>
      <c r="T200" t="str">
        <f t="shared" si="25"/>
        <v/>
      </c>
    </row>
    <row r="201" spans="1:20" x14ac:dyDescent="0.45">
      <c r="A201" t="s">
        <v>988</v>
      </c>
      <c r="B201" t="s">
        <v>147</v>
      </c>
      <c r="C201" t="s">
        <v>18</v>
      </c>
      <c r="D201">
        <v>-9.7460452787953095E-2</v>
      </c>
      <c r="E201">
        <v>-9.7460902021422505E-2</v>
      </c>
      <c r="F201">
        <v>413.08437204360899</v>
      </c>
      <c r="G201">
        <v>413.08458590507502</v>
      </c>
      <c r="H201" t="s">
        <v>1053</v>
      </c>
      <c r="I201">
        <v>-9.7460452787953095E-2</v>
      </c>
      <c r="J201" s="1">
        <v>6.2007643464312398E-9</v>
      </c>
      <c r="K201">
        <v>0</v>
      </c>
      <c r="L201">
        <v>0</v>
      </c>
      <c r="M201" t="s">
        <v>18</v>
      </c>
      <c r="N201">
        <v>-9.7460452787740903E-2</v>
      </c>
      <c r="O201" s="1">
        <f t="shared" si="26"/>
        <v>4.6089194885281475E-6</v>
      </c>
      <c r="P201" s="1">
        <f t="shared" si="27"/>
        <v>4.6089216655197125E-6</v>
      </c>
      <c r="Q201" s="1">
        <f t="shared" si="28"/>
        <v>1.0000004723431535</v>
      </c>
      <c r="R201" t="str">
        <f t="shared" si="29"/>
        <v/>
      </c>
      <c r="S201" t="str">
        <f t="shared" si="24"/>
        <v/>
      </c>
      <c r="T201" t="str">
        <f t="shared" si="25"/>
        <v/>
      </c>
    </row>
    <row r="202" spans="1:20" x14ac:dyDescent="0.45">
      <c r="A202" t="s">
        <v>988</v>
      </c>
      <c r="B202" t="s">
        <v>149</v>
      </c>
      <c r="C202" t="s">
        <v>18</v>
      </c>
      <c r="D202">
        <v>-7.2089841269636301E-2</v>
      </c>
      <c r="E202">
        <v>-7.2089932514305094E-2</v>
      </c>
      <c r="F202">
        <v>610.99665904045105</v>
      </c>
      <c r="G202">
        <v>610.99687695503201</v>
      </c>
      <c r="H202" t="s">
        <v>1054</v>
      </c>
      <c r="I202">
        <v>-7.2089841269636301E-2</v>
      </c>
      <c r="J202" s="1">
        <v>4.5303061996237999E-10</v>
      </c>
      <c r="K202" s="1">
        <v>1.00359727472909E-10</v>
      </c>
      <c r="L202">
        <v>0</v>
      </c>
      <c r="M202" t="s">
        <v>18</v>
      </c>
      <c r="N202">
        <v>-7.2089841269339205E-2</v>
      </c>
      <c r="O202" s="1">
        <f t="shared" si="26"/>
        <v>1.2655321729712463E-6</v>
      </c>
      <c r="P202" s="1">
        <f t="shared" si="27"/>
        <v>1.2655362935913773E-6</v>
      </c>
      <c r="Q202" s="1">
        <f t="shared" si="28"/>
        <v>1.0000032560374355</v>
      </c>
      <c r="R202" t="str">
        <f t="shared" si="29"/>
        <v/>
      </c>
      <c r="S202" t="str">
        <f t="shared" si="24"/>
        <v/>
      </c>
      <c r="T202" t="str">
        <f t="shared" si="25"/>
        <v/>
      </c>
    </row>
    <row r="203" spans="1:20" x14ac:dyDescent="0.45">
      <c r="A203" t="s">
        <v>988</v>
      </c>
      <c r="B203" t="s">
        <v>201</v>
      </c>
      <c r="C203" t="s">
        <v>18</v>
      </c>
      <c r="D203">
        <v>622512.72506097704</v>
      </c>
      <c r="E203">
        <v>622506.99118030805</v>
      </c>
      <c r="F203">
        <v>832.75739502906799</v>
      </c>
      <c r="G203">
        <v>832.75764703750599</v>
      </c>
      <c r="H203" t="s">
        <v>1080</v>
      </c>
      <c r="I203">
        <v>622512.72506097704</v>
      </c>
      <c r="J203" s="1">
        <v>1.11022302462515E-16</v>
      </c>
      <c r="K203">
        <v>0</v>
      </c>
      <c r="L203" s="1">
        <v>1.5654469498471699E-8</v>
      </c>
      <c r="M203" t="s">
        <v>18</v>
      </c>
      <c r="N203">
        <v>622512.69320682494</v>
      </c>
      <c r="O203" s="1">
        <f t="shared" si="26"/>
        <v>9.2108649961190927E-6</v>
      </c>
      <c r="P203" s="1">
        <f t="shared" si="27"/>
        <v>9.1596951821696491E-6</v>
      </c>
      <c r="Q203" s="1">
        <f t="shared" si="28"/>
        <v>0.99444462447652815</v>
      </c>
      <c r="R203" t="str">
        <f t="shared" si="29"/>
        <v/>
      </c>
      <c r="S203" t="str">
        <f t="shared" si="24"/>
        <v/>
      </c>
      <c r="T203" t="str">
        <f t="shared" si="25"/>
        <v/>
      </c>
    </row>
    <row r="204" spans="1:20" x14ac:dyDescent="0.45">
      <c r="A204" t="s">
        <v>988</v>
      </c>
      <c r="B204" t="s">
        <v>49</v>
      </c>
      <c r="C204" t="s">
        <v>18</v>
      </c>
      <c r="D204">
        <v>5.7773661264074798</v>
      </c>
      <c r="E204">
        <v>5.7773654858412904</v>
      </c>
      <c r="F204">
        <v>870.84268498420704</v>
      </c>
      <c r="G204">
        <v>870.84430193901005</v>
      </c>
      <c r="H204" t="s">
        <v>1004</v>
      </c>
      <c r="I204">
        <v>5.7773661264074798</v>
      </c>
      <c r="J204" s="1">
        <v>6.7450210694541803E-10</v>
      </c>
      <c r="K204">
        <v>0</v>
      </c>
      <c r="L204" s="1">
        <v>2.4046220570283998E-10</v>
      </c>
      <c r="M204" t="s">
        <v>18</v>
      </c>
      <c r="N204">
        <v>5.7773661652651498</v>
      </c>
      <c r="O204" s="1">
        <f t="shared" si="26"/>
        <v>1.1087493273926657E-7</v>
      </c>
      <c r="P204" s="1">
        <f t="shared" si="27"/>
        <v>1.1760076546171618E-7</v>
      </c>
      <c r="Q204" s="1">
        <f t="shared" si="28"/>
        <v>1.0606614367763909</v>
      </c>
      <c r="R204" t="str">
        <f t="shared" si="29"/>
        <v/>
      </c>
      <c r="S204" t="str">
        <f t="shared" si="24"/>
        <v/>
      </c>
      <c r="T204" t="str">
        <f t="shared" si="25"/>
        <v/>
      </c>
    </row>
    <row r="205" spans="1:20" x14ac:dyDescent="0.45">
      <c r="A205" t="s">
        <v>988</v>
      </c>
      <c r="B205" t="s">
        <v>189</v>
      </c>
      <c r="C205" t="s">
        <v>18</v>
      </c>
      <c r="D205">
        <v>600350.23863014695</v>
      </c>
      <c r="E205">
        <v>600350.30450422701</v>
      </c>
      <c r="F205">
        <v>1108.8279249668101</v>
      </c>
      <c r="G205">
        <v>1108.8282110691</v>
      </c>
      <c r="H205" t="s">
        <v>1074</v>
      </c>
      <c r="I205">
        <v>600350.23863014695</v>
      </c>
      <c r="J205">
        <v>0</v>
      </c>
      <c r="K205">
        <v>0</v>
      </c>
      <c r="L205" s="1">
        <v>5.2972228825609498E-8</v>
      </c>
      <c r="M205" t="s">
        <v>18</v>
      </c>
      <c r="N205">
        <v>600349.55764580297</v>
      </c>
      <c r="O205" s="1">
        <f t="shared" si="26"/>
        <v>1.0972608290531753E-7</v>
      </c>
      <c r="P205" s="1">
        <f t="shared" si="27"/>
        <v>1.2440392676521549E-6</v>
      </c>
      <c r="Q205" s="1">
        <f t="shared" si="28"/>
        <v>11.337680474073194</v>
      </c>
      <c r="R205" t="str">
        <f t="shared" si="29"/>
        <v/>
      </c>
      <c r="S205" t="str">
        <f t="shared" si="24"/>
        <v/>
      </c>
      <c r="T205" t="str">
        <f t="shared" si="25"/>
        <v/>
      </c>
    </row>
    <row r="206" spans="1:20" x14ac:dyDescent="0.45">
      <c r="A206" t="s">
        <v>988</v>
      </c>
      <c r="B206" t="s">
        <v>213</v>
      </c>
      <c r="C206" t="s">
        <v>18</v>
      </c>
      <c r="D206">
        <v>528766.26324074599</v>
      </c>
      <c r="E206">
        <v>528765.23150444496</v>
      </c>
      <c r="F206">
        <v>1108.91442298889</v>
      </c>
      <c r="G206">
        <v>1108.9147138595499</v>
      </c>
      <c r="H206" t="s">
        <v>1086</v>
      </c>
      <c r="I206">
        <v>528766.26324074599</v>
      </c>
      <c r="J206" s="1">
        <v>1.11022302462515E-16</v>
      </c>
      <c r="K206">
        <v>0</v>
      </c>
      <c r="L206" s="1">
        <v>1.4987789009879201E-8</v>
      </c>
      <c r="M206" t="s">
        <v>18</v>
      </c>
      <c r="N206">
        <v>528766.14952549594</v>
      </c>
      <c r="O206" s="1">
        <f t="shared" si="26"/>
        <v>1.9512143128846263E-6</v>
      </c>
      <c r="P206" s="1">
        <f t="shared" si="27"/>
        <v>1.7361569983002252E-6</v>
      </c>
      <c r="Q206" s="1">
        <f t="shared" si="28"/>
        <v>0.8897828325856908</v>
      </c>
      <c r="R206" t="str">
        <f t="shared" si="29"/>
        <v/>
      </c>
      <c r="S206" t="str">
        <f t="shared" si="24"/>
        <v/>
      </c>
      <c r="T206" t="str">
        <f t="shared" si="25"/>
        <v/>
      </c>
    </row>
    <row r="207" spans="1:20" x14ac:dyDescent="0.45">
      <c r="A207" t="s">
        <v>988</v>
      </c>
      <c r="B207" t="s">
        <v>235</v>
      </c>
      <c r="C207" t="s">
        <v>18</v>
      </c>
      <c r="D207">
        <v>355.24122246857797</v>
      </c>
      <c r="E207">
        <v>355.24033866170703</v>
      </c>
      <c r="F207">
        <v>1131.3838701248101</v>
      </c>
      <c r="G207">
        <v>1131.39434003829</v>
      </c>
      <c r="H207" t="s">
        <v>1097</v>
      </c>
      <c r="I207">
        <v>355.24122246857797</v>
      </c>
      <c r="J207" s="1">
        <v>4.5730311759584197E-9</v>
      </c>
      <c r="K207">
        <v>0</v>
      </c>
      <c r="L207">
        <v>0</v>
      </c>
      <c r="M207" t="s">
        <v>18</v>
      </c>
      <c r="N207">
        <v>355.24034945308199</v>
      </c>
      <c r="O207" s="1">
        <f t="shared" si="26"/>
        <v>2.4879062174273687E-6</v>
      </c>
      <c r="P207" s="1">
        <f t="shared" si="27"/>
        <v>3.0377671552414242E-8</v>
      </c>
      <c r="Q207" s="1">
        <f t="shared" si="28"/>
        <v>1.221013530961244E-2</v>
      </c>
      <c r="R207" t="str">
        <f t="shared" si="29"/>
        <v/>
      </c>
      <c r="S207" t="str">
        <f t="shared" si="24"/>
        <v/>
      </c>
      <c r="T207" t="str">
        <f t="shared" si="25"/>
        <v/>
      </c>
    </row>
    <row r="208" spans="1:20" x14ac:dyDescent="0.45">
      <c r="A208" t="s">
        <v>988</v>
      </c>
      <c r="B208" t="s">
        <v>167</v>
      </c>
      <c r="C208" t="s">
        <v>18</v>
      </c>
      <c r="D208">
        <v>-1.1063496898693901</v>
      </c>
      <c r="E208">
        <v>-1.1063506925234801</v>
      </c>
      <c r="F208">
        <v>1210.7287261485999</v>
      </c>
      <c r="G208">
        <v>1210.72897720336</v>
      </c>
      <c r="H208" t="s">
        <v>1063</v>
      </c>
      <c r="I208">
        <v>-1.1063496898693901</v>
      </c>
      <c r="J208" s="1">
        <v>5.3297619762027102E-8</v>
      </c>
      <c r="K208">
        <v>0</v>
      </c>
      <c r="L208">
        <v>0</v>
      </c>
      <c r="M208" t="s">
        <v>18</v>
      </c>
      <c r="N208">
        <v>-1.10634968986928</v>
      </c>
      <c r="O208" s="1">
        <f t="shared" si="26"/>
        <v>9.0626411930729368E-7</v>
      </c>
      <c r="P208" s="1">
        <f t="shared" si="27"/>
        <v>9.0626421885378371E-7</v>
      </c>
      <c r="Q208" s="1">
        <f t="shared" si="28"/>
        <v>1.0000001098426914</v>
      </c>
      <c r="R208" t="str">
        <f t="shared" si="29"/>
        <v/>
      </c>
      <c r="S208" t="str">
        <f t="shared" si="24"/>
        <v/>
      </c>
      <c r="T208" t="str">
        <f t="shared" si="25"/>
        <v/>
      </c>
    </row>
    <row r="209" spans="1:20" x14ac:dyDescent="0.45">
      <c r="A209" t="s">
        <v>988</v>
      </c>
      <c r="B209" t="s">
        <v>233</v>
      </c>
      <c r="C209" t="s">
        <v>18</v>
      </c>
      <c r="D209">
        <v>568.71745742055202</v>
      </c>
      <c r="E209">
        <v>568.71671793255496</v>
      </c>
      <c r="F209">
        <v>1236.1683909893</v>
      </c>
      <c r="G209">
        <v>1236.17943000793</v>
      </c>
      <c r="H209" t="s">
        <v>1096</v>
      </c>
      <c r="I209">
        <v>568.71745742055202</v>
      </c>
      <c r="J209" s="1">
        <v>4.1867784794646898E-9</v>
      </c>
      <c r="K209">
        <v>0</v>
      </c>
      <c r="L209">
        <v>0</v>
      </c>
      <c r="M209" t="s">
        <v>18</v>
      </c>
      <c r="N209">
        <v>568.71672647546598</v>
      </c>
      <c r="O209" s="1">
        <f t="shared" si="26"/>
        <v>1.3002730519604431E-6</v>
      </c>
      <c r="P209" s="1">
        <f t="shared" si="27"/>
        <v>1.5021381420102982E-8</v>
      </c>
      <c r="Q209" s="1">
        <f t="shared" si="28"/>
        <v>1.1552482301663483E-2</v>
      </c>
      <c r="R209" t="str">
        <f t="shared" si="29"/>
        <v/>
      </c>
      <c r="S209" t="str">
        <f t="shared" si="24"/>
        <v/>
      </c>
      <c r="T209" t="str">
        <f t="shared" si="25"/>
        <v/>
      </c>
    </row>
    <row r="210" spans="1:20" x14ac:dyDescent="0.45">
      <c r="A210" t="s">
        <v>988</v>
      </c>
      <c r="B210" t="s">
        <v>237</v>
      </c>
      <c r="C210" t="s">
        <v>18</v>
      </c>
      <c r="D210">
        <v>468.15624747887699</v>
      </c>
      <c r="E210">
        <v>468.15612447263902</v>
      </c>
      <c r="F210">
        <v>1342.97697401046</v>
      </c>
      <c r="G210">
        <v>1342.99952411651</v>
      </c>
      <c r="H210" t="s">
        <v>1098</v>
      </c>
      <c r="I210">
        <v>468.15624747887699</v>
      </c>
      <c r="J210" s="1">
        <v>2.23532017340488E-8</v>
      </c>
      <c r="K210">
        <v>0</v>
      </c>
      <c r="L210" s="1">
        <v>5.5116951142020199E-9</v>
      </c>
      <c r="M210" t="s">
        <v>18</v>
      </c>
      <c r="N210">
        <v>468.15612794945002</v>
      </c>
      <c r="O210" s="1">
        <f t="shared" si="26"/>
        <v>2.6274611522416259E-7</v>
      </c>
      <c r="P210" s="1">
        <f t="shared" si="27"/>
        <v>7.4266056147096636E-9</v>
      </c>
      <c r="Q210" s="1">
        <f t="shared" si="28"/>
        <v>2.8265329854158392E-2</v>
      </c>
      <c r="R210" t="str">
        <f t="shared" si="29"/>
        <v/>
      </c>
      <c r="S210" t="str">
        <f t="shared" si="24"/>
        <v/>
      </c>
      <c r="T210" t="str">
        <f t="shared" si="25"/>
        <v/>
      </c>
    </row>
    <row r="211" spans="1:20" x14ac:dyDescent="0.45">
      <c r="A211" t="s">
        <v>988</v>
      </c>
      <c r="B211" t="s">
        <v>193</v>
      </c>
      <c r="C211" t="s">
        <v>18</v>
      </c>
      <c r="D211">
        <v>500753.226237703</v>
      </c>
      <c r="E211">
        <v>500753.296585184</v>
      </c>
      <c r="F211">
        <v>1459.56294202804</v>
      </c>
      <c r="G211">
        <v>1459.5632450580499</v>
      </c>
      <c r="H211" t="s">
        <v>1076</v>
      </c>
      <c r="I211">
        <v>500753.226237703</v>
      </c>
      <c r="J211">
        <v>0</v>
      </c>
      <c r="K211">
        <v>0</v>
      </c>
      <c r="L211" s="1">
        <v>6.6375465790358095E-8</v>
      </c>
      <c r="M211" t="s">
        <v>18</v>
      </c>
      <c r="N211">
        <v>500753.08677332802</v>
      </c>
      <c r="O211" s="1">
        <f t="shared" si="26"/>
        <v>1.4048333053569456E-7</v>
      </c>
      <c r="P211" s="1">
        <f t="shared" si="27"/>
        <v>4.1899263632786099E-7</v>
      </c>
      <c r="Q211" s="1">
        <f t="shared" si="28"/>
        <v>2.9825078515020094</v>
      </c>
      <c r="R211" t="str">
        <f t="shared" si="29"/>
        <v/>
      </c>
      <c r="S211" t="str">
        <f t="shared" si="24"/>
        <v/>
      </c>
      <c r="T211" t="str">
        <f t="shared" si="25"/>
        <v/>
      </c>
    </row>
    <row r="212" spans="1:20" x14ac:dyDescent="0.45">
      <c r="A212" t="s">
        <v>988</v>
      </c>
      <c r="B212" t="s">
        <v>219</v>
      </c>
      <c r="C212" t="s">
        <v>18</v>
      </c>
      <c r="D212">
        <v>46.423424649479301</v>
      </c>
      <c r="E212">
        <v>46.423420015413498</v>
      </c>
      <c r="F212">
        <v>1711.9653429985001</v>
      </c>
      <c r="G212">
        <v>1711.9661560058501</v>
      </c>
      <c r="H212" t="s">
        <v>1089</v>
      </c>
      <c r="I212">
        <v>46.423424649479301</v>
      </c>
      <c r="J212" s="1">
        <v>8.9719285334410804E-9</v>
      </c>
      <c r="K212">
        <v>0</v>
      </c>
      <c r="L212" s="1">
        <v>3.1431442197514502E-16</v>
      </c>
      <c r="M212" t="s">
        <v>18</v>
      </c>
      <c r="N212">
        <v>46.423423052590103</v>
      </c>
      <c r="O212" s="1">
        <f t="shared" si="26"/>
        <v>9.9821692170735094E-8</v>
      </c>
      <c r="P212" s="1">
        <f t="shared" si="27"/>
        <v>6.5423352060072499E-8</v>
      </c>
      <c r="Q212" s="1">
        <f t="shared" si="28"/>
        <v>0.65540215395439649</v>
      </c>
      <c r="R212" t="str">
        <f t="shared" si="29"/>
        <v/>
      </c>
      <c r="S212" t="str">
        <f t="shared" si="24"/>
        <v/>
      </c>
      <c r="T212" t="str">
        <f t="shared" si="25"/>
        <v/>
      </c>
    </row>
    <row r="213" spans="1:20" x14ac:dyDescent="0.45">
      <c r="A213" t="s">
        <v>988</v>
      </c>
      <c r="B213" t="s">
        <v>39</v>
      </c>
      <c r="C213" t="s">
        <v>18</v>
      </c>
      <c r="D213">
        <v>5.9982552339839303</v>
      </c>
      <c r="E213">
        <v>5.9982533034545202</v>
      </c>
      <c r="F213">
        <v>2492.7463948726599</v>
      </c>
      <c r="G213">
        <v>2492.7477478981</v>
      </c>
      <c r="H213" t="s">
        <v>999</v>
      </c>
      <c r="I213">
        <v>5.9982552339839303</v>
      </c>
      <c r="J213" s="1">
        <v>1.67884806057116E-9</v>
      </c>
      <c r="K213">
        <v>0</v>
      </c>
      <c r="L213" s="1">
        <v>7.3472931381077504E-18</v>
      </c>
      <c r="M213" t="s">
        <v>18</v>
      </c>
      <c r="N213">
        <v>5.9982533855248796</v>
      </c>
      <c r="O213" s="1">
        <f t="shared" si="26"/>
        <v>3.2184795683467345E-7</v>
      </c>
      <c r="P213" s="1">
        <f t="shared" si="27"/>
        <v>1.3682353395049071E-8</v>
      </c>
      <c r="Q213" s="1">
        <f t="shared" si="28"/>
        <v>4.2511854136384683E-2</v>
      </c>
      <c r="R213" t="str">
        <f t="shared" si="29"/>
        <v/>
      </c>
      <c r="S213" t="str">
        <f t="shared" si="24"/>
        <v/>
      </c>
      <c r="T213" t="str">
        <f t="shared" si="25"/>
        <v/>
      </c>
    </row>
    <row r="214" spans="1:20" x14ac:dyDescent="0.45">
      <c r="A214" t="s">
        <v>988</v>
      </c>
      <c r="B214" t="s">
        <v>185</v>
      </c>
      <c r="C214" t="s">
        <v>18</v>
      </c>
      <c r="D214">
        <v>622512.72259815701</v>
      </c>
      <c r="E214">
        <v>622508.18307743396</v>
      </c>
      <c r="F214">
        <v>2675.9458739757501</v>
      </c>
      <c r="G214">
        <v>2675.9461441039998</v>
      </c>
      <c r="H214" t="s">
        <v>1072</v>
      </c>
      <c r="I214">
        <v>622512.72259815701</v>
      </c>
      <c r="J214">
        <v>0</v>
      </c>
      <c r="K214">
        <v>0</v>
      </c>
      <c r="L214" s="1">
        <v>1.7472421176556399E-8</v>
      </c>
      <c r="M214" t="s">
        <v>18</v>
      </c>
      <c r="N214">
        <v>622512.11355496198</v>
      </c>
      <c r="O214" s="1">
        <f t="shared" si="26"/>
        <v>7.2922537294135814E-6</v>
      </c>
      <c r="P214" s="1">
        <f t="shared" si="27"/>
        <v>6.3138972597804436E-6</v>
      </c>
      <c r="Q214" s="1">
        <f t="shared" si="28"/>
        <v>0.86583620017404217</v>
      </c>
      <c r="R214" t="str">
        <f t="shared" si="29"/>
        <v/>
      </c>
      <c r="S214" t="str">
        <f t="shared" si="24"/>
        <v/>
      </c>
      <c r="T214" t="str">
        <f t="shared" si="25"/>
        <v/>
      </c>
    </row>
    <row r="215" spans="1:20" x14ac:dyDescent="0.45">
      <c r="A215" t="s">
        <v>988</v>
      </c>
      <c r="B215" t="s">
        <v>257</v>
      </c>
      <c r="C215" t="s">
        <v>18</v>
      </c>
      <c r="D215">
        <v>760.35004054827505</v>
      </c>
      <c r="E215">
        <v>760.34968106608005</v>
      </c>
      <c r="F215">
        <v>2993.1803560256899</v>
      </c>
      <c r="G215">
        <v>2993.2222099304199</v>
      </c>
      <c r="H215" t="s">
        <v>1108</v>
      </c>
      <c r="I215">
        <v>760.35004054827402</v>
      </c>
      <c r="J215" s="1">
        <v>6.25495988337831E-10</v>
      </c>
      <c r="K215">
        <v>0</v>
      </c>
      <c r="L215">
        <v>0</v>
      </c>
      <c r="M215" t="s">
        <v>18</v>
      </c>
      <c r="N215">
        <v>760.34970034372998</v>
      </c>
      <c r="O215" s="1">
        <f t="shared" si="26"/>
        <v>4.7278512671286313E-7</v>
      </c>
      <c r="P215" s="1">
        <f t="shared" si="27"/>
        <v>2.5353662484382152E-8</v>
      </c>
      <c r="Q215" s="1">
        <f t="shared" si="28"/>
        <v>5.3626184606649453E-2</v>
      </c>
      <c r="R215" t="str">
        <f t="shared" si="29"/>
        <v/>
      </c>
      <c r="S215" t="str">
        <f t="shared" si="24"/>
        <v/>
      </c>
      <c r="T215" t="str">
        <f t="shared" si="25"/>
        <v/>
      </c>
    </row>
    <row r="216" spans="1:20" x14ac:dyDescent="0.45">
      <c r="A216" t="s">
        <v>988</v>
      </c>
      <c r="B216" t="s">
        <v>165</v>
      </c>
      <c r="C216" t="s">
        <v>18</v>
      </c>
      <c r="D216">
        <v>-1.1141122484757799</v>
      </c>
      <c r="E216">
        <v>-1.1141132373079901</v>
      </c>
      <c r="F216">
        <v>3061.9583652019501</v>
      </c>
      <c r="G216">
        <v>3061.9585998058301</v>
      </c>
      <c r="H216" t="s">
        <v>1062</v>
      </c>
      <c r="I216">
        <v>-1.1141122484757799</v>
      </c>
      <c r="J216" s="1">
        <v>1.9146279006676499E-9</v>
      </c>
      <c r="K216">
        <v>0</v>
      </c>
      <c r="L216">
        <v>0</v>
      </c>
      <c r="M216" t="s">
        <v>18</v>
      </c>
      <c r="N216">
        <v>-1.1141122484758099</v>
      </c>
      <c r="O216" s="1">
        <f t="shared" si="26"/>
        <v>8.8754372463749931E-7</v>
      </c>
      <c r="P216" s="1">
        <f t="shared" si="27"/>
        <v>8.8754369773197049E-7</v>
      </c>
      <c r="Q216" s="1">
        <f t="shared" si="28"/>
        <v>0.99999996968540472</v>
      </c>
      <c r="R216" t="str">
        <f t="shared" si="29"/>
        <v/>
      </c>
      <c r="S216" t="str">
        <f t="shared" si="24"/>
        <v/>
      </c>
      <c r="T216" t="str">
        <f t="shared" si="25"/>
        <v/>
      </c>
    </row>
    <row r="217" spans="1:20" x14ac:dyDescent="0.45">
      <c r="A217" t="s">
        <v>988</v>
      </c>
      <c r="B217" t="s">
        <v>205</v>
      </c>
      <c r="C217" t="s">
        <v>18</v>
      </c>
      <c r="D217">
        <v>600349.98272754997</v>
      </c>
      <c r="E217">
        <v>600350.29975463403</v>
      </c>
      <c r="F217">
        <v>3447.0995459556498</v>
      </c>
      <c r="G217">
        <v>3447.1002349853502</v>
      </c>
      <c r="H217" t="s">
        <v>1082</v>
      </c>
      <c r="I217">
        <v>600349.98272754997</v>
      </c>
      <c r="J217" s="1">
        <v>1.11022302462515E-16</v>
      </c>
      <c r="K217">
        <v>0</v>
      </c>
      <c r="L217" s="1">
        <v>2.4605212267658703E-7</v>
      </c>
      <c r="M217" t="s">
        <v>18</v>
      </c>
      <c r="N217">
        <v>600350.06155219499</v>
      </c>
      <c r="O217" s="1">
        <f t="shared" si="26"/>
        <v>5.2807044753814991E-7</v>
      </c>
      <c r="P217" s="1">
        <f t="shared" si="27"/>
        <v>3.9677257368672232E-7</v>
      </c>
      <c r="Q217" s="1">
        <f t="shared" si="28"/>
        <v>0.75136295836372835</v>
      </c>
      <c r="R217" t="str">
        <f t="shared" si="29"/>
        <v/>
      </c>
      <c r="S217" t="str">
        <f t="shared" si="24"/>
        <v/>
      </c>
      <c r="T217" t="str">
        <f t="shared" si="25"/>
        <v/>
      </c>
    </row>
    <row r="218" spans="1:20" x14ac:dyDescent="0.45">
      <c r="A218" t="s">
        <v>988</v>
      </c>
      <c r="B218" t="s">
        <v>197</v>
      </c>
      <c r="C218" t="s">
        <v>16</v>
      </c>
      <c r="D218">
        <v>539938.78267002804</v>
      </c>
      <c r="E218">
        <v>517687.26089793601</v>
      </c>
      <c r="F218">
        <v>3600.0366029739298</v>
      </c>
      <c r="G218">
        <v>3600.0368959903699</v>
      </c>
      <c r="H218" t="s">
        <v>1078</v>
      </c>
      <c r="I218">
        <v>539938.78267002804</v>
      </c>
      <c r="J218">
        <v>0</v>
      </c>
      <c r="K218">
        <v>0</v>
      </c>
      <c r="L218" s="1">
        <v>1.9154978558866199E-7</v>
      </c>
      <c r="M218" t="s">
        <v>18</v>
      </c>
      <c r="N218">
        <v>539938.64058905502</v>
      </c>
      <c r="O218" s="1">
        <f t="shared" si="26"/>
        <v>4.1211193723934558E-2</v>
      </c>
      <c r="P218" s="1">
        <f t="shared" si="27"/>
        <v>4.1210941425550492E-2</v>
      </c>
      <c r="Q218" s="1">
        <f t="shared" si="28"/>
        <v>0.99999387791613714</v>
      </c>
      <c r="R218" t="str">
        <f t="shared" si="29"/>
        <v/>
      </c>
      <c r="S218" t="str">
        <f t="shared" ref="S218:S227" si="30">IF(OR(J218&gt;0.001, K218&gt;0.001, L218&gt;0.001), "bad","")</f>
        <v/>
      </c>
      <c r="T218" t="str">
        <f t="shared" ref="T218:T227" si="31">IF(AND(C218&lt;&gt;"Optimal",P218&lt;0.000015),"good","")</f>
        <v/>
      </c>
    </row>
    <row r="219" spans="1:20" x14ac:dyDescent="0.45">
      <c r="A219" t="s">
        <v>988</v>
      </c>
      <c r="B219" t="s">
        <v>139</v>
      </c>
      <c r="C219" t="s">
        <v>16</v>
      </c>
      <c r="D219">
        <v>19856.897062316999</v>
      </c>
      <c r="E219">
        <v>19855.4934828474</v>
      </c>
      <c r="F219">
        <v>3600.0415489673601</v>
      </c>
      <c r="G219">
        <v>3600.0420739650699</v>
      </c>
      <c r="H219" t="s">
        <v>1049</v>
      </c>
      <c r="I219">
        <v>19856.897062316999</v>
      </c>
      <c r="J219">
        <v>0</v>
      </c>
      <c r="K219">
        <v>0</v>
      </c>
      <c r="L219">
        <v>0</v>
      </c>
      <c r="M219" t="s">
        <v>18</v>
      </c>
      <c r="N219">
        <v>19856.658158492301</v>
      </c>
      <c r="O219" s="1">
        <f t="shared" si="26"/>
        <v>7.0684733092360826E-5</v>
      </c>
      <c r="P219" s="1">
        <f t="shared" si="27"/>
        <v>5.8654161995340751E-5</v>
      </c>
      <c r="Q219" s="1">
        <f t="shared" si="28"/>
        <v>0.82979958230442452</v>
      </c>
      <c r="R219" t="str">
        <f t="shared" si="29"/>
        <v/>
      </c>
      <c r="S219" t="str">
        <f t="shared" si="30"/>
        <v/>
      </c>
      <c r="T219" t="str">
        <f t="shared" si="31"/>
        <v/>
      </c>
    </row>
    <row r="220" spans="1:20" x14ac:dyDescent="0.45">
      <c r="A220" t="s">
        <v>988</v>
      </c>
      <c r="B220" t="s">
        <v>153</v>
      </c>
      <c r="C220" t="s">
        <v>16</v>
      </c>
      <c r="D220">
        <v>-0.14274132097917899</v>
      </c>
      <c r="E220">
        <v>-0.14284517221571999</v>
      </c>
      <c r="F220">
        <v>3600.0465769767702</v>
      </c>
      <c r="G220">
        <v>3600.0468459129302</v>
      </c>
      <c r="H220" t="s">
        <v>1056</v>
      </c>
      <c r="I220">
        <v>-0.14274132097917899</v>
      </c>
      <c r="J220" s="1">
        <v>2.3059293363658598E-9</v>
      </c>
      <c r="K220" s="1">
        <v>1.56156407249419E-10</v>
      </c>
      <c r="L220">
        <v>0</v>
      </c>
      <c r="M220" t="s">
        <v>18</v>
      </c>
      <c r="N220">
        <v>-0.14274132097914499</v>
      </c>
      <c r="O220" s="1">
        <f t="shared" si="26"/>
        <v>7.2749755188706363E-4</v>
      </c>
      <c r="P220" s="1">
        <f t="shared" si="27"/>
        <v>7.2749755212541734E-4</v>
      </c>
      <c r="Q220" s="1">
        <f t="shared" si="28"/>
        <v>1.000000000327635</v>
      </c>
      <c r="R220" t="str">
        <f t="shared" si="29"/>
        <v/>
      </c>
      <c r="S220" t="str">
        <f t="shared" si="30"/>
        <v/>
      </c>
      <c r="T220" t="str">
        <f t="shared" si="31"/>
        <v/>
      </c>
    </row>
    <row r="221" spans="1:20" x14ac:dyDescent="0.45">
      <c r="A221" t="s">
        <v>988</v>
      </c>
      <c r="B221" t="s">
        <v>171</v>
      </c>
      <c r="C221" t="s">
        <v>16</v>
      </c>
      <c r="D221">
        <v>-1.12851727459315</v>
      </c>
      <c r="E221">
        <v>-1.14044252413082</v>
      </c>
      <c r="F221">
        <v>3600.0469040870598</v>
      </c>
      <c r="G221">
        <v>3600.04719114303</v>
      </c>
      <c r="H221" t="s">
        <v>1065</v>
      </c>
      <c r="I221">
        <v>-1.12851727459315</v>
      </c>
      <c r="J221" s="1">
        <v>4.7213924214695103E-8</v>
      </c>
      <c r="K221">
        <v>0</v>
      </c>
      <c r="L221">
        <v>0</v>
      </c>
      <c r="M221" t="s">
        <v>18</v>
      </c>
      <c r="N221">
        <v>-1.1285172745935399</v>
      </c>
      <c r="O221" s="1">
        <f t="shared" si="26"/>
        <v>1.0567090230025026E-2</v>
      </c>
      <c r="P221" s="1">
        <f t="shared" si="27"/>
        <v>1.0567090229675872E-2</v>
      </c>
      <c r="Q221" s="1">
        <f t="shared" si="28"/>
        <v>0.99999999996695832</v>
      </c>
      <c r="R221" t="str">
        <f t="shared" si="29"/>
        <v/>
      </c>
      <c r="S221" t="str">
        <f t="shared" si="30"/>
        <v/>
      </c>
      <c r="T221" t="str">
        <f t="shared" si="31"/>
        <v/>
      </c>
    </row>
    <row r="222" spans="1:20" x14ac:dyDescent="0.45">
      <c r="A222" t="s">
        <v>988</v>
      </c>
      <c r="B222" t="s">
        <v>151</v>
      </c>
      <c r="C222" t="s">
        <v>16</v>
      </c>
      <c r="D222">
        <v>-0.14108946105213699</v>
      </c>
      <c r="E222">
        <v>-0.14126608673707</v>
      </c>
      <c r="F222">
        <v>3600.04910802841</v>
      </c>
      <c r="G222">
        <v>3600.0493760108898</v>
      </c>
      <c r="H222" t="s">
        <v>1055</v>
      </c>
      <c r="I222">
        <v>-0.14108946105213699</v>
      </c>
      <c r="J222" s="1">
        <v>4.7896998520147097E-9</v>
      </c>
      <c r="K222" s="1">
        <v>2.1152660178991301E-10</v>
      </c>
      <c r="L222">
        <v>0</v>
      </c>
      <c r="M222" t="s">
        <v>18</v>
      </c>
      <c r="N222">
        <v>-0.14108946792275001</v>
      </c>
      <c r="O222" s="1">
        <f t="shared" si="26"/>
        <v>1.2517814286175668E-3</v>
      </c>
      <c r="P222" s="1">
        <f t="shared" si="27"/>
        <v>1.2517326742627133E-3</v>
      </c>
      <c r="Q222" s="1">
        <f t="shared" si="28"/>
        <v>0.99996105202255059</v>
      </c>
      <c r="R222" t="str">
        <f t="shared" si="29"/>
        <v/>
      </c>
      <c r="S222" t="str">
        <f t="shared" si="30"/>
        <v/>
      </c>
      <c r="T222" t="str">
        <f t="shared" si="31"/>
        <v/>
      </c>
    </row>
    <row r="223" spans="1:20" x14ac:dyDescent="0.45">
      <c r="A223" t="s">
        <v>988</v>
      </c>
      <c r="B223" t="s">
        <v>27</v>
      </c>
      <c r="C223" t="s">
        <v>16</v>
      </c>
      <c r="D223" s="1">
        <v>9965933.9452877995</v>
      </c>
      <c r="E223" s="1">
        <v>9964797.8196862005</v>
      </c>
      <c r="F223">
        <v>3600.0486750602699</v>
      </c>
      <c r="G223">
        <v>3600.0577049255298</v>
      </c>
      <c r="H223" t="s">
        <v>994</v>
      </c>
      <c r="I223" s="1">
        <v>9965933.9452877995</v>
      </c>
      <c r="J223" s="1">
        <v>6.2440449255518602E-8</v>
      </c>
      <c r="K223">
        <v>0</v>
      </c>
      <c r="L223" s="1">
        <v>5.3119031395709695E-10</v>
      </c>
      <c r="M223" t="s">
        <v>18</v>
      </c>
      <c r="N223" s="1">
        <v>9965933.9233196508</v>
      </c>
      <c r="O223" s="1">
        <f t="shared" si="26"/>
        <v>1.1400091630499398E-4</v>
      </c>
      <c r="P223" s="1">
        <f t="shared" si="27"/>
        <v>1.1399871223215658E-4</v>
      </c>
      <c r="Q223" s="1">
        <f t="shared" si="28"/>
        <v>0.99998066618314274</v>
      </c>
      <c r="R223" t="str">
        <f t="shared" si="29"/>
        <v/>
      </c>
      <c r="S223" t="str">
        <f t="shared" si="30"/>
        <v/>
      </c>
      <c r="T223" t="str">
        <f t="shared" si="31"/>
        <v/>
      </c>
    </row>
    <row r="224" spans="1:20" x14ac:dyDescent="0.45">
      <c r="A224" t="s">
        <v>988</v>
      </c>
      <c r="B224" t="s">
        <v>141</v>
      </c>
      <c r="C224" t="s">
        <v>16</v>
      </c>
      <c r="D224">
        <v>777.77978885186201</v>
      </c>
      <c r="E224">
        <v>777.26030172293702</v>
      </c>
      <c r="F224">
        <v>3600.0579299926699</v>
      </c>
      <c r="G224">
        <v>3600.05846691131</v>
      </c>
      <c r="H224" t="s">
        <v>1050</v>
      </c>
      <c r="I224">
        <v>777.77978885186201</v>
      </c>
      <c r="J224">
        <v>0</v>
      </c>
      <c r="K224">
        <v>0</v>
      </c>
      <c r="L224">
        <v>0</v>
      </c>
      <c r="M224" t="s">
        <v>18</v>
      </c>
      <c r="N224">
        <v>777.77971549246899</v>
      </c>
      <c r="O224" s="1">
        <f t="shared" si="26"/>
        <v>6.6791028732276971E-4</v>
      </c>
      <c r="P224" s="1">
        <f t="shared" si="27"/>
        <v>6.6781603133599413E-4</v>
      </c>
      <c r="Q224" s="1">
        <f t="shared" si="28"/>
        <v>0.9998588792708174</v>
      </c>
      <c r="R224" t="str">
        <f t="shared" si="29"/>
        <v/>
      </c>
      <c r="S224" t="str">
        <f t="shared" si="30"/>
        <v/>
      </c>
      <c r="T224" t="str">
        <f t="shared" si="31"/>
        <v/>
      </c>
    </row>
    <row r="225" spans="1:20" x14ac:dyDescent="0.45">
      <c r="A225" t="s">
        <v>988</v>
      </c>
      <c r="B225" t="s">
        <v>33</v>
      </c>
      <c r="C225" t="s">
        <v>16</v>
      </c>
      <c r="D225">
        <v>48.808630467209802</v>
      </c>
      <c r="E225">
        <v>47.448859683608902</v>
      </c>
      <c r="F225">
        <v>3600.0588028430898</v>
      </c>
      <c r="G225">
        <v>3600.06139492988</v>
      </c>
      <c r="H225" t="s">
        <v>997</v>
      </c>
      <c r="I225">
        <v>48.808630467209802</v>
      </c>
      <c r="J225" s="1">
        <v>1.88870690198683E-8</v>
      </c>
      <c r="K225">
        <v>0</v>
      </c>
      <c r="L225" s="1">
        <v>2.8318892120182599E-8</v>
      </c>
      <c r="M225" t="s">
        <v>18</v>
      </c>
      <c r="N225">
        <v>48.808630102831103</v>
      </c>
      <c r="O225" s="1">
        <f t="shared" si="26"/>
        <v>2.7859222682393912E-2</v>
      </c>
      <c r="P225" s="1">
        <f t="shared" si="27"/>
        <v>2.7859215424920817E-2</v>
      </c>
      <c r="Q225" s="1">
        <f t="shared" si="28"/>
        <v>0.99999973949477428</v>
      </c>
      <c r="R225" t="str">
        <f t="shared" si="29"/>
        <v/>
      </c>
      <c r="S225" t="str">
        <f t="shared" si="30"/>
        <v/>
      </c>
      <c r="T225" t="str">
        <f t="shared" si="31"/>
        <v/>
      </c>
    </row>
    <row r="226" spans="1:20" x14ac:dyDescent="0.45">
      <c r="A226" t="s">
        <v>988</v>
      </c>
      <c r="B226" t="s">
        <v>137</v>
      </c>
      <c r="C226" t="s">
        <v>16</v>
      </c>
      <c r="D226">
        <v>7689.8451842568902</v>
      </c>
      <c r="E226">
        <v>7332.8254863659804</v>
      </c>
      <c r="F226">
        <v>3600.0837218761399</v>
      </c>
      <c r="G226">
        <v>3600.0960850715601</v>
      </c>
      <c r="H226" t="s">
        <v>1048</v>
      </c>
      <c r="I226">
        <v>7689.8451842568902</v>
      </c>
      <c r="J226">
        <v>0</v>
      </c>
      <c r="K226">
        <v>0</v>
      </c>
      <c r="L226" s="1">
        <v>4.1538614103941903E-8</v>
      </c>
      <c r="M226" t="s">
        <v>18</v>
      </c>
      <c r="N226">
        <v>7689.8451053665003</v>
      </c>
      <c r="O226" s="1">
        <f t="shared" si="26"/>
        <v>4.6427423292935414E-2</v>
      </c>
      <c r="P226" s="1">
        <f t="shared" si="27"/>
        <v>4.6427413510201014E-2</v>
      </c>
      <c r="Q226" s="1">
        <f t="shared" si="28"/>
        <v>0.99999978928974076</v>
      </c>
      <c r="R226" t="str">
        <f t="shared" si="29"/>
        <v/>
      </c>
      <c r="S226" t="str">
        <f t="shared" si="30"/>
        <v/>
      </c>
      <c r="T226" t="str">
        <f t="shared" si="31"/>
        <v/>
      </c>
    </row>
    <row r="227" spans="1:20" x14ac:dyDescent="0.45">
      <c r="A227" t="s">
        <v>988</v>
      </c>
      <c r="B227" t="s">
        <v>135</v>
      </c>
      <c r="C227" t="s">
        <v>16</v>
      </c>
      <c r="D227">
        <v>217272.521038192</v>
      </c>
      <c r="E227">
        <v>216112.49320038201</v>
      </c>
      <c r="F227">
        <v>3600.0846230983698</v>
      </c>
      <c r="G227">
        <v>3600.0966148376401</v>
      </c>
      <c r="H227" t="s">
        <v>1047</v>
      </c>
      <c r="I227">
        <v>217272.521038192</v>
      </c>
      <c r="J227">
        <v>0</v>
      </c>
      <c r="K227">
        <v>0</v>
      </c>
      <c r="L227">
        <v>0</v>
      </c>
      <c r="M227" t="s">
        <v>18</v>
      </c>
      <c r="N227">
        <v>217270.397262882</v>
      </c>
      <c r="O227" s="1">
        <f t="shared" si="26"/>
        <v>5.3390453252608553E-3</v>
      </c>
      <c r="P227" s="1">
        <f t="shared" si="27"/>
        <v>5.3293227104735967E-3</v>
      </c>
      <c r="Q227" s="1">
        <f t="shared" si="28"/>
        <v>0.99817896005841011</v>
      </c>
      <c r="R227" t="str">
        <f t="shared" si="29"/>
        <v/>
      </c>
      <c r="S227" t="str">
        <f t="shared" si="30"/>
        <v/>
      </c>
      <c r="T227" t="str">
        <f t="shared" si="31"/>
        <v/>
      </c>
    </row>
    <row r="228" spans="1:20" x14ac:dyDescent="0.45">
      <c r="A228" t="s">
        <v>988</v>
      </c>
      <c r="B228" t="s">
        <v>209</v>
      </c>
      <c r="C228" t="s">
        <v>16</v>
      </c>
      <c r="D228" t="s">
        <v>260</v>
      </c>
      <c r="E228">
        <v>419819.35615738301</v>
      </c>
      <c r="F228">
        <v>3600.03560495376</v>
      </c>
      <c r="G228">
        <v>3600.0359070301001</v>
      </c>
      <c r="H228" t="s">
        <v>1084</v>
      </c>
      <c r="I228" t="s">
        <v>34</v>
      </c>
      <c r="J228" t="s">
        <v>34</v>
      </c>
      <c r="K228" t="s">
        <v>34</v>
      </c>
      <c r="L228" t="s">
        <v>34</v>
      </c>
      <c r="M228" t="s">
        <v>34</v>
      </c>
      <c r="N228" t="s">
        <v>34</v>
      </c>
      <c r="O228" s="1" t="e">
        <f t="shared" si="26"/>
        <v>#VALUE!</v>
      </c>
      <c r="P228" s="1" t="e">
        <f t="shared" si="27"/>
        <v>#VALUE!</v>
      </c>
      <c r="Q228" s="1" t="e">
        <f t="shared" si="28"/>
        <v>#VALUE!</v>
      </c>
      <c r="R228" t="e">
        <f t="shared" si="29"/>
        <v>#VALUE!</v>
      </c>
    </row>
    <row r="229" spans="1:20" x14ac:dyDescent="0.45">
      <c r="A229" t="s">
        <v>988</v>
      </c>
      <c r="B229" t="s">
        <v>77</v>
      </c>
      <c r="C229" t="s">
        <v>16</v>
      </c>
      <c r="D229" t="s">
        <v>260</v>
      </c>
      <c r="E229">
        <v>-0.121628490428087</v>
      </c>
      <c r="F229">
        <v>3600.0389389991701</v>
      </c>
      <c r="G229">
        <v>3600.0391850471401</v>
      </c>
      <c r="H229" t="s">
        <v>1018</v>
      </c>
      <c r="I229" t="s">
        <v>34</v>
      </c>
      <c r="J229" t="s">
        <v>34</v>
      </c>
      <c r="K229" t="s">
        <v>34</v>
      </c>
      <c r="L229" t="s">
        <v>34</v>
      </c>
      <c r="M229" t="s">
        <v>34</v>
      </c>
      <c r="N229" t="s">
        <v>34</v>
      </c>
      <c r="O229" s="1" t="e">
        <f t="shared" si="26"/>
        <v>#VALUE!</v>
      </c>
      <c r="P229" s="1" t="e">
        <f t="shared" si="27"/>
        <v>#VALUE!</v>
      </c>
      <c r="Q229" s="1" t="e">
        <f t="shared" si="28"/>
        <v>#VALUE!</v>
      </c>
      <c r="R229" t="e">
        <f t="shared" si="29"/>
        <v>#VALUE!</v>
      </c>
    </row>
    <row r="230" spans="1:20" x14ac:dyDescent="0.45">
      <c r="A230" t="s">
        <v>988</v>
      </c>
      <c r="B230" t="s">
        <v>225</v>
      </c>
      <c r="C230" t="s">
        <v>16</v>
      </c>
      <c r="D230" t="s">
        <v>260</v>
      </c>
      <c r="E230">
        <v>9.0999999999999908</v>
      </c>
      <c r="F230">
        <v>3600.03731393814</v>
      </c>
      <c r="G230">
        <v>3600.0395247936199</v>
      </c>
      <c r="H230" t="s">
        <v>1092</v>
      </c>
      <c r="I230" t="s">
        <v>34</v>
      </c>
      <c r="J230" t="s">
        <v>34</v>
      </c>
      <c r="K230" t="s">
        <v>34</v>
      </c>
      <c r="L230" t="s">
        <v>34</v>
      </c>
      <c r="M230" t="s">
        <v>34</v>
      </c>
      <c r="N230" t="s">
        <v>34</v>
      </c>
      <c r="O230" s="1" t="e">
        <f t="shared" si="26"/>
        <v>#VALUE!</v>
      </c>
      <c r="P230" s="1" t="e">
        <f t="shared" si="27"/>
        <v>#VALUE!</v>
      </c>
      <c r="Q230" s="1" t="e">
        <f t="shared" si="28"/>
        <v>#VALUE!</v>
      </c>
      <c r="R230" t="e">
        <f t="shared" si="29"/>
        <v>#VALUE!</v>
      </c>
    </row>
    <row r="231" spans="1:20" x14ac:dyDescent="0.45">
      <c r="A231" t="s">
        <v>988</v>
      </c>
      <c r="B231" t="s">
        <v>79</v>
      </c>
      <c r="C231" t="s">
        <v>16</v>
      </c>
      <c r="D231" t="s">
        <v>260</v>
      </c>
      <c r="E231">
        <v>-0.11905884193635</v>
      </c>
      <c r="F231">
        <v>3600.04060292243</v>
      </c>
      <c r="G231">
        <v>3600.0408580303101</v>
      </c>
      <c r="H231" t="s">
        <v>1019</v>
      </c>
      <c r="I231" t="s">
        <v>34</v>
      </c>
      <c r="J231" t="s">
        <v>34</v>
      </c>
      <c r="K231" t="s">
        <v>34</v>
      </c>
      <c r="L231" t="s">
        <v>34</v>
      </c>
      <c r="M231" t="s">
        <v>34</v>
      </c>
      <c r="N231" t="s">
        <v>34</v>
      </c>
      <c r="O231" s="1" t="e">
        <f t="shared" si="26"/>
        <v>#VALUE!</v>
      </c>
      <c r="P231" s="1" t="e">
        <f t="shared" si="27"/>
        <v>#VALUE!</v>
      </c>
      <c r="Q231" s="1" t="e">
        <f t="shared" si="28"/>
        <v>#VALUE!</v>
      </c>
      <c r="R231" t="e">
        <f t="shared" si="29"/>
        <v>#VALUE!</v>
      </c>
    </row>
    <row r="232" spans="1:20" x14ac:dyDescent="0.45">
      <c r="A232" t="s">
        <v>988</v>
      </c>
      <c r="B232" t="s">
        <v>75</v>
      </c>
      <c r="C232" t="s">
        <v>16</v>
      </c>
      <c r="D232" t="s">
        <v>260</v>
      </c>
      <c r="E232">
        <v>-0.120035919270497</v>
      </c>
      <c r="F232">
        <v>3600.04363298416</v>
      </c>
      <c r="G232">
        <v>3600.0438899993801</v>
      </c>
      <c r="H232" t="s">
        <v>1017</v>
      </c>
      <c r="I232" t="s">
        <v>34</v>
      </c>
      <c r="J232" t="s">
        <v>34</v>
      </c>
      <c r="K232" t="s">
        <v>34</v>
      </c>
      <c r="L232" t="s">
        <v>34</v>
      </c>
      <c r="M232" t="s">
        <v>34</v>
      </c>
      <c r="N232" t="s">
        <v>34</v>
      </c>
      <c r="O232" s="1" t="e">
        <f t="shared" si="26"/>
        <v>#VALUE!</v>
      </c>
      <c r="P232" s="1" t="e">
        <f t="shared" si="27"/>
        <v>#VALUE!</v>
      </c>
      <c r="Q232" s="1" t="e">
        <f t="shared" si="28"/>
        <v>#VALUE!</v>
      </c>
      <c r="R232" t="e">
        <f t="shared" si="29"/>
        <v>#VALUE!</v>
      </c>
    </row>
    <row r="233" spans="1:20" x14ac:dyDescent="0.45">
      <c r="A233" t="s">
        <v>988</v>
      </c>
      <c r="B233" t="s">
        <v>41</v>
      </c>
      <c r="C233" t="s">
        <v>16</v>
      </c>
      <c r="D233" t="s">
        <v>260</v>
      </c>
      <c r="E233">
        <v>42.514232807072297</v>
      </c>
      <c r="F233">
        <v>3600.04293107986</v>
      </c>
      <c r="G233">
        <v>3600.0454790592098</v>
      </c>
      <c r="H233" t="s">
        <v>1000</v>
      </c>
      <c r="I233" t="s">
        <v>34</v>
      </c>
      <c r="J233" t="s">
        <v>34</v>
      </c>
      <c r="K233" t="s">
        <v>34</v>
      </c>
      <c r="L233" t="s">
        <v>34</v>
      </c>
      <c r="M233" t="s">
        <v>34</v>
      </c>
      <c r="N233" t="s">
        <v>34</v>
      </c>
      <c r="O233" s="1" t="e">
        <f t="shared" si="26"/>
        <v>#VALUE!</v>
      </c>
      <c r="P233" s="1" t="e">
        <f t="shared" si="27"/>
        <v>#VALUE!</v>
      </c>
      <c r="Q233" s="1" t="e">
        <f t="shared" si="28"/>
        <v>#VALUE!</v>
      </c>
      <c r="R233" t="e">
        <f t="shared" si="29"/>
        <v>#VALUE!</v>
      </c>
    </row>
    <row r="234" spans="1:20" x14ac:dyDescent="0.45">
      <c r="A234" t="s">
        <v>988</v>
      </c>
      <c r="B234" t="s">
        <v>169</v>
      </c>
      <c r="C234" t="s">
        <v>16</v>
      </c>
      <c r="D234" t="s">
        <v>260</v>
      </c>
      <c r="E234">
        <v>-1.1396886734396801</v>
      </c>
      <c r="F234">
        <v>3600.0502641201001</v>
      </c>
      <c r="G234">
        <v>3600.0505528449999</v>
      </c>
      <c r="H234" t="s">
        <v>1064</v>
      </c>
      <c r="I234" t="s">
        <v>34</v>
      </c>
      <c r="J234" t="s">
        <v>34</v>
      </c>
      <c r="K234" t="s">
        <v>34</v>
      </c>
      <c r="L234" t="s">
        <v>34</v>
      </c>
      <c r="M234" t="s">
        <v>34</v>
      </c>
      <c r="N234" t="s">
        <v>34</v>
      </c>
      <c r="O234" s="1" t="e">
        <f t="shared" si="26"/>
        <v>#VALUE!</v>
      </c>
      <c r="P234" s="1" t="e">
        <f t="shared" si="27"/>
        <v>#VALUE!</v>
      </c>
      <c r="Q234" s="1" t="e">
        <f t="shared" si="28"/>
        <v>#VALUE!</v>
      </c>
      <c r="R234" t="e">
        <f t="shared" si="29"/>
        <v>#VALUE!</v>
      </c>
    </row>
    <row r="235" spans="1:20" x14ac:dyDescent="0.45">
      <c r="A235" t="s">
        <v>988</v>
      </c>
      <c r="B235" t="s">
        <v>36</v>
      </c>
      <c r="C235" t="s">
        <v>16</v>
      </c>
      <c r="D235" t="s">
        <v>260</v>
      </c>
      <c r="E235">
        <v>1.85034722377756</v>
      </c>
      <c r="F235">
        <v>3600.05101203918</v>
      </c>
      <c r="G235">
        <v>3600.06481099128</v>
      </c>
      <c r="H235" t="s">
        <v>998</v>
      </c>
      <c r="I235" t="s">
        <v>34</v>
      </c>
      <c r="J235" t="s">
        <v>34</v>
      </c>
      <c r="K235" t="s">
        <v>34</v>
      </c>
      <c r="L235" t="s">
        <v>34</v>
      </c>
      <c r="M235" t="s">
        <v>34</v>
      </c>
      <c r="N235" t="s">
        <v>34</v>
      </c>
      <c r="O235" s="1" t="e">
        <f t="shared" si="26"/>
        <v>#VALUE!</v>
      </c>
      <c r="P235" s="1" t="e">
        <f t="shared" si="27"/>
        <v>#VALUE!</v>
      </c>
      <c r="Q235" s="1" t="e">
        <f t="shared" si="28"/>
        <v>#VALUE!</v>
      </c>
      <c r="R235" t="e">
        <f t="shared" si="29"/>
        <v>#VALUE!</v>
      </c>
    </row>
    <row r="236" spans="1:20" x14ac:dyDescent="0.45">
      <c r="A236" t="s">
        <v>988</v>
      </c>
      <c r="B236" t="s">
        <v>29</v>
      </c>
      <c r="C236" t="s">
        <v>16</v>
      </c>
      <c r="D236" t="s">
        <v>260</v>
      </c>
      <c r="E236" s="1">
        <v>12253006.505718401</v>
      </c>
      <c r="F236">
        <v>3600.06105399131</v>
      </c>
      <c r="G236">
        <v>3600.0676579475398</v>
      </c>
      <c r="H236" t="s">
        <v>995</v>
      </c>
      <c r="I236" t="s">
        <v>34</v>
      </c>
      <c r="J236" t="s">
        <v>34</v>
      </c>
      <c r="K236" t="s">
        <v>34</v>
      </c>
      <c r="L236" t="s">
        <v>34</v>
      </c>
      <c r="M236" t="s">
        <v>34</v>
      </c>
      <c r="N236" t="s">
        <v>34</v>
      </c>
      <c r="O236" s="1" t="e">
        <f t="shared" si="26"/>
        <v>#VALUE!</v>
      </c>
      <c r="P236" s="1" t="e">
        <f t="shared" si="27"/>
        <v>#VALUE!</v>
      </c>
      <c r="Q236" s="1" t="e">
        <f t="shared" si="28"/>
        <v>#VALUE!</v>
      </c>
      <c r="R236" t="e">
        <f t="shared" si="29"/>
        <v>#VALUE!</v>
      </c>
    </row>
    <row r="237" spans="1:20" x14ac:dyDescent="0.45">
      <c r="A237" t="s">
        <v>988</v>
      </c>
      <c r="B237" t="s">
        <v>15</v>
      </c>
      <c r="C237" t="s">
        <v>16</v>
      </c>
      <c r="D237" t="s">
        <v>260</v>
      </c>
      <c r="E237" s="1">
        <v>17246393.422132101</v>
      </c>
      <c r="F237">
        <v>3600.0748488903</v>
      </c>
      <c r="G237">
        <v>3600.0872390270201</v>
      </c>
      <c r="H237" t="s">
        <v>989</v>
      </c>
      <c r="I237" t="s">
        <v>34</v>
      </c>
      <c r="J237" t="s">
        <v>34</v>
      </c>
      <c r="K237" t="s">
        <v>34</v>
      </c>
      <c r="L237" t="s">
        <v>34</v>
      </c>
      <c r="M237" t="s">
        <v>34</v>
      </c>
      <c r="N237" t="s">
        <v>34</v>
      </c>
      <c r="O237" s="1" t="e">
        <f t="shared" si="26"/>
        <v>#VALUE!</v>
      </c>
      <c r="P237" s="1" t="e">
        <f t="shared" si="27"/>
        <v>#VALUE!</v>
      </c>
      <c r="Q237" s="1" t="e">
        <f t="shared" si="28"/>
        <v>#VALUE!</v>
      </c>
      <c r="R237" t="e">
        <f t="shared" si="29"/>
        <v>#VALUE!</v>
      </c>
    </row>
    <row r="238" spans="1:20" x14ac:dyDescent="0.45">
      <c r="A238" t="s">
        <v>988</v>
      </c>
      <c r="B238" t="s">
        <v>21</v>
      </c>
      <c r="C238" t="s">
        <v>16</v>
      </c>
      <c r="D238" t="s">
        <v>260</v>
      </c>
      <c r="E238" s="1">
        <v>24065256.205230601</v>
      </c>
      <c r="F238">
        <v>3600.0969178676601</v>
      </c>
      <c r="G238">
        <v>3600.1125559806801</v>
      </c>
      <c r="H238" t="s">
        <v>991</v>
      </c>
      <c r="I238" t="s">
        <v>34</v>
      </c>
      <c r="J238" t="s">
        <v>34</v>
      </c>
      <c r="K238" t="s">
        <v>34</v>
      </c>
      <c r="L238" t="s">
        <v>34</v>
      </c>
      <c r="M238" t="s">
        <v>34</v>
      </c>
      <c r="N238" t="s">
        <v>34</v>
      </c>
      <c r="O238" s="1" t="e">
        <f t="shared" si="26"/>
        <v>#VALUE!</v>
      </c>
      <c r="P238" s="1" t="e">
        <f t="shared" si="27"/>
        <v>#VALUE!</v>
      </c>
      <c r="Q238" s="1" t="e">
        <f t="shared" si="28"/>
        <v>#VALUE!</v>
      </c>
      <c r="R238" t="e">
        <f t="shared" si="29"/>
        <v>#VALUE!</v>
      </c>
    </row>
    <row r="239" spans="1:20" x14ac:dyDescent="0.45">
      <c r="A239" t="s">
        <v>988</v>
      </c>
      <c r="B239" t="s">
        <v>23</v>
      </c>
      <c r="C239" t="s">
        <v>16</v>
      </c>
      <c r="D239" t="s">
        <v>260</v>
      </c>
      <c r="E239" s="1">
        <v>34211075.957873702</v>
      </c>
      <c r="F239">
        <v>3600.1054379940001</v>
      </c>
      <c r="G239">
        <v>3600.1252181529999</v>
      </c>
      <c r="H239" t="s">
        <v>992</v>
      </c>
      <c r="I239" t="s">
        <v>34</v>
      </c>
      <c r="J239" t="s">
        <v>34</v>
      </c>
      <c r="K239" t="s">
        <v>34</v>
      </c>
      <c r="L239" t="s">
        <v>34</v>
      </c>
      <c r="M239" t="s">
        <v>34</v>
      </c>
      <c r="N239" t="s">
        <v>34</v>
      </c>
      <c r="O239" s="1" t="e">
        <f t="shared" si="26"/>
        <v>#VALUE!</v>
      </c>
      <c r="P239" s="1" t="e">
        <f t="shared" si="27"/>
        <v>#VALUE!</v>
      </c>
      <c r="Q239" s="1" t="e">
        <f t="shared" si="28"/>
        <v>#VALUE!</v>
      </c>
      <c r="R239" t="e">
        <f t="shared" si="29"/>
        <v>#VALUE!</v>
      </c>
    </row>
    <row r="240" spans="1:20" x14ac:dyDescent="0.45">
      <c r="A240" t="s">
        <v>988</v>
      </c>
      <c r="B240" t="s">
        <v>239</v>
      </c>
      <c r="C240" t="s">
        <v>16</v>
      </c>
      <c r="D240">
        <v>575.13169559364803</v>
      </c>
      <c r="E240">
        <v>544.10399960877805</v>
      </c>
      <c r="F240">
        <v>3600.1234869956902</v>
      </c>
      <c r="G240">
        <v>3600.1561110019602</v>
      </c>
      <c r="H240" t="s">
        <v>1099</v>
      </c>
      <c r="I240" t="s">
        <v>34</v>
      </c>
      <c r="J240" t="s">
        <v>34</v>
      </c>
      <c r="K240" t="s">
        <v>34</v>
      </c>
      <c r="L240" t="s">
        <v>34</v>
      </c>
      <c r="M240" t="s">
        <v>34</v>
      </c>
      <c r="N240" t="s">
        <v>34</v>
      </c>
      <c r="O240" s="1">
        <f t="shared" si="26"/>
        <v>5.3948853250653864E-2</v>
      </c>
      <c r="P240" s="1" t="e">
        <f t="shared" si="27"/>
        <v>#VALUE!</v>
      </c>
      <c r="Q240" s="1" t="e">
        <f t="shared" si="28"/>
        <v>#VALUE!</v>
      </c>
      <c r="R240" t="e">
        <f t="shared" si="29"/>
        <v>#VALUE!</v>
      </c>
    </row>
    <row r="241" spans="1:20" x14ac:dyDescent="0.45">
      <c r="A241" t="s">
        <v>988</v>
      </c>
      <c r="B241" t="s">
        <v>241</v>
      </c>
      <c r="C241" t="s">
        <v>16</v>
      </c>
      <c r="D241">
        <v>801.14729252341397</v>
      </c>
      <c r="E241">
        <v>674.52787165124005</v>
      </c>
      <c r="F241">
        <v>3600.2149240970598</v>
      </c>
      <c r="G241">
        <v>3600.2546870708402</v>
      </c>
      <c r="H241" t="s">
        <v>1100</v>
      </c>
      <c r="I241" t="s">
        <v>34</v>
      </c>
      <c r="J241" t="s">
        <v>34</v>
      </c>
      <c r="K241" t="s">
        <v>34</v>
      </c>
      <c r="L241" t="s">
        <v>34</v>
      </c>
      <c r="M241" t="s">
        <v>34</v>
      </c>
      <c r="N241" t="s">
        <v>34</v>
      </c>
      <c r="O241" s="1">
        <f t="shared" si="26"/>
        <v>0.15804761555503508</v>
      </c>
      <c r="P241" s="1" t="e">
        <f t="shared" si="27"/>
        <v>#VALUE!</v>
      </c>
      <c r="Q241" s="1" t="e">
        <f t="shared" si="28"/>
        <v>#VALUE!</v>
      </c>
      <c r="R241" t="e">
        <f t="shared" si="29"/>
        <v>#VALUE!</v>
      </c>
    </row>
    <row r="242" spans="1:20" x14ac:dyDescent="0.45">
      <c r="A242" t="s">
        <v>867</v>
      </c>
      <c r="B242" t="s">
        <v>155</v>
      </c>
      <c r="C242" t="s">
        <v>18</v>
      </c>
      <c r="D242">
        <v>-7.9784855768680399E-2</v>
      </c>
      <c r="E242">
        <v>-7.9784855768680399E-2</v>
      </c>
      <c r="F242">
        <v>1.7271041870117101E-2</v>
      </c>
      <c r="G242">
        <v>1.7420053482055602E-2</v>
      </c>
      <c r="H242" t="s">
        <v>936</v>
      </c>
      <c r="I242">
        <v>-7.9784855768680399E-2</v>
      </c>
      <c r="J242" s="1">
        <v>1.11022302462515E-16</v>
      </c>
      <c r="K242" s="1">
        <v>3.1428022517071499E-7</v>
      </c>
      <c r="L242">
        <v>0</v>
      </c>
      <c r="M242" t="s">
        <v>18</v>
      </c>
      <c r="N242">
        <v>-7.9784865782148995E-2</v>
      </c>
      <c r="O242" s="1">
        <f t="shared" si="26"/>
        <v>0</v>
      </c>
      <c r="P242" s="1">
        <f t="shared" si="27"/>
        <v>1.2549013646202371E-7</v>
      </c>
      <c r="Q242" s="1" t="e">
        <f t="shared" si="28"/>
        <v>#DIV/0!</v>
      </c>
      <c r="R242" t="str">
        <f t="shared" si="29"/>
        <v/>
      </c>
      <c r="S242" t="str">
        <f t="shared" ref="S242:S273" si="32">IF(OR(J242&gt;0.001, K242&gt;0.001, L242&gt;0.001), "bad","")</f>
        <v/>
      </c>
      <c r="T242" t="str">
        <f t="shared" ref="T242:T273" si="33">IF(AND(C242&lt;&gt;"Optimal",P242&lt;0.000015),"good","")</f>
        <v/>
      </c>
    </row>
    <row r="243" spans="1:20" x14ac:dyDescent="0.45">
      <c r="A243" t="s">
        <v>867</v>
      </c>
      <c r="B243" t="s">
        <v>221</v>
      </c>
      <c r="C243" t="s">
        <v>18</v>
      </c>
      <c r="D243">
        <v>5.3</v>
      </c>
      <c r="E243">
        <v>5.3</v>
      </c>
      <c r="F243">
        <v>2.50840187072753E-2</v>
      </c>
      <c r="G243">
        <v>2.56931781768798E-2</v>
      </c>
      <c r="H243" t="s">
        <v>969</v>
      </c>
      <c r="I243">
        <v>5.3</v>
      </c>
      <c r="J243">
        <v>0</v>
      </c>
      <c r="K243" s="1">
        <v>6.0864516626679603E-7</v>
      </c>
      <c r="L243">
        <v>0</v>
      </c>
      <c r="M243" t="s">
        <v>18</v>
      </c>
      <c r="N243">
        <v>5.3</v>
      </c>
      <c r="O243" s="1">
        <f t="shared" si="26"/>
        <v>0</v>
      </c>
      <c r="P243" s="1">
        <f t="shared" si="27"/>
        <v>0</v>
      </c>
      <c r="Q243" s="1" t="e">
        <f t="shared" si="28"/>
        <v>#DIV/0!</v>
      </c>
      <c r="R243" t="str">
        <f t="shared" si="29"/>
        <v/>
      </c>
      <c r="S243" t="str">
        <f t="shared" si="32"/>
        <v/>
      </c>
      <c r="T243" t="str">
        <f t="shared" si="33"/>
        <v/>
      </c>
    </row>
    <row r="244" spans="1:20" x14ac:dyDescent="0.45">
      <c r="A244" t="s">
        <v>867</v>
      </c>
      <c r="B244" t="s">
        <v>145</v>
      </c>
      <c r="C244" t="s">
        <v>18</v>
      </c>
      <c r="D244">
        <v>72.481276364349398</v>
      </c>
      <c r="E244">
        <v>72.481276364349398</v>
      </c>
      <c r="F244">
        <v>3.2438039779663003E-2</v>
      </c>
      <c r="G244">
        <v>3.2604932785034103E-2</v>
      </c>
      <c r="H244" t="s">
        <v>931</v>
      </c>
      <c r="I244">
        <v>72.481276364349398</v>
      </c>
      <c r="J244">
        <v>0</v>
      </c>
      <c r="K244">
        <v>0</v>
      </c>
      <c r="L244" s="1">
        <v>4.5897056599741799E-8</v>
      </c>
      <c r="M244" t="s">
        <v>18</v>
      </c>
      <c r="N244">
        <v>72.481276535702804</v>
      </c>
      <c r="O244" s="1">
        <f t="shared" si="26"/>
        <v>0</v>
      </c>
      <c r="P244" s="1">
        <f t="shared" si="27"/>
        <v>2.3641054721971885E-9</v>
      </c>
      <c r="Q244" s="1" t="e">
        <f t="shared" si="28"/>
        <v>#DIV/0!</v>
      </c>
      <c r="R244" t="str">
        <f t="shared" si="29"/>
        <v/>
      </c>
      <c r="S244" t="str">
        <f t="shared" si="32"/>
        <v/>
      </c>
      <c r="T244" t="str">
        <f t="shared" si="33"/>
        <v/>
      </c>
    </row>
    <row r="245" spans="1:20" x14ac:dyDescent="0.45">
      <c r="A245" t="s">
        <v>867</v>
      </c>
      <c r="B245" t="s">
        <v>123</v>
      </c>
      <c r="C245" t="s">
        <v>18</v>
      </c>
      <c r="D245">
        <v>0.50328617559410904</v>
      </c>
      <c r="E245">
        <v>0.50328617559410904</v>
      </c>
      <c r="F245">
        <v>3.6695003509521401E-2</v>
      </c>
      <c r="G245">
        <v>3.68521213531494E-2</v>
      </c>
      <c r="H245" t="s">
        <v>920</v>
      </c>
      <c r="I245">
        <v>0.50328617559410904</v>
      </c>
      <c r="J245" s="1">
        <v>5.5511151231257802E-17</v>
      </c>
      <c r="K245" s="1">
        <v>6.0221023847999103E-7</v>
      </c>
      <c r="L245">
        <v>0</v>
      </c>
      <c r="M245" t="s">
        <v>18</v>
      </c>
      <c r="N245">
        <v>0.50328619027755905</v>
      </c>
      <c r="O245" s="1">
        <f t="shared" si="26"/>
        <v>0</v>
      </c>
      <c r="P245" s="1">
        <f t="shared" si="27"/>
        <v>2.9174570153878328E-8</v>
      </c>
      <c r="Q245" s="1" t="e">
        <f t="shared" si="28"/>
        <v>#DIV/0!</v>
      </c>
      <c r="R245" t="str">
        <f t="shared" si="29"/>
        <v/>
      </c>
      <c r="S245" t="str">
        <f t="shared" si="32"/>
        <v/>
      </c>
      <c r="T245" t="str">
        <f t="shared" si="33"/>
        <v/>
      </c>
    </row>
    <row r="246" spans="1:20" x14ac:dyDescent="0.45">
      <c r="A246" t="s">
        <v>867</v>
      </c>
      <c r="B246" t="s">
        <v>121</v>
      </c>
      <c r="C246" t="s">
        <v>18</v>
      </c>
      <c r="D246">
        <v>1.07269368613149</v>
      </c>
      <c r="E246">
        <v>1.07269368613149</v>
      </c>
      <c r="F246">
        <v>3.8775920867919901E-2</v>
      </c>
      <c r="G246">
        <v>3.8948059082031201E-2</v>
      </c>
      <c r="H246" t="s">
        <v>919</v>
      </c>
      <c r="I246">
        <v>1.07269368613149</v>
      </c>
      <c r="J246">
        <v>0</v>
      </c>
      <c r="K246" s="1">
        <v>6.6723958272452102E-7</v>
      </c>
      <c r="L246">
        <v>0</v>
      </c>
      <c r="M246" t="s">
        <v>18</v>
      </c>
      <c r="N246">
        <v>1.0726937024827501</v>
      </c>
      <c r="O246" s="1">
        <f t="shared" si="26"/>
        <v>0</v>
      </c>
      <c r="P246" s="1">
        <f t="shared" si="27"/>
        <v>1.524303503924312E-8</v>
      </c>
      <c r="Q246" s="1" t="e">
        <f t="shared" si="28"/>
        <v>#DIV/0!</v>
      </c>
      <c r="R246" t="str">
        <f t="shared" si="29"/>
        <v/>
      </c>
      <c r="S246" t="str">
        <f t="shared" si="32"/>
        <v/>
      </c>
      <c r="T246" t="str">
        <f t="shared" si="33"/>
        <v/>
      </c>
    </row>
    <row r="247" spans="1:20" x14ac:dyDescent="0.45">
      <c r="A247" t="s">
        <v>867</v>
      </c>
      <c r="B247" t="s">
        <v>117</v>
      </c>
      <c r="C247" t="s">
        <v>18</v>
      </c>
      <c r="D247">
        <v>0.80136549520516898</v>
      </c>
      <c r="E247">
        <v>0.80136549520516898</v>
      </c>
      <c r="F247">
        <v>4.04410362243652E-2</v>
      </c>
      <c r="G247">
        <v>4.06010150909423E-2</v>
      </c>
      <c r="H247" t="s">
        <v>917</v>
      </c>
      <c r="I247">
        <v>0.80136549520516898</v>
      </c>
      <c r="J247" s="1">
        <v>2.7755575615628901E-17</v>
      </c>
      <c r="K247" s="1">
        <v>5.98493690460999E-7</v>
      </c>
      <c r="L247">
        <v>0</v>
      </c>
      <c r="M247" t="s">
        <v>18</v>
      </c>
      <c r="N247">
        <v>0.80136550100165005</v>
      </c>
      <c r="O247" s="1">
        <f t="shared" si="26"/>
        <v>0</v>
      </c>
      <c r="P247" s="1">
        <f t="shared" si="27"/>
        <v>7.2331648093321927E-9</v>
      </c>
      <c r="Q247" s="1" t="e">
        <f t="shared" si="28"/>
        <v>#DIV/0!</v>
      </c>
      <c r="R247" t="str">
        <f t="shared" si="29"/>
        <v/>
      </c>
      <c r="S247" t="str">
        <f t="shared" si="32"/>
        <v/>
      </c>
      <c r="T247" t="str">
        <f t="shared" si="33"/>
        <v/>
      </c>
    </row>
    <row r="248" spans="1:20" x14ac:dyDescent="0.45">
      <c r="A248" t="s">
        <v>867</v>
      </c>
      <c r="B248" t="s">
        <v>161</v>
      </c>
      <c r="C248" t="s">
        <v>18</v>
      </c>
      <c r="D248">
        <v>-8.6088436000500104E-2</v>
      </c>
      <c r="E248">
        <v>-8.6088436000500104E-2</v>
      </c>
      <c r="F248">
        <v>4.6903848648071199E-2</v>
      </c>
      <c r="G248">
        <v>4.7091007232666002E-2</v>
      </c>
      <c r="H248" t="s">
        <v>939</v>
      </c>
      <c r="I248">
        <v>-8.6088436000500104E-2</v>
      </c>
      <c r="J248" s="1">
        <v>1.21430643318376E-16</v>
      </c>
      <c r="K248" s="1">
        <v>9.0456185528053901E-9</v>
      </c>
      <c r="L248">
        <v>0</v>
      </c>
      <c r="M248" t="s">
        <v>18</v>
      </c>
      <c r="N248">
        <v>-8.60884370388178E-2</v>
      </c>
      <c r="O248" s="1">
        <f t="shared" si="26"/>
        <v>0</v>
      </c>
      <c r="P248" s="1">
        <f t="shared" si="27"/>
        <v>1.2059657891858164E-8</v>
      </c>
      <c r="Q248" s="1" t="e">
        <f t="shared" si="28"/>
        <v>#DIV/0!</v>
      </c>
      <c r="R248" t="str">
        <f t="shared" si="29"/>
        <v/>
      </c>
      <c r="S248" t="str">
        <f t="shared" si="32"/>
        <v/>
      </c>
      <c r="T248" t="str">
        <f t="shared" si="33"/>
        <v/>
      </c>
    </row>
    <row r="249" spans="1:20" x14ac:dyDescent="0.45">
      <c r="A249" t="s">
        <v>867</v>
      </c>
      <c r="B249" t="s">
        <v>119</v>
      </c>
      <c r="C249" t="s">
        <v>18</v>
      </c>
      <c r="D249">
        <v>1.1880860363038199</v>
      </c>
      <c r="E249">
        <v>1.1880860363038199</v>
      </c>
      <c r="F249">
        <v>4.8046112060546799E-2</v>
      </c>
      <c r="G249">
        <v>4.82230186462402E-2</v>
      </c>
      <c r="H249" t="s">
        <v>918</v>
      </c>
      <c r="I249">
        <v>1.1880860363038199</v>
      </c>
      <c r="J249" s="1">
        <v>2.7755575615628901E-17</v>
      </c>
      <c r="K249" s="1">
        <v>7.8949512900480801E-7</v>
      </c>
      <c r="L249">
        <v>0</v>
      </c>
      <c r="M249" t="s">
        <v>18</v>
      </c>
      <c r="N249">
        <v>1.1880860610922199</v>
      </c>
      <c r="O249" s="1">
        <f t="shared" si="26"/>
        <v>0</v>
      </c>
      <c r="P249" s="1">
        <f t="shared" si="27"/>
        <v>2.0863969514822917E-8</v>
      </c>
      <c r="Q249" s="1" t="e">
        <f t="shared" si="28"/>
        <v>#DIV/0!</v>
      </c>
      <c r="R249" t="str">
        <f t="shared" si="29"/>
        <v/>
      </c>
      <c r="S249" t="str">
        <f t="shared" si="32"/>
        <v/>
      </c>
      <c r="T249" t="str">
        <f t="shared" si="33"/>
        <v/>
      </c>
    </row>
    <row r="250" spans="1:20" x14ac:dyDescent="0.45">
      <c r="A250" t="s">
        <v>867</v>
      </c>
      <c r="B250" t="s">
        <v>81</v>
      </c>
      <c r="C250" t="s">
        <v>18</v>
      </c>
      <c r="D250">
        <v>-8.2295158248379005E-2</v>
      </c>
      <c r="E250">
        <v>-8.2295158248379005E-2</v>
      </c>
      <c r="F250">
        <v>5.4969072341918897E-2</v>
      </c>
      <c r="G250">
        <v>5.5140018463134703E-2</v>
      </c>
      <c r="H250" t="s">
        <v>899</v>
      </c>
      <c r="I250">
        <v>-8.2295158248379005E-2</v>
      </c>
      <c r="J250" s="1">
        <v>2.2204460492503101E-16</v>
      </c>
      <c r="K250" s="1">
        <v>2.1092469710409699E-7</v>
      </c>
      <c r="L250">
        <v>0</v>
      </c>
      <c r="M250" t="s">
        <v>18</v>
      </c>
      <c r="N250">
        <v>-8.2295153921654304E-2</v>
      </c>
      <c r="O250" s="1">
        <f t="shared" si="26"/>
        <v>0</v>
      </c>
      <c r="P250" s="1">
        <f t="shared" si="27"/>
        <v>5.2569304528139029E-8</v>
      </c>
      <c r="Q250" s="1" t="e">
        <f t="shared" si="28"/>
        <v>#DIV/0!</v>
      </c>
      <c r="R250" t="str">
        <f t="shared" si="29"/>
        <v/>
      </c>
      <c r="S250" t="str">
        <f t="shared" si="32"/>
        <v/>
      </c>
      <c r="T250" t="str">
        <f t="shared" si="33"/>
        <v/>
      </c>
    </row>
    <row r="251" spans="1:20" x14ac:dyDescent="0.45">
      <c r="A251" t="s">
        <v>867</v>
      </c>
      <c r="B251" t="s">
        <v>157</v>
      </c>
      <c r="C251" t="s">
        <v>18</v>
      </c>
      <c r="D251">
        <v>-4.54514475112845E-2</v>
      </c>
      <c r="E251">
        <v>-4.54514475112845E-2</v>
      </c>
      <c r="F251">
        <v>5.8073997497558497E-2</v>
      </c>
      <c r="G251">
        <v>5.8247804641723598E-2</v>
      </c>
      <c r="H251" t="s">
        <v>937</v>
      </c>
      <c r="I251">
        <v>-4.54514475112845E-2</v>
      </c>
      <c r="J251" s="1">
        <v>1.11022302462515E-16</v>
      </c>
      <c r="K251" s="1">
        <v>1.4046441252496499E-7</v>
      </c>
      <c r="L251">
        <v>0</v>
      </c>
      <c r="M251" t="s">
        <v>18</v>
      </c>
      <c r="N251">
        <v>-4.5451446350745897E-2</v>
      </c>
      <c r="O251" s="1">
        <f t="shared" si="26"/>
        <v>0</v>
      </c>
      <c r="P251" s="1">
        <f t="shared" si="27"/>
        <v>2.552797361008268E-8</v>
      </c>
      <c r="Q251" s="1" t="e">
        <f t="shared" si="28"/>
        <v>#DIV/0!</v>
      </c>
      <c r="R251" t="str">
        <f t="shared" si="29"/>
        <v/>
      </c>
      <c r="S251" t="str">
        <f t="shared" si="32"/>
        <v/>
      </c>
      <c r="T251" t="str">
        <f t="shared" si="33"/>
        <v/>
      </c>
    </row>
    <row r="252" spans="1:20" x14ac:dyDescent="0.45">
      <c r="A252" t="s">
        <v>867</v>
      </c>
      <c r="B252" t="s">
        <v>173</v>
      </c>
      <c r="C252" t="s">
        <v>18</v>
      </c>
      <c r="D252">
        <v>-1.0904894633989</v>
      </c>
      <c r="E252">
        <v>-1.0904894633989</v>
      </c>
      <c r="F252">
        <v>7.1552038192748996E-2</v>
      </c>
      <c r="G252">
        <v>7.1733951568603502E-2</v>
      </c>
      <c r="H252" t="s">
        <v>945</v>
      </c>
      <c r="I252">
        <v>-1.0904894633989</v>
      </c>
      <c r="J252" s="1">
        <v>1.11022302462515E-16</v>
      </c>
      <c r="K252" s="1">
        <v>7.6432501050493997E-7</v>
      </c>
      <c r="L252">
        <v>0</v>
      </c>
      <c r="M252" t="s">
        <v>18</v>
      </c>
      <c r="N252">
        <v>-1.09048946154393</v>
      </c>
      <c r="O252" s="1">
        <f t="shared" si="26"/>
        <v>0</v>
      </c>
      <c r="P252" s="1">
        <f t="shared" si="27"/>
        <v>1.7010278508444656E-9</v>
      </c>
      <c r="Q252" s="1" t="e">
        <f t="shared" si="28"/>
        <v>#DIV/0!</v>
      </c>
      <c r="R252" t="str">
        <f t="shared" si="29"/>
        <v/>
      </c>
      <c r="S252" t="str">
        <f t="shared" si="32"/>
        <v/>
      </c>
      <c r="T252" t="str">
        <f t="shared" si="33"/>
        <v/>
      </c>
    </row>
    <row r="253" spans="1:20" x14ac:dyDescent="0.45">
      <c r="A253" t="s">
        <v>867</v>
      </c>
      <c r="B253" t="s">
        <v>143</v>
      </c>
      <c r="C253" t="s">
        <v>18</v>
      </c>
      <c r="D253">
        <v>1481.46543422166</v>
      </c>
      <c r="E253">
        <v>1481.4561771685801</v>
      </c>
      <c r="F253">
        <v>7.1910858154296806E-2</v>
      </c>
      <c r="G253">
        <v>7.2120904922485296E-2</v>
      </c>
      <c r="H253" t="s">
        <v>930</v>
      </c>
      <c r="I253">
        <v>1481.46543422166</v>
      </c>
      <c r="J253">
        <v>0</v>
      </c>
      <c r="K253">
        <v>0</v>
      </c>
      <c r="L253" s="1">
        <v>3.9884474900553299E-7</v>
      </c>
      <c r="M253" t="s">
        <v>18</v>
      </c>
      <c r="N253">
        <v>1481.4654683720501</v>
      </c>
      <c r="O253" s="1">
        <f t="shared" si="26"/>
        <v>6.2485784707097423E-6</v>
      </c>
      <c r="P253" s="1">
        <f t="shared" si="27"/>
        <v>6.271630088988978E-6</v>
      </c>
      <c r="Q253" s="1">
        <f t="shared" si="28"/>
        <v>1.0036890979904134</v>
      </c>
      <c r="R253" t="str">
        <f t="shared" si="29"/>
        <v/>
      </c>
      <c r="S253" t="str">
        <f t="shared" si="32"/>
        <v/>
      </c>
      <c r="T253" t="str">
        <f t="shared" si="33"/>
        <v/>
      </c>
    </row>
    <row r="254" spans="1:20" x14ac:dyDescent="0.45">
      <c r="A254" t="s">
        <v>867</v>
      </c>
      <c r="B254" t="s">
        <v>83</v>
      </c>
      <c r="C254" t="s">
        <v>18</v>
      </c>
      <c r="D254">
        <v>-7.9814495507716104E-2</v>
      </c>
      <c r="E254">
        <v>-7.9814495507716104E-2</v>
      </c>
      <c r="F254">
        <v>8.2326889038085896E-2</v>
      </c>
      <c r="G254">
        <v>8.2496881484985296E-2</v>
      </c>
      <c r="H254" t="s">
        <v>900</v>
      </c>
      <c r="I254">
        <v>-7.9814495507716104E-2</v>
      </c>
      <c r="J254" s="1">
        <v>1.7793611029048799E-10</v>
      </c>
      <c r="K254" s="1">
        <v>5.36107686022191E-11</v>
      </c>
      <c r="L254">
        <v>0</v>
      </c>
      <c r="M254" t="s">
        <v>18</v>
      </c>
      <c r="N254">
        <v>-7.9814495507836702E-2</v>
      </c>
      <c r="O254" s="1">
        <f t="shared" si="26"/>
        <v>0</v>
      </c>
      <c r="P254" s="1">
        <f t="shared" si="27"/>
        <v>1.5107890789997918E-12</v>
      </c>
      <c r="Q254" s="1" t="e">
        <f t="shared" si="28"/>
        <v>#DIV/0!</v>
      </c>
      <c r="R254" t="str">
        <f t="shared" si="29"/>
        <v/>
      </c>
      <c r="S254" t="str">
        <f t="shared" si="32"/>
        <v/>
      </c>
      <c r="T254" t="str">
        <f t="shared" si="33"/>
        <v/>
      </c>
    </row>
    <row r="255" spans="1:20" x14ac:dyDescent="0.45">
      <c r="A255" t="s">
        <v>867</v>
      </c>
      <c r="B255" t="s">
        <v>31</v>
      </c>
      <c r="C255" t="s">
        <v>18</v>
      </c>
      <c r="D255">
        <v>1.8563401967636399</v>
      </c>
      <c r="E255">
        <v>1.8563401967636399</v>
      </c>
      <c r="F255">
        <v>9.0250015258788993E-2</v>
      </c>
      <c r="G255">
        <v>9.0439081192016602E-2</v>
      </c>
      <c r="H255" t="s">
        <v>875</v>
      </c>
      <c r="I255">
        <v>1.8563401967636399</v>
      </c>
      <c r="J255" s="1">
        <v>2.7755575615628899E-16</v>
      </c>
      <c r="K255">
        <v>0</v>
      </c>
      <c r="L255" s="1">
        <v>1.3870100140644899E-7</v>
      </c>
      <c r="M255" t="s">
        <v>18</v>
      </c>
      <c r="N255">
        <v>1.8563402243432301</v>
      </c>
      <c r="O255" s="1">
        <f t="shared" si="26"/>
        <v>0</v>
      </c>
      <c r="P255" s="1">
        <f t="shared" si="27"/>
        <v>1.4856889505831395E-8</v>
      </c>
      <c r="Q255" s="1" t="e">
        <f t="shared" si="28"/>
        <v>#DIV/0!</v>
      </c>
      <c r="R255" t="str">
        <f t="shared" si="29"/>
        <v/>
      </c>
      <c r="S255" t="str">
        <f t="shared" si="32"/>
        <v/>
      </c>
      <c r="T255" t="str">
        <f t="shared" si="33"/>
        <v/>
      </c>
    </row>
    <row r="256" spans="1:20" x14ac:dyDescent="0.45">
      <c r="A256" t="s">
        <v>867</v>
      </c>
      <c r="B256" t="s">
        <v>175</v>
      </c>
      <c r="C256" t="s">
        <v>18</v>
      </c>
      <c r="D256">
        <v>-1.0807212350470901</v>
      </c>
      <c r="E256">
        <v>-1.0807268264566301</v>
      </c>
      <c r="F256">
        <v>0.229286193847656</v>
      </c>
      <c r="G256">
        <v>0.22950315475463801</v>
      </c>
      <c r="H256" t="s">
        <v>946</v>
      </c>
      <c r="I256">
        <v>-1.0807212350470901</v>
      </c>
      <c r="J256" s="1">
        <v>2.2204460492503101E-16</v>
      </c>
      <c r="K256" s="1">
        <v>6.4033834429322301E-7</v>
      </c>
      <c r="L256">
        <v>0</v>
      </c>
      <c r="M256" t="s">
        <v>18</v>
      </c>
      <c r="N256">
        <v>-1.0807212319392501</v>
      </c>
      <c r="O256" s="1">
        <f t="shared" si="26"/>
        <v>5.1737280821687113E-6</v>
      </c>
      <c r="P256" s="1">
        <f t="shared" si="27"/>
        <v>5.1766037796341244E-6</v>
      </c>
      <c r="Q256" s="1">
        <f t="shared" si="28"/>
        <v>1.000555826943307</v>
      </c>
      <c r="R256" t="str">
        <f t="shared" si="29"/>
        <v/>
      </c>
      <c r="S256" t="str">
        <f t="shared" si="32"/>
        <v/>
      </c>
      <c r="T256" t="str">
        <f t="shared" si="33"/>
        <v/>
      </c>
    </row>
    <row r="257" spans="1:20" x14ac:dyDescent="0.45">
      <c r="A257" t="s">
        <v>867</v>
      </c>
      <c r="B257" t="s">
        <v>51</v>
      </c>
      <c r="C257" t="s">
        <v>18</v>
      </c>
      <c r="D257">
        <v>19331</v>
      </c>
      <c r="E257">
        <v>19331</v>
      </c>
      <c r="F257">
        <v>0.29789304733276301</v>
      </c>
      <c r="G257">
        <v>0.29819393157958901</v>
      </c>
      <c r="H257" t="s">
        <v>884</v>
      </c>
      <c r="I257">
        <v>19331</v>
      </c>
      <c r="J257">
        <v>0</v>
      </c>
      <c r="K257">
        <v>0</v>
      </c>
      <c r="L257">
        <v>0</v>
      </c>
      <c r="M257" t="s">
        <v>18</v>
      </c>
      <c r="N257">
        <v>19331</v>
      </c>
      <c r="O257" s="1">
        <f t="shared" si="26"/>
        <v>0</v>
      </c>
      <c r="P257" s="1">
        <f t="shared" si="27"/>
        <v>0</v>
      </c>
      <c r="Q257" s="1" t="e">
        <f t="shared" si="28"/>
        <v>#DIV/0!</v>
      </c>
      <c r="R257" t="str">
        <f t="shared" si="29"/>
        <v/>
      </c>
      <c r="S257" t="str">
        <f t="shared" si="32"/>
        <v/>
      </c>
      <c r="T257" t="str">
        <f t="shared" si="33"/>
        <v/>
      </c>
    </row>
    <row r="258" spans="1:20" x14ac:dyDescent="0.45">
      <c r="A258" t="s">
        <v>867</v>
      </c>
      <c r="B258" t="s">
        <v>159</v>
      </c>
      <c r="C258" t="s">
        <v>18</v>
      </c>
      <c r="D258">
        <v>-7.6010022165468302E-2</v>
      </c>
      <c r="E258">
        <v>-7.6010022165468302E-2</v>
      </c>
      <c r="F258">
        <v>0.30220603942870999</v>
      </c>
      <c r="G258">
        <v>0.30243301391601501</v>
      </c>
      <c r="H258" t="s">
        <v>938</v>
      </c>
      <c r="I258">
        <v>-7.6010022165468302E-2</v>
      </c>
      <c r="J258" s="1">
        <v>2.7755575615628901E-17</v>
      </c>
      <c r="K258" s="1">
        <v>2.70277095627824E-7</v>
      </c>
      <c r="L258">
        <v>0</v>
      </c>
      <c r="M258" t="s">
        <v>18</v>
      </c>
      <c r="N258">
        <v>-7.6010007627836704E-2</v>
      </c>
      <c r="O258" s="1">
        <f t="shared" ref="O258:O321" si="34">ABS(E258-D258)/(ABS(D258)+0.00001)</f>
        <v>0</v>
      </c>
      <c r="P258" s="1">
        <f t="shared" ref="P258:P321" si="35">ABS(E258-N258)/(ABS(N258)+0.00001)</f>
        <v>1.9123428229187725E-7</v>
      </c>
      <c r="Q258" s="1" t="e">
        <f t="shared" ref="Q258:Q321" si="36">P258/O258</f>
        <v>#DIV/0!</v>
      </c>
      <c r="R258" t="str">
        <f t="shared" ref="R258:R321" si="37">IF(AND(C258="Optimal",P258&gt;0.0000125),"bad","")</f>
        <v/>
      </c>
      <c r="S258" t="str">
        <f t="shared" si="32"/>
        <v/>
      </c>
      <c r="T258" t="str">
        <f t="shared" si="33"/>
        <v/>
      </c>
    </row>
    <row r="259" spans="1:20" x14ac:dyDescent="0.45">
      <c r="A259" t="s">
        <v>867</v>
      </c>
      <c r="B259" t="s">
        <v>187</v>
      </c>
      <c r="C259" t="s">
        <v>18</v>
      </c>
      <c r="D259">
        <v>287810.46017130499</v>
      </c>
      <c r="E259">
        <v>287808.36978386698</v>
      </c>
      <c r="F259">
        <v>0.31428313255309998</v>
      </c>
      <c r="G259">
        <v>0.314455986022949</v>
      </c>
      <c r="H259" t="s">
        <v>952</v>
      </c>
      <c r="I259">
        <v>287810.46017130499</v>
      </c>
      <c r="J259">
        <v>0</v>
      </c>
      <c r="K259">
        <v>0</v>
      </c>
      <c r="L259" s="1">
        <v>1.19535595866082E-8</v>
      </c>
      <c r="M259" t="s">
        <v>18</v>
      </c>
      <c r="N259">
        <v>287810.341488818</v>
      </c>
      <c r="O259" s="1">
        <f t="shared" si="34"/>
        <v>7.2630697185211654E-6</v>
      </c>
      <c r="P259" s="1">
        <f t="shared" si="35"/>
        <v>6.8507091883976576E-6</v>
      </c>
      <c r="Q259" s="1">
        <f t="shared" si="36"/>
        <v>0.94322503485379339</v>
      </c>
      <c r="R259" t="str">
        <f t="shared" si="37"/>
        <v/>
      </c>
      <c r="S259" t="str">
        <f t="shared" si="32"/>
        <v/>
      </c>
      <c r="T259" t="str">
        <f t="shared" si="33"/>
        <v/>
      </c>
    </row>
    <row r="260" spans="1:20" x14ac:dyDescent="0.45">
      <c r="A260" t="s">
        <v>867</v>
      </c>
      <c r="B260" t="s">
        <v>131</v>
      </c>
      <c r="C260" t="s">
        <v>18</v>
      </c>
      <c r="D260">
        <v>1.6643993215258099</v>
      </c>
      <c r="E260">
        <v>1.6643993215258099</v>
      </c>
      <c r="F260">
        <v>0.32637405395507801</v>
      </c>
      <c r="G260">
        <v>0.32659602165222101</v>
      </c>
      <c r="H260" t="s">
        <v>924</v>
      </c>
      <c r="I260">
        <v>1.6643993215258099</v>
      </c>
      <c r="J260" s="1">
        <v>5.5511151231257802E-17</v>
      </c>
      <c r="K260" s="1">
        <v>8.4418362067406605E-7</v>
      </c>
      <c r="L260">
        <v>0</v>
      </c>
      <c r="M260" t="s">
        <v>18</v>
      </c>
      <c r="N260">
        <v>1.66439931436694</v>
      </c>
      <c r="O260" s="1">
        <f t="shared" si="34"/>
        <v>0</v>
      </c>
      <c r="P260" s="1">
        <f t="shared" si="35"/>
        <v>4.3011474878796035E-9</v>
      </c>
      <c r="Q260" s="1" t="e">
        <f t="shared" si="36"/>
        <v>#DIV/0!</v>
      </c>
      <c r="R260" t="str">
        <f t="shared" si="37"/>
        <v/>
      </c>
      <c r="S260" t="str">
        <f t="shared" si="32"/>
        <v/>
      </c>
      <c r="T260" t="str">
        <f t="shared" si="33"/>
        <v/>
      </c>
    </row>
    <row r="261" spans="1:20" x14ac:dyDescent="0.45">
      <c r="A261" t="s">
        <v>867</v>
      </c>
      <c r="B261" t="s">
        <v>129</v>
      </c>
      <c r="C261" t="s">
        <v>18</v>
      </c>
      <c r="D261">
        <v>1.4990779347777601</v>
      </c>
      <c r="E261">
        <v>1.4990779347777601</v>
      </c>
      <c r="F261">
        <v>0.327835083007812</v>
      </c>
      <c r="G261">
        <v>0.32805800437927202</v>
      </c>
      <c r="H261" t="s">
        <v>923</v>
      </c>
      <c r="I261">
        <v>1.4990779347777601</v>
      </c>
      <c r="J261" s="1">
        <v>4.1633363423443302E-17</v>
      </c>
      <c r="K261" s="1">
        <v>9.53868189608464E-7</v>
      </c>
      <c r="L261">
        <v>0</v>
      </c>
      <c r="M261" t="s">
        <v>18</v>
      </c>
      <c r="N261">
        <v>1.49907792486792</v>
      </c>
      <c r="O261" s="1">
        <f t="shared" si="34"/>
        <v>0</v>
      </c>
      <c r="P261" s="1">
        <f t="shared" si="35"/>
        <v>6.6105796032852682E-9</v>
      </c>
      <c r="Q261" s="1" t="e">
        <f t="shared" si="36"/>
        <v>#DIV/0!</v>
      </c>
      <c r="R261" t="str">
        <f t="shared" si="37"/>
        <v/>
      </c>
      <c r="S261" t="str">
        <f t="shared" si="32"/>
        <v/>
      </c>
      <c r="T261" t="str">
        <f t="shared" si="33"/>
        <v/>
      </c>
    </row>
    <row r="262" spans="1:20" x14ac:dyDescent="0.45">
      <c r="A262" t="s">
        <v>867</v>
      </c>
      <c r="B262" t="s">
        <v>163</v>
      </c>
      <c r="C262" t="s">
        <v>18</v>
      </c>
      <c r="D262">
        <v>-8.5694808592627E-2</v>
      </c>
      <c r="E262">
        <v>-8.5694808592627E-2</v>
      </c>
      <c r="F262">
        <v>0.37745189666748002</v>
      </c>
      <c r="G262">
        <v>0.37766003608703602</v>
      </c>
      <c r="H262" t="s">
        <v>940</v>
      </c>
      <c r="I262">
        <v>-8.5694808592627E-2</v>
      </c>
      <c r="J262" s="1">
        <v>1.38777878078144E-17</v>
      </c>
      <c r="K262" s="1">
        <v>1.42557889028227E-7</v>
      </c>
      <c r="L262">
        <v>0</v>
      </c>
      <c r="M262" t="s">
        <v>18</v>
      </c>
      <c r="N262">
        <v>-8.5694764604656401E-2</v>
      </c>
      <c r="O262" s="1">
        <f t="shared" si="34"/>
        <v>0</v>
      </c>
      <c r="P262" s="1">
        <f t="shared" si="35"/>
        <v>5.1325000193695568E-7</v>
      </c>
      <c r="Q262" s="1" t="e">
        <f t="shared" si="36"/>
        <v>#DIV/0!</v>
      </c>
      <c r="R262" t="str">
        <f t="shared" si="37"/>
        <v/>
      </c>
      <c r="S262" t="str">
        <f t="shared" si="32"/>
        <v/>
      </c>
      <c r="T262" t="str">
        <f t="shared" si="33"/>
        <v/>
      </c>
    </row>
    <row r="263" spans="1:20" x14ac:dyDescent="0.45">
      <c r="A263" t="s">
        <v>867</v>
      </c>
      <c r="B263" t="s">
        <v>191</v>
      </c>
      <c r="C263" t="s">
        <v>18</v>
      </c>
      <c r="D263">
        <v>311721.12072338501</v>
      </c>
      <c r="E263">
        <v>311718.02098977898</v>
      </c>
      <c r="F263">
        <v>0.38806891441345198</v>
      </c>
      <c r="G263">
        <v>0.388295888900756</v>
      </c>
      <c r="H263" t="s">
        <v>954</v>
      </c>
      <c r="I263">
        <v>311721.12072338501</v>
      </c>
      <c r="J263">
        <v>0</v>
      </c>
      <c r="K263">
        <v>0</v>
      </c>
      <c r="L263" s="1">
        <v>1.88525641764414E-8</v>
      </c>
      <c r="M263" t="s">
        <v>18</v>
      </c>
      <c r="N263">
        <v>311721.02503891999</v>
      </c>
      <c r="O263" s="1">
        <f t="shared" si="34"/>
        <v>9.9439319310361451E-6</v>
      </c>
      <c r="P263" s="1">
        <f t="shared" si="35"/>
        <v>9.6369795413920014E-6</v>
      </c>
      <c r="Q263" s="1">
        <f t="shared" si="36"/>
        <v>0.96913168837307606</v>
      </c>
      <c r="R263" t="str">
        <f t="shared" si="37"/>
        <v/>
      </c>
      <c r="S263" t="str">
        <f t="shared" si="32"/>
        <v/>
      </c>
      <c r="T263" t="str">
        <f t="shared" si="33"/>
        <v/>
      </c>
    </row>
    <row r="264" spans="1:20" x14ac:dyDescent="0.45">
      <c r="A264" t="s">
        <v>867</v>
      </c>
      <c r="B264" t="s">
        <v>127</v>
      </c>
      <c r="C264" t="s">
        <v>18</v>
      </c>
      <c r="D264">
        <v>1.1931599022083701</v>
      </c>
      <c r="E264">
        <v>1.1931599022083701</v>
      </c>
      <c r="F264">
        <v>0.392308950424194</v>
      </c>
      <c r="G264">
        <v>0.392524003982543</v>
      </c>
      <c r="H264" t="s">
        <v>922</v>
      </c>
      <c r="I264">
        <v>1.1931599022083701</v>
      </c>
      <c r="J264" s="1">
        <v>2.7755575615628901E-17</v>
      </c>
      <c r="K264" s="1">
        <v>9.8146780090971309E-7</v>
      </c>
      <c r="L264">
        <v>0</v>
      </c>
      <c r="M264" t="s">
        <v>18</v>
      </c>
      <c r="N264">
        <v>1.19315989355809</v>
      </c>
      <c r="O264" s="1">
        <f t="shared" si="34"/>
        <v>0</v>
      </c>
      <c r="P264" s="1">
        <f t="shared" si="35"/>
        <v>7.2498309708617046E-9</v>
      </c>
      <c r="Q264" s="1" t="e">
        <f t="shared" si="36"/>
        <v>#DIV/0!</v>
      </c>
      <c r="R264" t="str">
        <f t="shared" si="37"/>
        <v/>
      </c>
      <c r="S264" t="str">
        <f t="shared" si="32"/>
        <v/>
      </c>
      <c r="T264" t="str">
        <f t="shared" si="33"/>
        <v/>
      </c>
    </row>
    <row r="265" spans="1:20" x14ac:dyDescent="0.45">
      <c r="A265" t="s">
        <v>867</v>
      </c>
      <c r="B265" t="s">
        <v>61</v>
      </c>
      <c r="C265" t="s">
        <v>18</v>
      </c>
      <c r="D265">
        <v>13070</v>
      </c>
      <c r="E265">
        <v>13070</v>
      </c>
      <c r="F265">
        <v>0.413964033126831</v>
      </c>
      <c r="G265">
        <v>0.41446495056152299</v>
      </c>
      <c r="H265" t="s">
        <v>889</v>
      </c>
      <c r="I265">
        <v>13070</v>
      </c>
      <c r="J265" s="1">
        <v>5.6843418860808002E-14</v>
      </c>
      <c r="K265">
        <v>0</v>
      </c>
      <c r="L265">
        <v>0</v>
      </c>
      <c r="M265" t="s">
        <v>18</v>
      </c>
      <c r="N265">
        <v>13070</v>
      </c>
      <c r="O265" s="1">
        <f t="shared" si="34"/>
        <v>0</v>
      </c>
      <c r="P265" s="1">
        <f t="shared" si="35"/>
        <v>0</v>
      </c>
      <c r="Q265" s="1" t="e">
        <f t="shared" si="36"/>
        <v>#DIV/0!</v>
      </c>
      <c r="R265" t="str">
        <f t="shared" si="37"/>
        <v/>
      </c>
      <c r="S265" t="str">
        <f t="shared" si="32"/>
        <v/>
      </c>
      <c r="T265" t="str">
        <f t="shared" si="33"/>
        <v/>
      </c>
    </row>
    <row r="266" spans="1:20" x14ac:dyDescent="0.45">
      <c r="A266" t="s">
        <v>867</v>
      </c>
      <c r="B266" t="s">
        <v>93</v>
      </c>
      <c r="C266" t="s">
        <v>18</v>
      </c>
      <c r="D266">
        <v>41573.2624030406</v>
      </c>
      <c r="E266">
        <v>41573.2624030406</v>
      </c>
      <c r="F266">
        <v>0.43210697174072199</v>
      </c>
      <c r="G266">
        <v>0.433239936828613</v>
      </c>
      <c r="H266" t="s">
        <v>905</v>
      </c>
      <c r="I266">
        <v>41573.2624030406</v>
      </c>
      <c r="J266" s="1">
        <v>1.98236557480413E-6</v>
      </c>
      <c r="K266" s="1">
        <v>4.7991052269935599E-6</v>
      </c>
      <c r="L266">
        <v>0</v>
      </c>
      <c r="M266" t="s">
        <v>18</v>
      </c>
      <c r="N266">
        <v>41573.260848594</v>
      </c>
      <c r="O266" s="1">
        <f t="shared" si="34"/>
        <v>0</v>
      </c>
      <c r="P266" s="1">
        <f t="shared" si="35"/>
        <v>3.739053825441361E-8</v>
      </c>
      <c r="Q266" s="1" t="e">
        <f t="shared" si="36"/>
        <v>#DIV/0!</v>
      </c>
      <c r="R266" t="str">
        <f t="shared" si="37"/>
        <v/>
      </c>
      <c r="S266" t="str">
        <f t="shared" si="32"/>
        <v/>
      </c>
      <c r="T266" t="str">
        <f t="shared" si="33"/>
        <v/>
      </c>
    </row>
    <row r="267" spans="1:20" x14ac:dyDescent="0.45">
      <c r="A267" t="s">
        <v>867</v>
      </c>
      <c r="B267" t="s">
        <v>207</v>
      </c>
      <c r="C267" t="s">
        <v>18</v>
      </c>
      <c r="D267">
        <v>311720.95392487902</v>
      </c>
      <c r="E267">
        <v>311718.32578407199</v>
      </c>
      <c r="F267">
        <v>0.46068191528320301</v>
      </c>
      <c r="G267">
        <v>0.46091604232788003</v>
      </c>
      <c r="H267" t="s">
        <v>962</v>
      </c>
      <c r="I267">
        <v>311720.95392487902</v>
      </c>
      <c r="J267" s="1">
        <v>1.11022302462515E-16</v>
      </c>
      <c r="K267">
        <v>0</v>
      </c>
      <c r="L267" s="1">
        <v>2.73062053190997E-7</v>
      </c>
      <c r="M267" t="s">
        <v>18</v>
      </c>
      <c r="N267">
        <v>311720.939011793</v>
      </c>
      <c r="O267" s="1">
        <f t="shared" si="34"/>
        <v>8.4310687936121823E-6</v>
      </c>
      <c r="P267" s="1">
        <f t="shared" si="35"/>
        <v>8.3832280539549107E-6</v>
      </c>
      <c r="Q267" s="1">
        <f t="shared" si="36"/>
        <v>0.9943256613332917</v>
      </c>
      <c r="R267" t="str">
        <f t="shared" si="37"/>
        <v/>
      </c>
      <c r="S267" t="str">
        <f t="shared" si="32"/>
        <v/>
      </c>
      <c r="T267" t="str">
        <f t="shared" si="33"/>
        <v/>
      </c>
    </row>
    <row r="268" spans="1:20" x14ac:dyDescent="0.45">
      <c r="A268" t="s">
        <v>867</v>
      </c>
      <c r="B268" t="s">
        <v>203</v>
      </c>
      <c r="C268" t="s">
        <v>18</v>
      </c>
      <c r="D268">
        <v>287810.44854502002</v>
      </c>
      <c r="E268">
        <v>287807.65243234002</v>
      </c>
      <c r="F268">
        <v>0.54125404357910101</v>
      </c>
      <c r="G268">
        <v>0.54148101806640603</v>
      </c>
      <c r="H268" t="s">
        <v>960</v>
      </c>
      <c r="I268">
        <v>287810.44854502002</v>
      </c>
      <c r="J268" s="1">
        <v>1.11022302462515E-16</v>
      </c>
      <c r="K268">
        <v>0</v>
      </c>
      <c r="L268" s="1">
        <v>3.0016377494668201E-8</v>
      </c>
      <c r="M268" t="s">
        <v>18</v>
      </c>
      <c r="N268">
        <v>287810.30211792601</v>
      </c>
      <c r="O268" s="1">
        <f t="shared" si="34"/>
        <v>9.7151187318978666E-6</v>
      </c>
      <c r="P268" s="1">
        <f t="shared" si="35"/>
        <v>9.2063611566274682E-6</v>
      </c>
      <c r="Q268" s="1">
        <f t="shared" si="36"/>
        <v>0.94763238728107524</v>
      </c>
      <c r="R268" t="str">
        <f t="shared" si="37"/>
        <v/>
      </c>
      <c r="S268" t="str">
        <f t="shared" si="32"/>
        <v/>
      </c>
      <c r="T268" t="str">
        <f t="shared" si="33"/>
        <v/>
      </c>
    </row>
    <row r="269" spans="1:20" x14ac:dyDescent="0.45">
      <c r="A269" t="s">
        <v>867</v>
      </c>
      <c r="B269" t="s">
        <v>57</v>
      </c>
      <c r="C269" t="s">
        <v>18</v>
      </c>
      <c r="D269">
        <v>14635</v>
      </c>
      <c r="E269">
        <v>14635</v>
      </c>
      <c r="F269">
        <v>0.550068140029907</v>
      </c>
      <c r="G269">
        <v>0.55057001113891602</v>
      </c>
      <c r="H269" t="s">
        <v>887</v>
      </c>
      <c r="I269">
        <v>14635</v>
      </c>
      <c r="J269">
        <v>0</v>
      </c>
      <c r="K269">
        <v>0</v>
      </c>
      <c r="L269" s="1">
        <v>9.9644239526242001E-9</v>
      </c>
      <c r="M269" t="s">
        <v>18</v>
      </c>
      <c r="N269">
        <v>14635</v>
      </c>
      <c r="O269" s="1">
        <f t="shared" si="34"/>
        <v>0</v>
      </c>
      <c r="P269" s="1">
        <f t="shared" si="35"/>
        <v>0</v>
      </c>
      <c r="Q269" s="1" t="e">
        <f t="shared" si="36"/>
        <v>#DIV/0!</v>
      </c>
      <c r="R269" t="str">
        <f t="shared" si="37"/>
        <v/>
      </c>
      <c r="S269" t="str">
        <f t="shared" si="32"/>
        <v/>
      </c>
      <c r="T269" t="str">
        <f t="shared" si="33"/>
        <v/>
      </c>
    </row>
    <row r="270" spans="1:20" x14ac:dyDescent="0.45">
      <c r="A270" t="s">
        <v>867</v>
      </c>
      <c r="B270" t="s">
        <v>55</v>
      </c>
      <c r="C270" t="s">
        <v>18</v>
      </c>
      <c r="D270">
        <v>18365</v>
      </c>
      <c r="E270">
        <v>18365</v>
      </c>
      <c r="F270">
        <v>0.672565937042236</v>
      </c>
      <c r="G270">
        <v>0.67289996147155695</v>
      </c>
      <c r="H270" t="s">
        <v>886</v>
      </c>
      <c r="I270">
        <v>18365</v>
      </c>
      <c r="J270">
        <v>0</v>
      </c>
      <c r="K270">
        <v>0</v>
      </c>
      <c r="L270">
        <v>0</v>
      </c>
      <c r="M270" t="s">
        <v>18</v>
      </c>
      <c r="N270">
        <v>18365</v>
      </c>
      <c r="O270" s="1">
        <f t="shared" si="34"/>
        <v>0</v>
      </c>
      <c r="P270" s="1">
        <f t="shared" si="35"/>
        <v>0</v>
      </c>
      <c r="Q270" s="1" t="e">
        <f t="shared" si="36"/>
        <v>#DIV/0!</v>
      </c>
      <c r="R270" t="str">
        <f t="shared" si="37"/>
        <v/>
      </c>
      <c r="S270" t="str">
        <f t="shared" si="32"/>
        <v/>
      </c>
      <c r="T270" t="str">
        <f t="shared" si="33"/>
        <v/>
      </c>
    </row>
    <row r="271" spans="1:20" x14ac:dyDescent="0.45">
      <c r="A271" t="s">
        <v>867</v>
      </c>
      <c r="B271" t="s">
        <v>125</v>
      </c>
      <c r="C271" t="s">
        <v>18</v>
      </c>
      <c r="D271">
        <v>1.0453724933030999</v>
      </c>
      <c r="E271">
        <v>1.0453724933030999</v>
      </c>
      <c r="F271">
        <v>0.68945813179016102</v>
      </c>
      <c r="G271">
        <v>0.68966603279113703</v>
      </c>
      <c r="H271" t="s">
        <v>921</v>
      </c>
      <c r="I271">
        <v>1.0453724933030999</v>
      </c>
      <c r="J271">
        <v>0</v>
      </c>
      <c r="K271" s="1">
        <v>9.6982960872543592E-7</v>
      </c>
      <c r="L271">
        <v>0</v>
      </c>
      <c r="M271" t="s">
        <v>18</v>
      </c>
      <c r="N271">
        <v>1.0453724764719201</v>
      </c>
      <c r="O271" s="1">
        <f t="shared" si="34"/>
        <v>0</v>
      </c>
      <c r="P271" s="1">
        <f t="shared" si="35"/>
        <v>1.6100499254629395E-8</v>
      </c>
      <c r="Q271" s="1" t="e">
        <f t="shared" si="36"/>
        <v>#DIV/0!</v>
      </c>
      <c r="R271" t="str">
        <f t="shared" si="37"/>
        <v/>
      </c>
      <c r="S271" t="str">
        <f t="shared" si="32"/>
        <v/>
      </c>
      <c r="T271" t="str">
        <f t="shared" si="33"/>
        <v/>
      </c>
    </row>
    <row r="272" spans="1:20" x14ac:dyDescent="0.45">
      <c r="A272" t="s">
        <v>867</v>
      </c>
      <c r="B272" t="s">
        <v>53</v>
      </c>
      <c r="C272" t="s">
        <v>18</v>
      </c>
      <c r="D272">
        <v>18595.999999999902</v>
      </c>
      <c r="E272">
        <v>18595.999999999902</v>
      </c>
      <c r="F272">
        <v>0.75420117378234797</v>
      </c>
      <c r="G272">
        <v>0.75449800491332997</v>
      </c>
      <c r="H272" t="s">
        <v>885</v>
      </c>
      <c r="I272">
        <v>18595.999999999902</v>
      </c>
      <c r="J272" s="1">
        <v>1.4210854715202001E-14</v>
      </c>
      <c r="K272">
        <v>0</v>
      </c>
      <c r="L272" s="1">
        <v>4.2142346501350403E-8</v>
      </c>
      <c r="M272" t="s">
        <v>18</v>
      </c>
      <c r="N272">
        <v>18596</v>
      </c>
      <c r="O272" s="1">
        <f t="shared" si="34"/>
        <v>0</v>
      </c>
      <c r="P272" s="1">
        <f t="shared" si="35"/>
        <v>5.2820729048534909E-15</v>
      </c>
      <c r="Q272" s="1" t="e">
        <f t="shared" si="36"/>
        <v>#DIV/0!</v>
      </c>
      <c r="R272" t="str">
        <f t="shared" si="37"/>
        <v/>
      </c>
      <c r="S272" t="str">
        <f t="shared" si="32"/>
        <v/>
      </c>
      <c r="T272" t="str">
        <f t="shared" si="33"/>
        <v/>
      </c>
    </row>
    <row r="273" spans="1:20" x14ac:dyDescent="0.45">
      <c r="A273" t="s">
        <v>867</v>
      </c>
      <c r="B273" t="s">
        <v>59</v>
      </c>
      <c r="C273" t="s">
        <v>18</v>
      </c>
      <c r="D273">
        <v>13652</v>
      </c>
      <c r="E273">
        <v>13652</v>
      </c>
      <c r="F273">
        <v>0.79010391235351496</v>
      </c>
      <c r="G273">
        <v>0.79052114486694303</v>
      </c>
      <c r="H273" t="s">
        <v>888</v>
      </c>
      <c r="I273">
        <v>13652</v>
      </c>
      <c r="J273">
        <v>0</v>
      </c>
      <c r="K273">
        <v>0</v>
      </c>
      <c r="L273">
        <v>0</v>
      </c>
      <c r="M273" t="s">
        <v>18</v>
      </c>
      <c r="N273">
        <v>13652</v>
      </c>
      <c r="O273" s="1">
        <f t="shared" si="34"/>
        <v>0</v>
      </c>
      <c r="P273" s="1">
        <f t="shared" si="35"/>
        <v>0</v>
      </c>
      <c r="Q273" s="1" t="e">
        <f t="shared" si="36"/>
        <v>#DIV/0!</v>
      </c>
      <c r="R273" t="str">
        <f t="shared" si="37"/>
        <v/>
      </c>
      <c r="S273" t="str">
        <f t="shared" si="32"/>
        <v/>
      </c>
      <c r="T273" t="str">
        <f t="shared" si="33"/>
        <v/>
      </c>
    </row>
    <row r="274" spans="1:20" x14ac:dyDescent="0.45">
      <c r="A274" t="s">
        <v>867</v>
      </c>
      <c r="B274" t="s">
        <v>105</v>
      </c>
      <c r="C274" t="s">
        <v>18</v>
      </c>
      <c r="D274">
        <v>26669.108520595801</v>
      </c>
      <c r="E274">
        <v>26669.108520595801</v>
      </c>
      <c r="F274">
        <v>1.1551139354705799</v>
      </c>
      <c r="G274">
        <v>1.1566128730773899</v>
      </c>
      <c r="H274" t="s">
        <v>911</v>
      </c>
      <c r="I274">
        <v>26669.108520595801</v>
      </c>
      <c r="J274" s="1">
        <v>1.7999236206378501E-5</v>
      </c>
      <c r="K274">
        <v>1.41151249408721E-4</v>
      </c>
      <c r="L274">
        <v>0</v>
      </c>
      <c r="M274" t="s">
        <v>18</v>
      </c>
      <c r="N274">
        <v>26669.102925095001</v>
      </c>
      <c r="O274" s="1">
        <f t="shared" si="34"/>
        <v>0</v>
      </c>
      <c r="P274" s="1">
        <f t="shared" si="35"/>
        <v>2.0981211152332555E-7</v>
      </c>
      <c r="Q274" s="1" t="e">
        <f t="shared" si="36"/>
        <v>#DIV/0!</v>
      </c>
      <c r="R274" t="str">
        <f t="shared" si="37"/>
        <v/>
      </c>
      <c r="S274" t="str">
        <f t="shared" ref="S274:S305" si="38">IF(OR(J274&gt;0.001, K274&gt;0.001, L274&gt;0.001), "bad","")</f>
        <v/>
      </c>
      <c r="T274" t="str">
        <f t="shared" ref="T274:T305" si="39">IF(AND(C274&lt;&gt;"Optimal",P274&lt;0.000015),"good","")</f>
        <v/>
      </c>
    </row>
    <row r="275" spans="1:20" x14ac:dyDescent="0.45">
      <c r="A275" t="s">
        <v>867</v>
      </c>
      <c r="B275" t="s">
        <v>133</v>
      </c>
      <c r="C275" t="s">
        <v>18</v>
      </c>
      <c r="D275">
        <v>1.8181793015196701</v>
      </c>
      <c r="E275">
        <v>1.8181793015196701</v>
      </c>
      <c r="F275">
        <v>1.2020499706268299</v>
      </c>
      <c r="G275">
        <v>1.2022781372070299</v>
      </c>
      <c r="H275" t="s">
        <v>925</v>
      </c>
      <c r="I275">
        <v>1.8181793015196701</v>
      </c>
      <c r="J275" s="1">
        <v>2.7755575615628901E-17</v>
      </c>
      <c r="K275" s="1">
        <v>4.59676882003101E-7</v>
      </c>
      <c r="L275">
        <v>0</v>
      </c>
      <c r="M275" t="s">
        <v>18</v>
      </c>
      <c r="N275">
        <v>1.81817929663649</v>
      </c>
      <c r="O275" s="1">
        <f t="shared" si="34"/>
        <v>0</v>
      </c>
      <c r="P275" s="1">
        <f t="shared" si="35"/>
        <v>2.6857379985401098E-9</v>
      </c>
      <c r="Q275" s="1" t="e">
        <f t="shared" si="36"/>
        <v>#DIV/0!</v>
      </c>
      <c r="R275" t="str">
        <f t="shared" si="37"/>
        <v/>
      </c>
      <c r="S275" t="str">
        <f t="shared" si="38"/>
        <v/>
      </c>
      <c r="T275" t="str">
        <f t="shared" si="39"/>
        <v/>
      </c>
    </row>
    <row r="276" spans="1:20" x14ac:dyDescent="0.45">
      <c r="A276" t="s">
        <v>867</v>
      </c>
      <c r="B276" t="s">
        <v>95</v>
      </c>
      <c r="C276" t="s">
        <v>18</v>
      </c>
      <c r="D276">
        <v>41573.262735824399</v>
      </c>
      <c r="E276">
        <v>41573.262735824399</v>
      </c>
      <c r="F276">
        <v>1.3385980129241899</v>
      </c>
      <c r="G276">
        <v>1.3393790721893299</v>
      </c>
      <c r="H276" t="s">
        <v>906</v>
      </c>
      <c r="I276">
        <v>41573.262735824399</v>
      </c>
      <c r="J276">
        <v>0</v>
      </c>
      <c r="K276" s="1">
        <v>5.1601713266791101E-6</v>
      </c>
      <c r="L276">
        <v>0</v>
      </c>
      <c r="M276" t="s">
        <v>18</v>
      </c>
      <c r="N276">
        <v>41573.262735830103</v>
      </c>
      <c r="O276" s="1">
        <f t="shared" si="34"/>
        <v>0</v>
      </c>
      <c r="P276" s="1">
        <f t="shared" si="35"/>
        <v>1.3721200581236471E-13</v>
      </c>
      <c r="Q276" s="1" t="e">
        <f t="shared" si="36"/>
        <v>#DIV/0!</v>
      </c>
      <c r="R276" t="str">
        <f t="shared" si="37"/>
        <v/>
      </c>
      <c r="S276" t="str">
        <f t="shared" si="38"/>
        <v/>
      </c>
      <c r="T276" t="str">
        <f t="shared" si="39"/>
        <v/>
      </c>
    </row>
    <row r="277" spans="1:20" x14ac:dyDescent="0.45">
      <c r="A277" t="s">
        <v>867</v>
      </c>
      <c r="B277" t="s">
        <v>85</v>
      </c>
      <c r="C277" t="s">
        <v>18</v>
      </c>
      <c r="D277">
        <v>-8.1521073891739904E-2</v>
      </c>
      <c r="E277">
        <v>-8.1521073891739904E-2</v>
      </c>
      <c r="F277">
        <v>1.4676988124847401</v>
      </c>
      <c r="G277">
        <v>1.4679419994354199</v>
      </c>
      <c r="H277" t="s">
        <v>901</v>
      </c>
      <c r="I277">
        <v>-8.1521073891739904E-2</v>
      </c>
      <c r="J277" s="1">
        <v>2.0816681711721599E-17</v>
      </c>
      <c r="K277" s="1">
        <v>2.37263684012278E-7</v>
      </c>
      <c r="L277">
        <v>0</v>
      </c>
      <c r="M277" t="s">
        <v>18</v>
      </c>
      <c r="N277">
        <v>-8.1521061313447801E-2</v>
      </c>
      <c r="O277" s="1">
        <f t="shared" si="34"/>
        <v>0</v>
      </c>
      <c r="P277" s="1">
        <f t="shared" si="35"/>
        <v>1.5427607466030819E-7</v>
      </c>
      <c r="Q277" s="1" t="e">
        <f t="shared" si="36"/>
        <v>#DIV/0!</v>
      </c>
      <c r="R277" t="str">
        <f t="shared" si="37"/>
        <v/>
      </c>
      <c r="S277" t="str">
        <f t="shared" si="38"/>
        <v/>
      </c>
      <c r="T277" t="str">
        <f t="shared" si="39"/>
        <v/>
      </c>
    </row>
    <row r="278" spans="1:20" x14ac:dyDescent="0.45">
      <c r="A278" t="s">
        <v>867</v>
      </c>
      <c r="B278" t="s">
        <v>107</v>
      </c>
      <c r="C278" t="s">
        <v>18</v>
      </c>
      <c r="D278">
        <v>26669.1097387593</v>
      </c>
      <c r="E278">
        <v>26669.1097387593</v>
      </c>
      <c r="F278">
        <v>1.7857708930969201</v>
      </c>
      <c r="G278">
        <v>1.7868120670318599</v>
      </c>
      <c r="H278" t="s">
        <v>912</v>
      </c>
      <c r="I278">
        <v>26669.1097387593</v>
      </c>
      <c r="J278">
        <v>0</v>
      </c>
      <c r="K278" s="1">
        <v>2.2898282168171102E-6</v>
      </c>
      <c r="L278">
        <v>0</v>
      </c>
      <c r="M278" t="s">
        <v>18</v>
      </c>
      <c r="N278">
        <v>26669.1097387603</v>
      </c>
      <c r="O278" s="1">
        <f t="shared" si="34"/>
        <v>0</v>
      </c>
      <c r="P278" s="1">
        <f t="shared" si="35"/>
        <v>3.7513219652812979E-14</v>
      </c>
      <c r="Q278" s="1" t="e">
        <f t="shared" si="36"/>
        <v>#DIV/0!</v>
      </c>
      <c r="R278" t="str">
        <f t="shared" si="37"/>
        <v/>
      </c>
      <c r="S278" t="str">
        <f t="shared" si="38"/>
        <v/>
      </c>
      <c r="T278" t="str">
        <f t="shared" si="39"/>
        <v/>
      </c>
    </row>
    <row r="279" spans="1:20" x14ac:dyDescent="0.45">
      <c r="A279" t="s">
        <v>867</v>
      </c>
      <c r="B279" t="s">
        <v>181</v>
      </c>
      <c r="C279" t="s">
        <v>18</v>
      </c>
      <c r="D279">
        <v>-1.1018227643115199</v>
      </c>
      <c r="E279">
        <v>-1.1018305426313</v>
      </c>
      <c r="F279">
        <v>1.98487496376037</v>
      </c>
      <c r="G279">
        <v>1.9851260185241699</v>
      </c>
      <c r="H279" t="s">
        <v>949</v>
      </c>
      <c r="I279">
        <v>-1.1018227643115199</v>
      </c>
      <c r="J279" s="1">
        <v>2.2204460492503101E-16</v>
      </c>
      <c r="K279" s="1">
        <v>8.80716559209515E-7</v>
      </c>
      <c r="L279">
        <v>0</v>
      </c>
      <c r="M279" t="s">
        <v>18</v>
      </c>
      <c r="N279">
        <v>-1.1018227552264299</v>
      </c>
      <c r="O279" s="1">
        <f t="shared" si="34"/>
        <v>7.0594377223025271E-6</v>
      </c>
      <c r="P279" s="1">
        <f t="shared" si="35"/>
        <v>7.0676832151925872E-6</v>
      </c>
      <c r="Q279" s="1">
        <f t="shared" si="36"/>
        <v>1.0011680098634499</v>
      </c>
      <c r="R279" t="str">
        <f t="shared" si="37"/>
        <v/>
      </c>
      <c r="S279" t="str">
        <f t="shared" si="38"/>
        <v/>
      </c>
      <c r="T279" t="str">
        <f t="shared" si="39"/>
        <v/>
      </c>
    </row>
    <row r="280" spans="1:20" x14ac:dyDescent="0.45">
      <c r="A280" t="s">
        <v>867</v>
      </c>
      <c r="B280" t="s">
        <v>177</v>
      </c>
      <c r="C280" t="s">
        <v>18</v>
      </c>
      <c r="D280">
        <v>-1.0832168095180801</v>
      </c>
      <c r="E280">
        <v>-1.0832275198074901</v>
      </c>
      <c r="F280">
        <v>2.65920710563659</v>
      </c>
      <c r="G280">
        <v>2.6594288349151598</v>
      </c>
      <c r="H280" t="s">
        <v>947</v>
      </c>
      <c r="I280">
        <v>-1.0832168095180801</v>
      </c>
      <c r="J280" s="1">
        <v>3.3306690738754598E-16</v>
      </c>
      <c r="K280" s="1">
        <v>3.5492464561803697E-7</v>
      </c>
      <c r="L280">
        <v>0</v>
      </c>
      <c r="M280" t="s">
        <v>18</v>
      </c>
      <c r="N280">
        <v>-1.0832168004895699</v>
      </c>
      <c r="O280" s="1">
        <f t="shared" si="34"/>
        <v>9.887393218033225E-6</v>
      </c>
      <c r="P280" s="1">
        <f t="shared" si="35"/>
        <v>9.8957281294534962E-6</v>
      </c>
      <c r="Q280" s="1">
        <f t="shared" si="36"/>
        <v>1.0008429837103141</v>
      </c>
      <c r="R280" t="str">
        <f t="shared" si="37"/>
        <v/>
      </c>
      <c r="S280" t="str">
        <f t="shared" si="38"/>
        <v/>
      </c>
      <c r="T280" t="str">
        <f t="shared" si="39"/>
        <v/>
      </c>
    </row>
    <row r="281" spans="1:20" x14ac:dyDescent="0.45">
      <c r="A281" t="s">
        <v>867</v>
      </c>
      <c r="B281" t="s">
        <v>195</v>
      </c>
      <c r="C281" t="s">
        <v>18</v>
      </c>
      <c r="D281">
        <v>264127.50033314899</v>
      </c>
      <c r="E281">
        <v>264124.87554596801</v>
      </c>
      <c r="F281">
        <v>3.11995100975036</v>
      </c>
      <c r="G281">
        <v>3.12015581130981</v>
      </c>
      <c r="H281" t="s">
        <v>956</v>
      </c>
      <c r="I281">
        <v>264127.50033314899</v>
      </c>
      <c r="J281" s="1">
        <v>8.8817841970012504E-16</v>
      </c>
      <c r="K281">
        <v>0</v>
      </c>
      <c r="L281" s="1">
        <v>1.6982006556531799E-7</v>
      </c>
      <c r="M281" t="s">
        <v>18</v>
      </c>
      <c r="N281">
        <v>264127.49773523101</v>
      </c>
      <c r="O281" s="1">
        <f t="shared" si="34"/>
        <v>9.9375762749637038E-6</v>
      </c>
      <c r="P281" s="1">
        <f t="shared" si="35"/>
        <v>9.9277405244931018E-6</v>
      </c>
      <c r="Q281" s="1">
        <f t="shared" si="36"/>
        <v>0.99901024654317561</v>
      </c>
      <c r="R281" t="str">
        <f t="shared" si="37"/>
        <v/>
      </c>
      <c r="S281" t="str">
        <f t="shared" si="38"/>
        <v/>
      </c>
      <c r="T281" t="str">
        <f t="shared" si="39"/>
        <v/>
      </c>
    </row>
    <row r="282" spans="1:20" x14ac:dyDescent="0.45">
      <c r="A282" t="s">
        <v>867</v>
      </c>
      <c r="B282" t="s">
        <v>63</v>
      </c>
      <c r="C282" t="s">
        <v>18</v>
      </c>
      <c r="D282">
        <v>30802</v>
      </c>
      <c r="E282">
        <v>30802</v>
      </c>
      <c r="F282">
        <v>3.2475681304931601</v>
      </c>
      <c r="G282">
        <v>3.2479298114776598</v>
      </c>
      <c r="H282" t="s">
        <v>890</v>
      </c>
      <c r="I282">
        <v>30802</v>
      </c>
      <c r="J282" s="1">
        <v>1.4210854715202001E-14</v>
      </c>
      <c r="K282">
        <v>0</v>
      </c>
      <c r="L282">
        <v>0</v>
      </c>
      <c r="M282" t="s">
        <v>18</v>
      </c>
      <c r="N282">
        <v>30802</v>
      </c>
      <c r="O282" s="1">
        <f t="shared" si="34"/>
        <v>0</v>
      </c>
      <c r="P282" s="1">
        <f t="shared" si="35"/>
        <v>0</v>
      </c>
      <c r="Q282" s="1" t="e">
        <f t="shared" si="36"/>
        <v>#DIV/0!</v>
      </c>
      <c r="R282" t="str">
        <f t="shared" si="37"/>
        <v/>
      </c>
      <c r="S282" t="str">
        <f t="shared" si="38"/>
        <v/>
      </c>
      <c r="T282" t="str">
        <f t="shared" si="39"/>
        <v/>
      </c>
    </row>
    <row r="283" spans="1:20" x14ac:dyDescent="0.45">
      <c r="A283" t="s">
        <v>867</v>
      </c>
      <c r="B283" t="s">
        <v>91</v>
      </c>
      <c r="C283" t="s">
        <v>18</v>
      </c>
      <c r="D283">
        <v>-9.05279800897488E-2</v>
      </c>
      <c r="E283">
        <v>-9.05279800897488E-2</v>
      </c>
      <c r="F283">
        <v>3.2851719856262198</v>
      </c>
      <c r="G283">
        <v>3.2854039669036799</v>
      </c>
      <c r="H283" t="s">
        <v>904</v>
      </c>
      <c r="I283">
        <v>-9.05279800897488E-2</v>
      </c>
      <c r="J283" s="1">
        <v>1.11022302462515E-16</v>
      </c>
      <c r="K283" s="1">
        <v>6.7586687868548204E-7</v>
      </c>
      <c r="L283">
        <v>0</v>
      </c>
      <c r="M283" t="s">
        <v>18</v>
      </c>
      <c r="N283">
        <v>-9.0527973384116694E-2</v>
      </c>
      <c r="O283" s="1">
        <f t="shared" si="34"/>
        <v>0</v>
      </c>
      <c r="P283" s="1">
        <f t="shared" si="35"/>
        <v>7.4064305335093039E-8</v>
      </c>
      <c r="Q283" s="1" t="e">
        <f t="shared" si="36"/>
        <v>#DIV/0!</v>
      </c>
      <c r="R283" t="str">
        <f t="shared" si="37"/>
        <v/>
      </c>
      <c r="S283" t="str">
        <f t="shared" si="38"/>
        <v/>
      </c>
      <c r="T283" t="str">
        <f t="shared" si="39"/>
        <v/>
      </c>
    </row>
    <row r="284" spans="1:20" x14ac:dyDescent="0.45">
      <c r="A284" t="s">
        <v>867</v>
      </c>
      <c r="B284" t="s">
        <v>47</v>
      </c>
      <c r="C284" t="s">
        <v>18</v>
      </c>
      <c r="D284">
        <v>7.7160521569446399</v>
      </c>
      <c r="E284">
        <v>7.7160521569446399</v>
      </c>
      <c r="F284">
        <v>3.5975549221038801</v>
      </c>
      <c r="G284">
        <v>3.5979540348052899</v>
      </c>
      <c r="H284" t="s">
        <v>882</v>
      </c>
      <c r="I284">
        <v>7.7160521569446399</v>
      </c>
      <c r="J284" s="1">
        <v>2.2204460492503101E-16</v>
      </c>
      <c r="K284">
        <v>0</v>
      </c>
      <c r="L284" s="1">
        <v>6.1857452493541101E-10</v>
      </c>
      <c r="M284" t="s">
        <v>18</v>
      </c>
      <c r="N284">
        <v>7.7160523240810299</v>
      </c>
      <c r="O284" s="1">
        <f t="shared" si="34"/>
        <v>0</v>
      </c>
      <c r="P284" s="1">
        <f t="shared" si="35"/>
        <v>2.1660839822360935E-8</v>
      </c>
      <c r="Q284" s="1" t="e">
        <f t="shared" si="36"/>
        <v>#DIV/0!</v>
      </c>
      <c r="R284" t="str">
        <f t="shared" si="37"/>
        <v/>
      </c>
      <c r="S284" t="str">
        <f t="shared" si="38"/>
        <v/>
      </c>
      <c r="T284" t="str">
        <f t="shared" si="39"/>
        <v/>
      </c>
    </row>
    <row r="285" spans="1:20" x14ac:dyDescent="0.45">
      <c r="A285" t="s">
        <v>867</v>
      </c>
      <c r="B285" t="s">
        <v>19</v>
      </c>
      <c r="C285" t="s">
        <v>18</v>
      </c>
      <c r="D285" s="1">
        <v>1956871.26678084</v>
      </c>
      <c r="E285" s="1">
        <v>1956871.26678084</v>
      </c>
      <c r="F285">
        <v>3.9903991222381499</v>
      </c>
      <c r="G285">
        <v>3.9914491176605198</v>
      </c>
      <c r="H285" t="s">
        <v>869</v>
      </c>
      <c r="I285" s="1">
        <v>1956871.26678084</v>
      </c>
      <c r="J285" s="1">
        <v>1.1447650649643E-7</v>
      </c>
      <c r="K285">
        <v>0</v>
      </c>
      <c r="L285" s="1">
        <v>6.14292905432023E-9</v>
      </c>
      <c r="M285" t="s">
        <v>18</v>
      </c>
      <c r="N285" s="1">
        <v>1956871.26625624</v>
      </c>
      <c r="O285" s="1">
        <f t="shared" si="34"/>
        <v>0</v>
      </c>
      <c r="P285" s="1">
        <f t="shared" si="35"/>
        <v>2.6808101559139861E-10</v>
      </c>
      <c r="Q285" s="1" t="e">
        <f t="shared" si="36"/>
        <v>#DIV/0!</v>
      </c>
      <c r="R285" t="str">
        <f t="shared" si="37"/>
        <v/>
      </c>
      <c r="S285" t="str">
        <f t="shared" si="38"/>
        <v/>
      </c>
      <c r="T285" t="str">
        <f t="shared" si="39"/>
        <v/>
      </c>
    </row>
    <row r="286" spans="1:20" x14ac:dyDescent="0.45">
      <c r="A286" t="s">
        <v>867</v>
      </c>
      <c r="B286" t="s">
        <v>183</v>
      </c>
      <c r="C286" t="s">
        <v>18</v>
      </c>
      <c r="D286">
        <v>327997.88609433098</v>
      </c>
      <c r="E286">
        <v>327994.63278105698</v>
      </c>
      <c r="F286">
        <v>4.0577459335327104</v>
      </c>
      <c r="G286">
        <v>4.0579741001129097</v>
      </c>
      <c r="H286" t="s">
        <v>950</v>
      </c>
      <c r="I286">
        <v>327997.88609433098</v>
      </c>
      <c r="J286">
        <v>0</v>
      </c>
      <c r="K286">
        <v>0</v>
      </c>
      <c r="L286" s="1">
        <v>5.5009931165805802E-8</v>
      </c>
      <c r="M286" t="s">
        <v>18</v>
      </c>
      <c r="N286">
        <v>327997.76454456599</v>
      </c>
      <c r="O286" s="1">
        <f t="shared" si="34"/>
        <v>9.9187019545959246E-6</v>
      </c>
      <c r="P286" s="1">
        <f t="shared" si="35"/>
        <v>9.5481245528063053E-6</v>
      </c>
      <c r="Q286" s="1">
        <f t="shared" si="36"/>
        <v>0.96263851827729241</v>
      </c>
      <c r="R286" t="str">
        <f t="shared" si="37"/>
        <v/>
      </c>
      <c r="S286" t="str">
        <f t="shared" si="38"/>
        <v/>
      </c>
      <c r="T286" t="str">
        <f t="shared" si="39"/>
        <v/>
      </c>
    </row>
    <row r="287" spans="1:20" x14ac:dyDescent="0.45">
      <c r="A287" t="s">
        <v>867</v>
      </c>
      <c r="B287" t="s">
        <v>109</v>
      </c>
      <c r="C287" t="s">
        <v>18</v>
      </c>
      <c r="D287">
        <v>40262.373821112204</v>
      </c>
      <c r="E287">
        <v>40262.373821112204</v>
      </c>
      <c r="F287">
        <v>4.3073079586028999</v>
      </c>
      <c r="G287">
        <v>4.3095059394836399</v>
      </c>
      <c r="H287" t="s">
        <v>913</v>
      </c>
      <c r="I287">
        <v>40262.373821112204</v>
      </c>
      <c r="J287" s="1">
        <v>3.0278743452072298E-5</v>
      </c>
      <c r="K287">
        <v>2.5199633091688102E-4</v>
      </c>
      <c r="L287">
        <v>0</v>
      </c>
      <c r="M287" t="s">
        <v>18</v>
      </c>
      <c r="N287">
        <v>40262.384853702199</v>
      </c>
      <c r="O287" s="1">
        <f t="shared" si="34"/>
        <v>0</v>
      </c>
      <c r="P287" s="1">
        <f t="shared" si="35"/>
        <v>2.7401730007696206E-7</v>
      </c>
      <c r="Q287" s="1" t="e">
        <f t="shared" si="36"/>
        <v>#DIV/0!</v>
      </c>
      <c r="R287" t="str">
        <f t="shared" si="37"/>
        <v/>
      </c>
      <c r="S287" t="str">
        <f t="shared" si="38"/>
        <v/>
      </c>
      <c r="T287" t="str">
        <f t="shared" si="39"/>
        <v/>
      </c>
    </row>
    <row r="288" spans="1:20" x14ac:dyDescent="0.45">
      <c r="A288" t="s">
        <v>867</v>
      </c>
      <c r="B288" t="s">
        <v>199</v>
      </c>
      <c r="C288" t="s">
        <v>18</v>
      </c>
      <c r="D288">
        <v>327997.808859693</v>
      </c>
      <c r="E288">
        <v>327994.54932159901</v>
      </c>
      <c r="F288">
        <v>4.6802439689636204</v>
      </c>
      <c r="G288">
        <v>4.68049788475036</v>
      </c>
      <c r="H288" t="s">
        <v>958</v>
      </c>
      <c r="I288">
        <v>327997.808859693</v>
      </c>
      <c r="J288">
        <v>0</v>
      </c>
      <c r="K288">
        <v>0</v>
      </c>
      <c r="L288" s="1">
        <v>1.7711401079090099E-7</v>
      </c>
      <c r="M288" t="s">
        <v>18</v>
      </c>
      <c r="N288">
        <v>327997.69000133697</v>
      </c>
      <c r="O288" s="1">
        <f t="shared" si="34"/>
        <v>9.9376825266665083E-6</v>
      </c>
      <c r="P288" s="1">
        <f t="shared" si="35"/>
        <v>9.5753105390830607E-6</v>
      </c>
      <c r="Q288" s="1">
        <f t="shared" si="36"/>
        <v>0.96353556409041363</v>
      </c>
      <c r="R288" t="str">
        <f t="shared" si="37"/>
        <v/>
      </c>
      <c r="S288" t="str">
        <f t="shared" si="38"/>
        <v/>
      </c>
      <c r="T288" t="str">
        <f t="shared" si="39"/>
        <v/>
      </c>
    </row>
    <row r="289" spans="1:20" x14ac:dyDescent="0.45">
      <c r="A289" t="s">
        <v>867</v>
      </c>
      <c r="B289" t="s">
        <v>89</v>
      </c>
      <c r="C289" t="s">
        <v>18</v>
      </c>
      <c r="D289">
        <v>-9.4760235689339195E-2</v>
      </c>
      <c r="E289">
        <v>-9.4761038817572196E-2</v>
      </c>
      <c r="F289">
        <v>5.4988880157470703</v>
      </c>
      <c r="G289">
        <v>5.4991190433502197</v>
      </c>
      <c r="H289" t="s">
        <v>903</v>
      </c>
      <c r="I289">
        <v>-9.4760235689339195E-2</v>
      </c>
      <c r="J289" s="1">
        <v>1.11022302462515E-16</v>
      </c>
      <c r="K289" s="1">
        <v>2.4958038694761198E-7</v>
      </c>
      <c r="L289">
        <v>0</v>
      </c>
      <c r="M289" t="s">
        <v>18</v>
      </c>
      <c r="N289">
        <v>-9.4760225103041398E-2</v>
      </c>
      <c r="O289" s="1">
        <f t="shared" si="34"/>
        <v>8.4744775314678314E-6</v>
      </c>
      <c r="P289" s="1">
        <f t="shared" si="35"/>
        <v>8.5861833704963169E-6</v>
      </c>
      <c r="Q289" s="1">
        <f t="shared" si="36"/>
        <v>1.0131814425861292</v>
      </c>
      <c r="R289" t="str">
        <f t="shared" si="37"/>
        <v/>
      </c>
      <c r="S289" t="str">
        <f t="shared" si="38"/>
        <v/>
      </c>
      <c r="T289" t="str">
        <f t="shared" si="39"/>
        <v/>
      </c>
    </row>
    <row r="290" spans="1:20" x14ac:dyDescent="0.45">
      <c r="A290" t="s">
        <v>867</v>
      </c>
      <c r="B290" t="s">
        <v>67</v>
      </c>
      <c r="C290" t="s">
        <v>18</v>
      </c>
      <c r="D290">
        <v>29070</v>
      </c>
      <c r="E290">
        <v>29070</v>
      </c>
      <c r="F290">
        <v>5.7152230739593497</v>
      </c>
      <c r="G290">
        <v>5.7155787944793701</v>
      </c>
      <c r="H290" t="s">
        <v>892</v>
      </c>
      <c r="I290">
        <v>29070</v>
      </c>
      <c r="J290" s="1">
        <v>5.6843418860808002E-14</v>
      </c>
      <c r="K290">
        <v>0</v>
      </c>
      <c r="L290" s="1">
        <v>3.1596573535352898E-7</v>
      </c>
      <c r="M290" t="s">
        <v>18</v>
      </c>
      <c r="N290">
        <v>29070</v>
      </c>
      <c r="O290" s="1">
        <f t="shared" si="34"/>
        <v>0</v>
      </c>
      <c r="P290" s="1">
        <f t="shared" si="35"/>
        <v>0</v>
      </c>
      <c r="Q290" s="1" t="e">
        <f t="shared" si="36"/>
        <v>#DIV/0!</v>
      </c>
      <c r="R290" t="str">
        <f t="shared" si="37"/>
        <v/>
      </c>
      <c r="S290" t="str">
        <f t="shared" si="38"/>
        <v/>
      </c>
      <c r="T290" t="str">
        <f t="shared" si="39"/>
        <v/>
      </c>
    </row>
    <row r="291" spans="1:20" x14ac:dyDescent="0.45">
      <c r="A291" t="s">
        <v>867</v>
      </c>
      <c r="B291" t="s">
        <v>223</v>
      </c>
      <c r="C291" t="s">
        <v>18</v>
      </c>
      <c r="D291">
        <v>8.2999999999999901</v>
      </c>
      <c r="E291">
        <v>8.2999999999999901</v>
      </c>
      <c r="F291">
        <v>6.2608971595764098</v>
      </c>
      <c r="G291">
        <v>6.2623491287231401</v>
      </c>
      <c r="H291" t="s">
        <v>970</v>
      </c>
      <c r="I291">
        <v>8.3000000000000007</v>
      </c>
      <c r="J291">
        <v>0</v>
      </c>
      <c r="K291" s="1">
        <v>1.0661074156814701E-7</v>
      </c>
      <c r="L291">
        <v>0</v>
      </c>
      <c r="M291" t="s">
        <v>18</v>
      </c>
      <c r="N291">
        <v>8.2999999999999901</v>
      </c>
      <c r="O291" s="1">
        <f t="shared" si="34"/>
        <v>0</v>
      </c>
      <c r="P291" s="1">
        <f t="shared" si="35"/>
        <v>0</v>
      </c>
      <c r="Q291" s="1" t="e">
        <f t="shared" si="36"/>
        <v>#DIV/0!</v>
      </c>
      <c r="R291" t="str">
        <f t="shared" si="37"/>
        <v/>
      </c>
      <c r="S291" t="str">
        <f t="shared" si="38"/>
        <v/>
      </c>
      <c r="T291" t="str">
        <f t="shared" si="39"/>
        <v/>
      </c>
    </row>
    <row r="292" spans="1:20" x14ac:dyDescent="0.45">
      <c r="A292" t="s">
        <v>867</v>
      </c>
      <c r="B292" t="s">
        <v>243</v>
      </c>
      <c r="C292" t="s">
        <v>18</v>
      </c>
      <c r="D292">
        <v>540.28751927202904</v>
      </c>
      <c r="E292">
        <v>540.28751927202904</v>
      </c>
      <c r="F292">
        <v>8.5572180747985804</v>
      </c>
      <c r="G292">
        <v>8.5612528324127197</v>
      </c>
      <c r="H292" t="s">
        <v>980</v>
      </c>
      <c r="I292">
        <v>540.28751927202904</v>
      </c>
      <c r="J292" s="1">
        <v>2.2204460492503101E-16</v>
      </c>
      <c r="K292">
        <v>0</v>
      </c>
      <c r="L292" s="1">
        <v>4.9863405003624998E-7</v>
      </c>
      <c r="M292" t="s">
        <v>18</v>
      </c>
      <c r="N292">
        <v>540.28752106912498</v>
      </c>
      <c r="O292" s="1">
        <f t="shared" si="34"/>
        <v>0</v>
      </c>
      <c r="P292" s="1">
        <f t="shared" si="35"/>
        <v>3.3261843556556526E-9</v>
      </c>
      <c r="Q292" s="1" t="e">
        <f t="shared" si="36"/>
        <v>#DIV/0!</v>
      </c>
      <c r="R292" t="str">
        <f t="shared" si="37"/>
        <v/>
      </c>
      <c r="S292" t="str">
        <f t="shared" si="38"/>
        <v/>
      </c>
      <c r="T292" t="str">
        <f t="shared" si="39"/>
        <v/>
      </c>
    </row>
    <row r="293" spans="1:20" x14ac:dyDescent="0.45">
      <c r="A293" t="s">
        <v>867</v>
      </c>
      <c r="B293" t="s">
        <v>215</v>
      </c>
      <c r="C293" t="s">
        <v>18</v>
      </c>
      <c r="D293">
        <v>6.9495990300142996</v>
      </c>
      <c r="E293">
        <v>6.9495990300142996</v>
      </c>
      <c r="F293">
        <v>10.3586511611938</v>
      </c>
      <c r="G293">
        <v>10.3592519760131</v>
      </c>
      <c r="H293" t="s">
        <v>966</v>
      </c>
      <c r="I293">
        <v>6.9495990300142996</v>
      </c>
      <c r="J293" s="1">
        <v>8.8817841970012504E-16</v>
      </c>
      <c r="K293">
        <v>0</v>
      </c>
      <c r="L293" s="1">
        <v>4.2138429132143601E-7</v>
      </c>
      <c r="M293" t="s">
        <v>18</v>
      </c>
      <c r="N293">
        <v>6.9495993812834902</v>
      </c>
      <c r="O293" s="1">
        <f t="shared" si="34"/>
        <v>0</v>
      </c>
      <c r="P293" s="1">
        <f t="shared" si="35"/>
        <v>5.0545170433580213E-8</v>
      </c>
      <c r="Q293" s="1" t="e">
        <f t="shared" si="36"/>
        <v>#DIV/0!</v>
      </c>
      <c r="R293" t="str">
        <f t="shared" si="37"/>
        <v/>
      </c>
      <c r="S293" t="str">
        <f t="shared" si="38"/>
        <v/>
      </c>
      <c r="T293" t="str">
        <f t="shared" si="39"/>
        <v/>
      </c>
    </row>
    <row r="294" spans="1:20" x14ac:dyDescent="0.45">
      <c r="A294" t="s">
        <v>867</v>
      </c>
      <c r="B294" t="s">
        <v>211</v>
      </c>
      <c r="C294" t="s">
        <v>18</v>
      </c>
      <c r="D294">
        <v>264127.591601477</v>
      </c>
      <c r="E294">
        <v>264124.95591111499</v>
      </c>
      <c r="F294">
        <v>10.7047939300537</v>
      </c>
      <c r="G294">
        <v>10.705048084258999</v>
      </c>
      <c r="H294" t="s">
        <v>964</v>
      </c>
      <c r="I294">
        <v>264127.591601477</v>
      </c>
      <c r="J294" s="1">
        <v>8.8817841970012504E-16</v>
      </c>
      <c r="K294">
        <v>0</v>
      </c>
      <c r="L294" s="1">
        <v>2.5087795341160999E-8</v>
      </c>
      <c r="M294" t="s">
        <v>18</v>
      </c>
      <c r="N294">
        <v>264127.51494264603</v>
      </c>
      <c r="O294" s="1">
        <f t="shared" si="34"/>
        <v>9.9788528185842893E-6</v>
      </c>
      <c r="P294" s="1">
        <f t="shared" si="35"/>
        <v>9.6886215413751416E-6</v>
      </c>
      <c r="Q294" s="1">
        <f t="shared" si="36"/>
        <v>0.97091536647693311</v>
      </c>
      <c r="R294" t="str">
        <f t="shared" si="37"/>
        <v/>
      </c>
      <c r="S294" t="str">
        <f t="shared" si="38"/>
        <v/>
      </c>
      <c r="T294" t="str">
        <f t="shared" si="39"/>
        <v/>
      </c>
    </row>
    <row r="295" spans="1:20" x14ac:dyDescent="0.45">
      <c r="A295" t="s">
        <v>867</v>
      </c>
      <c r="B295" t="s">
        <v>65</v>
      </c>
      <c r="C295" t="s">
        <v>18</v>
      </c>
      <c r="D295">
        <v>29488.999999999702</v>
      </c>
      <c r="E295">
        <v>29488.999999999702</v>
      </c>
      <c r="F295">
        <v>13.146054983139001</v>
      </c>
      <c r="G295">
        <v>13.146368026733301</v>
      </c>
      <c r="H295" t="s">
        <v>891</v>
      </c>
      <c r="I295">
        <v>29488.999999999702</v>
      </c>
      <c r="J295">
        <v>0</v>
      </c>
      <c r="K295">
        <v>0</v>
      </c>
      <c r="L295">
        <v>0</v>
      </c>
      <c r="M295" t="s">
        <v>18</v>
      </c>
      <c r="N295">
        <v>29489</v>
      </c>
      <c r="O295" s="1">
        <f t="shared" si="34"/>
        <v>0</v>
      </c>
      <c r="P295" s="1">
        <f t="shared" si="35"/>
        <v>1.0116119979665613E-14</v>
      </c>
      <c r="Q295" s="1" t="e">
        <f t="shared" si="36"/>
        <v>#DIV/0!</v>
      </c>
      <c r="R295" t="str">
        <f t="shared" si="37"/>
        <v/>
      </c>
      <c r="S295" t="str">
        <f t="shared" si="38"/>
        <v/>
      </c>
      <c r="T295" t="str">
        <f t="shared" si="39"/>
        <v/>
      </c>
    </row>
    <row r="296" spans="1:20" x14ac:dyDescent="0.45">
      <c r="A296" t="s">
        <v>867</v>
      </c>
      <c r="B296" t="s">
        <v>111</v>
      </c>
      <c r="C296" t="s">
        <v>18</v>
      </c>
      <c r="D296">
        <v>40262.387637876498</v>
      </c>
      <c r="E296">
        <v>40262.3875254757</v>
      </c>
      <c r="F296">
        <v>13.298068046569799</v>
      </c>
      <c r="G296">
        <v>13.299556970596299</v>
      </c>
      <c r="H296" t="s">
        <v>914</v>
      </c>
      <c r="I296">
        <v>40262.387637876498</v>
      </c>
      <c r="J296">
        <v>0</v>
      </c>
      <c r="K296" s="1">
        <v>5.6892356781190703E-7</v>
      </c>
      <c r="L296">
        <v>0</v>
      </c>
      <c r="M296" t="s">
        <v>18</v>
      </c>
      <c r="N296">
        <v>40262.387637876804</v>
      </c>
      <c r="O296" s="1">
        <f t="shared" si="34"/>
        <v>2.7917072043620361E-9</v>
      </c>
      <c r="P296" s="1">
        <f t="shared" si="35"/>
        <v>2.7917147943296657E-9</v>
      </c>
      <c r="Q296" s="1">
        <f t="shared" si="36"/>
        <v>1.0000027187548959</v>
      </c>
      <c r="R296" t="str">
        <f t="shared" si="37"/>
        <v/>
      </c>
      <c r="S296" t="str">
        <f t="shared" si="38"/>
        <v/>
      </c>
      <c r="T296" t="str">
        <f t="shared" si="39"/>
        <v/>
      </c>
    </row>
    <row r="297" spans="1:20" x14ac:dyDescent="0.45">
      <c r="A297" t="s">
        <v>867</v>
      </c>
      <c r="B297" t="s">
        <v>69</v>
      </c>
      <c r="C297" t="s">
        <v>18</v>
      </c>
      <c r="D297">
        <v>27332</v>
      </c>
      <c r="E297">
        <v>27332</v>
      </c>
      <c r="F297">
        <v>14.8053860664367</v>
      </c>
      <c r="G297">
        <v>14.805824041366501</v>
      </c>
      <c r="H297" t="s">
        <v>893</v>
      </c>
      <c r="I297">
        <v>27332</v>
      </c>
      <c r="J297" s="1">
        <v>1.4210854715202001E-14</v>
      </c>
      <c r="K297">
        <v>0</v>
      </c>
      <c r="L297">
        <v>0</v>
      </c>
      <c r="M297" t="s">
        <v>18</v>
      </c>
      <c r="N297">
        <v>27332</v>
      </c>
      <c r="O297" s="1">
        <f t="shared" si="34"/>
        <v>0</v>
      </c>
      <c r="P297" s="1">
        <f t="shared" si="35"/>
        <v>0</v>
      </c>
      <c r="Q297" s="1" t="e">
        <f t="shared" si="36"/>
        <v>#DIV/0!</v>
      </c>
      <c r="R297" t="str">
        <f t="shared" si="37"/>
        <v/>
      </c>
      <c r="S297" t="str">
        <f t="shared" si="38"/>
        <v/>
      </c>
      <c r="T297" t="str">
        <f t="shared" si="39"/>
        <v/>
      </c>
    </row>
    <row r="298" spans="1:20" x14ac:dyDescent="0.45">
      <c r="A298" t="s">
        <v>867</v>
      </c>
      <c r="B298" t="s">
        <v>97</v>
      </c>
      <c r="C298" t="s">
        <v>18</v>
      </c>
      <c r="D298">
        <v>6545.0000000156197</v>
      </c>
      <c r="E298">
        <v>6545.0000000156197</v>
      </c>
      <c r="F298">
        <v>19.151346921920702</v>
      </c>
      <c r="G298">
        <v>19.153270006179799</v>
      </c>
      <c r="H298" t="s">
        <v>907</v>
      </c>
      <c r="I298">
        <v>6545.0000000156197</v>
      </c>
      <c r="J298" s="1">
        <v>8.31377633403462E-10</v>
      </c>
      <c r="K298">
        <v>0</v>
      </c>
      <c r="L298">
        <v>0</v>
      </c>
      <c r="M298" t="s">
        <v>18</v>
      </c>
      <c r="N298">
        <v>6545.0000004206604</v>
      </c>
      <c r="O298" s="1">
        <f t="shared" si="34"/>
        <v>0</v>
      </c>
      <c r="P298" s="1">
        <f t="shared" si="35"/>
        <v>6.1885521207880865E-11</v>
      </c>
      <c r="Q298" s="1" t="e">
        <f t="shared" si="36"/>
        <v>#DIV/0!</v>
      </c>
      <c r="R298" t="str">
        <f t="shared" si="37"/>
        <v/>
      </c>
      <c r="S298" t="str">
        <f t="shared" si="38"/>
        <v/>
      </c>
      <c r="T298" t="str">
        <f t="shared" si="39"/>
        <v/>
      </c>
    </row>
    <row r="299" spans="1:20" x14ac:dyDescent="0.45">
      <c r="A299" t="s">
        <v>867</v>
      </c>
      <c r="B299" t="s">
        <v>25</v>
      </c>
      <c r="C299" t="s">
        <v>18</v>
      </c>
      <c r="D299" s="1">
        <v>3776676.1183680701</v>
      </c>
      <c r="E299" s="1">
        <v>3776640.05243681</v>
      </c>
      <c r="F299">
        <v>20.079022884368801</v>
      </c>
      <c r="G299">
        <v>20.0808198451995</v>
      </c>
      <c r="H299" t="s">
        <v>872</v>
      </c>
      <c r="I299" s="1">
        <v>3776676.1183680701</v>
      </c>
      <c r="J299" s="1">
        <v>3.9386441130773101E-7</v>
      </c>
      <c r="K299">
        <v>0</v>
      </c>
      <c r="L299" s="1">
        <v>8.9020613103229996E-9</v>
      </c>
      <c r="M299" t="s">
        <v>18</v>
      </c>
      <c r="N299" s="1">
        <v>3776676.0980772399</v>
      </c>
      <c r="O299" s="1">
        <f t="shared" si="34"/>
        <v>9.5496489848880614E-6</v>
      </c>
      <c r="P299" s="1">
        <f t="shared" si="35"/>
        <v>9.5442763673070712E-6</v>
      </c>
      <c r="Q299" s="1">
        <f t="shared" si="36"/>
        <v>0.99943740156423633</v>
      </c>
      <c r="R299" t="str">
        <f t="shared" si="37"/>
        <v/>
      </c>
      <c r="S299" t="str">
        <f t="shared" si="38"/>
        <v/>
      </c>
      <c r="T299" t="str">
        <f t="shared" si="39"/>
        <v/>
      </c>
    </row>
    <row r="300" spans="1:20" x14ac:dyDescent="0.45">
      <c r="A300" t="s">
        <v>867</v>
      </c>
      <c r="B300" t="s">
        <v>87</v>
      </c>
      <c r="C300" t="s">
        <v>18</v>
      </c>
      <c r="D300">
        <v>-9.07414378703994E-2</v>
      </c>
      <c r="E300">
        <v>-9.0741534516546096E-2</v>
      </c>
      <c r="F300">
        <v>21.375250101089399</v>
      </c>
      <c r="G300">
        <v>21.3754768371582</v>
      </c>
      <c r="H300" t="s">
        <v>902</v>
      </c>
      <c r="I300">
        <v>-9.07414378703994E-2</v>
      </c>
      <c r="J300" s="1">
        <v>2.2204460492503101E-16</v>
      </c>
      <c r="K300" s="1">
        <v>7.3493810444358299E-7</v>
      </c>
      <c r="L300">
        <v>0</v>
      </c>
      <c r="M300" t="s">
        <v>18</v>
      </c>
      <c r="N300">
        <v>-9.0741414966742096E-2</v>
      </c>
      <c r="O300" s="1">
        <f t="shared" si="34"/>
        <v>1.0649544400024503E-6</v>
      </c>
      <c r="P300" s="1">
        <f t="shared" si="35"/>
        <v>1.3173326723838209E-6</v>
      </c>
      <c r="Q300" s="1">
        <f t="shared" si="36"/>
        <v>1.2369850041479613</v>
      </c>
      <c r="R300" t="str">
        <f t="shared" si="37"/>
        <v/>
      </c>
      <c r="S300" t="str">
        <f t="shared" si="38"/>
        <v/>
      </c>
      <c r="T300" t="str">
        <f t="shared" si="39"/>
        <v/>
      </c>
    </row>
    <row r="301" spans="1:20" x14ac:dyDescent="0.45">
      <c r="A301" t="s">
        <v>867</v>
      </c>
      <c r="B301" t="s">
        <v>227</v>
      </c>
      <c r="C301" t="s">
        <v>18</v>
      </c>
      <c r="D301">
        <v>540.28751903892498</v>
      </c>
      <c r="E301">
        <v>540.28751903892498</v>
      </c>
      <c r="F301">
        <v>36.299440145492497</v>
      </c>
      <c r="G301">
        <v>36.302749156951897</v>
      </c>
      <c r="H301" t="s">
        <v>972</v>
      </c>
      <c r="I301">
        <v>540.28751903893397</v>
      </c>
      <c r="J301" s="1">
        <v>6.10622663543836E-16</v>
      </c>
      <c r="K301">
        <v>0</v>
      </c>
      <c r="L301" s="1">
        <v>4.8871410360425096E-7</v>
      </c>
      <c r="M301" t="s">
        <v>18</v>
      </c>
      <c r="N301">
        <v>540.28752106912498</v>
      </c>
      <c r="O301" s="1">
        <f t="shared" si="34"/>
        <v>0</v>
      </c>
      <c r="P301" s="1">
        <f t="shared" si="35"/>
        <v>3.7576288127159924E-9</v>
      </c>
      <c r="Q301" s="1" t="e">
        <f t="shared" si="36"/>
        <v>#DIV/0!</v>
      </c>
      <c r="R301" t="str">
        <f t="shared" si="37"/>
        <v/>
      </c>
      <c r="S301" t="str">
        <f t="shared" si="38"/>
        <v/>
      </c>
      <c r="T301" t="str">
        <f t="shared" si="39"/>
        <v/>
      </c>
    </row>
    <row r="302" spans="1:20" x14ac:dyDescent="0.45">
      <c r="A302" t="s">
        <v>867</v>
      </c>
      <c r="B302" t="s">
        <v>179</v>
      </c>
      <c r="C302" t="s">
        <v>18</v>
      </c>
      <c r="D302">
        <v>-1.09542359080844</v>
      </c>
      <c r="E302">
        <v>-1.09543319865485</v>
      </c>
      <c r="F302">
        <v>37.832285165786701</v>
      </c>
      <c r="G302">
        <v>37.832535028457599</v>
      </c>
      <c r="H302" t="s">
        <v>948</v>
      </c>
      <c r="I302">
        <v>-1.09542359080844</v>
      </c>
      <c r="J302" s="1">
        <v>1.11022302462515E-16</v>
      </c>
      <c r="K302" s="1">
        <v>2.4676919099797502E-7</v>
      </c>
      <c r="L302">
        <v>0</v>
      </c>
      <c r="M302" t="s">
        <v>18</v>
      </c>
      <c r="N302">
        <v>-1.0954235868907001</v>
      </c>
      <c r="O302" s="1">
        <f t="shared" si="34"/>
        <v>8.7708159496273398E-6</v>
      </c>
      <c r="P302" s="1">
        <f t="shared" si="35"/>
        <v>8.7743924095048953E-6</v>
      </c>
      <c r="Q302" s="1">
        <f t="shared" si="36"/>
        <v>1.0004077682051586</v>
      </c>
      <c r="R302" t="str">
        <f t="shared" si="37"/>
        <v/>
      </c>
      <c r="S302" t="str">
        <f t="shared" si="38"/>
        <v/>
      </c>
      <c r="T302" t="str">
        <f t="shared" si="39"/>
        <v/>
      </c>
    </row>
    <row r="303" spans="1:20" x14ac:dyDescent="0.45">
      <c r="A303" t="s">
        <v>867</v>
      </c>
      <c r="B303" t="s">
        <v>73</v>
      </c>
      <c r="C303" t="s">
        <v>18</v>
      </c>
      <c r="D303">
        <v>24838</v>
      </c>
      <c r="E303">
        <v>24838</v>
      </c>
      <c r="F303">
        <v>38.136523962020803</v>
      </c>
      <c r="G303">
        <v>38.136969804763702</v>
      </c>
      <c r="H303" t="s">
        <v>895</v>
      </c>
      <c r="I303">
        <v>24838</v>
      </c>
      <c r="J303" s="1">
        <v>2.11537110317294E-6</v>
      </c>
      <c r="K303">
        <v>0</v>
      </c>
      <c r="L303">
        <v>0</v>
      </c>
      <c r="M303" t="s">
        <v>18</v>
      </c>
      <c r="N303">
        <v>24838</v>
      </c>
      <c r="O303" s="1">
        <f t="shared" si="34"/>
        <v>0</v>
      </c>
      <c r="P303" s="1">
        <f t="shared" si="35"/>
        <v>0</v>
      </c>
      <c r="Q303" s="1" t="e">
        <f t="shared" si="36"/>
        <v>#DIV/0!</v>
      </c>
      <c r="R303" t="str">
        <f t="shared" si="37"/>
        <v/>
      </c>
      <c r="S303" t="str">
        <f t="shared" si="38"/>
        <v/>
      </c>
      <c r="T303" t="str">
        <f t="shared" si="39"/>
        <v/>
      </c>
    </row>
    <row r="304" spans="1:20" x14ac:dyDescent="0.45">
      <c r="A304" t="s">
        <v>867</v>
      </c>
      <c r="B304" t="s">
        <v>99</v>
      </c>
      <c r="C304" t="s">
        <v>18</v>
      </c>
      <c r="D304">
        <v>6545.0000001565304</v>
      </c>
      <c r="E304">
        <v>6545.0000001565304</v>
      </c>
      <c r="F304">
        <v>38.1533489227294</v>
      </c>
      <c r="G304">
        <v>38.154493093490601</v>
      </c>
      <c r="H304" t="s">
        <v>908</v>
      </c>
      <c r="I304">
        <v>6545.0000001565304</v>
      </c>
      <c r="J304" s="1">
        <v>1.59943169819598E-11</v>
      </c>
      <c r="K304">
        <v>0</v>
      </c>
      <c r="L304">
        <v>0</v>
      </c>
      <c r="M304" t="s">
        <v>18</v>
      </c>
      <c r="N304">
        <v>6545.0000001565304</v>
      </c>
      <c r="O304" s="1">
        <f t="shared" si="34"/>
        <v>0</v>
      </c>
      <c r="P304" s="1">
        <f t="shared" si="35"/>
        <v>0</v>
      </c>
      <c r="Q304" s="1" t="e">
        <f t="shared" si="36"/>
        <v>#DIV/0!</v>
      </c>
      <c r="R304" t="str">
        <f t="shared" si="37"/>
        <v/>
      </c>
      <c r="S304" t="str">
        <f t="shared" si="38"/>
        <v/>
      </c>
      <c r="T304" t="str">
        <f t="shared" si="39"/>
        <v/>
      </c>
    </row>
    <row r="305" spans="1:20" x14ac:dyDescent="0.45">
      <c r="A305" t="s">
        <v>867</v>
      </c>
      <c r="B305" t="s">
        <v>149</v>
      </c>
      <c r="C305" t="s">
        <v>18</v>
      </c>
      <c r="D305">
        <v>-7.2089859211268204E-2</v>
      </c>
      <c r="E305">
        <v>-7.2089859211268204E-2</v>
      </c>
      <c r="F305">
        <v>41.972532987594597</v>
      </c>
      <c r="G305">
        <v>41.972858905792201</v>
      </c>
      <c r="H305" t="s">
        <v>933</v>
      </c>
      <c r="I305">
        <v>-7.2089859211268204E-2</v>
      </c>
      <c r="J305" s="1">
        <v>5.5511151231257802E-17</v>
      </c>
      <c r="K305" s="1">
        <v>2.5723032155700001E-7</v>
      </c>
      <c r="L305">
        <v>0</v>
      </c>
      <c r="M305" t="s">
        <v>18</v>
      </c>
      <c r="N305">
        <v>-7.2089841269339205E-2</v>
      </c>
      <c r="O305" s="1">
        <f t="shared" si="34"/>
        <v>0</v>
      </c>
      <c r="P305" s="1">
        <f t="shared" si="35"/>
        <v>2.4884838415998496E-7</v>
      </c>
      <c r="Q305" s="1" t="e">
        <f t="shared" si="36"/>
        <v>#DIV/0!</v>
      </c>
      <c r="R305" t="str">
        <f t="shared" si="37"/>
        <v/>
      </c>
      <c r="S305" t="str">
        <f t="shared" si="38"/>
        <v/>
      </c>
      <c r="T305" t="str">
        <f t="shared" si="39"/>
        <v/>
      </c>
    </row>
    <row r="306" spans="1:20" x14ac:dyDescent="0.45">
      <c r="A306" t="s">
        <v>867</v>
      </c>
      <c r="B306" t="s">
        <v>245</v>
      </c>
      <c r="C306" t="s">
        <v>18</v>
      </c>
      <c r="D306">
        <v>709.647569390797</v>
      </c>
      <c r="E306">
        <v>709.647569390797</v>
      </c>
      <c r="F306">
        <v>46.030570030212402</v>
      </c>
      <c r="G306">
        <v>46.036321163177398</v>
      </c>
      <c r="H306" t="s">
        <v>981</v>
      </c>
      <c r="I306">
        <v>709.647569390797</v>
      </c>
      <c r="J306" s="1">
        <v>6.6613381477509304E-16</v>
      </c>
      <c r="K306">
        <v>0</v>
      </c>
      <c r="L306" s="1">
        <v>4.9913994869255E-7</v>
      </c>
      <c r="M306" t="s">
        <v>18</v>
      </c>
      <c r="N306">
        <v>709.64757737614798</v>
      </c>
      <c r="O306" s="1">
        <f t="shared" si="34"/>
        <v>0</v>
      </c>
      <c r="P306" s="1">
        <f t="shared" si="35"/>
        <v>1.1252558478412093E-8</v>
      </c>
      <c r="Q306" s="1" t="e">
        <f t="shared" si="36"/>
        <v>#DIV/0!</v>
      </c>
      <c r="R306" t="str">
        <f t="shared" si="37"/>
        <v/>
      </c>
      <c r="S306" t="str">
        <f t="shared" ref="S306:S337" si="40">IF(OR(J306&gt;0.001, K306&gt;0.001, L306&gt;0.001), "bad","")</f>
        <v/>
      </c>
      <c r="T306" t="str">
        <f t="shared" ref="T306:T337" si="41">IF(AND(C306&lt;&gt;"Optimal",P306&lt;0.000015),"good","")</f>
        <v/>
      </c>
    </row>
    <row r="307" spans="1:20" x14ac:dyDescent="0.45">
      <c r="A307" t="s">
        <v>867</v>
      </c>
      <c r="B307" t="s">
        <v>71</v>
      </c>
      <c r="C307" t="s">
        <v>18</v>
      </c>
      <c r="D307">
        <v>25584</v>
      </c>
      <c r="E307">
        <v>25584</v>
      </c>
      <c r="F307">
        <v>56.873377084731999</v>
      </c>
      <c r="G307">
        <v>56.8738210201263</v>
      </c>
      <c r="H307" t="s">
        <v>894</v>
      </c>
      <c r="I307">
        <v>25584</v>
      </c>
      <c r="J307" s="1">
        <v>2.8421709430404001E-14</v>
      </c>
      <c r="K307">
        <v>0</v>
      </c>
      <c r="L307">
        <v>0</v>
      </c>
      <c r="M307" t="s">
        <v>18</v>
      </c>
      <c r="N307">
        <v>25584</v>
      </c>
      <c r="O307" s="1">
        <f t="shared" si="34"/>
        <v>0</v>
      </c>
      <c r="P307" s="1">
        <f t="shared" si="35"/>
        <v>0</v>
      </c>
      <c r="Q307" s="1" t="e">
        <f t="shared" si="36"/>
        <v>#DIV/0!</v>
      </c>
      <c r="R307" t="str">
        <f t="shared" si="37"/>
        <v/>
      </c>
      <c r="S307" t="str">
        <f t="shared" si="40"/>
        <v/>
      </c>
      <c r="T307" t="str">
        <f t="shared" si="41"/>
        <v/>
      </c>
    </row>
    <row r="308" spans="1:20" x14ac:dyDescent="0.45">
      <c r="A308" t="s">
        <v>867</v>
      </c>
      <c r="B308" t="s">
        <v>247</v>
      </c>
      <c r="C308" t="s">
        <v>18</v>
      </c>
      <c r="D308">
        <v>399.53710571023402</v>
      </c>
      <c r="E308">
        <v>399.53710571023402</v>
      </c>
      <c r="F308">
        <v>67.828162193298297</v>
      </c>
      <c r="G308">
        <v>67.836276769638005</v>
      </c>
      <c r="H308" t="s">
        <v>982</v>
      </c>
      <c r="I308">
        <v>399.53710571023402</v>
      </c>
      <c r="J308" s="1">
        <v>6.6613381477509304E-16</v>
      </c>
      <c r="K308">
        <v>0</v>
      </c>
      <c r="L308" s="1">
        <v>4.9372441211434296E-7</v>
      </c>
      <c r="M308" t="s">
        <v>18</v>
      </c>
      <c r="N308">
        <v>399.53711083647897</v>
      </c>
      <c r="O308" s="1">
        <f t="shared" si="34"/>
        <v>0</v>
      </c>
      <c r="P308" s="1">
        <f t="shared" si="35"/>
        <v>1.2830459774744445E-8</v>
      </c>
      <c r="Q308" s="1" t="e">
        <f t="shared" si="36"/>
        <v>#DIV/0!</v>
      </c>
      <c r="R308" t="str">
        <f t="shared" si="37"/>
        <v/>
      </c>
      <c r="S308" t="str">
        <f t="shared" si="40"/>
        <v/>
      </c>
      <c r="T308" t="str">
        <f t="shared" si="41"/>
        <v/>
      </c>
    </row>
    <row r="309" spans="1:20" x14ac:dyDescent="0.45">
      <c r="A309" t="s">
        <v>867</v>
      </c>
      <c r="B309" t="s">
        <v>217</v>
      </c>
      <c r="C309" t="s">
        <v>18</v>
      </c>
      <c r="D309">
        <v>15.8191794015789</v>
      </c>
      <c r="E309">
        <v>15.819055424725301</v>
      </c>
      <c r="F309">
        <v>69.932183980941701</v>
      </c>
      <c r="G309">
        <v>69.933184146881104</v>
      </c>
      <c r="H309" t="s">
        <v>967</v>
      </c>
      <c r="I309">
        <v>15.8191794015789</v>
      </c>
      <c r="J309" s="1">
        <v>4.4408920985006202E-16</v>
      </c>
      <c r="K309">
        <v>0</v>
      </c>
      <c r="L309" s="1">
        <v>2.38418579101562E-7</v>
      </c>
      <c r="M309" t="s">
        <v>18</v>
      </c>
      <c r="N309">
        <v>15.819180660233499</v>
      </c>
      <c r="O309" s="1">
        <f t="shared" si="34"/>
        <v>7.8371179743788212E-6</v>
      </c>
      <c r="P309" s="1">
        <f t="shared" si="35"/>
        <v>7.9166823947098545E-6</v>
      </c>
      <c r="Q309" s="1">
        <f t="shared" si="36"/>
        <v>1.0101522550242508</v>
      </c>
      <c r="R309" t="str">
        <f t="shared" si="37"/>
        <v/>
      </c>
      <c r="S309" t="str">
        <f t="shared" si="40"/>
        <v/>
      </c>
      <c r="T309" t="str">
        <f t="shared" si="41"/>
        <v/>
      </c>
    </row>
    <row r="310" spans="1:20" x14ac:dyDescent="0.45">
      <c r="A310" t="s">
        <v>867</v>
      </c>
      <c r="B310" t="s">
        <v>101</v>
      </c>
      <c r="C310" t="s">
        <v>18</v>
      </c>
      <c r="D310">
        <v>8092.50000000215</v>
      </c>
      <c r="E310">
        <v>8092.50000000215</v>
      </c>
      <c r="F310">
        <v>73.506622076034503</v>
      </c>
      <c r="G310">
        <v>73.509520053863497</v>
      </c>
      <c r="H310" t="s">
        <v>909</v>
      </c>
      <c r="I310">
        <v>8092.50000000215</v>
      </c>
      <c r="J310" s="1">
        <v>5.7042370826820798E-11</v>
      </c>
      <c r="K310">
        <v>0</v>
      </c>
      <c r="L310">
        <v>0</v>
      </c>
      <c r="M310" t="s">
        <v>18</v>
      </c>
      <c r="N310">
        <v>8092.50000314716</v>
      </c>
      <c r="O310" s="1">
        <f t="shared" si="34"/>
        <v>0</v>
      </c>
      <c r="P310" s="1">
        <f t="shared" si="35"/>
        <v>3.8863267670730007E-10</v>
      </c>
      <c r="Q310" s="1" t="e">
        <f t="shared" si="36"/>
        <v>#DIV/0!</v>
      </c>
      <c r="R310" t="str">
        <f t="shared" si="37"/>
        <v/>
      </c>
      <c r="S310" t="str">
        <f t="shared" si="40"/>
        <v/>
      </c>
      <c r="T310" t="str">
        <f t="shared" si="41"/>
        <v/>
      </c>
    </row>
    <row r="311" spans="1:20" x14ac:dyDescent="0.45">
      <c r="A311" t="s">
        <v>867</v>
      </c>
      <c r="B311" t="s">
        <v>249</v>
      </c>
      <c r="C311" t="s">
        <v>18</v>
      </c>
      <c r="D311">
        <v>568.71672121440895</v>
      </c>
      <c r="E311">
        <v>568.71672121440895</v>
      </c>
      <c r="F311">
        <v>106.02671003341599</v>
      </c>
      <c r="G311">
        <v>106.04504013061501</v>
      </c>
      <c r="H311" t="s">
        <v>983</v>
      </c>
      <c r="I311">
        <v>568.71672121440895</v>
      </c>
      <c r="J311" s="1">
        <v>3.4416913763379801E-15</v>
      </c>
      <c r="K311">
        <v>0</v>
      </c>
      <c r="L311" s="1">
        <v>4.9945067811564505E-7</v>
      </c>
      <c r="M311" t="s">
        <v>18</v>
      </c>
      <c r="N311">
        <v>568.71672647546598</v>
      </c>
      <c r="O311" s="1">
        <f t="shared" si="34"/>
        <v>0</v>
      </c>
      <c r="P311" s="1">
        <f t="shared" si="35"/>
        <v>9.2507511895603236E-9</v>
      </c>
      <c r="Q311" s="1" t="e">
        <f t="shared" si="36"/>
        <v>#DIV/0!</v>
      </c>
      <c r="R311" t="str">
        <f t="shared" si="37"/>
        <v/>
      </c>
      <c r="S311" t="str">
        <f t="shared" si="40"/>
        <v/>
      </c>
      <c r="T311" t="str">
        <f t="shared" si="41"/>
        <v/>
      </c>
    </row>
    <row r="312" spans="1:20" x14ac:dyDescent="0.45">
      <c r="A312" t="s">
        <v>867</v>
      </c>
      <c r="B312" t="s">
        <v>115</v>
      </c>
      <c r="C312" t="s">
        <v>18</v>
      </c>
      <c r="D312">
        <v>8092.5000000600303</v>
      </c>
      <c r="E312">
        <v>8092.5000000600303</v>
      </c>
      <c r="F312">
        <v>111.122120141983</v>
      </c>
      <c r="G312">
        <v>111.124049901962</v>
      </c>
      <c r="H312" t="s">
        <v>916</v>
      </c>
      <c r="I312">
        <v>8092.5000000600303</v>
      </c>
      <c r="J312">
        <v>0</v>
      </c>
      <c r="K312">
        <v>0</v>
      </c>
      <c r="L312">
        <v>0</v>
      </c>
      <c r="M312" t="s">
        <v>18</v>
      </c>
      <c r="N312">
        <v>8092.5000000599603</v>
      </c>
      <c r="O312" s="1">
        <f t="shared" si="34"/>
        <v>0</v>
      </c>
      <c r="P312" s="1">
        <f t="shared" si="35"/>
        <v>8.6538266233498082E-15</v>
      </c>
      <c r="Q312" s="1" t="e">
        <f t="shared" si="36"/>
        <v>#DIV/0!</v>
      </c>
      <c r="R312" t="str">
        <f t="shared" si="37"/>
        <v/>
      </c>
      <c r="S312" t="str">
        <f t="shared" si="40"/>
        <v/>
      </c>
      <c r="T312" t="str">
        <f t="shared" si="41"/>
        <v/>
      </c>
    </row>
    <row r="313" spans="1:20" x14ac:dyDescent="0.45">
      <c r="A313" t="s">
        <v>867</v>
      </c>
      <c r="B313" t="s">
        <v>189</v>
      </c>
      <c r="C313" t="s">
        <v>18</v>
      </c>
      <c r="D313">
        <v>600350.23863014695</v>
      </c>
      <c r="E313">
        <v>600344.24134158704</v>
      </c>
      <c r="F313">
        <v>111.698148965835</v>
      </c>
      <c r="G313">
        <v>111.698426008224</v>
      </c>
      <c r="H313" t="s">
        <v>953</v>
      </c>
      <c r="I313">
        <v>600350.23863014695</v>
      </c>
      <c r="J313">
        <v>0</v>
      </c>
      <c r="K313">
        <v>0</v>
      </c>
      <c r="L313" s="1">
        <v>5.2972228825609498E-8</v>
      </c>
      <c r="M313" t="s">
        <v>18</v>
      </c>
      <c r="N313">
        <v>600349.55764580297</v>
      </c>
      <c r="O313" s="1">
        <f t="shared" si="34"/>
        <v>9.9896496643312074E-6</v>
      </c>
      <c r="P313" s="1">
        <f t="shared" si="35"/>
        <v>8.8553479354381808E-6</v>
      </c>
      <c r="Q313" s="1">
        <f t="shared" si="36"/>
        <v>0.88645230143123677</v>
      </c>
      <c r="R313" t="str">
        <f t="shared" si="37"/>
        <v/>
      </c>
      <c r="S313" t="str">
        <f t="shared" si="40"/>
        <v/>
      </c>
      <c r="T313" t="str">
        <f t="shared" si="41"/>
        <v/>
      </c>
    </row>
    <row r="314" spans="1:20" x14ac:dyDescent="0.45">
      <c r="A314" t="s">
        <v>867</v>
      </c>
      <c r="B314" t="s">
        <v>251</v>
      </c>
      <c r="C314" t="s">
        <v>18</v>
      </c>
      <c r="D314">
        <v>355.240338812402</v>
      </c>
      <c r="E314">
        <v>355.240338812402</v>
      </c>
      <c r="F314">
        <v>117.22925615310599</v>
      </c>
      <c r="G314">
        <v>117.247604846954</v>
      </c>
      <c r="H314" t="s">
        <v>984</v>
      </c>
      <c r="I314">
        <v>355.240338812402</v>
      </c>
      <c r="J314" s="1">
        <v>9.992007221626401E-16</v>
      </c>
      <c r="K314">
        <v>0</v>
      </c>
      <c r="L314" s="1">
        <v>4.9892377053384298E-7</v>
      </c>
      <c r="M314" t="s">
        <v>18</v>
      </c>
      <c r="N314">
        <v>355.24034945308199</v>
      </c>
      <c r="O314" s="1">
        <f t="shared" si="34"/>
        <v>0</v>
      </c>
      <c r="P314" s="1">
        <f t="shared" si="35"/>
        <v>2.9953465887335459E-8</v>
      </c>
      <c r="Q314" s="1" t="e">
        <f t="shared" si="36"/>
        <v>#DIV/0!</v>
      </c>
      <c r="R314" t="str">
        <f t="shared" si="37"/>
        <v/>
      </c>
      <c r="S314" t="str">
        <f t="shared" si="40"/>
        <v/>
      </c>
      <c r="T314" t="str">
        <f t="shared" si="41"/>
        <v/>
      </c>
    </row>
    <row r="315" spans="1:20" x14ac:dyDescent="0.45">
      <c r="A315" t="s">
        <v>867</v>
      </c>
      <c r="B315" t="s">
        <v>185</v>
      </c>
      <c r="C315" t="s">
        <v>18</v>
      </c>
      <c r="D315">
        <v>622512.72259815701</v>
      </c>
      <c r="E315">
        <v>622506.502470179</v>
      </c>
      <c r="F315">
        <v>125.018893957138</v>
      </c>
      <c r="G315">
        <v>125.01917409896799</v>
      </c>
      <c r="H315" t="s">
        <v>951</v>
      </c>
      <c r="I315">
        <v>622512.72259815701</v>
      </c>
      <c r="J315">
        <v>0</v>
      </c>
      <c r="K315">
        <v>0</v>
      </c>
      <c r="L315" s="1">
        <v>1.7472421176556399E-8</v>
      </c>
      <c r="M315" t="s">
        <v>18</v>
      </c>
      <c r="N315">
        <v>622512.11355496198</v>
      </c>
      <c r="O315" s="1">
        <f t="shared" si="34"/>
        <v>9.9919692435397503E-6</v>
      </c>
      <c r="P315" s="1">
        <f t="shared" si="35"/>
        <v>9.0136154152100134E-6</v>
      </c>
      <c r="Q315" s="1">
        <f t="shared" si="36"/>
        <v>0.90208598480601954</v>
      </c>
      <c r="R315" t="str">
        <f t="shared" si="37"/>
        <v/>
      </c>
      <c r="S315" t="str">
        <f t="shared" si="40"/>
        <v/>
      </c>
      <c r="T315" t="str">
        <f t="shared" si="41"/>
        <v/>
      </c>
    </row>
    <row r="316" spans="1:20" x14ac:dyDescent="0.45">
      <c r="A316" t="s">
        <v>867</v>
      </c>
      <c r="B316" t="s">
        <v>113</v>
      </c>
      <c r="C316" t="s">
        <v>18</v>
      </c>
      <c r="D316">
        <v>8092.4999999952997</v>
      </c>
      <c r="E316">
        <v>8092.4999999952997</v>
      </c>
      <c r="F316">
        <v>138.604128122329</v>
      </c>
      <c r="G316">
        <v>138.60754299163801</v>
      </c>
      <c r="H316" t="s">
        <v>915</v>
      </c>
      <c r="I316">
        <v>8092.4999999952997</v>
      </c>
      <c r="J316" s="1">
        <v>2.4499513529008199E-11</v>
      </c>
      <c r="K316">
        <v>0</v>
      </c>
      <c r="L316">
        <v>0</v>
      </c>
      <c r="M316" t="s">
        <v>18</v>
      </c>
      <c r="N316">
        <v>8092.5000031444597</v>
      </c>
      <c r="O316" s="1">
        <f t="shared" si="34"/>
        <v>0</v>
      </c>
      <c r="P316" s="1">
        <f t="shared" si="35"/>
        <v>3.891455002251868E-10</v>
      </c>
      <c r="Q316" s="1" t="e">
        <f t="shared" si="36"/>
        <v>#DIV/0!</v>
      </c>
      <c r="R316" t="str">
        <f t="shared" si="37"/>
        <v/>
      </c>
      <c r="S316" t="str">
        <f t="shared" si="40"/>
        <v/>
      </c>
      <c r="T316" t="str">
        <f t="shared" si="41"/>
        <v/>
      </c>
    </row>
    <row r="317" spans="1:20" x14ac:dyDescent="0.45">
      <c r="A317" t="s">
        <v>867</v>
      </c>
      <c r="B317" t="s">
        <v>103</v>
      </c>
      <c r="C317" t="s">
        <v>18</v>
      </c>
      <c r="D317">
        <v>8092.5000048388001</v>
      </c>
      <c r="E317">
        <v>8092.5</v>
      </c>
      <c r="F317">
        <v>149.510426044464</v>
      </c>
      <c r="G317">
        <v>149.51214790344201</v>
      </c>
      <c r="H317" t="s">
        <v>910</v>
      </c>
      <c r="I317">
        <v>8092.5000048388001</v>
      </c>
      <c r="J317" s="1">
        <v>1.5509016293435699E-10</v>
      </c>
      <c r="K317">
        <v>0</v>
      </c>
      <c r="L317">
        <v>0</v>
      </c>
      <c r="M317" t="s">
        <v>18</v>
      </c>
      <c r="N317">
        <v>8092.5000048387801</v>
      </c>
      <c r="O317" s="1">
        <f t="shared" si="34"/>
        <v>5.9793637496197491E-10</v>
      </c>
      <c r="P317" s="1">
        <f t="shared" si="35"/>
        <v>5.9793390244008543E-10</v>
      </c>
      <c r="Q317" s="1">
        <f t="shared" si="36"/>
        <v>0.99999586490805203</v>
      </c>
      <c r="R317" t="str">
        <f t="shared" si="37"/>
        <v/>
      </c>
      <c r="S317" t="str">
        <f t="shared" si="40"/>
        <v/>
      </c>
      <c r="T317" t="str">
        <f t="shared" si="41"/>
        <v/>
      </c>
    </row>
    <row r="318" spans="1:20" x14ac:dyDescent="0.45">
      <c r="A318" t="s">
        <v>867</v>
      </c>
      <c r="B318" t="s">
        <v>229</v>
      </c>
      <c r="C318" t="s">
        <v>18</v>
      </c>
      <c r="D318">
        <v>709.64757212536995</v>
      </c>
      <c r="E318">
        <v>709.64757212536995</v>
      </c>
      <c r="F318">
        <v>155.48369288444499</v>
      </c>
      <c r="G318">
        <v>155.488652944564</v>
      </c>
      <c r="H318" t="s">
        <v>973</v>
      </c>
      <c r="I318">
        <v>709.64757212537802</v>
      </c>
      <c r="J318" s="1">
        <v>7.4384942649885394E-15</v>
      </c>
      <c r="K318">
        <v>0</v>
      </c>
      <c r="L318" s="1">
        <v>4.9935420017022103E-7</v>
      </c>
      <c r="M318" t="s">
        <v>18</v>
      </c>
      <c r="N318">
        <v>709.64757737614798</v>
      </c>
      <c r="O318" s="1">
        <f t="shared" si="34"/>
        <v>0</v>
      </c>
      <c r="P318" s="1">
        <f t="shared" si="35"/>
        <v>7.3991346189943603E-9</v>
      </c>
      <c r="Q318" s="1" t="e">
        <f t="shared" si="36"/>
        <v>#DIV/0!</v>
      </c>
      <c r="R318" t="str">
        <f t="shared" si="37"/>
        <v/>
      </c>
      <c r="S318" t="str">
        <f t="shared" si="40"/>
        <v/>
      </c>
      <c r="T318" t="str">
        <f t="shared" si="41"/>
        <v/>
      </c>
    </row>
    <row r="319" spans="1:20" x14ac:dyDescent="0.45">
      <c r="A319" t="s">
        <v>867</v>
      </c>
      <c r="B319" t="s">
        <v>147</v>
      </c>
      <c r="C319" t="s">
        <v>18</v>
      </c>
      <c r="D319">
        <v>-9.7460498868802495E-2</v>
      </c>
      <c r="E319">
        <v>-9.7461118069866196E-2</v>
      </c>
      <c r="F319">
        <v>228.27516388893099</v>
      </c>
      <c r="G319">
        <v>228.27545309066701</v>
      </c>
      <c r="H319" t="s">
        <v>932</v>
      </c>
      <c r="I319">
        <v>-9.7460498868802495E-2</v>
      </c>
      <c r="J319" s="1">
        <v>2.2204460492503101E-16</v>
      </c>
      <c r="K319" s="1">
        <v>2.3920003625055298E-7</v>
      </c>
      <c r="L319">
        <v>0</v>
      </c>
      <c r="M319" t="s">
        <v>18</v>
      </c>
      <c r="N319">
        <v>-9.7460452787740903E-2</v>
      </c>
      <c r="O319" s="1">
        <f t="shared" si="34"/>
        <v>6.3527023138989345E-6</v>
      </c>
      <c r="P319" s="1">
        <f t="shared" si="35"/>
        <v>6.8254748620182872E-6</v>
      </c>
      <c r="Q319" s="1">
        <f t="shared" si="36"/>
        <v>1.0744206992172425</v>
      </c>
      <c r="R319" t="str">
        <f t="shared" si="37"/>
        <v/>
      </c>
      <c r="S319" t="str">
        <f t="shared" si="40"/>
        <v/>
      </c>
      <c r="T319" t="str">
        <f t="shared" si="41"/>
        <v/>
      </c>
    </row>
    <row r="320" spans="1:20" x14ac:dyDescent="0.45">
      <c r="A320" t="s">
        <v>867</v>
      </c>
      <c r="B320" t="s">
        <v>253</v>
      </c>
      <c r="C320" t="s">
        <v>18</v>
      </c>
      <c r="D320">
        <v>468.156126764357</v>
      </c>
      <c r="E320">
        <v>468.156126764357</v>
      </c>
      <c r="F320">
        <v>229.27277898788401</v>
      </c>
      <c r="G320">
        <v>229.37060117721501</v>
      </c>
      <c r="H320" t="s">
        <v>985</v>
      </c>
      <c r="I320">
        <v>468.156126764357</v>
      </c>
      <c r="J320" s="1">
        <v>4.4408920985006202E-16</v>
      </c>
      <c r="K320">
        <v>0</v>
      </c>
      <c r="L320" s="1">
        <v>4.9670832688759796E-7</v>
      </c>
      <c r="M320" t="s">
        <v>18</v>
      </c>
      <c r="N320">
        <v>468.15612794945002</v>
      </c>
      <c r="O320" s="1">
        <f t="shared" si="34"/>
        <v>0</v>
      </c>
      <c r="P320" s="1">
        <f t="shared" si="35"/>
        <v>2.5314055083626792E-9</v>
      </c>
      <c r="Q320" s="1" t="e">
        <f t="shared" si="36"/>
        <v>#DIV/0!</v>
      </c>
      <c r="R320" t="str">
        <f t="shared" si="37"/>
        <v/>
      </c>
      <c r="S320" t="str">
        <f t="shared" si="40"/>
        <v/>
      </c>
      <c r="T320" t="str">
        <f t="shared" si="41"/>
        <v/>
      </c>
    </row>
    <row r="321" spans="1:20" x14ac:dyDescent="0.45">
      <c r="A321" t="s">
        <v>867</v>
      </c>
      <c r="B321" t="s">
        <v>167</v>
      </c>
      <c r="C321" t="s">
        <v>18</v>
      </c>
      <c r="D321">
        <v>-1.1063497164213101</v>
      </c>
      <c r="E321">
        <v>-1.1063606916620401</v>
      </c>
      <c r="F321">
        <v>231.13704419135999</v>
      </c>
      <c r="G321">
        <v>231.13732290267899</v>
      </c>
      <c r="H321" t="s">
        <v>942</v>
      </c>
      <c r="I321">
        <v>-1.1063497164213101</v>
      </c>
      <c r="J321" s="1">
        <v>3.05311331771918E-16</v>
      </c>
      <c r="K321" s="1">
        <v>2.72345045071453E-7</v>
      </c>
      <c r="L321">
        <v>0</v>
      </c>
      <c r="M321" t="s">
        <v>18</v>
      </c>
      <c r="N321">
        <v>-1.10634968986928</v>
      </c>
      <c r="O321" s="1">
        <f t="shared" si="34"/>
        <v>9.920137697634863E-6</v>
      </c>
      <c r="P321" s="1">
        <f t="shared" si="35"/>
        <v>9.9441373912002234E-6</v>
      </c>
      <c r="Q321" s="1">
        <f t="shared" si="36"/>
        <v>1.0024192903664111</v>
      </c>
      <c r="R321" t="str">
        <f t="shared" si="37"/>
        <v/>
      </c>
      <c r="S321" t="str">
        <f t="shared" si="40"/>
        <v/>
      </c>
      <c r="T321" t="str">
        <f t="shared" si="41"/>
        <v/>
      </c>
    </row>
    <row r="322" spans="1:20" x14ac:dyDescent="0.45">
      <c r="A322" t="s">
        <v>867</v>
      </c>
      <c r="B322" t="s">
        <v>205</v>
      </c>
      <c r="C322" t="s">
        <v>18</v>
      </c>
      <c r="D322">
        <v>600349.98272754997</v>
      </c>
      <c r="E322">
        <v>600343.98110514996</v>
      </c>
      <c r="F322">
        <v>336.39407992362902</v>
      </c>
      <c r="G322">
        <v>336.39438486099198</v>
      </c>
      <c r="H322" t="s">
        <v>961</v>
      </c>
      <c r="I322">
        <v>600349.98272754997</v>
      </c>
      <c r="J322" s="1">
        <v>1.11022302462515E-16</v>
      </c>
      <c r="K322">
        <v>0</v>
      </c>
      <c r="L322" s="1">
        <v>2.4605212267658703E-7</v>
      </c>
      <c r="M322" t="s">
        <v>18</v>
      </c>
      <c r="N322">
        <v>600350.06155219499</v>
      </c>
      <c r="O322" s="1">
        <f t="shared" ref="O322:O385" si="42">ABS(E322-D322)/(ABS(D322)+0.00001)</f>
        <v>9.9968727785196091E-6</v>
      </c>
      <c r="P322" s="1">
        <f t="shared" ref="P322:P385" si="43">ABS(E322-N322)/(ABS(N322)+0.00001)</f>
        <v>1.0128169270469098E-5</v>
      </c>
      <c r="Q322" s="1">
        <f t="shared" ref="Q322:Q385" si="44">P322/O322</f>
        <v>1.0131337564114657</v>
      </c>
      <c r="R322" t="str">
        <f t="shared" ref="R322:R385" si="45">IF(AND(C322="Optimal",P322&gt;0.0000125),"bad","")</f>
        <v/>
      </c>
      <c r="S322" t="str">
        <f t="shared" si="40"/>
        <v/>
      </c>
      <c r="T322" t="str">
        <f t="shared" si="41"/>
        <v/>
      </c>
    </row>
    <row r="323" spans="1:20" x14ac:dyDescent="0.45">
      <c r="A323" t="s">
        <v>867</v>
      </c>
      <c r="B323" t="s">
        <v>213</v>
      </c>
      <c r="C323" t="s">
        <v>18</v>
      </c>
      <c r="D323">
        <v>528766.26324074599</v>
      </c>
      <c r="E323">
        <v>528760.97580737295</v>
      </c>
      <c r="F323">
        <v>390.54565286636301</v>
      </c>
      <c r="G323">
        <v>390.54592800140301</v>
      </c>
      <c r="H323" t="s">
        <v>965</v>
      </c>
      <c r="I323">
        <v>528766.26324074599</v>
      </c>
      <c r="J323" s="1">
        <v>1.11022302462515E-16</v>
      </c>
      <c r="K323">
        <v>0</v>
      </c>
      <c r="L323" s="1">
        <v>1.4987789009879201E-8</v>
      </c>
      <c r="M323" t="s">
        <v>18</v>
      </c>
      <c r="N323">
        <v>528766.14952549594</v>
      </c>
      <c r="O323" s="1">
        <f t="shared" si="42"/>
        <v>9.9995664256967977E-6</v>
      </c>
      <c r="P323" s="1">
        <f t="shared" si="43"/>
        <v>9.7845108419727656E-6</v>
      </c>
      <c r="Q323" s="1">
        <f t="shared" si="44"/>
        <v>0.97849350916141886</v>
      </c>
      <c r="R323" t="str">
        <f t="shared" si="45"/>
        <v/>
      </c>
      <c r="S323" t="str">
        <f t="shared" si="40"/>
        <v/>
      </c>
      <c r="T323" t="str">
        <f t="shared" si="41"/>
        <v/>
      </c>
    </row>
    <row r="324" spans="1:20" x14ac:dyDescent="0.45">
      <c r="A324" t="s">
        <v>867</v>
      </c>
      <c r="B324" t="s">
        <v>235</v>
      </c>
      <c r="C324" t="s">
        <v>18</v>
      </c>
      <c r="D324">
        <v>355.24033561193602</v>
      </c>
      <c r="E324">
        <v>355.24033561193897</v>
      </c>
      <c r="F324">
        <v>397.14194393157902</v>
      </c>
      <c r="G324">
        <v>397.16036105155899</v>
      </c>
      <c r="H324" t="s">
        <v>976</v>
      </c>
      <c r="I324">
        <v>355.24033561193602</v>
      </c>
      <c r="J324" s="1">
        <v>1.16573417585641E-15</v>
      </c>
      <c r="K324">
        <v>0</v>
      </c>
      <c r="L324" s="1">
        <v>4.9710218592499604E-7</v>
      </c>
      <c r="M324" t="s">
        <v>18</v>
      </c>
      <c r="N324">
        <v>355.24034945308199</v>
      </c>
      <c r="O324" s="1">
        <f t="shared" si="42"/>
        <v>8.3207265651942338E-15</v>
      </c>
      <c r="P324" s="1">
        <f t="shared" si="43"/>
        <v>3.8962754786742827E-8</v>
      </c>
      <c r="Q324" s="1">
        <f t="shared" si="44"/>
        <v>4682614.4906293172</v>
      </c>
      <c r="R324" t="str">
        <f t="shared" si="45"/>
        <v/>
      </c>
      <c r="S324" t="str">
        <f t="shared" si="40"/>
        <v/>
      </c>
      <c r="T324" t="str">
        <f t="shared" si="41"/>
        <v/>
      </c>
    </row>
    <row r="325" spans="1:20" x14ac:dyDescent="0.45">
      <c r="A325" t="s">
        <v>867</v>
      </c>
      <c r="B325" t="s">
        <v>255</v>
      </c>
      <c r="C325" t="s">
        <v>18</v>
      </c>
      <c r="D325">
        <v>554.91469361945406</v>
      </c>
      <c r="E325">
        <v>554.91469361945406</v>
      </c>
      <c r="F325">
        <v>416.83185791969299</v>
      </c>
      <c r="G325">
        <v>416.85835194587702</v>
      </c>
      <c r="H325" t="s">
        <v>986</v>
      </c>
      <c r="I325">
        <v>554.91469361945406</v>
      </c>
      <c r="J325" s="1">
        <v>1.33226762955018E-15</v>
      </c>
      <c r="K325">
        <v>0</v>
      </c>
      <c r="L325" s="1">
        <v>4.9944010697966501E-7</v>
      </c>
      <c r="M325" t="s">
        <v>18</v>
      </c>
      <c r="N325">
        <v>554.914702028482</v>
      </c>
      <c r="O325" s="1">
        <f t="shared" si="42"/>
        <v>0</v>
      </c>
      <c r="P325" s="1">
        <f t="shared" si="43"/>
        <v>1.5153730400814053E-8</v>
      </c>
      <c r="Q325" s="1" t="e">
        <f t="shared" si="44"/>
        <v>#DIV/0!</v>
      </c>
      <c r="R325" t="str">
        <f t="shared" si="45"/>
        <v/>
      </c>
      <c r="S325" t="str">
        <f t="shared" si="40"/>
        <v/>
      </c>
      <c r="T325" t="str">
        <f t="shared" si="41"/>
        <v/>
      </c>
    </row>
    <row r="326" spans="1:20" x14ac:dyDescent="0.45">
      <c r="A326" t="s">
        <v>867</v>
      </c>
      <c r="B326" t="s">
        <v>39</v>
      </c>
      <c r="C326" t="s">
        <v>18</v>
      </c>
      <c r="D326">
        <v>5.9982533150336002</v>
      </c>
      <c r="E326">
        <v>5.9982347867285801</v>
      </c>
      <c r="F326">
        <v>456.78350710868801</v>
      </c>
      <c r="G326">
        <v>456.78496909141501</v>
      </c>
      <c r="H326" t="s">
        <v>878</v>
      </c>
      <c r="I326">
        <v>5.9982533150336002</v>
      </c>
      <c r="J326" s="1">
        <v>5.5511151231257797E-16</v>
      </c>
      <c r="K326">
        <v>0</v>
      </c>
      <c r="L326" s="1">
        <v>3.2763818325065499E-9</v>
      </c>
      <c r="M326" t="s">
        <v>18</v>
      </c>
      <c r="N326">
        <v>5.9982534213622198</v>
      </c>
      <c r="O326" s="1">
        <f t="shared" si="42"/>
        <v>3.0889449240397518E-6</v>
      </c>
      <c r="P326" s="1">
        <f t="shared" si="43"/>
        <v>3.1066714364941408E-6</v>
      </c>
      <c r="Q326" s="1">
        <f t="shared" si="44"/>
        <v>1.0057386948910718</v>
      </c>
      <c r="R326" t="str">
        <f t="shared" si="45"/>
        <v/>
      </c>
      <c r="S326" t="str">
        <f t="shared" si="40"/>
        <v/>
      </c>
      <c r="T326" t="str">
        <f t="shared" si="41"/>
        <v/>
      </c>
    </row>
    <row r="327" spans="1:20" x14ac:dyDescent="0.45">
      <c r="A327" t="s">
        <v>867</v>
      </c>
      <c r="B327" t="s">
        <v>197</v>
      </c>
      <c r="C327" t="s">
        <v>18</v>
      </c>
      <c r="D327">
        <v>528766.23424221203</v>
      </c>
      <c r="E327">
        <v>528760.94660557504</v>
      </c>
      <c r="F327">
        <v>457.854475975036</v>
      </c>
      <c r="G327">
        <v>457.85476613044699</v>
      </c>
      <c r="H327" t="s">
        <v>957</v>
      </c>
      <c r="I327">
        <v>528766.23424221203</v>
      </c>
      <c r="J327">
        <v>0</v>
      </c>
      <c r="K327">
        <v>0</v>
      </c>
      <c r="L327" s="1">
        <v>4.1530180960869199E-8</v>
      </c>
      <c r="M327" t="s">
        <v>18</v>
      </c>
      <c r="N327">
        <v>528766.25605414005</v>
      </c>
      <c r="O327" s="1">
        <f t="shared" si="42"/>
        <v>9.999951385827492E-6</v>
      </c>
      <c r="P327" s="1">
        <f t="shared" si="43"/>
        <v>1.0041201578421345E-5</v>
      </c>
      <c r="Q327" s="1">
        <f t="shared" si="44"/>
        <v>1.0041250393129226</v>
      </c>
      <c r="R327" t="str">
        <f t="shared" si="45"/>
        <v/>
      </c>
      <c r="S327" t="str">
        <f t="shared" si="40"/>
        <v/>
      </c>
      <c r="T327" t="str">
        <f t="shared" si="41"/>
        <v/>
      </c>
    </row>
    <row r="328" spans="1:20" x14ac:dyDescent="0.45">
      <c r="A328" t="s">
        <v>867</v>
      </c>
      <c r="B328" t="s">
        <v>45</v>
      </c>
      <c r="C328" t="s">
        <v>18</v>
      </c>
      <c r="D328">
        <v>49.140611440256002</v>
      </c>
      <c r="E328">
        <v>49.1401314010145</v>
      </c>
      <c r="F328">
        <v>495.75609493255598</v>
      </c>
      <c r="G328">
        <v>495.75647401809601</v>
      </c>
      <c r="H328" t="s">
        <v>881</v>
      </c>
      <c r="I328">
        <v>49.140611440256002</v>
      </c>
      <c r="J328" s="1">
        <v>1.4654943925052E-14</v>
      </c>
      <c r="K328">
        <v>0</v>
      </c>
      <c r="L328" s="1">
        <v>3.4230989987005198E-8</v>
      </c>
      <c r="M328" t="s">
        <v>18</v>
      </c>
      <c r="N328">
        <v>49.140614026387603</v>
      </c>
      <c r="O328" s="1">
        <f t="shared" si="42"/>
        <v>9.768684795443704E-6</v>
      </c>
      <c r="P328" s="1">
        <f t="shared" si="43"/>
        <v>9.8213114437323129E-6</v>
      </c>
      <c r="Q328" s="1">
        <f t="shared" si="44"/>
        <v>1.0053872808254756</v>
      </c>
      <c r="R328" t="str">
        <f t="shared" si="45"/>
        <v/>
      </c>
      <c r="S328" t="str">
        <f t="shared" si="40"/>
        <v/>
      </c>
      <c r="T328" t="str">
        <f t="shared" si="41"/>
        <v/>
      </c>
    </row>
    <row r="329" spans="1:20" x14ac:dyDescent="0.45">
      <c r="A329" t="s">
        <v>867</v>
      </c>
      <c r="B329" t="s">
        <v>49</v>
      </c>
      <c r="C329" t="s">
        <v>18</v>
      </c>
      <c r="D329">
        <v>5.7773656644923603</v>
      </c>
      <c r="E329">
        <v>5.7773153965511996</v>
      </c>
      <c r="F329">
        <v>538.96980810165405</v>
      </c>
      <c r="G329">
        <v>538.97162294387795</v>
      </c>
      <c r="H329" t="s">
        <v>883</v>
      </c>
      <c r="I329">
        <v>5.7773656644923603</v>
      </c>
      <c r="J329" s="1">
        <v>1.74860126378462E-15</v>
      </c>
      <c r="K329">
        <v>0</v>
      </c>
      <c r="L329" s="1">
        <v>3.7977997625893098E-7</v>
      </c>
      <c r="M329" t="s">
        <v>18</v>
      </c>
      <c r="N329">
        <v>5.7773661652651498</v>
      </c>
      <c r="O329" s="1">
        <f t="shared" si="42"/>
        <v>8.7008261328138065E-6</v>
      </c>
      <c r="P329" s="1">
        <f t="shared" si="43"/>
        <v>8.7875036171935996E-6</v>
      </c>
      <c r="Q329" s="1">
        <f t="shared" si="44"/>
        <v>1.0099619832710944</v>
      </c>
      <c r="R329" t="str">
        <f t="shared" si="45"/>
        <v/>
      </c>
      <c r="S329" t="str">
        <f t="shared" si="40"/>
        <v/>
      </c>
      <c r="T329" t="str">
        <f t="shared" si="41"/>
        <v/>
      </c>
    </row>
    <row r="330" spans="1:20" x14ac:dyDescent="0.45">
      <c r="A330" t="s">
        <v>867</v>
      </c>
      <c r="B330" t="s">
        <v>165</v>
      </c>
      <c r="C330" t="s">
        <v>18</v>
      </c>
      <c r="D330">
        <v>-1.1141122508829899</v>
      </c>
      <c r="E330">
        <v>-1.11412337467036</v>
      </c>
      <c r="F330">
        <v>561.09825491905201</v>
      </c>
      <c r="G330">
        <v>561.09850311279297</v>
      </c>
      <c r="H330" t="s">
        <v>941</v>
      </c>
      <c r="I330">
        <v>-1.1141122508829899</v>
      </c>
      <c r="J330" s="1">
        <v>2.2204460492503101E-16</v>
      </c>
      <c r="K330" s="1">
        <v>3.9720095496020799E-7</v>
      </c>
      <c r="L330">
        <v>0</v>
      </c>
      <c r="M330" t="s">
        <v>18</v>
      </c>
      <c r="N330">
        <v>-1.1141122484758099</v>
      </c>
      <c r="O330" s="1">
        <f t="shared" si="42"/>
        <v>9.9843507849333776E-6</v>
      </c>
      <c r="P330" s="1">
        <f t="shared" si="43"/>
        <v>9.986511413220175E-6</v>
      </c>
      <c r="Q330" s="1">
        <f t="shared" si="44"/>
        <v>1.0002164014800099</v>
      </c>
      <c r="R330" t="str">
        <f t="shared" si="45"/>
        <v/>
      </c>
      <c r="S330" t="str">
        <f t="shared" si="40"/>
        <v/>
      </c>
      <c r="T330" t="str">
        <f t="shared" si="41"/>
        <v/>
      </c>
    </row>
    <row r="331" spans="1:20" x14ac:dyDescent="0.45">
      <c r="A331" t="s">
        <v>867</v>
      </c>
      <c r="B331" t="s">
        <v>193</v>
      </c>
      <c r="C331" t="s">
        <v>18</v>
      </c>
      <c r="D331">
        <v>500753.226237703</v>
      </c>
      <c r="E331">
        <v>500748.219111057</v>
      </c>
      <c r="F331">
        <v>561.57931303977898</v>
      </c>
      <c r="G331">
        <v>561.57959294319096</v>
      </c>
      <c r="H331" t="s">
        <v>955</v>
      </c>
      <c r="I331">
        <v>500753.226237703</v>
      </c>
      <c r="J331">
        <v>0</v>
      </c>
      <c r="K331">
        <v>0</v>
      </c>
      <c r="L331" s="1">
        <v>6.6375465790358095E-8</v>
      </c>
      <c r="M331" t="s">
        <v>18</v>
      </c>
      <c r="N331">
        <v>500753.08677332802</v>
      </c>
      <c r="O331" s="1">
        <f t="shared" si="42"/>
        <v>9.9991899872915277E-6</v>
      </c>
      <c r="P331" s="1">
        <f t="shared" si="43"/>
        <v>9.720683505492341E-6</v>
      </c>
      <c r="Q331" s="1">
        <f t="shared" si="44"/>
        <v>0.97214709569943625</v>
      </c>
      <c r="R331" t="str">
        <f t="shared" si="45"/>
        <v/>
      </c>
      <c r="S331" t="str">
        <f t="shared" si="40"/>
        <v/>
      </c>
      <c r="T331" t="str">
        <f t="shared" si="41"/>
        <v/>
      </c>
    </row>
    <row r="332" spans="1:20" x14ac:dyDescent="0.45">
      <c r="A332" t="s">
        <v>867</v>
      </c>
      <c r="B332" t="s">
        <v>151</v>
      </c>
      <c r="C332" t="s">
        <v>18</v>
      </c>
      <c r="D332">
        <v>-0.14108950590762001</v>
      </c>
      <c r="E332">
        <v>-0.14108977558050501</v>
      </c>
      <c r="F332">
        <v>587.95157217979397</v>
      </c>
      <c r="G332">
        <v>587.95186805725098</v>
      </c>
      <c r="H332" t="s">
        <v>934</v>
      </c>
      <c r="I332">
        <v>-0.14108950590762001</v>
      </c>
      <c r="J332" s="1">
        <v>1.38777878078144E-17</v>
      </c>
      <c r="K332" s="1">
        <v>5.3255346324498898E-7</v>
      </c>
      <c r="L332">
        <v>0</v>
      </c>
      <c r="M332" t="s">
        <v>18</v>
      </c>
      <c r="N332">
        <v>-0.14108946792275001</v>
      </c>
      <c r="O332" s="1">
        <f t="shared" si="42"/>
        <v>1.9112248711307905E-6</v>
      </c>
      <c r="P332" s="1">
        <f t="shared" si="43"/>
        <v>2.1804317161758849E-6</v>
      </c>
      <c r="Q332" s="1">
        <f t="shared" si="44"/>
        <v>1.1408556623092792</v>
      </c>
      <c r="R332" t="str">
        <f t="shared" si="45"/>
        <v/>
      </c>
      <c r="S332" t="str">
        <f t="shared" si="40"/>
        <v/>
      </c>
      <c r="T332" t="str">
        <f t="shared" si="41"/>
        <v/>
      </c>
    </row>
    <row r="333" spans="1:20" x14ac:dyDescent="0.45">
      <c r="A333" t="s">
        <v>867</v>
      </c>
      <c r="B333" t="s">
        <v>201</v>
      </c>
      <c r="C333" t="s">
        <v>18</v>
      </c>
      <c r="D333">
        <v>622512.72506097704</v>
      </c>
      <c r="E333">
        <v>622506.501003257</v>
      </c>
      <c r="F333">
        <v>718.27732014655999</v>
      </c>
      <c r="G333">
        <v>718.27763891220002</v>
      </c>
      <c r="H333" t="s">
        <v>959</v>
      </c>
      <c r="I333">
        <v>622512.72506097704</v>
      </c>
      <c r="J333" s="1">
        <v>1.11022302462515E-16</v>
      </c>
      <c r="K333">
        <v>0</v>
      </c>
      <c r="L333" s="1">
        <v>1.5654469498471699E-8</v>
      </c>
      <c r="M333" t="s">
        <v>18</v>
      </c>
      <c r="N333">
        <v>622512.69320682494</v>
      </c>
      <c r="O333" s="1">
        <f t="shared" si="42"/>
        <v>9.9982819135674972E-6</v>
      </c>
      <c r="P333" s="1">
        <f t="shared" si="43"/>
        <v>9.9471121399104013E-6</v>
      </c>
      <c r="Q333" s="1">
        <f t="shared" si="44"/>
        <v>0.99488214334228164</v>
      </c>
      <c r="R333" t="str">
        <f t="shared" si="45"/>
        <v/>
      </c>
      <c r="S333" t="str">
        <f t="shared" si="40"/>
        <v/>
      </c>
      <c r="T333" t="str">
        <f t="shared" si="41"/>
        <v/>
      </c>
    </row>
    <row r="334" spans="1:20" x14ac:dyDescent="0.45">
      <c r="A334" t="s">
        <v>867</v>
      </c>
      <c r="B334" t="s">
        <v>139</v>
      </c>
      <c r="C334" t="s">
        <v>18</v>
      </c>
      <c r="D334">
        <v>19855.645201523999</v>
      </c>
      <c r="E334">
        <v>19855.452999851001</v>
      </c>
      <c r="F334">
        <v>718.35076904296795</v>
      </c>
      <c r="G334">
        <v>718.35135793685902</v>
      </c>
      <c r="H334" t="s">
        <v>928</v>
      </c>
      <c r="I334">
        <v>19855.645201523999</v>
      </c>
      <c r="J334">
        <v>0</v>
      </c>
      <c r="K334">
        <v>0</v>
      </c>
      <c r="L334" s="1">
        <v>4.73291182023771E-7</v>
      </c>
      <c r="M334" t="s">
        <v>18</v>
      </c>
      <c r="N334">
        <v>19855.645290437998</v>
      </c>
      <c r="O334" s="1">
        <f t="shared" si="42"/>
        <v>9.6799510139858656E-6</v>
      </c>
      <c r="P334" s="1">
        <f t="shared" si="43"/>
        <v>9.6844289917689261E-6</v>
      </c>
      <c r="Q334" s="1">
        <f t="shared" si="44"/>
        <v>1.0004626033516688</v>
      </c>
      <c r="R334" t="str">
        <f t="shared" si="45"/>
        <v/>
      </c>
      <c r="S334" t="str">
        <f t="shared" si="40"/>
        <v/>
      </c>
      <c r="T334" t="str">
        <f t="shared" si="41"/>
        <v/>
      </c>
    </row>
    <row r="335" spans="1:20" x14ac:dyDescent="0.45">
      <c r="A335" t="s">
        <v>867</v>
      </c>
      <c r="B335" t="s">
        <v>231</v>
      </c>
      <c r="C335" t="s">
        <v>18</v>
      </c>
      <c r="D335">
        <v>399.537098847013</v>
      </c>
      <c r="E335">
        <v>399.537098847013</v>
      </c>
      <c r="F335">
        <v>756.43395709991398</v>
      </c>
      <c r="G335">
        <v>756.44119596481301</v>
      </c>
      <c r="H335" t="s">
        <v>974</v>
      </c>
      <c r="I335">
        <v>399.53709884702897</v>
      </c>
      <c r="J335" s="1">
        <v>4.4408920985006202E-16</v>
      </c>
      <c r="K335">
        <v>0</v>
      </c>
      <c r="L335" s="1">
        <v>4.9904173396453303E-7</v>
      </c>
      <c r="M335" t="s">
        <v>18</v>
      </c>
      <c r="N335">
        <v>399.53711083647897</v>
      </c>
      <c r="O335" s="1">
        <f t="shared" si="42"/>
        <v>0</v>
      </c>
      <c r="P335" s="1">
        <f t="shared" si="43"/>
        <v>3.0008390583563089E-8</v>
      </c>
      <c r="Q335" s="1" t="e">
        <f t="shared" si="44"/>
        <v>#DIV/0!</v>
      </c>
      <c r="R335" t="str">
        <f t="shared" si="45"/>
        <v/>
      </c>
      <c r="S335" t="str">
        <f t="shared" si="40"/>
        <v/>
      </c>
      <c r="T335" t="str">
        <f t="shared" si="41"/>
        <v/>
      </c>
    </row>
    <row r="336" spans="1:20" x14ac:dyDescent="0.45">
      <c r="A336" t="s">
        <v>867</v>
      </c>
      <c r="B336" t="s">
        <v>153</v>
      </c>
      <c r="C336" t="s">
        <v>18</v>
      </c>
      <c r="D336">
        <v>-0.14274568413326499</v>
      </c>
      <c r="E336">
        <v>-0.14274587558481799</v>
      </c>
      <c r="F336">
        <v>865.59405708312897</v>
      </c>
      <c r="G336">
        <v>865.59436082839898</v>
      </c>
      <c r="H336" t="s">
        <v>935</v>
      </c>
      <c r="I336">
        <v>-0.14274568413326499</v>
      </c>
      <c r="J336" s="1">
        <v>1.11022302462515E-16</v>
      </c>
      <c r="K336" s="1">
        <v>2.7666502347423098E-7</v>
      </c>
      <c r="L336">
        <v>0</v>
      </c>
      <c r="M336" t="s">
        <v>18</v>
      </c>
      <c r="N336">
        <v>-0.142745585328621</v>
      </c>
      <c r="O336" s="1">
        <f t="shared" si="42"/>
        <v>1.3411133445391169E-6</v>
      </c>
      <c r="P336" s="1">
        <f t="shared" si="43"/>
        <v>2.0332388139211682E-6</v>
      </c>
      <c r="Q336" s="1">
        <f t="shared" si="44"/>
        <v>1.5160827548248021</v>
      </c>
      <c r="R336" t="str">
        <f t="shared" si="45"/>
        <v/>
      </c>
      <c r="S336" t="str">
        <f t="shared" si="40"/>
        <v/>
      </c>
      <c r="T336" t="str">
        <f t="shared" si="41"/>
        <v/>
      </c>
    </row>
    <row r="337" spans="1:20" x14ac:dyDescent="0.45">
      <c r="A337" t="s">
        <v>867</v>
      </c>
      <c r="B337" t="s">
        <v>257</v>
      </c>
      <c r="C337" t="s">
        <v>18</v>
      </c>
      <c r="D337">
        <v>760.34969085610203</v>
      </c>
      <c r="E337">
        <v>760.34969085610203</v>
      </c>
      <c r="F337">
        <v>1222.3635752201001</v>
      </c>
      <c r="G337">
        <v>1222.40311598777</v>
      </c>
      <c r="H337" t="s">
        <v>987</v>
      </c>
      <c r="I337">
        <v>760.34969085610305</v>
      </c>
      <c r="J337" s="1">
        <v>1.33226762955018E-15</v>
      </c>
      <c r="K337">
        <v>0</v>
      </c>
      <c r="L337" s="1">
        <v>4.99513450595567E-7</v>
      </c>
      <c r="M337" t="s">
        <v>18</v>
      </c>
      <c r="N337">
        <v>760.34970034372998</v>
      </c>
      <c r="O337" s="1">
        <f t="shared" si="42"/>
        <v>0</v>
      </c>
      <c r="P337" s="1">
        <f t="shared" si="43"/>
        <v>1.2477979303454034E-8</v>
      </c>
      <c r="Q337" s="1" t="e">
        <f t="shared" si="44"/>
        <v>#DIV/0!</v>
      </c>
      <c r="R337" t="str">
        <f t="shared" si="45"/>
        <v/>
      </c>
      <c r="S337" t="str">
        <f t="shared" si="40"/>
        <v/>
      </c>
      <c r="T337" t="str">
        <f t="shared" si="41"/>
        <v/>
      </c>
    </row>
    <row r="338" spans="1:20" x14ac:dyDescent="0.45">
      <c r="A338" t="s">
        <v>867</v>
      </c>
      <c r="B338" t="s">
        <v>233</v>
      </c>
      <c r="C338" t="s">
        <v>18</v>
      </c>
      <c r="D338">
        <v>568.71671813343698</v>
      </c>
      <c r="E338">
        <v>568.71671813343698</v>
      </c>
      <c r="F338">
        <v>1288.3185830116199</v>
      </c>
      <c r="G338">
        <v>1288.3381171226499</v>
      </c>
      <c r="H338" t="s">
        <v>975</v>
      </c>
      <c r="I338">
        <v>568.71671813349599</v>
      </c>
      <c r="J338" s="1">
        <v>4.8480353065372097E-10</v>
      </c>
      <c r="K338">
        <v>0</v>
      </c>
      <c r="L338" s="1">
        <v>4.9943864159282504E-7</v>
      </c>
      <c r="M338" t="s">
        <v>18</v>
      </c>
      <c r="N338">
        <v>568.71672647546598</v>
      </c>
      <c r="O338" s="1">
        <f t="shared" si="42"/>
        <v>0</v>
      </c>
      <c r="P338" s="1">
        <f t="shared" si="43"/>
        <v>1.4668161592774243E-8</v>
      </c>
      <c r="Q338" s="1" t="e">
        <f t="shared" si="44"/>
        <v>#DIV/0!</v>
      </c>
      <c r="R338" t="str">
        <f t="shared" si="45"/>
        <v/>
      </c>
      <c r="S338" t="str">
        <f t="shared" ref="S338:S357" si="46">IF(OR(J338&gt;0.001, K338&gt;0.001, L338&gt;0.001), "bad","")</f>
        <v/>
      </c>
      <c r="T338" t="str">
        <f t="shared" ref="T338:T357" si="47">IF(AND(C338&lt;&gt;"Optimal",P338&lt;0.000015),"good","")</f>
        <v/>
      </c>
    </row>
    <row r="339" spans="1:20" x14ac:dyDescent="0.45">
      <c r="A339" t="s">
        <v>867</v>
      </c>
      <c r="B339" t="s">
        <v>237</v>
      </c>
      <c r="C339" t="s">
        <v>18</v>
      </c>
      <c r="D339">
        <v>468.15611228853902</v>
      </c>
      <c r="E339">
        <v>468.15611228853902</v>
      </c>
      <c r="F339">
        <v>1440.6349620819001</v>
      </c>
      <c r="G339">
        <v>1440.6579170227001</v>
      </c>
      <c r="H339" t="s">
        <v>977</v>
      </c>
      <c r="I339">
        <v>468.15611228860803</v>
      </c>
      <c r="J339" s="1">
        <v>2.0232747699466801E-9</v>
      </c>
      <c r="K339">
        <v>0</v>
      </c>
      <c r="L339" s="1">
        <v>4.9974424880597202E-7</v>
      </c>
      <c r="M339" t="s">
        <v>18</v>
      </c>
      <c r="N339">
        <v>468.15612794945002</v>
      </c>
      <c r="O339" s="1">
        <f t="shared" si="42"/>
        <v>0</v>
      </c>
      <c r="P339" s="1">
        <f t="shared" si="43"/>
        <v>3.3452324415043383E-8</v>
      </c>
      <c r="Q339" s="1" t="e">
        <f t="shared" si="44"/>
        <v>#DIV/0!</v>
      </c>
      <c r="R339" t="str">
        <f t="shared" si="45"/>
        <v/>
      </c>
      <c r="S339" t="str">
        <f t="shared" si="46"/>
        <v/>
      </c>
      <c r="T339" t="str">
        <f t="shared" si="47"/>
        <v/>
      </c>
    </row>
    <row r="340" spans="1:20" x14ac:dyDescent="0.45">
      <c r="A340" t="s">
        <v>867</v>
      </c>
      <c r="B340" t="s">
        <v>209</v>
      </c>
      <c r="C340" t="s">
        <v>16</v>
      </c>
      <c r="D340">
        <v>500753.27533219499</v>
      </c>
      <c r="E340">
        <v>500536.66372704</v>
      </c>
      <c r="F340">
        <v>3600.0015377998302</v>
      </c>
      <c r="G340">
        <v>3600.00181508064</v>
      </c>
      <c r="H340" t="s">
        <v>963</v>
      </c>
      <c r="I340">
        <v>500753.27533219499</v>
      </c>
      <c r="J340" s="1">
        <v>1.11022302462515E-16</v>
      </c>
      <c r="K340">
        <v>0</v>
      </c>
      <c r="L340" s="1">
        <v>2.1161602803409999E-8</v>
      </c>
      <c r="M340" t="s">
        <v>18</v>
      </c>
      <c r="N340">
        <v>500753.02029274002</v>
      </c>
      <c r="O340" s="1">
        <f t="shared" si="42"/>
        <v>4.3257151939139461E-4</v>
      </c>
      <c r="P340" s="1">
        <f t="shared" si="43"/>
        <v>4.3206242783962927E-4</v>
      </c>
      <c r="Q340" s="1">
        <f t="shared" si="44"/>
        <v>0.99882310432161225</v>
      </c>
      <c r="R340" t="str">
        <f t="shared" si="45"/>
        <v/>
      </c>
      <c r="S340" t="str">
        <f t="shared" si="46"/>
        <v/>
      </c>
      <c r="T340" t="str">
        <f t="shared" si="47"/>
        <v/>
      </c>
    </row>
    <row r="341" spans="1:20" x14ac:dyDescent="0.45">
      <c r="A341" t="s">
        <v>867</v>
      </c>
      <c r="B341" t="s">
        <v>225</v>
      </c>
      <c r="C341" t="s">
        <v>16</v>
      </c>
      <c r="D341">
        <v>10.3</v>
      </c>
      <c r="E341">
        <v>7.9087201949469703</v>
      </c>
      <c r="F341">
        <v>3600.0009791850998</v>
      </c>
      <c r="G341">
        <v>3600.0027351379299</v>
      </c>
      <c r="H341" t="s">
        <v>971</v>
      </c>
      <c r="I341">
        <v>10.3</v>
      </c>
      <c r="J341">
        <v>0</v>
      </c>
      <c r="K341" s="1">
        <v>9.5057976068346698E-7</v>
      </c>
      <c r="L341">
        <v>0</v>
      </c>
      <c r="M341" t="s">
        <v>18</v>
      </c>
      <c r="N341">
        <v>10.299999999999899</v>
      </c>
      <c r="O341" s="1">
        <f t="shared" si="42"/>
        <v>0.23216286246838891</v>
      </c>
      <c r="P341" s="1">
        <f t="shared" si="43"/>
        <v>0.23216286246838136</v>
      </c>
      <c r="Q341" s="1">
        <f t="shared" si="44"/>
        <v>0.99999999999996747</v>
      </c>
      <c r="R341" t="str">
        <f t="shared" si="45"/>
        <v/>
      </c>
      <c r="S341" t="str">
        <f t="shared" si="46"/>
        <v/>
      </c>
      <c r="T341" t="str">
        <f t="shared" si="47"/>
        <v/>
      </c>
    </row>
    <row r="342" spans="1:20" x14ac:dyDescent="0.45">
      <c r="A342" t="s">
        <v>867</v>
      </c>
      <c r="B342" t="s">
        <v>141</v>
      </c>
      <c r="C342" t="s">
        <v>16</v>
      </c>
      <c r="D342">
        <v>777.36598475242397</v>
      </c>
      <c r="E342">
        <v>776.91617081773302</v>
      </c>
      <c r="F342">
        <v>3600.0021719932502</v>
      </c>
      <c r="G342">
        <v>3600.0027558803499</v>
      </c>
      <c r="H342" t="s">
        <v>929</v>
      </c>
      <c r="I342">
        <v>777.36598475242397</v>
      </c>
      <c r="J342">
        <v>0</v>
      </c>
      <c r="K342">
        <v>0</v>
      </c>
      <c r="L342" s="1">
        <v>1.33970006199746E-8</v>
      </c>
      <c r="M342" t="s">
        <v>18</v>
      </c>
      <c r="N342">
        <v>777.36598499391505</v>
      </c>
      <c r="O342" s="1">
        <f t="shared" si="42"/>
        <v>5.7863855343223258E-4</v>
      </c>
      <c r="P342" s="1">
        <f t="shared" si="43"/>
        <v>5.7863886390547821E-4</v>
      </c>
      <c r="Q342" s="1">
        <f t="shared" si="44"/>
        <v>1.0000005365581741</v>
      </c>
      <c r="R342" t="str">
        <f t="shared" si="45"/>
        <v/>
      </c>
      <c r="S342" t="str">
        <f t="shared" si="46"/>
        <v/>
      </c>
      <c r="T342" t="str">
        <f t="shared" si="47"/>
        <v/>
      </c>
    </row>
    <row r="343" spans="1:20" x14ac:dyDescent="0.45">
      <c r="A343" t="s">
        <v>867</v>
      </c>
      <c r="B343" t="s">
        <v>77</v>
      </c>
      <c r="C343" t="s">
        <v>16</v>
      </c>
      <c r="D343">
        <v>-0.11667888490971701</v>
      </c>
      <c r="E343">
        <v>-0.12370031070002301</v>
      </c>
      <c r="F343">
        <v>3600.0050139427099</v>
      </c>
      <c r="G343">
        <v>3600.0052521228699</v>
      </c>
      <c r="H343" t="s">
        <v>897</v>
      </c>
      <c r="I343">
        <v>-0.11667888490971701</v>
      </c>
      <c r="J343" s="1">
        <v>1.11022302462515E-16</v>
      </c>
      <c r="K343" s="1">
        <v>4.5469790714569501E-7</v>
      </c>
      <c r="L343">
        <v>0</v>
      </c>
      <c r="M343" t="s">
        <v>18</v>
      </c>
      <c r="N343">
        <v>-0.116678851691414</v>
      </c>
      <c r="O343" s="1">
        <f t="shared" si="42"/>
        <v>6.017219031391486E-2</v>
      </c>
      <c r="P343" s="1">
        <f t="shared" si="43"/>
        <v>6.0172492117562343E-2</v>
      </c>
      <c r="Q343" s="1">
        <f t="shared" si="44"/>
        <v>1.0000050156666378</v>
      </c>
      <c r="R343" t="str">
        <f t="shared" si="45"/>
        <v/>
      </c>
      <c r="S343" t="str">
        <f t="shared" si="46"/>
        <v/>
      </c>
      <c r="T343" t="str">
        <f t="shared" si="47"/>
        <v/>
      </c>
    </row>
    <row r="344" spans="1:20" x14ac:dyDescent="0.45">
      <c r="A344" t="s">
        <v>867</v>
      </c>
      <c r="B344" t="s">
        <v>75</v>
      </c>
      <c r="C344" t="s">
        <v>16</v>
      </c>
      <c r="D344">
        <v>-0.110856882111046</v>
      </c>
      <c r="E344">
        <v>-0.12244319893952101</v>
      </c>
      <c r="F344">
        <v>3600.0063688754999</v>
      </c>
      <c r="G344">
        <v>3600.00660300254</v>
      </c>
      <c r="H344" t="s">
        <v>896</v>
      </c>
      <c r="I344">
        <v>-0.110856882111046</v>
      </c>
      <c r="J344" s="1">
        <v>2.2204460492503101E-16</v>
      </c>
      <c r="K344" s="1">
        <v>4.9472180558424098E-7</v>
      </c>
      <c r="L344">
        <v>0</v>
      </c>
      <c r="M344" t="s">
        <v>18</v>
      </c>
      <c r="N344">
        <v>-0.11085685101187701</v>
      </c>
      <c r="O344" s="1">
        <f t="shared" si="42"/>
        <v>0.1045065632572762</v>
      </c>
      <c r="P344" s="1">
        <f t="shared" si="43"/>
        <v>0.10450687308150181</v>
      </c>
      <c r="Q344" s="1">
        <f t="shared" si="44"/>
        <v>1.0000029646389275</v>
      </c>
      <c r="R344" t="str">
        <f t="shared" si="45"/>
        <v/>
      </c>
      <c r="S344" t="str">
        <f t="shared" si="46"/>
        <v/>
      </c>
      <c r="T344" t="str">
        <f t="shared" si="47"/>
        <v/>
      </c>
    </row>
    <row r="345" spans="1:20" x14ac:dyDescent="0.45">
      <c r="A345" t="s">
        <v>867</v>
      </c>
      <c r="B345" t="s">
        <v>79</v>
      </c>
      <c r="C345" t="s">
        <v>16</v>
      </c>
      <c r="D345">
        <v>-0.10993432286419499</v>
      </c>
      <c r="E345">
        <v>-0.120772759316308</v>
      </c>
      <c r="F345">
        <v>3600.0104179382301</v>
      </c>
      <c r="G345">
        <v>3600.0106539726198</v>
      </c>
      <c r="H345" t="s">
        <v>898</v>
      </c>
      <c r="I345">
        <v>-0.10993432286419499</v>
      </c>
      <c r="J345" s="1">
        <v>1.38777878078144E-17</v>
      </c>
      <c r="K345" s="1">
        <v>6.6231176103215198E-7</v>
      </c>
      <c r="L345">
        <v>0</v>
      </c>
      <c r="M345" t="s">
        <v>18</v>
      </c>
      <c r="N345">
        <v>-0.10993429580363701</v>
      </c>
      <c r="O345" s="1">
        <f t="shared" si="42"/>
        <v>9.8581137886499318E-2</v>
      </c>
      <c r="P345" s="1">
        <f t="shared" si="43"/>
        <v>9.8581408279959662E-2</v>
      </c>
      <c r="Q345" s="1">
        <f t="shared" si="44"/>
        <v>1.0000027428518898</v>
      </c>
      <c r="R345" t="str">
        <f t="shared" si="45"/>
        <v/>
      </c>
      <c r="S345" t="str">
        <f t="shared" si="46"/>
        <v/>
      </c>
      <c r="T345" t="str">
        <f t="shared" si="47"/>
        <v/>
      </c>
    </row>
    <row r="346" spans="1:20" x14ac:dyDescent="0.45">
      <c r="A346" t="s">
        <v>867</v>
      </c>
      <c r="B346" t="s">
        <v>169</v>
      </c>
      <c r="C346" t="s">
        <v>16</v>
      </c>
      <c r="D346">
        <v>-1.1296151517362001</v>
      </c>
      <c r="E346">
        <v>-1.14246132489717</v>
      </c>
      <c r="F346">
        <v>3600.0113961696602</v>
      </c>
      <c r="G346">
        <v>3600.0116691589301</v>
      </c>
      <c r="H346" t="s">
        <v>943</v>
      </c>
      <c r="I346">
        <v>-1.1296151517362001</v>
      </c>
      <c r="J346" s="1">
        <v>1.38777878078144E-16</v>
      </c>
      <c r="K346" s="1">
        <v>3.7981299882972E-7</v>
      </c>
      <c r="L346">
        <v>0</v>
      </c>
      <c r="M346" t="s">
        <v>18</v>
      </c>
      <c r="N346">
        <v>-1.1296150403827401</v>
      </c>
      <c r="O346" s="1">
        <f t="shared" si="42"/>
        <v>1.1372067221790995E-2</v>
      </c>
      <c r="P346" s="1">
        <f t="shared" si="43"/>
        <v>1.1372166918393862E-2</v>
      </c>
      <c r="Q346" s="1">
        <f t="shared" si="44"/>
        <v>1.0000087667968298</v>
      </c>
      <c r="R346" t="str">
        <f t="shared" si="45"/>
        <v/>
      </c>
      <c r="S346" t="str">
        <f t="shared" si="46"/>
        <v/>
      </c>
      <c r="T346" t="str">
        <f t="shared" si="47"/>
        <v/>
      </c>
    </row>
    <row r="347" spans="1:20" x14ac:dyDescent="0.45">
      <c r="A347" t="s">
        <v>867</v>
      </c>
      <c r="B347" t="s">
        <v>171</v>
      </c>
      <c r="C347" t="s">
        <v>16</v>
      </c>
      <c r="D347">
        <v>-1.13543701633393</v>
      </c>
      <c r="E347">
        <v>-1.1435652385529</v>
      </c>
      <c r="F347">
        <v>3600.0197198390902</v>
      </c>
      <c r="G347">
        <v>3600.01999306678</v>
      </c>
      <c r="H347" t="s">
        <v>944</v>
      </c>
      <c r="I347">
        <v>-1.13543701633393</v>
      </c>
      <c r="J347" s="1">
        <v>1.11022302462515E-16</v>
      </c>
      <c r="K347" s="1">
        <v>3.1481313425563098E-7</v>
      </c>
      <c r="L347">
        <v>0</v>
      </c>
      <c r="M347" t="s">
        <v>18</v>
      </c>
      <c r="N347">
        <v>-1.13543693269941</v>
      </c>
      <c r="O347" s="1">
        <f t="shared" si="42"/>
        <v>7.1586098708630117E-3</v>
      </c>
      <c r="P347" s="1">
        <f t="shared" si="43"/>
        <v>7.1586840559477128E-3</v>
      </c>
      <c r="Q347" s="1">
        <f t="shared" si="44"/>
        <v>1.0000103630573589</v>
      </c>
      <c r="R347" t="str">
        <f t="shared" si="45"/>
        <v/>
      </c>
      <c r="S347" t="str">
        <f t="shared" si="46"/>
        <v/>
      </c>
      <c r="T347" t="str">
        <f t="shared" si="47"/>
        <v/>
      </c>
    </row>
    <row r="348" spans="1:20" x14ac:dyDescent="0.45">
      <c r="A348" t="s">
        <v>867</v>
      </c>
      <c r="B348" t="s">
        <v>29</v>
      </c>
      <c r="C348" t="s">
        <v>16</v>
      </c>
      <c r="D348" s="1">
        <v>12256690.874079401</v>
      </c>
      <c r="E348" s="1">
        <v>12248853.9638499</v>
      </c>
      <c r="F348">
        <v>3600.0399661064098</v>
      </c>
      <c r="G348">
        <v>3600.0471701622</v>
      </c>
      <c r="H348" t="s">
        <v>874</v>
      </c>
      <c r="I348" s="1">
        <v>12256690.874079401</v>
      </c>
      <c r="J348" s="1">
        <v>3.5332672268850702E-5</v>
      </c>
      <c r="K348">
        <v>0</v>
      </c>
      <c r="L348" s="1">
        <v>2.4056885716827699E-7</v>
      </c>
      <c r="M348" t="s">
        <v>18</v>
      </c>
      <c r="N348" s="1">
        <v>12256690.944369899</v>
      </c>
      <c r="O348" s="1">
        <f t="shared" si="42"/>
        <v>6.3939853831735142E-4</v>
      </c>
      <c r="P348" s="1">
        <f t="shared" si="43"/>
        <v>6.3940426951797575E-4</v>
      </c>
      <c r="Q348" s="1">
        <f t="shared" si="44"/>
        <v>1.0000089634246574</v>
      </c>
      <c r="R348" t="str">
        <f t="shared" si="45"/>
        <v/>
      </c>
      <c r="S348" t="str">
        <f t="shared" si="46"/>
        <v/>
      </c>
      <c r="T348" t="str">
        <f t="shared" si="47"/>
        <v/>
      </c>
    </row>
    <row r="349" spans="1:20" x14ac:dyDescent="0.45">
      <c r="A349" t="s">
        <v>867</v>
      </c>
      <c r="B349" t="s">
        <v>15</v>
      </c>
      <c r="C349" t="s">
        <v>16</v>
      </c>
      <c r="D349" s="1">
        <v>17251929.945537299</v>
      </c>
      <c r="E349" s="1">
        <v>17245015.807983398</v>
      </c>
      <c r="F349">
        <v>3600.0444610118798</v>
      </c>
      <c r="G349">
        <v>3600.05459094047</v>
      </c>
      <c r="H349" t="s">
        <v>868</v>
      </c>
      <c r="I349" s="1">
        <v>17251929.945537299</v>
      </c>
      <c r="J349" s="1">
        <v>1.0020765330409601E-5</v>
      </c>
      <c r="K349">
        <v>0</v>
      </c>
      <c r="L349" s="1">
        <v>5.0708082510730797E-8</v>
      </c>
      <c r="M349" t="s">
        <v>18</v>
      </c>
      <c r="N349" s="1">
        <v>17251929.853585999</v>
      </c>
      <c r="O349" s="1">
        <f t="shared" si="42"/>
        <v>4.0077472930412697E-4</v>
      </c>
      <c r="P349" s="1">
        <f t="shared" si="43"/>
        <v>4.0076940152639534E-4</v>
      </c>
      <c r="Q349" s="1">
        <f t="shared" si="44"/>
        <v>0.99998670630321207</v>
      </c>
      <c r="R349" t="str">
        <f t="shared" si="45"/>
        <v/>
      </c>
      <c r="S349" t="str">
        <f t="shared" si="46"/>
        <v/>
      </c>
      <c r="T349" t="str">
        <f t="shared" si="47"/>
        <v/>
      </c>
    </row>
    <row r="350" spans="1:20" x14ac:dyDescent="0.45">
      <c r="A350" t="s">
        <v>867</v>
      </c>
      <c r="B350" t="s">
        <v>36</v>
      </c>
      <c r="C350" t="s">
        <v>16</v>
      </c>
      <c r="D350">
        <v>1.8894209866259399</v>
      </c>
      <c r="E350">
        <v>1.8542062427710999</v>
      </c>
      <c r="F350">
        <v>3600.0501978397301</v>
      </c>
      <c r="G350">
        <v>3600.0621969699801</v>
      </c>
      <c r="H350" t="s">
        <v>877</v>
      </c>
      <c r="I350">
        <v>1.8894209866259399</v>
      </c>
      <c r="J350" s="1">
        <v>1.16573417585641E-15</v>
      </c>
      <c r="K350">
        <v>0</v>
      </c>
      <c r="L350" s="1">
        <v>3.3502635524151801E-7</v>
      </c>
      <c r="M350" t="s">
        <v>18</v>
      </c>
      <c r="N350">
        <v>1.8894210680638699</v>
      </c>
      <c r="O350" s="1">
        <f t="shared" si="42"/>
        <v>1.8637750785343535E-2</v>
      </c>
      <c r="P350" s="1">
        <f t="shared" si="43"/>
        <v>1.8637793083848872E-2</v>
      </c>
      <c r="Q350" s="1">
        <f t="shared" si="44"/>
        <v>1.0000022695069712</v>
      </c>
      <c r="R350" t="str">
        <f t="shared" si="45"/>
        <v/>
      </c>
      <c r="S350" t="str">
        <f t="shared" si="46"/>
        <v/>
      </c>
      <c r="T350" t="str">
        <f t="shared" si="47"/>
        <v/>
      </c>
    </row>
    <row r="351" spans="1:20" x14ac:dyDescent="0.45">
      <c r="A351" t="s">
        <v>867</v>
      </c>
      <c r="B351" t="s">
        <v>27</v>
      </c>
      <c r="C351" t="s">
        <v>16</v>
      </c>
      <c r="D351" s="1">
        <v>9966068.1615713108</v>
      </c>
      <c r="E351" s="1">
        <v>9962087.9678138196</v>
      </c>
      <c r="F351">
        <v>3600.0702581405599</v>
      </c>
      <c r="G351">
        <v>3600.0799050331102</v>
      </c>
      <c r="H351" t="s">
        <v>873</v>
      </c>
      <c r="I351" s="1">
        <v>9966068.1615713108</v>
      </c>
      <c r="J351" s="1">
        <v>1.9071246242674499E-5</v>
      </c>
      <c r="K351">
        <v>0</v>
      </c>
      <c r="L351" s="1">
        <v>1.6548912606939499E-7</v>
      </c>
      <c r="M351" t="s">
        <v>18</v>
      </c>
      <c r="N351" s="1">
        <v>9966067.9968489297</v>
      </c>
      <c r="O351" s="1">
        <f t="shared" si="42"/>
        <v>3.9937452694078812E-4</v>
      </c>
      <c r="P351" s="1">
        <f t="shared" si="43"/>
        <v>3.9935800521975545E-4</v>
      </c>
      <c r="Q351" s="1">
        <f t="shared" si="44"/>
        <v>0.9999586310094456</v>
      </c>
      <c r="R351" t="str">
        <f t="shared" si="45"/>
        <v/>
      </c>
      <c r="S351" t="str">
        <f t="shared" si="46"/>
        <v/>
      </c>
      <c r="T351" t="str">
        <f t="shared" si="47"/>
        <v/>
      </c>
    </row>
    <row r="352" spans="1:20" x14ac:dyDescent="0.45">
      <c r="A352" t="s">
        <v>867</v>
      </c>
      <c r="B352" t="s">
        <v>23</v>
      </c>
      <c r="C352" t="s">
        <v>16</v>
      </c>
      <c r="D352" s="1">
        <v>34226692.819665201</v>
      </c>
      <c r="E352" s="1">
        <v>34207502.187590398</v>
      </c>
      <c r="F352">
        <v>3600.0874559879298</v>
      </c>
      <c r="G352">
        <v>3600.1083140373198</v>
      </c>
      <c r="H352" t="s">
        <v>871</v>
      </c>
      <c r="I352" s="1">
        <v>34226692.819665201</v>
      </c>
      <c r="J352" s="1">
        <v>3.17745434585958E-6</v>
      </c>
      <c r="K352">
        <v>0</v>
      </c>
      <c r="L352" s="1">
        <v>1.5890967874909701E-8</v>
      </c>
      <c r="M352" t="s">
        <v>18</v>
      </c>
      <c r="N352" s="1">
        <v>34226692.507180199</v>
      </c>
      <c r="O352" s="1">
        <f t="shared" si="42"/>
        <v>5.6069197733797367E-4</v>
      </c>
      <c r="P352" s="1">
        <f t="shared" si="43"/>
        <v>5.6068285259435195E-4</v>
      </c>
      <c r="Q352" s="1">
        <f t="shared" si="44"/>
        <v>0.99998372592441032</v>
      </c>
      <c r="R352" t="str">
        <f t="shared" si="45"/>
        <v/>
      </c>
      <c r="S352" t="str">
        <f t="shared" si="46"/>
        <v/>
      </c>
      <c r="T352" t="str">
        <f t="shared" si="47"/>
        <v/>
      </c>
    </row>
    <row r="353" spans="1:20" x14ac:dyDescent="0.45">
      <c r="A353" t="s">
        <v>867</v>
      </c>
      <c r="B353" t="s">
        <v>239</v>
      </c>
      <c r="C353" t="s">
        <v>16</v>
      </c>
      <c r="D353">
        <v>558.92750464459198</v>
      </c>
      <c r="E353">
        <v>473.10058150037702</v>
      </c>
      <c r="F353">
        <v>3600.0847990512798</v>
      </c>
      <c r="G353">
        <v>3600.1125819683002</v>
      </c>
      <c r="H353" t="s">
        <v>978</v>
      </c>
      <c r="I353">
        <v>558.92750464459198</v>
      </c>
      <c r="J353" s="1">
        <v>2.41036174353226E-9</v>
      </c>
      <c r="K353">
        <v>0</v>
      </c>
      <c r="L353" s="1">
        <v>4.9960625339399904E-7</v>
      </c>
      <c r="M353" t="s">
        <v>18</v>
      </c>
      <c r="N353">
        <v>558.92752223793798</v>
      </c>
      <c r="O353" s="1">
        <f t="shared" si="42"/>
        <v>0.15355644675819932</v>
      </c>
      <c r="P353" s="1">
        <f t="shared" si="43"/>
        <v>0.15355647340167894</v>
      </c>
      <c r="Q353" s="1">
        <f t="shared" si="44"/>
        <v>1.0000001735093522</v>
      </c>
      <c r="R353" t="str">
        <f t="shared" si="45"/>
        <v/>
      </c>
      <c r="S353" t="str">
        <f t="shared" si="46"/>
        <v/>
      </c>
      <c r="T353" t="str">
        <f t="shared" si="47"/>
        <v/>
      </c>
    </row>
    <row r="354" spans="1:20" x14ac:dyDescent="0.45">
      <c r="A354" t="s">
        <v>867</v>
      </c>
      <c r="B354" t="s">
        <v>137</v>
      </c>
      <c r="C354" t="s">
        <v>16</v>
      </c>
      <c r="D354">
        <v>7344.1461035747898</v>
      </c>
      <c r="E354">
        <v>7331.6869807297198</v>
      </c>
      <c r="F354">
        <v>3600.1105840206101</v>
      </c>
      <c r="G354">
        <v>3600.1149361133498</v>
      </c>
      <c r="H354" t="s">
        <v>927</v>
      </c>
      <c r="I354">
        <v>7344.1461035747898</v>
      </c>
      <c r="J354">
        <v>0</v>
      </c>
      <c r="K354">
        <v>0</v>
      </c>
      <c r="L354" s="1">
        <v>6.0016743352875297E-8</v>
      </c>
      <c r="M354" t="s">
        <v>18</v>
      </c>
      <c r="N354">
        <v>7344.14610512541</v>
      </c>
      <c r="O354" s="1">
        <f t="shared" si="42"/>
        <v>1.6964699030212267E-3</v>
      </c>
      <c r="P354" s="1">
        <f t="shared" si="43"/>
        <v>1.6964701137999407E-3</v>
      </c>
      <c r="Q354" s="1">
        <f t="shared" si="44"/>
        <v>1.0000001242454779</v>
      </c>
      <c r="R354" t="str">
        <f t="shared" si="45"/>
        <v/>
      </c>
      <c r="S354" t="str">
        <f t="shared" si="46"/>
        <v/>
      </c>
      <c r="T354" t="str">
        <f t="shared" si="47"/>
        <v/>
      </c>
    </row>
    <row r="355" spans="1:20" x14ac:dyDescent="0.45">
      <c r="A355" t="s">
        <v>867</v>
      </c>
      <c r="B355" t="s">
        <v>21</v>
      </c>
      <c r="C355" t="s">
        <v>16</v>
      </c>
      <c r="D355" s="1">
        <v>24078287.278972201</v>
      </c>
      <c r="E355" s="1">
        <v>24059623.1524624</v>
      </c>
      <c r="F355">
        <v>3600.2563631534499</v>
      </c>
      <c r="G355">
        <v>3600.2742838859499</v>
      </c>
      <c r="H355" t="s">
        <v>870</v>
      </c>
      <c r="I355" s="1">
        <v>24078287.278972201</v>
      </c>
      <c r="J355" s="1">
        <v>4.2593455873429702E-8</v>
      </c>
      <c r="K355">
        <v>0</v>
      </c>
      <c r="L355" s="1">
        <v>1.5553269783197201E-10</v>
      </c>
      <c r="M355" t="s">
        <v>18</v>
      </c>
      <c r="N355" s="1">
        <v>24078287.263449199</v>
      </c>
      <c r="O355" s="1">
        <f t="shared" si="42"/>
        <v>7.7514344328354133E-4</v>
      </c>
      <c r="P355" s="1">
        <f t="shared" si="43"/>
        <v>7.7514279909449125E-4</v>
      </c>
      <c r="Q355" s="1">
        <f t="shared" si="44"/>
        <v>0.99999916894214136</v>
      </c>
      <c r="R355" t="str">
        <f t="shared" si="45"/>
        <v/>
      </c>
      <c r="S355" t="str">
        <f t="shared" si="46"/>
        <v/>
      </c>
      <c r="T355" t="str">
        <f t="shared" si="47"/>
        <v/>
      </c>
    </row>
    <row r="356" spans="1:20" x14ac:dyDescent="0.45">
      <c r="A356" t="s">
        <v>867</v>
      </c>
      <c r="B356" t="s">
        <v>135</v>
      </c>
      <c r="C356" t="s">
        <v>16</v>
      </c>
      <c r="D356">
        <v>216129.68247341199</v>
      </c>
      <c r="E356">
        <v>216112.38542269199</v>
      </c>
      <c r="F356">
        <v>3600.33258008956</v>
      </c>
      <c r="G356">
        <v>3600.3364248275702</v>
      </c>
      <c r="H356" t="s">
        <v>926</v>
      </c>
      <c r="I356">
        <v>216129.68247341199</v>
      </c>
      <c r="J356">
        <v>0</v>
      </c>
      <c r="K356">
        <v>0</v>
      </c>
      <c r="L356">
        <v>0</v>
      </c>
      <c r="M356" t="s">
        <v>18</v>
      </c>
      <c r="N356">
        <v>216127.39859052599</v>
      </c>
      <c r="O356" s="1">
        <f t="shared" si="42"/>
        <v>8.0030889423626374E-5</v>
      </c>
      <c r="P356" s="1">
        <f t="shared" si="43"/>
        <v>6.9464435935519411E-5</v>
      </c>
      <c r="Q356" s="1">
        <f t="shared" si="44"/>
        <v>0.867970310411325</v>
      </c>
      <c r="R356" t="str">
        <f t="shared" si="45"/>
        <v/>
      </c>
      <c r="S356" t="str">
        <f t="shared" si="46"/>
        <v/>
      </c>
      <c r="T356" t="str">
        <f t="shared" si="47"/>
        <v/>
      </c>
    </row>
    <row r="357" spans="1:20" x14ac:dyDescent="0.45">
      <c r="A357" t="s">
        <v>867</v>
      </c>
      <c r="B357" t="s">
        <v>241</v>
      </c>
      <c r="C357" t="s">
        <v>16</v>
      </c>
      <c r="D357">
        <v>770.58075710132198</v>
      </c>
      <c r="E357">
        <v>582.41165439841302</v>
      </c>
      <c r="F357">
        <v>3600.38269686698</v>
      </c>
      <c r="G357">
        <v>3600.4223940372399</v>
      </c>
      <c r="H357" t="s">
        <v>979</v>
      </c>
      <c r="I357">
        <v>770.58075710132198</v>
      </c>
      <c r="J357" s="1">
        <v>8.6531609655437997E-9</v>
      </c>
      <c r="K357">
        <v>0</v>
      </c>
      <c r="L357">
        <v>0</v>
      </c>
      <c r="M357" t="s">
        <v>18</v>
      </c>
      <c r="N357">
        <v>770.57639941557898</v>
      </c>
      <c r="O357" s="1">
        <f t="shared" si="42"/>
        <v>0.24419127849601133</v>
      </c>
      <c r="P357" s="1">
        <f t="shared" si="43"/>
        <v>0.2441870043230028</v>
      </c>
      <c r="Q357" s="1">
        <f t="shared" si="44"/>
        <v>0.99998249661890115</v>
      </c>
      <c r="R357" t="str">
        <f t="shared" si="45"/>
        <v/>
      </c>
      <c r="S357" t="str">
        <f t="shared" si="46"/>
        <v/>
      </c>
      <c r="T357" t="str">
        <f t="shared" si="47"/>
        <v/>
      </c>
    </row>
    <row r="358" spans="1:20" x14ac:dyDescent="0.45">
      <c r="A358" t="s">
        <v>867</v>
      </c>
      <c r="B358" t="s">
        <v>33</v>
      </c>
      <c r="C358" t="s">
        <v>34</v>
      </c>
      <c r="D358" t="s">
        <v>34</v>
      </c>
      <c r="E358" t="s">
        <v>34</v>
      </c>
      <c r="F358" t="s">
        <v>34</v>
      </c>
      <c r="G358" t="s">
        <v>34</v>
      </c>
      <c r="H358" t="s">
        <v>876</v>
      </c>
      <c r="I358" t="s">
        <v>34</v>
      </c>
      <c r="J358" t="s">
        <v>34</v>
      </c>
      <c r="K358" t="s">
        <v>34</v>
      </c>
      <c r="L358" t="s">
        <v>34</v>
      </c>
      <c r="M358" t="s">
        <v>34</v>
      </c>
      <c r="N358" t="s">
        <v>34</v>
      </c>
      <c r="O358" s="1" t="e">
        <f t="shared" si="42"/>
        <v>#VALUE!</v>
      </c>
      <c r="P358" s="1" t="e">
        <f t="shared" si="43"/>
        <v>#VALUE!</v>
      </c>
      <c r="Q358" s="1" t="e">
        <f t="shared" si="44"/>
        <v>#VALUE!</v>
      </c>
      <c r="R358" t="e">
        <f t="shared" si="45"/>
        <v>#VALUE!</v>
      </c>
    </row>
    <row r="359" spans="1:20" x14ac:dyDescent="0.45">
      <c r="A359" t="s">
        <v>867</v>
      </c>
      <c r="B359" t="s">
        <v>41</v>
      </c>
      <c r="C359" t="s">
        <v>34</v>
      </c>
      <c r="D359" t="s">
        <v>34</v>
      </c>
      <c r="E359" t="s">
        <v>34</v>
      </c>
      <c r="F359" t="s">
        <v>34</v>
      </c>
      <c r="G359" t="s">
        <v>34</v>
      </c>
      <c r="H359" t="s">
        <v>879</v>
      </c>
      <c r="I359" t="s">
        <v>34</v>
      </c>
      <c r="J359" t="s">
        <v>34</v>
      </c>
      <c r="K359" t="s">
        <v>34</v>
      </c>
      <c r="L359" t="s">
        <v>34</v>
      </c>
      <c r="M359" t="s">
        <v>34</v>
      </c>
      <c r="N359" t="s">
        <v>34</v>
      </c>
      <c r="O359" s="1" t="e">
        <f t="shared" si="42"/>
        <v>#VALUE!</v>
      </c>
      <c r="P359" s="1" t="e">
        <f t="shared" si="43"/>
        <v>#VALUE!</v>
      </c>
      <c r="Q359" s="1" t="e">
        <f t="shared" si="44"/>
        <v>#VALUE!</v>
      </c>
      <c r="R359" t="e">
        <f t="shared" si="45"/>
        <v>#VALUE!</v>
      </c>
    </row>
    <row r="360" spans="1:20" x14ac:dyDescent="0.45">
      <c r="A360" t="s">
        <v>867</v>
      </c>
      <c r="B360" t="s">
        <v>43</v>
      </c>
      <c r="C360" t="s">
        <v>34</v>
      </c>
      <c r="D360" t="s">
        <v>34</v>
      </c>
      <c r="E360" t="s">
        <v>34</v>
      </c>
      <c r="F360" t="s">
        <v>34</v>
      </c>
      <c r="G360" t="s">
        <v>34</v>
      </c>
      <c r="H360" t="s">
        <v>880</v>
      </c>
      <c r="I360" t="s">
        <v>34</v>
      </c>
      <c r="J360" t="s">
        <v>34</v>
      </c>
      <c r="K360" t="s">
        <v>34</v>
      </c>
      <c r="L360" t="s">
        <v>34</v>
      </c>
      <c r="M360" t="s">
        <v>34</v>
      </c>
      <c r="N360" t="s">
        <v>34</v>
      </c>
      <c r="O360" s="1" t="e">
        <f t="shared" si="42"/>
        <v>#VALUE!</v>
      </c>
      <c r="P360" s="1" t="e">
        <f t="shared" si="43"/>
        <v>#VALUE!</v>
      </c>
      <c r="Q360" s="1" t="e">
        <f t="shared" si="44"/>
        <v>#VALUE!</v>
      </c>
      <c r="R360" t="e">
        <f t="shared" si="45"/>
        <v>#VALUE!</v>
      </c>
    </row>
    <row r="361" spans="1:20" x14ac:dyDescent="0.45">
      <c r="A361" t="s">
        <v>867</v>
      </c>
      <c r="B361" t="s">
        <v>219</v>
      </c>
      <c r="C361" t="s">
        <v>34</v>
      </c>
      <c r="D361" t="s">
        <v>34</v>
      </c>
      <c r="E361" t="s">
        <v>34</v>
      </c>
      <c r="F361" t="s">
        <v>34</v>
      </c>
      <c r="G361" t="s">
        <v>34</v>
      </c>
      <c r="H361" t="s">
        <v>968</v>
      </c>
      <c r="I361" t="s">
        <v>34</v>
      </c>
      <c r="J361" t="s">
        <v>34</v>
      </c>
      <c r="K361" t="s">
        <v>34</v>
      </c>
      <c r="L361" t="s">
        <v>34</v>
      </c>
      <c r="M361" t="s">
        <v>34</v>
      </c>
      <c r="N361" t="s">
        <v>34</v>
      </c>
      <c r="O361" s="1" t="e">
        <f t="shared" si="42"/>
        <v>#VALUE!</v>
      </c>
      <c r="P361" s="1" t="e">
        <f t="shared" si="43"/>
        <v>#VALUE!</v>
      </c>
      <c r="Q361" s="1" t="e">
        <f t="shared" si="44"/>
        <v>#VALUE!</v>
      </c>
      <c r="R361" t="e">
        <f t="shared" si="45"/>
        <v>#VALUE!</v>
      </c>
    </row>
    <row r="362" spans="1:20" x14ac:dyDescent="0.45">
      <c r="A362" t="s">
        <v>746</v>
      </c>
      <c r="B362" t="s">
        <v>155</v>
      </c>
      <c r="C362" t="s">
        <v>18</v>
      </c>
      <c r="D362">
        <v>-7.9784855813468003E-2</v>
      </c>
      <c r="E362">
        <v>-7.9784855813468003E-2</v>
      </c>
      <c r="F362">
        <v>1.87211036682128E-2</v>
      </c>
      <c r="G362">
        <v>1.8911123275756801E-2</v>
      </c>
      <c r="H362" t="s">
        <v>815</v>
      </c>
      <c r="I362">
        <v>-7.9784855813468003E-2</v>
      </c>
      <c r="J362" s="1">
        <v>1.11022302462515E-16</v>
      </c>
      <c r="K362" s="1">
        <v>6.0334442621850995E-7</v>
      </c>
      <c r="L362">
        <v>0</v>
      </c>
      <c r="M362" t="s">
        <v>18</v>
      </c>
      <c r="N362">
        <v>-7.9784865782148995E-2</v>
      </c>
      <c r="O362" s="1">
        <f t="shared" si="42"/>
        <v>0</v>
      </c>
      <c r="P362" s="1">
        <f t="shared" si="43"/>
        <v>1.2492885217710248E-7</v>
      </c>
      <c r="Q362" s="1" t="e">
        <f t="shared" si="44"/>
        <v>#DIV/0!</v>
      </c>
      <c r="R362" t="str">
        <f t="shared" si="45"/>
        <v/>
      </c>
      <c r="S362" t="str">
        <f t="shared" ref="S362:S393" si="48">IF(OR(J362&gt;0.001, K362&gt;0.001, L362&gt;0.001), "bad","")</f>
        <v/>
      </c>
      <c r="T362" t="str">
        <f t="shared" ref="T362:T393" si="49">IF(AND(C362&lt;&gt;"Optimal",P362&lt;0.000015),"good","")</f>
        <v/>
      </c>
    </row>
    <row r="363" spans="1:20" x14ac:dyDescent="0.45">
      <c r="A363" t="s">
        <v>746</v>
      </c>
      <c r="B363" t="s">
        <v>221</v>
      </c>
      <c r="C363" t="s">
        <v>18</v>
      </c>
      <c r="D363">
        <v>5.3</v>
      </c>
      <c r="E363">
        <v>5.3</v>
      </c>
      <c r="F363">
        <v>2.48608589172363E-2</v>
      </c>
      <c r="G363">
        <v>2.5303125381469699E-2</v>
      </c>
      <c r="H363" t="s">
        <v>848</v>
      </c>
      <c r="I363">
        <v>5.3</v>
      </c>
      <c r="J363">
        <v>0</v>
      </c>
      <c r="K363">
        <v>0</v>
      </c>
      <c r="L363">
        <v>0</v>
      </c>
      <c r="M363" t="s">
        <v>18</v>
      </c>
      <c r="N363">
        <v>5.3</v>
      </c>
      <c r="O363" s="1">
        <f t="shared" si="42"/>
        <v>0</v>
      </c>
      <c r="P363" s="1">
        <f t="shared" si="43"/>
        <v>0</v>
      </c>
      <c r="Q363" s="1" t="e">
        <f t="shared" si="44"/>
        <v>#DIV/0!</v>
      </c>
      <c r="R363" t="str">
        <f t="shared" si="45"/>
        <v/>
      </c>
      <c r="S363" t="str">
        <f t="shared" si="48"/>
        <v/>
      </c>
      <c r="T363" t="str">
        <f t="shared" si="49"/>
        <v/>
      </c>
    </row>
    <row r="364" spans="1:20" x14ac:dyDescent="0.45">
      <c r="A364" t="s">
        <v>746</v>
      </c>
      <c r="B364" t="s">
        <v>145</v>
      </c>
      <c r="C364" t="s">
        <v>18</v>
      </c>
      <c r="D364">
        <v>72.481279707041907</v>
      </c>
      <c r="E364">
        <v>72.481273727026505</v>
      </c>
      <c r="F364">
        <v>3.3694982528686503E-2</v>
      </c>
      <c r="G364">
        <v>3.3863067626953097E-2</v>
      </c>
      <c r="H364" t="s">
        <v>810</v>
      </c>
      <c r="I364">
        <v>72.481279707041907</v>
      </c>
      <c r="J364">
        <v>0</v>
      </c>
      <c r="K364">
        <v>0</v>
      </c>
      <c r="L364">
        <v>0</v>
      </c>
      <c r="M364" t="s">
        <v>18</v>
      </c>
      <c r="N364">
        <v>72.481276535702804</v>
      </c>
      <c r="O364" s="1">
        <f t="shared" si="42"/>
        <v>8.2504263184944783E-8</v>
      </c>
      <c r="P364" s="1">
        <f t="shared" si="43"/>
        <v>3.8750364870437086E-8</v>
      </c>
      <c r="Q364" s="1">
        <f t="shared" si="44"/>
        <v>0.46967712181821142</v>
      </c>
      <c r="R364" t="str">
        <f t="shared" si="45"/>
        <v/>
      </c>
      <c r="S364" t="str">
        <f t="shared" si="48"/>
        <v/>
      </c>
      <c r="T364" t="str">
        <f t="shared" si="49"/>
        <v/>
      </c>
    </row>
    <row r="365" spans="1:20" x14ac:dyDescent="0.45">
      <c r="A365" t="s">
        <v>746</v>
      </c>
      <c r="B365" t="s">
        <v>123</v>
      </c>
      <c r="C365" t="s">
        <v>18</v>
      </c>
      <c r="D365">
        <v>0.50328613593774296</v>
      </c>
      <c r="E365">
        <v>0.50328613593774296</v>
      </c>
      <c r="F365">
        <v>3.38330268859863E-2</v>
      </c>
      <c r="G365">
        <v>3.4002065658569301E-2</v>
      </c>
      <c r="H365" t="s">
        <v>799</v>
      </c>
      <c r="I365">
        <v>0.50328613593774296</v>
      </c>
      <c r="J365" s="1">
        <v>4.1633363423443302E-17</v>
      </c>
      <c r="K365" s="1">
        <v>6.9354814510131801E-7</v>
      </c>
      <c r="L365">
        <v>0</v>
      </c>
      <c r="M365" t="s">
        <v>18</v>
      </c>
      <c r="N365">
        <v>0.503286190273175</v>
      </c>
      <c r="O365" s="1">
        <f t="shared" si="42"/>
        <v>0</v>
      </c>
      <c r="P365" s="1">
        <f t="shared" si="43"/>
        <v>1.0795915624374804E-7</v>
      </c>
      <c r="Q365" s="1" t="e">
        <f t="shared" si="44"/>
        <v>#DIV/0!</v>
      </c>
      <c r="R365" t="str">
        <f t="shared" si="45"/>
        <v/>
      </c>
      <c r="S365" t="str">
        <f t="shared" si="48"/>
        <v/>
      </c>
      <c r="T365" t="str">
        <f t="shared" si="49"/>
        <v/>
      </c>
    </row>
    <row r="366" spans="1:20" x14ac:dyDescent="0.45">
      <c r="A366" t="s">
        <v>746</v>
      </c>
      <c r="B366" t="s">
        <v>121</v>
      </c>
      <c r="C366" t="s">
        <v>18</v>
      </c>
      <c r="D366">
        <v>1.0726936861296801</v>
      </c>
      <c r="E366">
        <v>1.0726936861296801</v>
      </c>
      <c r="F366">
        <v>3.8123130798339802E-2</v>
      </c>
      <c r="G366">
        <v>3.8287162780761698E-2</v>
      </c>
      <c r="H366" t="s">
        <v>798</v>
      </c>
      <c r="I366">
        <v>1.0726936861296801</v>
      </c>
      <c r="J366">
        <v>0</v>
      </c>
      <c r="K366" s="1">
        <v>7.2356491009894999E-7</v>
      </c>
      <c r="L366">
        <v>0</v>
      </c>
      <c r="M366" t="s">
        <v>18</v>
      </c>
      <c r="N366">
        <v>1.0726937024827501</v>
      </c>
      <c r="O366" s="1">
        <f t="shared" si="42"/>
        <v>0</v>
      </c>
      <c r="P366" s="1">
        <f t="shared" si="43"/>
        <v>1.5244722257783108E-8</v>
      </c>
      <c r="Q366" s="1" t="e">
        <f t="shared" si="44"/>
        <v>#DIV/0!</v>
      </c>
      <c r="R366" t="str">
        <f t="shared" si="45"/>
        <v/>
      </c>
      <c r="S366" t="str">
        <f t="shared" si="48"/>
        <v/>
      </c>
      <c r="T366" t="str">
        <f t="shared" si="49"/>
        <v/>
      </c>
    </row>
    <row r="367" spans="1:20" x14ac:dyDescent="0.45">
      <c r="A367" t="s">
        <v>746</v>
      </c>
      <c r="B367" t="s">
        <v>117</v>
      </c>
      <c r="C367" t="s">
        <v>18</v>
      </c>
      <c r="D367">
        <v>0.80136549520516898</v>
      </c>
      <c r="E367">
        <v>0.80136549520516898</v>
      </c>
      <c r="F367">
        <v>4.2515993118286098E-2</v>
      </c>
      <c r="G367">
        <v>4.26599979400634E-2</v>
      </c>
      <c r="H367" t="s">
        <v>796</v>
      </c>
      <c r="I367">
        <v>0.80136549520516898</v>
      </c>
      <c r="J367" s="1">
        <v>5.5511151231257802E-17</v>
      </c>
      <c r="K367" s="1">
        <v>5.98493690460999E-7</v>
      </c>
      <c r="L367">
        <v>0</v>
      </c>
      <c r="M367" t="s">
        <v>18</v>
      </c>
      <c r="N367">
        <v>0.80136550100165005</v>
      </c>
      <c r="O367" s="1">
        <f t="shared" si="42"/>
        <v>0</v>
      </c>
      <c r="P367" s="1">
        <f t="shared" si="43"/>
        <v>7.2331648093321927E-9</v>
      </c>
      <c r="Q367" s="1" t="e">
        <f t="shared" si="44"/>
        <v>#DIV/0!</v>
      </c>
      <c r="R367" t="str">
        <f t="shared" si="45"/>
        <v/>
      </c>
      <c r="S367" t="str">
        <f t="shared" si="48"/>
        <v/>
      </c>
      <c r="T367" t="str">
        <f t="shared" si="49"/>
        <v/>
      </c>
    </row>
    <row r="368" spans="1:20" x14ac:dyDescent="0.45">
      <c r="A368" t="s">
        <v>746</v>
      </c>
      <c r="B368" t="s">
        <v>81</v>
      </c>
      <c r="C368" t="s">
        <v>18</v>
      </c>
      <c r="D368">
        <v>-8.2295153923031703E-2</v>
      </c>
      <c r="E368">
        <v>-8.2295153923031703E-2</v>
      </c>
      <c r="F368">
        <v>4.5351982116699198E-2</v>
      </c>
      <c r="G368">
        <v>4.5502901077270501E-2</v>
      </c>
      <c r="H368" t="s">
        <v>778</v>
      </c>
      <c r="I368">
        <v>-8.2295153923031703E-2</v>
      </c>
      <c r="J368" s="1">
        <v>1.6568951766160401E-9</v>
      </c>
      <c r="K368" s="1">
        <v>4.9996122519768704E-10</v>
      </c>
      <c r="L368">
        <v>0</v>
      </c>
      <c r="M368" t="s">
        <v>18</v>
      </c>
      <c r="N368">
        <v>-8.2295153921654304E-2</v>
      </c>
      <c r="O368" s="1">
        <f t="shared" si="42"/>
        <v>0</v>
      </c>
      <c r="P368" s="1">
        <f t="shared" si="43"/>
        <v>1.6735260550175706E-11</v>
      </c>
      <c r="Q368" s="1" t="e">
        <f t="shared" si="44"/>
        <v>#DIV/0!</v>
      </c>
      <c r="R368" t="str">
        <f t="shared" si="45"/>
        <v/>
      </c>
      <c r="S368" t="str">
        <f t="shared" si="48"/>
        <v/>
      </c>
      <c r="T368" t="str">
        <f t="shared" si="49"/>
        <v/>
      </c>
    </row>
    <row r="369" spans="1:20" x14ac:dyDescent="0.45">
      <c r="A369" t="s">
        <v>746</v>
      </c>
      <c r="B369" t="s">
        <v>119</v>
      </c>
      <c r="C369" t="s">
        <v>18</v>
      </c>
      <c r="D369">
        <v>1.1880860363038199</v>
      </c>
      <c r="E369">
        <v>1.1880860363038199</v>
      </c>
      <c r="F369">
        <v>4.7818899154663003E-2</v>
      </c>
      <c r="G369">
        <v>4.7982931137084898E-2</v>
      </c>
      <c r="H369" t="s">
        <v>797</v>
      </c>
      <c r="I369">
        <v>1.1880860363038199</v>
      </c>
      <c r="J369" s="1">
        <v>2.7755575615628901E-17</v>
      </c>
      <c r="K369" s="1">
        <v>7.8949512900480801E-7</v>
      </c>
      <c r="L369">
        <v>0</v>
      </c>
      <c r="M369" t="s">
        <v>18</v>
      </c>
      <c r="N369">
        <v>1.1880860610922199</v>
      </c>
      <c r="O369" s="1">
        <f t="shared" si="42"/>
        <v>0</v>
      </c>
      <c r="P369" s="1">
        <f t="shared" si="43"/>
        <v>2.0863969514822917E-8</v>
      </c>
      <c r="Q369" s="1" t="e">
        <f t="shared" si="44"/>
        <v>#DIV/0!</v>
      </c>
      <c r="R369" t="str">
        <f t="shared" si="45"/>
        <v/>
      </c>
      <c r="S369" t="str">
        <f t="shared" si="48"/>
        <v/>
      </c>
      <c r="T369" t="str">
        <f t="shared" si="49"/>
        <v/>
      </c>
    </row>
    <row r="370" spans="1:20" x14ac:dyDescent="0.45">
      <c r="A370" t="s">
        <v>746</v>
      </c>
      <c r="B370" t="s">
        <v>157</v>
      </c>
      <c r="C370" t="s">
        <v>18</v>
      </c>
      <c r="D370">
        <v>-4.5451462186218601E-2</v>
      </c>
      <c r="E370">
        <v>-4.5451462186218601E-2</v>
      </c>
      <c r="F370">
        <v>6.28399848937988E-2</v>
      </c>
      <c r="G370">
        <v>6.3057899475097601E-2</v>
      </c>
      <c r="H370" t="s">
        <v>816</v>
      </c>
      <c r="I370">
        <v>-4.5451462186218601E-2</v>
      </c>
      <c r="J370" s="1">
        <v>1.09174513873711E-8</v>
      </c>
      <c r="K370" s="1">
        <v>1.8499119068191E-9</v>
      </c>
      <c r="L370">
        <v>0</v>
      </c>
      <c r="M370" t="s">
        <v>18</v>
      </c>
      <c r="N370">
        <v>-4.5451446350745897E-2</v>
      </c>
      <c r="O370" s="1">
        <f t="shared" si="42"/>
        <v>0</v>
      </c>
      <c r="P370" s="1">
        <f t="shared" si="43"/>
        <v>3.4832751650215193E-7</v>
      </c>
      <c r="Q370" s="1" t="e">
        <f t="shared" si="44"/>
        <v>#DIV/0!</v>
      </c>
      <c r="R370" t="str">
        <f t="shared" si="45"/>
        <v/>
      </c>
      <c r="S370" t="str">
        <f t="shared" si="48"/>
        <v/>
      </c>
      <c r="T370" t="str">
        <f t="shared" si="49"/>
        <v/>
      </c>
    </row>
    <row r="371" spans="1:20" x14ac:dyDescent="0.45">
      <c r="A371" t="s">
        <v>746</v>
      </c>
      <c r="B371" t="s">
        <v>173</v>
      </c>
      <c r="C371" t="s">
        <v>18</v>
      </c>
      <c r="D371">
        <v>-1.09048946154393</v>
      </c>
      <c r="E371">
        <v>-1.0904894664936</v>
      </c>
      <c r="F371">
        <v>9.7952842712402302E-2</v>
      </c>
      <c r="G371">
        <v>9.8147869110107394E-2</v>
      </c>
      <c r="H371" t="s">
        <v>824</v>
      </c>
      <c r="I371">
        <v>-1.09048946154393</v>
      </c>
      <c r="J371" s="1">
        <v>1.11022302462515E-16</v>
      </c>
      <c r="K371">
        <v>0</v>
      </c>
      <c r="L371">
        <v>0</v>
      </c>
      <c r="M371" t="s">
        <v>18</v>
      </c>
      <c r="N371">
        <v>-1.09048946154393</v>
      </c>
      <c r="O371" s="1">
        <f t="shared" si="42"/>
        <v>4.5389018351141233E-9</v>
      </c>
      <c r="P371" s="1">
        <f t="shared" si="43"/>
        <v>4.5389018351141233E-9</v>
      </c>
      <c r="Q371" s="1">
        <f t="shared" si="44"/>
        <v>1</v>
      </c>
      <c r="R371" t="str">
        <f t="shared" si="45"/>
        <v/>
      </c>
      <c r="S371" t="str">
        <f t="shared" si="48"/>
        <v/>
      </c>
      <c r="T371" t="str">
        <f t="shared" si="49"/>
        <v/>
      </c>
    </row>
    <row r="372" spans="1:20" x14ac:dyDescent="0.45">
      <c r="A372" t="s">
        <v>746</v>
      </c>
      <c r="B372" t="s">
        <v>83</v>
      </c>
      <c r="C372" t="s">
        <v>18</v>
      </c>
      <c r="D372">
        <v>-7.9814495507716104E-2</v>
      </c>
      <c r="E372">
        <v>-7.9814495507716104E-2</v>
      </c>
      <c r="F372">
        <v>0.10251498222351001</v>
      </c>
      <c r="G372">
        <v>0.102677822113037</v>
      </c>
      <c r="H372" t="s">
        <v>779</v>
      </c>
      <c r="I372">
        <v>-7.9814495507716104E-2</v>
      </c>
      <c r="J372" s="1">
        <v>1.7793611029048799E-10</v>
      </c>
      <c r="K372" s="1">
        <v>5.36107686022191E-11</v>
      </c>
      <c r="L372">
        <v>0</v>
      </c>
      <c r="M372" t="s">
        <v>18</v>
      </c>
      <c r="N372">
        <v>-7.9814495507836702E-2</v>
      </c>
      <c r="O372" s="1">
        <f t="shared" si="42"/>
        <v>0</v>
      </c>
      <c r="P372" s="1">
        <f t="shared" si="43"/>
        <v>1.5107890789997918E-12</v>
      </c>
      <c r="Q372" s="1" t="e">
        <f t="shared" si="44"/>
        <v>#DIV/0!</v>
      </c>
      <c r="R372" t="str">
        <f t="shared" si="45"/>
        <v/>
      </c>
      <c r="S372" t="str">
        <f t="shared" si="48"/>
        <v/>
      </c>
      <c r="T372" t="str">
        <f t="shared" si="49"/>
        <v/>
      </c>
    </row>
    <row r="373" spans="1:20" x14ac:dyDescent="0.45">
      <c r="A373" t="s">
        <v>746</v>
      </c>
      <c r="B373" t="s">
        <v>31</v>
      </c>
      <c r="C373" t="s">
        <v>18</v>
      </c>
      <c r="D373">
        <v>1.8563406198747101</v>
      </c>
      <c r="E373">
        <v>1.8563406198747101</v>
      </c>
      <c r="F373">
        <v>0.10546588897705</v>
      </c>
      <c r="G373">
        <v>0.105725049972534</v>
      </c>
      <c r="H373" t="s">
        <v>754</v>
      </c>
      <c r="I373">
        <v>1.8563406198747101</v>
      </c>
      <c r="J373" s="1">
        <v>5.3827015067397999E-9</v>
      </c>
      <c r="K373">
        <v>0</v>
      </c>
      <c r="L373" s="1">
        <v>2.8874152531802298E-17</v>
      </c>
      <c r="M373" t="s">
        <v>18</v>
      </c>
      <c r="N373">
        <v>1.8563402245521901</v>
      </c>
      <c r="O373" s="1">
        <f t="shared" si="42"/>
        <v>0</v>
      </c>
      <c r="P373" s="1">
        <f t="shared" si="43"/>
        <v>2.1295686278592825E-7</v>
      </c>
      <c r="Q373" s="1" t="e">
        <f t="shared" si="44"/>
        <v>#DIV/0!</v>
      </c>
      <c r="R373" t="str">
        <f t="shared" si="45"/>
        <v/>
      </c>
      <c r="S373" t="str">
        <f t="shared" si="48"/>
        <v/>
      </c>
      <c r="T373" t="str">
        <f t="shared" si="49"/>
        <v/>
      </c>
    </row>
    <row r="374" spans="1:20" x14ac:dyDescent="0.45">
      <c r="A374" t="s">
        <v>746</v>
      </c>
      <c r="B374" t="s">
        <v>161</v>
      </c>
      <c r="C374" t="s">
        <v>18</v>
      </c>
      <c r="D374">
        <v>-8.6088437038816495E-2</v>
      </c>
      <c r="E374">
        <v>-8.6088437038816495E-2</v>
      </c>
      <c r="F374">
        <v>0.14390397071838301</v>
      </c>
      <c r="G374">
        <v>0.144130945205688</v>
      </c>
      <c r="H374" t="s">
        <v>818</v>
      </c>
      <c r="I374">
        <v>-8.6088437038816495E-2</v>
      </c>
      <c r="J374" s="1">
        <v>1.4919701335491799E-8</v>
      </c>
      <c r="K374" s="1">
        <v>3.8589838338709498E-9</v>
      </c>
      <c r="L374">
        <v>0</v>
      </c>
      <c r="M374" t="s">
        <v>18</v>
      </c>
      <c r="N374">
        <v>-8.60884370388178E-2</v>
      </c>
      <c r="O374" s="1">
        <f t="shared" si="42"/>
        <v>0</v>
      </c>
      <c r="P374" s="1">
        <f t="shared" si="43"/>
        <v>1.5151402264670786E-14</v>
      </c>
      <c r="Q374" s="1" t="e">
        <f t="shared" si="44"/>
        <v>#DIV/0!</v>
      </c>
      <c r="R374" t="str">
        <f t="shared" si="45"/>
        <v/>
      </c>
      <c r="S374" t="str">
        <f t="shared" si="48"/>
        <v/>
      </c>
      <c r="T374" t="str">
        <f t="shared" si="49"/>
        <v/>
      </c>
    </row>
    <row r="375" spans="1:20" x14ac:dyDescent="0.45">
      <c r="A375" t="s">
        <v>746</v>
      </c>
      <c r="B375" t="s">
        <v>175</v>
      </c>
      <c r="C375" t="s">
        <v>18</v>
      </c>
      <c r="D375">
        <v>-1.0807212299827</v>
      </c>
      <c r="E375">
        <v>-1.0807212299827</v>
      </c>
      <c r="F375">
        <v>0.147207021713256</v>
      </c>
      <c r="G375">
        <v>0.14742398262023901</v>
      </c>
      <c r="H375" t="s">
        <v>825</v>
      </c>
      <c r="I375">
        <v>-1.0807212299827</v>
      </c>
      <c r="J375" s="1">
        <v>1.7829312470851699E-9</v>
      </c>
      <c r="K375" s="1">
        <v>9.4827068419789302E-10</v>
      </c>
      <c r="L375">
        <v>0</v>
      </c>
      <c r="M375" t="s">
        <v>18</v>
      </c>
      <c r="N375">
        <v>-1.0807212319392501</v>
      </c>
      <c r="O375" s="1">
        <f t="shared" si="42"/>
        <v>0</v>
      </c>
      <c r="P375" s="1">
        <f t="shared" si="43"/>
        <v>1.8103946432537108E-9</v>
      </c>
      <c r="Q375" s="1" t="e">
        <f t="shared" si="44"/>
        <v>#DIV/0!</v>
      </c>
      <c r="R375" t="str">
        <f t="shared" si="45"/>
        <v/>
      </c>
      <c r="S375" t="str">
        <f t="shared" si="48"/>
        <v/>
      </c>
      <c r="T375" t="str">
        <f t="shared" si="49"/>
        <v/>
      </c>
    </row>
    <row r="376" spans="1:20" x14ac:dyDescent="0.45">
      <c r="A376" t="s">
        <v>746</v>
      </c>
      <c r="B376" t="s">
        <v>51</v>
      </c>
      <c r="C376" t="s">
        <v>18</v>
      </c>
      <c r="D376">
        <v>19331</v>
      </c>
      <c r="E376">
        <v>19331</v>
      </c>
      <c r="F376">
        <v>0.18661808967590299</v>
      </c>
      <c r="G376">
        <v>0.186924219131469</v>
      </c>
      <c r="H376" t="s">
        <v>763</v>
      </c>
      <c r="I376">
        <v>19331</v>
      </c>
      <c r="J376">
        <v>0</v>
      </c>
      <c r="K376">
        <v>0</v>
      </c>
      <c r="L376">
        <v>0</v>
      </c>
      <c r="M376" t="s">
        <v>18</v>
      </c>
      <c r="N376">
        <v>19331</v>
      </c>
      <c r="O376" s="1">
        <f t="shared" si="42"/>
        <v>0</v>
      </c>
      <c r="P376" s="1">
        <f t="shared" si="43"/>
        <v>0</v>
      </c>
      <c r="Q376" s="1" t="e">
        <f t="shared" si="44"/>
        <v>#DIV/0!</v>
      </c>
      <c r="R376" t="str">
        <f t="shared" si="45"/>
        <v/>
      </c>
      <c r="S376" t="str">
        <f t="shared" si="48"/>
        <v/>
      </c>
      <c r="T376" t="str">
        <f t="shared" si="49"/>
        <v/>
      </c>
    </row>
    <row r="377" spans="1:20" x14ac:dyDescent="0.45">
      <c r="A377" t="s">
        <v>746</v>
      </c>
      <c r="B377" t="s">
        <v>159</v>
      </c>
      <c r="C377" t="s">
        <v>18</v>
      </c>
      <c r="D377">
        <v>-7.6010007627761403E-2</v>
      </c>
      <c r="E377">
        <v>-7.6010914039112407E-2</v>
      </c>
      <c r="F377">
        <v>0.190798044204711</v>
      </c>
      <c r="G377">
        <v>0.1909921169281</v>
      </c>
      <c r="H377" t="s">
        <v>817</v>
      </c>
      <c r="I377">
        <v>-7.6010007627761403E-2</v>
      </c>
      <c r="J377" s="1">
        <v>1.8434663726085699E-9</v>
      </c>
      <c r="K377" s="1">
        <v>5.3671961319778895E-10</v>
      </c>
      <c r="L377">
        <v>0</v>
      </c>
      <c r="M377" t="s">
        <v>18</v>
      </c>
      <c r="N377">
        <v>-7.6010007627836704E-2</v>
      </c>
      <c r="O377" s="1">
        <f t="shared" si="42"/>
        <v>1.1923326230669427E-5</v>
      </c>
      <c r="P377" s="1">
        <f t="shared" si="43"/>
        <v>1.1923325240117376E-5</v>
      </c>
      <c r="Q377" s="1">
        <f t="shared" si="44"/>
        <v>0.99999991692317791</v>
      </c>
      <c r="R377" t="str">
        <f t="shared" si="45"/>
        <v/>
      </c>
      <c r="S377" t="str">
        <f t="shared" si="48"/>
        <v/>
      </c>
      <c r="T377" t="str">
        <f t="shared" si="49"/>
        <v/>
      </c>
    </row>
    <row r="378" spans="1:20" x14ac:dyDescent="0.45">
      <c r="A378" t="s">
        <v>746</v>
      </c>
      <c r="B378" t="s">
        <v>127</v>
      </c>
      <c r="C378" t="s">
        <v>18</v>
      </c>
      <c r="D378">
        <v>1.19315990247625</v>
      </c>
      <c r="E378">
        <v>1.19315990247625</v>
      </c>
      <c r="F378">
        <v>0.19341015815734799</v>
      </c>
      <c r="G378">
        <v>0.19361710548400801</v>
      </c>
      <c r="H378" t="s">
        <v>801</v>
      </c>
      <c r="I378">
        <v>1.19315990247625</v>
      </c>
      <c r="J378" s="1">
        <v>2.7755575615628901E-17</v>
      </c>
      <c r="K378" s="1">
        <v>9.6726895952581305E-7</v>
      </c>
      <c r="L378">
        <v>0</v>
      </c>
      <c r="M378" t="s">
        <v>18</v>
      </c>
      <c r="N378">
        <v>1.1931598935581</v>
      </c>
      <c r="O378" s="1">
        <f t="shared" si="42"/>
        <v>0</v>
      </c>
      <c r="P378" s="1">
        <f t="shared" si="43"/>
        <v>7.4743337427561405E-9</v>
      </c>
      <c r="Q378" s="1" t="e">
        <f t="shared" si="44"/>
        <v>#DIV/0!</v>
      </c>
      <c r="R378" t="str">
        <f t="shared" si="45"/>
        <v/>
      </c>
      <c r="S378" t="str">
        <f t="shared" si="48"/>
        <v/>
      </c>
      <c r="T378" t="str">
        <f t="shared" si="49"/>
        <v/>
      </c>
    </row>
    <row r="379" spans="1:20" x14ac:dyDescent="0.45">
      <c r="A379" t="s">
        <v>746</v>
      </c>
      <c r="B379" t="s">
        <v>187</v>
      </c>
      <c r="C379" t="s">
        <v>18</v>
      </c>
      <c r="D379">
        <v>287810.46017130499</v>
      </c>
      <c r="E379">
        <v>287807.72522753198</v>
      </c>
      <c r="F379">
        <v>0.25151085853576599</v>
      </c>
      <c r="G379">
        <v>0.25168800354003901</v>
      </c>
      <c r="H379" t="s">
        <v>831</v>
      </c>
      <c r="I379">
        <v>287810.46017130499</v>
      </c>
      <c r="J379">
        <v>0</v>
      </c>
      <c r="K379">
        <v>0</v>
      </c>
      <c r="L379" s="1">
        <v>1.19535595866082E-8</v>
      </c>
      <c r="M379" t="s">
        <v>18</v>
      </c>
      <c r="N379">
        <v>287810.341488818</v>
      </c>
      <c r="O379" s="1">
        <f t="shared" si="42"/>
        <v>9.5025864289037162E-6</v>
      </c>
      <c r="P379" s="1">
        <f t="shared" si="43"/>
        <v>9.0902268222752136E-6</v>
      </c>
      <c r="Q379" s="1">
        <f t="shared" si="44"/>
        <v>0.95660554000600917</v>
      </c>
      <c r="R379" t="str">
        <f t="shared" si="45"/>
        <v/>
      </c>
      <c r="S379" t="str">
        <f t="shared" si="48"/>
        <v/>
      </c>
      <c r="T379" t="str">
        <f t="shared" si="49"/>
        <v/>
      </c>
    </row>
    <row r="380" spans="1:20" x14ac:dyDescent="0.45">
      <c r="A380" t="s">
        <v>746</v>
      </c>
      <c r="B380" t="s">
        <v>93</v>
      </c>
      <c r="C380" t="s">
        <v>18</v>
      </c>
      <c r="D380">
        <v>41573.2624030406</v>
      </c>
      <c r="E380">
        <v>41573.2624030406</v>
      </c>
      <c r="F380">
        <v>0.262698173522949</v>
      </c>
      <c r="G380">
        <v>0.26433610916137601</v>
      </c>
      <c r="H380" t="s">
        <v>784</v>
      </c>
      <c r="I380">
        <v>41573.2624030406</v>
      </c>
      <c r="J380" s="1">
        <v>1.98236557480413E-6</v>
      </c>
      <c r="K380" s="1">
        <v>4.7991052269935599E-6</v>
      </c>
      <c r="L380">
        <v>0</v>
      </c>
      <c r="M380" t="s">
        <v>18</v>
      </c>
      <c r="N380">
        <v>41573.260848594</v>
      </c>
      <c r="O380" s="1">
        <f t="shared" si="42"/>
        <v>0</v>
      </c>
      <c r="P380" s="1">
        <f t="shared" si="43"/>
        <v>3.739053825441361E-8</v>
      </c>
      <c r="Q380" s="1" t="e">
        <f t="shared" si="44"/>
        <v>#DIV/0!</v>
      </c>
      <c r="R380" t="str">
        <f t="shared" si="45"/>
        <v/>
      </c>
      <c r="S380" t="str">
        <f t="shared" si="48"/>
        <v/>
      </c>
      <c r="T380" t="str">
        <f t="shared" si="49"/>
        <v/>
      </c>
    </row>
    <row r="381" spans="1:20" x14ac:dyDescent="0.45">
      <c r="A381" t="s">
        <v>746</v>
      </c>
      <c r="B381" t="s">
        <v>129</v>
      </c>
      <c r="C381" t="s">
        <v>18</v>
      </c>
      <c r="D381">
        <v>1.4990778305861201</v>
      </c>
      <c r="E381">
        <v>1.4990778305861201</v>
      </c>
      <c r="F381">
        <v>0.33270001411437899</v>
      </c>
      <c r="G381">
        <v>0.33292293548583901</v>
      </c>
      <c r="H381" t="s">
        <v>802</v>
      </c>
      <c r="I381">
        <v>1.4990778305861201</v>
      </c>
      <c r="J381" s="1">
        <v>4.1633363423443302E-17</v>
      </c>
      <c r="K381" s="1">
        <v>5.1151131830184895E-7</v>
      </c>
      <c r="L381">
        <v>0</v>
      </c>
      <c r="M381" t="s">
        <v>18</v>
      </c>
      <c r="N381">
        <v>1.49907792486792</v>
      </c>
      <c r="O381" s="1">
        <f t="shared" si="42"/>
        <v>0</v>
      </c>
      <c r="P381" s="1">
        <f t="shared" si="43"/>
        <v>6.2892775239367895E-8</v>
      </c>
      <c r="Q381" s="1" t="e">
        <f t="shared" si="44"/>
        <v>#DIV/0!</v>
      </c>
      <c r="R381" t="str">
        <f t="shared" si="45"/>
        <v/>
      </c>
      <c r="S381" t="str">
        <f t="shared" si="48"/>
        <v/>
      </c>
      <c r="T381" t="str">
        <f t="shared" si="49"/>
        <v/>
      </c>
    </row>
    <row r="382" spans="1:20" x14ac:dyDescent="0.45">
      <c r="A382" t="s">
        <v>746</v>
      </c>
      <c r="B382" t="s">
        <v>57</v>
      </c>
      <c r="C382" t="s">
        <v>18</v>
      </c>
      <c r="D382">
        <v>14635</v>
      </c>
      <c r="E382">
        <v>14635</v>
      </c>
      <c r="F382">
        <v>0.36098194122314398</v>
      </c>
      <c r="G382">
        <v>0.361402988433837</v>
      </c>
      <c r="H382" t="s">
        <v>766</v>
      </c>
      <c r="I382">
        <v>14635</v>
      </c>
      <c r="J382">
        <v>0</v>
      </c>
      <c r="K382">
        <v>0</v>
      </c>
      <c r="L382">
        <v>0</v>
      </c>
      <c r="M382" t="s">
        <v>18</v>
      </c>
      <c r="N382">
        <v>14635</v>
      </c>
      <c r="O382" s="1">
        <f t="shared" si="42"/>
        <v>0</v>
      </c>
      <c r="P382" s="1">
        <f t="shared" si="43"/>
        <v>0</v>
      </c>
      <c r="Q382" s="1" t="e">
        <f t="shared" si="44"/>
        <v>#DIV/0!</v>
      </c>
      <c r="R382" t="str">
        <f t="shared" si="45"/>
        <v/>
      </c>
      <c r="S382" t="str">
        <f t="shared" si="48"/>
        <v/>
      </c>
      <c r="T382" t="str">
        <f t="shared" si="49"/>
        <v/>
      </c>
    </row>
    <row r="383" spans="1:20" x14ac:dyDescent="0.45">
      <c r="A383" t="s">
        <v>746</v>
      </c>
      <c r="B383" t="s">
        <v>61</v>
      </c>
      <c r="C383" t="s">
        <v>18</v>
      </c>
      <c r="D383">
        <v>13070</v>
      </c>
      <c r="E383">
        <v>13070</v>
      </c>
      <c r="F383">
        <v>0.38119101524353</v>
      </c>
      <c r="G383">
        <v>0.38159704208374001</v>
      </c>
      <c r="H383" t="s">
        <v>768</v>
      </c>
      <c r="I383">
        <v>13070</v>
      </c>
      <c r="J383" s="1">
        <v>5.6843418860808002E-14</v>
      </c>
      <c r="K383">
        <v>0</v>
      </c>
      <c r="L383">
        <v>0</v>
      </c>
      <c r="M383" t="s">
        <v>18</v>
      </c>
      <c r="N383">
        <v>13070</v>
      </c>
      <c r="O383" s="1">
        <f t="shared" si="42"/>
        <v>0</v>
      </c>
      <c r="P383" s="1">
        <f t="shared" si="43"/>
        <v>0</v>
      </c>
      <c r="Q383" s="1" t="e">
        <f t="shared" si="44"/>
        <v>#DIV/0!</v>
      </c>
      <c r="R383" t="str">
        <f t="shared" si="45"/>
        <v/>
      </c>
      <c r="S383" t="str">
        <f t="shared" si="48"/>
        <v/>
      </c>
      <c r="T383" t="str">
        <f t="shared" si="49"/>
        <v/>
      </c>
    </row>
    <row r="384" spans="1:20" x14ac:dyDescent="0.45">
      <c r="A384" t="s">
        <v>746</v>
      </c>
      <c r="B384" t="s">
        <v>163</v>
      </c>
      <c r="C384" t="s">
        <v>18</v>
      </c>
      <c r="D384">
        <v>-8.5694764604579907E-2</v>
      </c>
      <c r="E384">
        <v>-8.5694764604579907E-2</v>
      </c>
      <c r="F384">
        <v>0.38657903671264598</v>
      </c>
      <c r="G384">
        <v>0.38680601119995101</v>
      </c>
      <c r="H384" t="s">
        <v>819</v>
      </c>
      <c r="I384">
        <v>-8.5694764604579907E-2</v>
      </c>
      <c r="J384" s="1">
        <v>9.9527519559217105E-10</v>
      </c>
      <c r="K384" s="1">
        <v>3.0625574992670898E-10</v>
      </c>
      <c r="L384">
        <v>0</v>
      </c>
      <c r="M384" t="s">
        <v>18</v>
      </c>
      <c r="N384">
        <v>-8.5694764604656401E-2</v>
      </c>
      <c r="O384" s="1">
        <f t="shared" si="42"/>
        <v>0</v>
      </c>
      <c r="P384" s="1">
        <f t="shared" si="43"/>
        <v>8.9253341689380589E-13</v>
      </c>
      <c r="Q384" s="1" t="e">
        <f t="shared" si="44"/>
        <v>#DIV/0!</v>
      </c>
      <c r="R384" t="str">
        <f t="shared" si="45"/>
        <v/>
      </c>
      <c r="S384" t="str">
        <f t="shared" si="48"/>
        <v/>
      </c>
      <c r="T384" t="str">
        <f t="shared" si="49"/>
        <v/>
      </c>
    </row>
    <row r="385" spans="1:20" x14ac:dyDescent="0.45">
      <c r="A385" t="s">
        <v>746</v>
      </c>
      <c r="B385" t="s">
        <v>191</v>
      </c>
      <c r="C385" t="s">
        <v>18</v>
      </c>
      <c r="D385">
        <v>311721.105103985</v>
      </c>
      <c r="E385">
        <v>311718.24502306798</v>
      </c>
      <c r="F385">
        <v>0.39661812782287598</v>
      </c>
      <c r="G385">
        <v>0.39679718017578097</v>
      </c>
      <c r="H385" t="s">
        <v>833</v>
      </c>
      <c r="I385">
        <v>311721.105103985</v>
      </c>
      <c r="J385" s="1">
        <v>8.8817841970012504E-16</v>
      </c>
      <c r="K385">
        <v>0</v>
      </c>
      <c r="L385" s="1">
        <v>1.5777394812843599E-7</v>
      </c>
      <c r="M385" t="s">
        <v>18</v>
      </c>
      <c r="N385">
        <v>311721.02503891999</v>
      </c>
      <c r="O385" s="1">
        <f t="shared" si="42"/>
        <v>9.1751276063607429E-6</v>
      </c>
      <c r="P385" s="1">
        <f t="shared" si="43"/>
        <v>8.9182815037099027E-6</v>
      </c>
      <c r="Q385" s="1">
        <f t="shared" si="44"/>
        <v>0.97200626370877075</v>
      </c>
      <c r="R385" t="str">
        <f t="shared" si="45"/>
        <v/>
      </c>
      <c r="S385" t="str">
        <f t="shared" si="48"/>
        <v/>
      </c>
      <c r="T385" t="str">
        <f t="shared" si="49"/>
        <v/>
      </c>
    </row>
    <row r="386" spans="1:20" x14ac:dyDescent="0.45">
      <c r="A386" t="s">
        <v>746</v>
      </c>
      <c r="B386" t="s">
        <v>203</v>
      </c>
      <c r="C386" t="s">
        <v>18</v>
      </c>
      <c r="D386">
        <v>287810.44854502002</v>
      </c>
      <c r="E386">
        <v>287809.62785216997</v>
      </c>
      <c r="F386">
        <v>0.42927598953246998</v>
      </c>
      <c r="G386">
        <v>0.42947506904602001</v>
      </c>
      <c r="H386" t="s">
        <v>839</v>
      </c>
      <c r="I386">
        <v>287810.44854502002</v>
      </c>
      <c r="J386" s="1">
        <v>1.11022302462515E-16</v>
      </c>
      <c r="K386">
        <v>0</v>
      </c>
      <c r="L386" s="1">
        <v>3.0016377494668201E-8</v>
      </c>
      <c r="M386" t="s">
        <v>18</v>
      </c>
      <c r="N386">
        <v>287810.30211792601</v>
      </c>
      <c r="O386" s="1">
        <f t="shared" ref="O386:O449" si="50">ABS(E386-D386)/(ABS(D386)+0.00001)</f>
        <v>2.8515047113972559E-6</v>
      </c>
      <c r="P386" s="1">
        <f t="shared" ref="P386:P449" si="51">ABS(E386-N386)/(ABS(N386)+0.00001)</f>
        <v>2.342743644177306E-6</v>
      </c>
      <c r="Q386" s="1">
        <f t="shared" ref="Q386:Q449" si="52">P386/O386</f>
        <v>0.8215815442329556</v>
      </c>
      <c r="R386" t="str">
        <f t="shared" ref="R386:R449" si="53">IF(AND(C386="Optimal",P386&gt;0.0000125),"bad","")</f>
        <v/>
      </c>
      <c r="S386" t="str">
        <f t="shared" si="48"/>
        <v/>
      </c>
      <c r="T386" t="str">
        <f t="shared" si="49"/>
        <v/>
      </c>
    </row>
    <row r="387" spans="1:20" x14ac:dyDescent="0.45">
      <c r="A387" t="s">
        <v>746</v>
      </c>
      <c r="B387" t="s">
        <v>207</v>
      </c>
      <c r="C387" t="s">
        <v>18</v>
      </c>
      <c r="D387">
        <v>311720.95392487902</v>
      </c>
      <c r="E387">
        <v>311717.87332387897</v>
      </c>
      <c r="F387">
        <v>0.46501398086547802</v>
      </c>
      <c r="G387">
        <v>0.46523594856262201</v>
      </c>
      <c r="H387" t="s">
        <v>841</v>
      </c>
      <c r="I387">
        <v>311720.95392487902</v>
      </c>
      <c r="J387" s="1">
        <v>1.11022302462515E-16</v>
      </c>
      <c r="K387">
        <v>0</v>
      </c>
      <c r="L387" s="1">
        <v>2.73062053190997E-7</v>
      </c>
      <c r="M387" t="s">
        <v>18</v>
      </c>
      <c r="N387">
        <v>311720.939011793</v>
      </c>
      <c r="O387" s="1">
        <f t="shared" si="50"/>
        <v>9.8825599022642951E-6</v>
      </c>
      <c r="P387" s="1">
        <f t="shared" si="51"/>
        <v>9.8347192320480178E-6</v>
      </c>
      <c r="Q387" s="1">
        <f t="shared" si="52"/>
        <v>0.99515908118044227</v>
      </c>
      <c r="R387" t="str">
        <f t="shared" si="53"/>
        <v/>
      </c>
      <c r="S387" t="str">
        <f t="shared" si="48"/>
        <v/>
      </c>
      <c r="T387" t="str">
        <f t="shared" si="49"/>
        <v/>
      </c>
    </row>
    <row r="388" spans="1:20" x14ac:dyDescent="0.45">
      <c r="A388" t="s">
        <v>746</v>
      </c>
      <c r="B388" t="s">
        <v>131</v>
      </c>
      <c r="C388" t="s">
        <v>18</v>
      </c>
      <c r="D388">
        <v>1.6643993215250401</v>
      </c>
      <c r="E388">
        <v>1.6643993215250401</v>
      </c>
      <c r="F388">
        <v>0.48703598976135198</v>
      </c>
      <c r="G388">
        <v>0.48727583885192799</v>
      </c>
      <c r="H388" t="s">
        <v>803</v>
      </c>
      <c r="I388">
        <v>1.6643993215250401</v>
      </c>
      <c r="J388" s="1">
        <v>5.5511151231257802E-17</v>
      </c>
      <c r="K388" s="1">
        <v>9.0574341987670295E-7</v>
      </c>
      <c r="L388">
        <v>0</v>
      </c>
      <c r="M388" t="s">
        <v>18</v>
      </c>
      <c r="N388">
        <v>1.66439931436689</v>
      </c>
      <c r="O388" s="1">
        <f t="shared" si="50"/>
        <v>0</v>
      </c>
      <c r="P388" s="1">
        <f t="shared" si="51"/>
        <v>4.3007149809218874E-9</v>
      </c>
      <c r="Q388" s="1" t="e">
        <f t="shared" si="52"/>
        <v>#DIV/0!</v>
      </c>
      <c r="R388" t="str">
        <f t="shared" si="53"/>
        <v/>
      </c>
      <c r="S388" t="str">
        <f t="shared" si="48"/>
        <v/>
      </c>
      <c r="T388" t="str">
        <f t="shared" si="49"/>
        <v/>
      </c>
    </row>
    <row r="389" spans="1:20" x14ac:dyDescent="0.45">
      <c r="A389" t="s">
        <v>746</v>
      </c>
      <c r="B389" t="s">
        <v>55</v>
      </c>
      <c r="C389" t="s">
        <v>18</v>
      </c>
      <c r="D389">
        <v>18365</v>
      </c>
      <c r="E389">
        <v>18365</v>
      </c>
      <c r="F389">
        <v>0.53085207939147905</v>
      </c>
      <c r="G389">
        <v>0.53115510940551702</v>
      </c>
      <c r="H389" t="s">
        <v>765</v>
      </c>
      <c r="I389">
        <v>18365</v>
      </c>
      <c r="J389">
        <v>0</v>
      </c>
      <c r="K389">
        <v>0</v>
      </c>
      <c r="L389">
        <v>0</v>
      </c>
      <c r="M389" t="s">
        <v>18</v>
      </c>
      <c r="N389">
        <v>18365</v>
      </c>
      <c r="O389" s="1">
        <f t="shared" si="50"/>
        <v>0</v>
      </c>
      <c r="P389" s="1">
        <f t="shared" si="51"/>
        <v>0</v>
      </c>
      <c r="Q389" s="1" t="e">
        <f t="shared" si="52"/>
        <v>#DIV/0!</v>
      </c>
      <c r="R389" t="str">
        <f t="shared" si="53"/>
        <v/>
      </c>
      <c r="S389" t="str">
        <f t="shared" si="48"/>
        <v/>
      </c>
      <c r="T389" t="str">
        <f t="shared" si="49"/>
        <v/>
      </c>
    </row>
    <row r="390" spans="1:20" x14ac:dyDescent="0.45">
      <c r="A390" t="s">
        <v>746</v>
      </c>
      <c r="B390" t="s">
        <v>125</v>
      </c>
      <c r="C390" t="s">
        <v>18</v>
      </c>
      <c r="D390">
        <v>1.04537235219842</v>
      </c>
      <c r="E390">
        <v>1.04537235219842</v>
      </c>
      <c r="F390">
        <v>0.53389787673950195</v>
      </c>
      <c r="G390">
        <v>0.53410506248474099</v>
      </c>
      <c r="H390" t="s">
        <v>800</v>
      </c>
      <c r="I390">
        <v>1.04537235219842</v>
      </c>
      <c r="J390">
        <v>0</v>
      </c>
      <c r="K390" s="1">
        <v>4.9965113829014696E-7</v>
      </c>
      <c r="L390">
        <v>0</v>
      </c>
      <c r="M390" t="s">
        <v>18</v>
      </c>
      <c r="N390">
        <v>1.04537247647181</v>
      </c>
      <c r="O390" s="1">
        <f t="shared" si="50"/>
        <v>0</v>
      </c>
      <c r="P390" s="1">
        <f t="shared" si="51"/>
        <v>1.1887839409983514E-7</v>
      </c>
      <c r="Q390" s="1" t="e">
        <f t="shared" si="52"/>
        <v>#DIV/0!</v>
      </c>
      <c r="R390" t="str">
        <f t="shared" si="53"/>
        <v/>
      </c>
      <c r="S390" t="str">
        <f t="shared" si="48"/>
        <v/>
      </c>
      <c r="T390" t="str">
        <f t="shared" si="49"/>
        <v/>
      </c>
    </row>
    <row r="391" spans="1:20" x14ac:dyDescent="0.45">
      <c r="A391" t="s">
        <v>746</v>
      </c>
      <c r="B391" t="s">
        <v>105</v>
      </c>
      <c r="C391" t="s">
        <v>18</v>
      </c>
      <c r="D391">
        <v>26669.0681645324</v>
      </c>
      <c r="E391">
        <v>26668.911321126401</v>
      </c>
      <c r="F391">
        <v>0.53404998779296797</v>
      </c>
      <c r="G391">
        <v>0.53600597381591797</v>
      </c>
      <c r="H391" t="s">
        <v>790</v>
      </c>
      <c r="I391">
        <v>26669.0681645324</v>
      </c>
      <c r="J391" s="1">
        <v>6.7817015406035298E-5</v>
      </c>
      <c r="K391">
        <v>8.2121789455413797E-4</v>
      </c>
      <c r="L391">
        <v>0</v>
      </c>
      <c r="M391" t="s">
        <v>18</v>
      </c>
      <c r="N391">
        <v>26669.1002254089</v>
      </c>
      <c r="O391" s="1">
        <f t="shared" si="50"/>
        <v>5.8810980935912562E-6</v>
      </c>
      <c r="P391" s="1">
        <f t="shared" si="51"/>
        <v>7.0832641833145421E-6</v>
      </c>
      <c r="Q391" s="1">
        <f t="shared" si="52"/>
        <v>1.2044118412228677</v>
      </c>
      <c r="R391" t="str">
        <f t="shared" si="53"/>
        <v/>
      </c>
      <c r="S391" t="str">
        <f t="shared" si="48"/>
        <v/>
      </c>
      <c r="T391" t="str">
        <f t="shared" si="49"/>
        <v/>
      </c>
    </row>
    <row r="392" spans="1:20" x14ac:dyDescent="0.45">
      <c r="A392" t="s">
        <v>746</v>
      </c>
      <c r="B392" t="s">
        <v>59</v>
      </c>
      <c r="C392" t="s">
        <v>18</v>
      </c>
      <c r="D392">
        <v>13652</v>
      </c>
      <c r="E392">
        <v>13652</v>
      </c>
      <c r="F392">
        <v>0.6159029006958</v>
      </c>
      <c r="G392">
        <v>0.61631298065185502</v>
      </c>
      <c r="H392" t="s">
        <v>767</v>
      </c>
      <c r="I392">
        <v>13652</v>
      </c>
      <c r="J392">
        <v>0</v>
      </c>
      <c r="K392">
        <v>0</v>
      </c>
      <c r="L392" s="1">
        <v>5.9230842452961899E-8</v>
      </c>
      <c r="M392" t="s">
        <v>18</v>
      </c>
      <c r="N392">
        <v>13652</v>
      </c>
      <c r="O392" s="1">
        <f t="shared" si="50"/>
        <v>0</v>
      </c>
      <c r="P392" s="1">
        <f t="shared" si="51"/>
        <v>0</v>
      </c>
      <c r="Q392" s="1" t="e">
        <f t="shared" si="52"/>
        <v>#DIV/0!</v>
      </c>
      <c r="R392" t="str">
        <f t="shared" si="53"/>
        <v/>
      </c>
      <c r="S392" t="str">
        <f t="shared" si="48"/>
        <v/>
      </c>
      <c r="T392" t="str">
        <f t="shared" si="49"/>
        <v/>
      </c>
    </row>
    <row r="393" spans="1:20" x14ac:dyDescent="0.45">
      <c r="A393" t="s">
        <v>746</v>
      </c>
      <c r="B393" t="s">
        <v>53</v>
      </c>
      <c r="C393" t="s">
        <v>18</v>
      </c>
      <c r="D393">
        <v>18596</v>
      </c>
      <c r="E393">
        <v>18596</v>
      </c>
      <c r="F393">
        <v>0.61902809143066395</v>
      </c>
      <c r="G393">
        <v>0.61933302879333496</v>
      </c>
      <c r="H393" t="s">
        <v>764</v>
      </c>
      <c r="I393">
        <v>18596</v>
      </c>
      <c r="J393">
        <v>0</v>
      </c>
      <c r="K393">
        <v>0</v>
      </c>
      <c r="L393">
        <v>0</v>
      </c>
      <c r="M393" t="s">
        <v>18</v>
      </c>
      <c r="N393">
        <v>18596</v>
      </c>
      <c r="O393" s="1">
        <f t="shared" si="50"/>
        <v>0</v>
      </c>
      <c r="P393" s="1">
        <f t="shared" si="51"/>
        <v>0</v>
      </c>
      <c r="Q393" s="1" t="e">
        <f t="shared" si="52"/>
        <v>#DIV/0!</v>
      </c>
      <c r="R393" t="str">
        <f t="shared" si="53"/>
        <v/>
      </c>
      <c r="S393" t="str">
        <f t="shared" si="48"/>
        <v/>
      </c>
      <c r="T393" t="str">
        <f t="shared" si="49"/>
        <v/>
      </c>
    </row>
    <row r="394" spans="1:20" x14ac:dyDescent="0.45">
      <c r="A394" t="s">
        <v>746</v>
      </c>
      <c r="B394" t="s">
        <v>95</v>
      </c>
      <c r="C394" t="s">
        <v>18</v>
      </c>
      <c r="D394">
        <v>41573.262735824399</v>
      </c>
      <c r="E394">
        <v>41573.262735824399</v>
      </c>
      <c r="F394">
        <v>0.66273689270019498</v>
      </c>
      <c r="G394">
        <v>0.66352796554565396</v>
      </c>
      <c r="H394" t="s">
        <v>785</v>
      </c>
      <c r="I394">
        <v>41573.262735824399</v>
      </c>
      <c r="J394">
        <v>0</v>
      </c>
      <c r="K394" s="1">
        <v>5.1601713266791101E-6</v>
      </c>
      <c r="L394">
        <v>0</v>
      </c>
      <c r="M394" t="s">
        <v>18</v>
      </c>
      <c r="N394">
        <v>41573.262735830103</v>
      </c>
      <c r="O394" s="1">
        <f t="shared" si="50"/>
        <v>0</v>
      </c>
      <c r="P394" s="1">
        <f t="shared" si="51"/>
        <v>1.3721200581236471E-13</v>
      </c>
      <c r="Q394" s="1" t="e">
        <f t="shared" si="52"/>
        <v>#DIV/0!</v>
      </c>
      <c r="R394" t="str">
        <f t="shared" si="53"/>
        <v/>
      </c>
      <c r="S394" t="str">
        <f t="shared" ref="S394:S425" si="54">IF(OR(J394&gt;0.001, K394&gt;0.001, L394&gt;0.001), "bad","")</f>
        <v/>
      </c>
      <c r="T394" t="str">
        <f t="shared" ref="T394:T425" si="55">IF(AND(C394&lt;&gt;"Optimal",P394&lt;0.000015),"good","")</f>
        <v/>
      </c>
    </row>
    <row r="395" spans="1:20" x14ac:dyDescent="0.45">
      <c r="A395" t="s">
        <v>746</v>
      </c>
      <c r="B395" t="s">
        <v>107</v>
      </c>
      <c r="C395" t="s">
        <v>18</v>
      </c>
      <c r="D395">
        <v>26669.1097387593</v>
      </c>
      <c r="E395">
        <v>26669.1097387593</v>
      </c>
      <c r="F395">
        <v>0.68584179878234797</v>
      </c>
      <c r="G395">
        <v>0.68707799911499001</v>
      </c>
      <c r="H395" t="s">
        <v>791</v>
      </c>
      <c r="I395">
        <v>26669.1097387593</v>
      </c>
      <c r="J395">
        <v>0</v>
      </c>
      <c r="K395" s="1">
        <v>2.2898282168171102E-6</v>
      </c>
      <c r="L395">
        <v>0</v>
      </c>
      <c r="M395" t="s">
        <v>18</v>
      </c>
      <c r="N395">
        <v>26669.1097387603</v>
      </c>
      <c r="O395" s="1">
        <f t="shared" si="50"/>
        <v>0</v>
      </c>
      <c r="P395" s="1">
        <f t="shared" si="51"/>
        <v>3.7513219652812979E-14</v>
      </c>
      <c r="Q395" s="1" t="e">
        <f t="shared" si="52"/>
        <v>#DIV/0!</v>
      </c>
      <c r="R395" t="str">
        <f t="shared" si="53"/>
        <v/>
      </c>
      <c r="S395" t="str">
        <f t="shared" si="54"/>
        <v/>
      </c>
      <c r="T395" t="str">
        <f t="shared" si="55"/>
        <v/>
      </c>
    </row>
    <row r="396" spans="1:20" x14ac:dyDescent="0.45">
      <c r="A396" t="s">
        <v>746</v>
      </c>
      <c r="B396" t="s">
        <v>133</v>
      </c>
      <c r="C396" t="s">
        <v>18</v>
      </c>
      <c r="D396">
        <v>1.81817929946991</v>
      </c>
      <c r="E396">
        <v>1.81817929946991</v>
      </c>
      <c r="F396">
        <v>0.86707210540771396</v>
      </c>
      <c r="G396">
        <v>0.86726188659667902</v>
      </c>
      <c r="H396" t="s">
        <v>804</v>
      </c>
      <c r="I396">
        <v>1.81817929946991</v>
      </c>
      <c r="J396" s="1">
        <v>1.11022302462515E-16</v>
      </c>
      <c r="K396" s="1">
        <v>6.6681767147899698E-7</v>
      </c>
      <c r="L396">
        <v>0</v>
      </c>
      <c r="M396" t="s">
        <v>18</v>
      </c>
      <c r="N396">
        <v>1.8181792966369099</v>
      </c>
      <c r="O396" s="1">
        <f t="shared" si="50"/>
        <v>0</v>
      </c>
      <c r="P396" s="1">
        <f t="shared" si="51"/>
        <v>1.5581436223433745E-9</v>
      </c>
      <c r="Q396" s="1" t="e">
        <f t="shared" si="52"/>
        <v>#DIV/0!</v>
      </c>
      <c r="R396" t="str">
        <f t="shared" si="53"/>
        <v/>
      </c>
      <c r="S396" t="str">
        <f t="shared" si="54"/>
        <v/>
      </c>
      <c r="T396" t="str">
        <f t="shared" si="55"/>
        <v/>
      </c>
    </row>
    <row r="397" spans="1:20" x14ac:dyDescent="0.45">
      <c r="A397" t="s">
        <v>746</v>
      </c>
      <c r="B397" t="s">
        <v>85</v>
      </c>
      <c r="C397" t="s">
        <v>18</v>
      </c>
      <c r="D397">
        <v>-8.1521061313439502E-2</v>
      </c>
      <c r="E397">
        <v>-8.1521061313439502E-2</v>
      </c>
      <c r="F397">
        <v>0.92559695243835405</v>
      </c>
      <c r="G397">
        <v>0.92579913139343195</v>
      </c>
      <c r="H397" t="s">
        <v>780</v>
      </c>
      <c r="I397">
        <v>-8.1521061313439502E-2</v>
      </c>
      <c r="J397" s="1">
        <v>1.1407527145124099E-9</v>
      </c>
      <c r="K397">
        <v>0</v>
      </c>
      <c r="L397">
        <v>0</v>
      </c>
      <c r="M397" t="s">
        <v>18</v>
      </c>
      <c r="N397">
        <v>-8.1521061313447801E-2</v>
      </c>
      <c r="O397" s="1">
        <f t="shared" si="50"/>
        <v>0</v>
      </c>
      <c r="P397" s="1">
        <f t="shared" si="51"/>
        <v>1.017884101516561E-13</v>
      </c>
      <c r="Q397" s="1" t="e">
        <f t="shared" si="52"/>
        <v>#DIV/0!</v>
      </c>
      <c r="R397" t="str">
        <f t="shared" si="53"/>
        <v/>
      </c>
      <c r="S397" t="str">
        <f t="shared" si="54"/>
        <v/>
      </c>
      <c r="T397" t="str">
        <f t="shared" si="55"/>
        <v/>
      </c>
    </row>
    <row r="398" spans="1:20" x14ac:dyDescent="0.45">
      <c r="A398" t="s">
        <v>746</v>
      </c>
      <c r="B398" t="s">
        <v>99</v>
      </c>
      <c r="C398" t="s">
        <v>18</v>
      </c>
      <c r="D398">
        <v>6545.0000001565304</v>
      </c>
      <c r="E398">
        <v>6545.0000001565304</v>
      </c>
      <c r="F398">
        <v>1.6056780815124501</v>
      </c>
      <c r="G398">
        <v>1.6067929267883301</v>
      </c>
      <c r="H398" t="s">
        <v>787</v>
      </c>
      <c r="I398">
        <v>6545.0000001565304</v>
      </c>
      <c r="J398" s="1">
        <v>1.59943169819598E-11</v>
      </c>
      <c r="K398">
        <v>0</v>
      </c>
      <c r="L398">
        <v>0</v>
      </c>
      <c r="M398" t="s">
        <v>18</v>
      </c>
      <c r="N398">
        <v>6545.0000001565304</v>
      </c>
      <c r="O398" s="1">
        <f t="shared" si="50"/>
        <v>0</v>
      </c>
      <c r="P398" s="1">
        <f t="shared" si="51"/>
        <v>0</v>
      </c>
      <c r="Q398" s="1" t="e">
        <f t="shared" si="52"/>
        <v>#DIV/0!</v>
      </c>
      <c r="R398" t="str">
        <f t="shared" si="53"/>
        <v/>
      </c>
      <c r="S398" t="str">
        <f t="shared" si="54"/>
        <v/>
      </c>
      <c r="T398" t="str">
        <f t="shared" si="55"/>
        <v/>
      </c>
    </row>
    <row r="399" spans="1:20" x14ac:dyDescent="0.45">
      <c r="A399" t="s">
        <v>746</v>
      </c>
      <c r="B399" t="s">
        <v>181</v>
      </c>
      <c r="C399" t="s">
        <v>18</v>
      </c>
      <c r="D399">
        <v>-1.10182275522719</v>
      </c>
      <c r="E399">
        <v>-1.10182709046454</v>
      </c>
      <c r="F399">
        <v>1.7793171405792201</v>
      </c>
      <c r="G399">
        <v>1.7795321941375699</v>
      </c>
      <c r="H399" t="s">
        <v>828</v>
      </c>
      <c r="I399">
        <v>-1.10182275522719</v>
      </c>
      <c r="J399" s="1">
        <v>5.5689453049012601E-11</v>
      </c>
      <c r="K399">
        <v>0</v>
      </c>
      <c r="L399">
        <v>0</v>
      </c>
      <c r="M399" t="s">
        <v>18</v>
      </c>
      <c r="N399">
        <v>-1.1018227552264299</v>
      </c>
      <c r="O399" s="1">
        <f t="shared" si="50"/>
        <v>3.9345693159222463E-6</v>
      </c>
      <c r="P399" s="1">
        <f t="shared" si="51"/>
        <v>3.9345700057380731E-6</v>
      </c>
      <c r="Q399" s="1">
        <f t="shared" si="52"/>
        <v>1.0000001753218133</v>
      </c>
      <c r="R399" t="str">
        <f t="shared" si="53"/>
        <v/>
      </c>
      <c r="S399" t="str">
        <f t="shared" si="54"/>
        <v/>
      </c>
      <c r="T399" t="str">
        <f t="shared" si="55"/>
        <v/>
      </c>
    </row>
    <row r="400" spans="1:20" x14ac:dyDescent="0.45">
      <c r="A400" t="s">
        <v>746</v>
      </c>
      <c r="B400" t="s">
        <v>91</v>
      </c>
      <c r="C400" t="s">
        <v>18</v>
      </c>
      <c r="D400">
        <v>-9.0527973384116403E-2</v>
      </c>
      <c r="E400">
        <v>-9.0527973384116403E-2</v>
      </c>
      <c r="F400">
        <v>2.0688438415527299</v>
      </c>
      <c r="G400">
        <v>2.0690441131591699</v>
      </c>
      <c r="H400" t="s">
        <v>783</v>
      </c>
      <c r="I400">
        <v>-9.0527973384116403E-2</v>
      </c>
      <c r="J400" s="1">
        <v>4.0345643492756201E-9</v>
      </c>
      <c r="K400">
        <v>0</v>
      </c>
      <c r="L400">
        <v>0</v>
      </c>
      <c r="M400" t="s">
        <v>18</v>
      </c>
      <c r="N400">
        <v>-9.0527973384116694E-2</v>
      </c>
      <c r="O400" s="1">
        <f t="shared" si="50"/>
        <v>0</v>
      </c>
      <c r="P400" s="1">
        <f t="shared" si="51"/>
        <v>3.218909514659299E-15</v>
      </c>
      <c r="Q400" s="1" t="e">
        <f t="shared" si="52"/>
        <v>#DIV/0!</v>
      </c>
      <c r="R400" t="str">
        <f t="shared" si="53"/>
        <v/>
      </c>
      <c r="S400" t="str">
        <f t="shared" si="54"/>
        <v/>
      </c>
      <c r="T400" t="str">
        <f t="shared" si="55"/>
        <v/>
      </c>
    </row>
    <row r="401" spans="1:20" x14ac:dyDescent="0.45">
      <c r="A401" t="s">
        <v>746</v>
      </c>
      <c r="B401" t="s">
        <v>19</v>
      </c>
      <c r="C401" t="s">
        <v>18</v>
      </c>
      <c r="D401" s="1">
        <v>1956871.26678084</v>
      </c>
      <c r="E401" s="1">
        <v>1956871.26678084</v>
      </c>
      <c r="F401">
        <v>2.5526261329650799</v>
      </c>
      <c r="G401">
        <v>2.5536968708038299</v>
      </c>
      <c r="H401" t="s">
        <v>748</v>
      </c>
      <c r="I401" s="1">
        <v>1956871.26678084</v>
      </c>
      <c r="J401" s="1">
        <v>1.1447650649643E-7</v>
      </c>
      <c r="K401">
        <v>0</v>
      </c>
      <c r="L401" s="1">
        <v>6.14292905432023E-9</v>
      </c>
      <c r="M401" t="s">
        <v>18</v>
      </c>
      <c r="N401" s="1">
        <v>1956871.26625624</v>
      </c>
      <c r="O401" s="1">
        <f t="shared" si="50"/>
        <v>0</v>
      </c>
      <c r="P401" s="1">
        <f t="shared" si="51"/>
        <v>2.6808101559139861E-10</v>
      </c>
      <c r="Q401" s="1" t="e">
        <f t="shared" si="52"/>
        <v>#DIV/0!</v>
      </c>
      <c r="R401" t="str">
        <f t="shared" si="53"/>
        <v/>
      </c>
      <c r="S401" t="str">
        <f t="shared" si="54"/>
        <v/>
      </c>
      <c r="T401" t="str">
        <f t="shared" si="55"/>
        <v/>
      </c>
    </row>
    <row r="402" spans="1:20" x14ac:dyDescent="0.45">
      <c r="A402" t="s">
        <v>746</v>
      </c>
      <c r="B402" t="s">
        <v>243</v>
      </c>
      <c r="C402" t="s">
        <v>18</v>
      </c>
      <c r="D402">
        <v>540.28754838781902</v>
      </c>
      <c r="E402">
        <v>540.28754838781902</v>
      </c>
      <c r="F402">
        <v>2.7441670894622798</v>
      </c>
      <c r="G402">
        <v>2.7473878860473602</v>
      </c>
      <c r="H402" t="s">
        <v>859</v>
      </c>
      <c r="I402">
        <v>540.28754838781902</v>
      </c>
      <c r="J402" s="1">
        <v>7.2495087710677798E-10</v>
      </c>
      <c r="K402">
        <v>0</v>
      </c>
      <c r="L402">
        <v>0</v>
      </c>
      <c r="M402" t="s">
        <v>18</v>
      </c>
      <c r="N402">
        <v>540.28752106912498</v>
      </c>
      <c r="O402" s="1">
        <f t="shared" si="50"/>
        <v>0</v>
      </c>
      <c r="P402" s="1">
        <f t="shared" si="51"/>
        <v>5.0563250985165493E-8</v>
      </c>
      <c r="Q402" s="1" t="e">
        <f t="shared" si="52"/>
        <v>#DIV/0!</v>
      </c>
      <c r="R402" t="str">
        <f t="shared" si="53"/>
        <v/>
      </c>
      <c r="S402" t="str">
        <f t="shared" si="54"/>
        <v/>
      </c>
      <c r="T402" t="str">
        <f t="shared" si="55"/>
        <v/>
      </c>
    </row>
    <row r="403" spans="1:20" x14ac:dyDescent="0.45">
      <c r="A403" t="s">
        <v>746</v>
      </c>
      <c r="B403" t="s">
        <v>177</v>
      </c>
      <c r="C403" t="s">
        <v>18</v>
      </c>
      <c r="D403">
        <v>-1.0832168004899601</v>
      </c>
      <c r="E403">
        <v>-1.08322761909425</v>
      </c>
      <c r="F403">
        <v>2.9611330032348602</v>
      </c>
      <c r="G403">
        <v>2.9613468647003098</v>
      </c>
      <c r="H403" t="s">
        <v>826</v>
      </c>
      <c r="I403">
        <v>-1.0832168004899601</v>
      </c>
      <c r="J403" s="1">
        <v>5.3496819196752199E-9</v>
      </c>
      <c r="K403">
        <v>0</v>
      </c>
      <c r="L403">
        <v>0</v>
      </c>
      <c r="M403" t="s">
        <v>18</v>
      </c>
      <c r="N403">
        <v>-1.0832168004895699</v>
      </c>
      <c r="O403" s="1">
        <f t="shared" si="50"/>
        <v>9.9873860996436959E-6</v>
      </c>
      <c r="P403" s="1">
        <f t="shared" si="51"/>
        <v>9.9873864598048985E-6</v>
      </c>
      <c r="Q403" s="1">
        <f t="shared" si="52"/>
        <v>1.0000000360616079</v>
      </c>
      <c r="R403" t="str">
        <f t="shared" si="53"/>
        <v/>
      </c>
      <c r="S403" t="str">
        <f t="shared" si="54"/>
        <v/>
      </c>
      <c r="T403" t="str">
        <f t="shared" si="55"/>
        <v/>
      </c>
    </row>
    <row r="404" spans="1:20" x14ac:dyDescent="0.45">
      <c r="A404" t="s">
        <v>746</v>
      </c>
      <c r="B404" t="s">
        <v>89</v>
      </c>
      <c r="C404" t="s">
        <v>18</v>
      </c>
      <c r="D404">
        <v>-9.4760225103040496E-2</v>
      </c>
      <c r="E404">
        <v>-9.4760225103040496E-2</v>
      </c>
      <c r="F404">
        <v>3.96892213821411</v>
      </c>
      <c r="G404">
        <v>3.9691200256347599</v>
      </c>
      <c r="H404" t="s">
        <v>782</v>
      </c>
      <c r="I404">
        <v>-9.4760225103040496E-2</v>
      </c>
      <c r="J404" s="1">
        <v>1.67621991842281E-8</v>
      </c>
      <c r="K404">
        <v>0</v>
      </c>
      <c r="L404">
        <v>0</v>
      </c>
      <c r="M404" t="s">
        <v>18</v>
      </c>
      <c r="N404">
        <v>-9.4760225103041398E-2</v>
      </c>
      <c r="O404" s="1">
        <f t="shared" si="50"/>
        <v>0</v>
      </c>
      <c r="P404" s="1">
        <f t="shared" si="51"/>
        <v>9.5183503735182176E-15</v>
      </c>
      <c r="Q404" s="1" t="e">
        <f t="shared" si="52"/>
        <v>#DIV/0!</v>
      </c>
      <c r="R404" t="str">
        <f t="shared" si="53"/>
        <v/>
      </c>
      <c r="S404" t="str">
        <f t="shared" si="54"/>
        <v/>
      </c>
      <c r="T404" t="str">
        <f t="shared" si="55"/>
        <v/>
      </c>
    </row>
    <row r="405" spans="1:20" x14ac:dyDescent="0.45">
      <c r="A405" t="s">
        <v>746</v>
      </c>
      <c r="B405" t="s">
        <v>195</v>
      </c>
      <c r="C405" t="s">
        <v>18</v>
      </c>
      <c r="D405">
        <v>264127.50033314899</v>
      </c>
      <c r="E405">
        <v>264124.86084323499</v>
      </c>
      <c r="F405">
        <v>3.9778468608856201</v>
      </c>
      <c r="G405">
        <v>3.9780468940734801</v>
      </c>
      <c r="H405" t="s">
        <v>835</v>
      </c>
      <c r="I405">
        <v>264127.50033314899</v>
      </c>
      <c r="J405" s="1">
        <v>8.8817841970012504E-16</v>
      </c>
      <c r="K405">
        <v>0</v>
      </c>
      <c r="L405" s="1">
        <v>1.6982006556531799E-7</v>
      </c>
      <c r="M405" t="s">
        <v>18</v>
      </c>
      <c r="N405">
        <v>264127.49773523101</v>
      </c>
      <c r="O405" s="1">
        <f t="shared" si="50"/>
        <v>9.9932415616336727E-6</v>
      </c>
      <c r="P405" s="1">
        <f t="shared" si="51"/>
        <v>9.9834058117105844E-6</v>
      </c>
      <c r="Q405" s="1">
        <f t="shared" si="52"/>
        <v>0.99901575981502844</v>
      </c>
      <c r="R405" t="str">
        <f t="shared" si="53"/>
        <v/>
      </c>
      <c r="S405" t="str">
        <f t="shared" si="54"/>
        <v/>
      </c>
      <c r="T405" t="str">
        <f t="shared" si="55"/>
        <v/>
      </c>
    </row>
    <row r="406" spans="1:20" x14ac:dyDescent="0.45">
      <c r="A406" t="s">
        <v>746</v>
      </c>
      <c r="B406" t="s">
        <v>111</v>
      </c>
      <c r="C406" t="s">
        <v>18</v>
      </c>
      <c r="D406">
        <v>40262.387637876498</v>
      </c>
      <c r="E406">
        <v>40262.387511686502</v>
      </c>
      <c r="F406">
        <v>3.9782810211181601</v>
      </c>
      <c r="G406">
        <v>3.9801471233367902</v>
      </c>
      <c r="H406" t="s">
        <v>793</v>
      </c>
      <c r="I406">
        <v>40262.387637876498</v>
      </c>
      <c r="J406">
        <v>0</v>
      </c>
      <c r="K406" s="1">
        <v>5.6892356781190703E-7</v>
      </c>
      <c r="L406">
        <v>0</v>
      </c>
      <c r="M406" t="s">
        <v>18</v>
      </c>
      <c r="N406">
        <v>40262.387637876804</v>
      </c>
      <c r="O406" s="1">
        <f t="shared" si="50"/>
        <v>3.1341905796685702E-9</v>
      </c>
      <c r="P406" s="1">
        <f t="shared" si="51"/>
        <v>3.134198169636197E-9</v>
      </c>
      <c r="Q406" s="1">
        <f t="shared" si="52"/>
        <v>1.0000024216675514</v>
      </c>
      <c r="R406" t="str">
        <f t="shared" si="53"/>
        <v/>
      </c>
      <c r="S406" t="str">
        <f t="shared" si="54"/>
        <v/>
      </c>
      <c r="T406" t="str">
        <f t="shared" si="55"/>
        <v/>
      </c>
    </row>
    <row r="407" spans="1:20" x14ac:dyDescent="0.45">
      <c r="A407" t="s">
        <v>746</v>
      </c>
      <c r="B407" t="s">
        <v>47</v>
      </c>
      <c r="C407" t="s">
        <v>18</v>
      </c>
      <c r="D407">
        <v>7.7160521569446399</v>
      </c>
      <c r="E407">
        <v>7.7160521569446399</v>
      </c>
      <c r="F407">
        <v>4.0512800216674796</v>
      </c>
      <c r="G407">
        <v>4.0518019199371302</v>
      </c>
      <c r="H407" t="s">
        <v>761</v>
      </c>
      <c r="I407">
        <v>7.7160521569446399</v>
      </c>
      <c r="J407" s="1">
        <v>2.2204460492503101E-16</v>
      </c>
      <c r="K407">
        <v>0</v>
      </c>
      <c r="L407" s="1">
        <v>6.1857452493541101E-10</v>
      </c>
      <c r="M407" t="s">
        <v>18</v>
      </c>
      <c r="N407">
        <v>7.7160523240810299</v>
      </c>
      <c r="O407" s="1">
        <f t="shared" si="50"/>
        <v>0</v>
      </c>
      <c r="P407" s="1">
        <f t="shared" si="51"/>
        <v>2.1660839822360935E-8</v>
      </c>
      <c r="Q407" s="1" t="e">
        <f t="shared" si="52"/>
        <v>#DIV/0!</v>
      </c>
      <c r="R407" t="str">
        <f t="shared" si="53"/>
        <v/>
      </c>
      <c r="S407" t="str">
        <f t="shared" si="54"/>
        <v/>
      </c>
      <c r="T407" t="str">
        <f t="shared" si="55"/>
        <v/>
      </c>
    </row>
    <row r="408" spans="1:20" x14ac:dyDescent="0.45">
      <c r="A408" t="s">
        <v>746</v>
      </c>
      <c r="B408" t="s">
        <v>183</v>
      </c>
      <c r="C408" t="s">
        <v>18</v>
      </c>
      <c r="D408">
        <v>327997.88609433098</v>
      </c>
      <c r="E408">
        <v>327994.60792075098</v>
      </c>
      <c r="F408">
        <v>4.1567029953002903</v>
      </c>
      <c r="G408">
        <v>4.1569290161132804</v>
      </c>
      <c r="H408" t="s">
        <v>829</v>
      </c>
      <c r="I408">
        <v>327997.88609433098</v>
      </c>
      <c r="J408">
        <v>0</v>
      </c>
      <c r="K408">
        <v>0</v>
      </c>
      <c r="L408" s="1">
        <v>5.5009931165805802E-8</v>
      </c>
      <c r="M408" t="s">
        <v>18</v>
      </c>
      <c r="N408">
        <v>327997.76454456599</v>
      </c>
      <c r="O408" s="1">
        <f t="shared" si="50"/>
        <v>9.9944960589358457E-6</v>
      </c>
      <c r="P408" s="1">
        <f t="shared" si="51"/>
        <v>9.6239186852340879E-6</v>
      </c>
      <c r="Q408" s="1">
        <f t="shared" si="52"/>
        <v>0.96292185503735994</v>
      </c>
      <c r="R408" t="str">
        <f t="shared" si="53"/>
        <v/>
      </c>
      <c r="S408" t="str">
        <f t="shared" si="54"/>
        <v/>
      </c>
      <c r="T408" t="str">
        <f t="shared" si="55"/>
        <v/>
      </c>
    </row>
    <row r="409" spans="1:20" x14ac:dyDescent="0.45">
      <c r="A409" t="s">
        <v>746</v>
      </c>
      <c r="B409" t="s">
        <v>211</v>
      </c>
      <c r="C409" t="s">
        <v>18</v>
      </c>
      <c r="D409">
        <v>264127.591601477</v>
      </c>
      <c r="E409">
        <v>264124.959538578</v>
      </c>
      <c r="F409">
        <v>4.23052906990051</v>
      </c>
      <c r="G409">
        <v>4.2307579517364502</v>
      </c>
      <c r="H409" t="s">
        <v>843</v>
      </c>
      <c r="I409">
        <v>264127.591601477</v>
      </c>
      <c r="J409" s="1">
        <v>8.8817841970012504E-16</v>
      </c>
      <c r="K409">
        <v>0</v>
      </c>
      <c r="L409" s="1">
        <v>2.5087795341160999E-8</v>
      </c>
      <c r="M409" t="s">
        <v>18</v>
      </c>
      <c r="N409">
        <v>264127.51494264603</v>
      </c>
      <c r="O409" s="1">
        <f t="shared" si="50"/>
        <v>9.9651190659348988E-6</v>
      </c>
      <c r="P409" s="1">
        <f t="shared" si="51"/>
        <v>9.6748877847397461E-6</v>
      </c>
      <c r="Q409" s="1">
        <f t="shared" si="52"/>
        <v>0.9708752821441653</v>
      </c>
      <c r="R409" t="str">
        <f t="shared" si="53"/>
        <v/>
      </c>
      <c r="S409" t="str">
        <f t="shared" si="54"/>
        <v/>
      </c>
      <c r="T409" t="str">
        <f t="shared" si="55"/>
        <v/>
      </c>
    </row>
    <row r="410" spans="1:20" x14ac:dyDescent="0.45">
      <c r="A410" t="s">
        <v>746</v>
      </c>
      <c r="B410" t="s">
        <v>63</v>
      </c>
      <c r="C410" t="s">
        <v>18</v>
      </c>
      <c r="D410">
        <v>30801.9999999998</v>
      </c>
      <c r="E410">
        <v>30801.9999999998</v>
      </c>
      <c r="F410">
        <v>4.3158400058746302</v>
      </c>
      <c r="G410">
        <v>4.3161780834197998</v>
      </c>
      <c r="H410" t="s">
        <v>769</v>
      </c>
      <c r="I410">
        <v>30801.9999999998</v>
      </c>
      <c r="J410" s="1">
        <v>2.0590196214698101E-12</v>
      </c>
      <c r="K410">
        <v>0</v>
      </c>
      <c r="L410">
        <v>0</v>
      </c>
      <c r="M410" t="s">
        <v>18</v>
      </c>
      <c r="N410">
        <v>30802</v>
      </c>
      <c r="O410" s="1">
        <f t="shared" si="50"/>
        <v>0</v>
      </c>
      <c r="P410" s="1">
        <f t="shared" si="51"/>
        <v>6.4959689086775054E-15</v>
      </c>
      <c r="Q410" s="1" t="e">
        <f t="shared" si="52"/>
        <v>#DIV/0!</v>
      </c>
      <c r="R410" t="str">
        <f t="shared" si="53"/>
        <v/>
      </c>
      <c r="S410" t="str">
        <f t="shared" si="54"/>
        <v/>
      </c>
      <c r="T410" t="str">
        <f t="shared" si="55"/>
        <v/>
      </c>
    </row>
    <row r="411" spans="1:20" x14ac:dyDescent="0.45">
      <c r="A411" t="s">
        <v>746</v>
      </c>
      <c r="B411" t="s">
        <v>215</v>
      </c>
      <c r="C411" t="s">
        <v>18</v>
      </c>
      <c r="D411">
        <v>6.9495989744364</v>
      </c>
      <c r="E411">
        <v>6.9495985866835097</v>
      </c>
      <c r="F411">
        <v>4.3969910144805899</v>
      </c>
      <c r="G411">
        <v>4.3975899219512904</v>
      </c>
      <c r="H411" t="s">
        <v>845</v>
      </c>
      <c r="I411">
        <v>6.9495989744364</v>
      </c>
      <c r="J411" s="1">
        <v>3.3306690738754598E-16</v>
      </c>
      <c r="K411">
        <v>0</v>
      </c>
      <c r="L411" s="1">
        <v>4.2395903504521799E-7</v>
      </c>
      <c r="M411" t="s">
        <v>18</v>
      </c>
      <c r="N411">
        <v>6.9495993723574401</v>
      </c>
      <c r="O411" s="1">
        <f t="shared" si="50"/>
        <v>5.5794921939788636E-8</v>
      </c>
      <c r="P411" s="1">
        <f t="shared" si="51"/>
        <v>1.1305296287359448E-7</v>
      </c>
      <c r="Q411" s="1">
        <f t="shared" si="52"/>
        <v>2.0262231569316675</v>
      </c>
      <c r="R411" t="str">
        <f t="shared" si="53"/>
        <v/>
      </c>
      <c r="S411" t="str">
        <f t="shared" si="54"/>
        <v/>
      </c>
      <c r="T411" t="str">
        <f t="shared" si="55"/>
        <v/>
      </c>
    </row>
    <row r="412" spans="1:20" x14ac:dyDescent="0.45">
      <c r="A412" t="s">
        <v>746</v>
      </c>
      <c r="B412" t="s">
        <v>97</v>
      </c>
      <c r="C412" t="s">
        <v>18</v>
      </c>
      <c r="D412">
        <v>6545.0000000022201</v>
      </c>
      <c r="E412">
        <v>6545.0000000022201</v>
      </c>
      <c r="F412">
        <v>4.6706960201263401</v>
      </c>
      <c r="G412">
        <v>4.6732819080352703</v>
      </c>
      <c r="H412" t="s">
        <v>786</v>
      </c>
      <c r="I412">
        <v>6545.0000000022201</v>
      </c>
      <c r="J412" s="1">
        <v>5.8609003872334103E-8</v>
      </c>
      <c r="K412">
        <v>0</v>
      </c>
      <c r="L412">
        <v>0</v>
      </c>
      <c r="M412" t="s">
        <v>18</v>
      </c>
      <c r="N412">
        <v>6545.0000001818998</v>
      </c>
      <c r="O412" s="1">
        <f t="shared" si="50"/>
        <v>0</v>
      </c>
      <c r="P412" s="1">
        <f t="shared" si="51"/>
        <v>2.7452982888118593E-11</v>
      </c>
      <c r="Q412" s="1" t="e">
        <f t="shared" si="52"/>
        <v>#DIV/0!</v>
      </c>
      <c r="R412" t="str">
        <f t="shared" si="53"/>
        <v/>
      </c>
      <c r="S412" t="str">
        <f t="shared" si="54"/>
        <v/>
      </c>
      <c r="T412" t="str">
        <f t="shared" si="55"/>
        <v/>
      </c>
    </row>
    <row r="413" spans="1:20" x14ac:dyDescent="0.45">
      <c r="A413" t="s">
        <v>746</v>
      </c>
      <c r="B413" t="s">
        <v>109</v>
      </c>
      <c r="C413" t="s">
        <v>18</v>
      </c>
      <c r="D413">
        <v>40262.376156311999</v>
      </c>
      <c r="E413">
        <v>40262.357720241504</v>
      </c>
      <c r="F413">
        <v>5.2098820209503103</v>
      </c>
      <c r="G413">
        <v>5.2129340171813903</v>
      </c>
      <c r="H413" t="s">
        <v>792</v>
      </c>
      <c r="I413">
        <v>40262.376156311999</v>
      </c>
      <c r="J413" s="1">
        <v>2.38543993873463E-5</v>
      </c>
      <c r="K413">
        <v>2.23279930651187E-4</v>
      </c>
      <c r="L413">
        <v>0</v>
      </c>
      <c r="M413" t="s">
        <v>18</v>
      </c>
      <c r="N413">
        <v>40262.386198922097</v>
      </c>
      <c r="O413" s="1">
        <f t="shared" si="50"/>
        <v>4.5789822287370511E-7</v>
      </c>
      <c r="P413" s="1">
        <f t="shared" si="51"/>
        <v>7.0732719231980846E-7</v>
      </c>
      <c r="Q413" s="1">
        <f t="shared" si="52"/>
        <v>1.5447257861817461</v>
      </c>
      <c r="R413" t="str">
        <f t="shared" si="53"/>
        <v/>
      </c>
      <c r="S413" t="str">
        <f t="shared" si="54"/>
        <v/>
      </c>
      <c r="T413" t="str">
        <f t="shared" si="55"/>
        <v/>
      </c>
    </row>
    <row r="414" spans="1:20" x14ac:dyDescent="0.45">
      <c r="A414" t="s">
        <v>746</v>
      </c>
      <c r="B414" t="s">
        <v>245</v>
      </c>
      <c r="C414" t="s">
        <v>18</v>
      </c>
      <c r="D414">
        <v>709.64827923298799</v>
      </c>
      <c r="E414">
        <v>709.64707780187803</v>
      </c>
      <c r="F414">
        <v>5.2677519321441597</v>
      </c>
      <c r="G414">
        <v>5.2726299762725803</v>
      </c>
      <c r="H414" t="s">
        <v>860</v>
      </c>
      <c r="I414">
        <v>709.64827923298799</v>
      </c>
      <c r="J414" s="1">
        <v>8.1693481979172506E-9</v>
      </c>
      <c r="K414">
        <v>0</v>
      </c>
      <c r="L414">
        <v>0</v>
      </c>
      <c r="M414" t="s">
        <v>18</v>
      </c>
      <c r="N414">
        <v>709.64757737614798</v>
      </c>
      <c r="O414" s="1">
        <f t="shared" si="50"/>
        <v>1.692995147301076E-6</v>
      </c>
      <c r="P414" s="1">
        <f t="shared" si="51"/>
        <v>7.0397515448363604E-7</v>
      </c>
      <c r="Q414" s="1">
        <f t="shared" si="52"/>
        <v>0.4158164042028667</v>
      </c>
      <c r="R414" t="str">
        <f t="shared" si="53"/>
        <v/>
      </c>
      <c r="S414" t="str">
        <f t="shared" si="54"/>
        <v/>
      </c>
      <c r="T414" t="str">
        <f t="shared" si="55"/>
        <v/>
      </c>
    </row>
    <row r="415" spans="1:20" x14ac:dyDescent="0.45">
      <c r="A415" t="s">
        <v>746</v>
      </c>
      <c r="B415" t="s">
        <v>199</v>
      </c>
      <c r="C415" t="s">
        <v>18</v>
      </c>
      <c r="D415">
        <v>327997.808859693</v>
      </c>
      <c r="E415">
        <v>327994.56821165798</v>
      </c>
      <c r="F415">
        <v>5.5547680854797301</v>
      </c>
      <c r="G415">
        <v>5.5549960136413503</v>
      </c>
      <c r="H415" t="s">
        <v>837</v>
      </c>
      <c r="I415">
        <v>327997.808859693</v>
      </c>
      <c r="J415">
        <v>0</v>
      </c>
      <c r="K415">
        <v>0</v>
      </c>
      <c r="L415" s="1">
        <v>1.7711401079090099E-7</v>
      </c>
      <c r="M415" t="s">
        <v>18</v>
      </c>
      <c r="N415">
        <v>327997.69000133697</v>
      </c>
      <c r="O415" s="1">
        <f t="shared" si="50"/>
        <v>9.8800904987316049E-6</v>
      </c>
      <c r="P415" s="1">
        <f t="shared" si="51"/>
        <v>9.5177184902782142E-6</v>
      </c>
      <c r="Q415" s="1">
        <f t="shared" si="52"/>
        <v>0.96332300716274699</v>
      </c>
      <c r="R415" t="str">
        <f t="shared" si="53"/>
        <v/>
      </c>
      <c r="S415" t="str">
        <f t="shared" si="54"/>
        <v/>
      </c>
      <c r="T415" t="str">
        <f t="shared" si="55"/>
        <v/>
      </c>
    </row>
    <row r="416" spans="1:20" x14ac:dyDescent="0.45">
      <c r="A416" t="s">
        <v>746</v>
      </c>
      <c r="B416" t="s">
        <v>67</v>
      </c>
      <c r="C416" t="s">
        <v>18</v>
      </c>
      <c r="D416">
        <v>29070</v>
      </c>
      <c r="E416">
        <v>29070</v>
      </c>
      <c r="F416">
        <v>6.1156930923461896</v>
      </c>
      <c r="G416">
        <v>6.1160330772399902</v>
      </c>
      <c r="H416" t="s">
        <v>771</v>
      </c>
      <c r="I416">
        <v>29070</v>
      </c>
      <c r="J416" s="1">
        <v>5.6843418860808002E-14</v>
      </c>
      <c r="K416">
        <v>0</v>
      </c>
      <c r="L416" s="1">
        <v>1.0237999958917401E-7</v>
      </c>
      <c r="M416" t="s">
        <v>18</v>
      </c>
      <c r="N416">
        <v>29070</v>
      </c>
      <c r="O416" s="1">
        <f t="shared" si="50"/>
        <v>0</v>
      </c>
      <c r="P416" s="1">
        <f t="shared" si="51"/>
        <v>0</v>
      </c>
      <c r="Q416" s="1" t="e">
        <f t="shared" si="52"/>
        <v>#DIV/0!</v>
      </c>
      <c r="R416" t="str">
        <f t="shared" si="53"/>
        <v/>
      </c>
      <c r="S416" t="str">
        <f t="shared" si="54"/>
        <v/>
      </c>
      <c r="T416" t="str">
        <f t="shared" si="55"/>
        <v/>
      </c>
    </row>
    <row r="417" spans="1:20" x14ac:dyDescent="0.45">
      <c r="A417" t="s">
        <v>746</v>
      </c>
      <c r="B417" t="s">
        <v>69</v>
      </c>
      <c r="C417" t="s">
        <v>18</v>
      </c>
      <c r="D417">
        <v>27332</v>
      </c>
      <c r="E417">
        <v>27332</v>
      </c>
      <c r="F417">
        <v>7.0151278972625697</v>
      </c>
      <c r="G417">
        <v>7.0156309604644704</v>
      </c>
      <c r="H417" t="s">
        <v>772</v>
      </c>
      <c r="I417">
        <v>27332</v>
      </c>
      <c r="J417" s="1">
        <v>1.4210854715202001E-14</v>
      </c>
      <c r="K417">
        <v>0</v>
      </c>
      <c r="L417">
        <v>0</v>
      </c>
      <c r="M417" t="s">
        <v>18</v>
      </c>
      <c r="N417">
        <v>27332</v>
      </c>
      <c r="O417" s="1">
        <f t="shared" si="50"/>
        <v>0</v>
      </c>
      <c r="P417" s="1">
        <f t="shared" si="51"/>
        <v>0</v>
      </c>
      <c r="Q417" s="1" t="e">
        <f t="shared" si="52"/>
        <v>#DIV/0!</v>
      </c>
      <c r="R417" t="str">
        <f t="shared" si="53"/>
        <v/>
      </c>
      <c r="S417" t="str">
        <f t="shared" si="54"/>
        <v/>
      </c>
      <c r="T417" t="str">
        <f t="shared" si="55"/>
        <v/>
      </c>
    </row>
    <row r="418" spans="1:20" x14ac:dyDescent="0.45">
      <c r="A418" t="s">
        <v>746</v>
      </c>
      <c r="B418" t="s">
        <v>223</v>
      </c>
      <c r="C418" t="s">
        <v>18</v>
      </c>
      <c r="D418">
        <v>8.3000000000000007</v>
      </c>
      <c r="E418">
        <v>8.3000000000000007</v>
      </c>
      <c r="F418">
        <v>7.6029338836669904</v>
      </c>
      <c r="G418">
        <v>7.6040799617767298</v>
      </c>
      <c r="H418" t="s">
        <v>849</v>
      </c>
      <c r="I418">
        <v>8.3000000000000007</v>
      </c>
      <c r="J418">
        <v>0</v>
      </c>
      <c r="K418" s="1">
        <v>1.0734818634006101E-7</v>
      </c>
      <c r="L418">
        <v>0</v>
      </c>
      <c r="M418" t="s">
        <v>18</v>
      </c>
      <c r="N418">
        <v>8.2999999999999901</v>
      </c>
      <c r="O418" s="1">
        <f t="shared" si="50"/>
        <v>0</v>
      </c>
      <c r="P418" s="1">
        <f t="shared" si="51"/>
        <v>1.2841118307570132E-15</v>
      </c>
      <c r="Q418" s="1" t="e">
        <f t="shared" si="52"/>
        <v>#DIV/0!</v>
      </c>
      <c r="R418" t="str">
        <f t="shared" si="53"/>
        <v/>
      </c>
      <c r="S418" t="str">
        <f t="shared" si="54"/>
        <v/>
      </c>
      <c r="T418" t="str">
        <f t="shared" si="55"/>
        <v/>
      </c>
    </row>
    <row r="419" spans="1:20" x14ac:dyDescent="0.45">
      <c r="A419" t="s">
        <v>746</v>
      </c>
      <c r="B419" t="s">
        <v>227</v>
      </c>
      <c r="C419" t="s">
        <v>18</v>
      </c>
      <c r="D419">
        <v>540.28771382177104</v>
      </c>
      <c r="E419">
        <v>540.28266067454604</v>
      </c>
      <c r="F419">
        <v>11.6570088863372</v>
      </c>
      <c r="G419">
        <v>11.6614918708801</v>
      </c>
      <c r="H419" t="s">
        <v>851</v>
      </c>
      <c r="I419">
        <v>540.28771382177104</v>
      </c>
      <c r="J419" s="1">
        <v>1.5167798794735101E-8</v>
      </c>
      <c r="K419">
        <v>0</v>
      </c>
      <c r="L419">
        <v>0</v>
      </c>
      <c r="M419" t="s">
        <v>18</v>
      </c>
      <c r="N419">
        <v>540.28752106912498</v>
      </c>
      <c r="O419" s="1">
        <f t="shared" si="50"/>
        <v>9.3526967247279763E-6</v>
      </c>
      <c r="P419" s="1">
        <f t="shared" si="51"/>
        <v>8.9959406787033491E-6</v>
      </c>
      <c r="Q419" s="1">
        <f t="shared" si="52"/>
        <v>0.96185527484480648</v>
      </c>
      <c r="R419" t="str">
        <f t="shared" si="53"/>
        <v/>
      </c>
      <c r="S419" t="str">
        <f t="shared" si="54"/>
        <v/>
      </c>
      <c r="T419" t="str">
        <f t="shared" si="55"/>
        <v/>
      </c>
    </row>
    <row r="420" spans="1:20" x14ac:dyDescent="0.45">
      <c r="A420" t="s">
        <v>746</v>
      </c>
      <c r="B420" t="s">
        <v>103</v>
      </c>
      <c r="C420" t="s">
        <v>18</v>
      </c>
      <c r="D420">
        <v>8092.5000013115596</v>
      </c>
      <c r="E420">
        <v>8092.5</v>
      </c>
      <c r="F420">
        <v>12.8787498474121</v>
      </c>
      <c r="G420">
        <v>12.880797147750799</v>
      </c>
      <c r="H420" t="s">
        <v>789</v>
      </c>
      <c r="I420">
        <v>8092.5000013115596</v>
      </c>
      <c r="J420">
        <v>0</v>
      </c>
      <c r="K420">
        <v>0</v>
      </c>
      <c r="L420">
        <v>0</v>
      </c>
      <c r="M420" t="s">
        <v>18</v>
      </c>
      <c r="N420">
        <v>8092.5000013115696</v>
      </c>
      <c r="O420" s="1">
        <f t="shared" si="50"/>
        <v>1.6207100033684518E-10</v>
      </c>
      <c r="P420" s="1">
        <f t="shared" si="51"/>
        <v>1.6207223659779101E-10</v>
      </c>
      <c r="Q420" s="1">
        <f t="shared" si="52"/>
        <v>1.0000076278972996</v>
      </c>
      <c r="R420" t="str">
        <f t="shared" si="53"/>
        <v/>
      </c>
      <c r="S420" t="str">
        <f t="shared" si="54"/>
        <v/>
      </c>
      <c r="T420" t="str">
        <f t="shared" si="55"/>
        <v/>
      </c>
    </row>
    <row r="421" spans="1:20" x14ac:dyDescent="0.45">
      <c r="A421" t="s">
        <v>746</v>
      </c>
      <c r="B421" t="s">
        <v>247</v>
      </c>
      <c r="C421" t="s">
        <v>18</v>
      </c>
      <c r="D421">
        <v>399.53731592632801</v>
      </c>
      <c r="E421">
        <v>399.53731592632801</v>
      </c>
      <c r="F421">
        <v>13.735901832580501</v>
      </c>
      <c r="G421">
        <v>13.743014097213701</v>
      </c>
      <c r="H421" t="s">
        <v>861</v>
      </c>
      <c r="I421">
        <v>399.53731592632801</v>
      </c>
      <c r="J421" s="1">
        <v>1.5404524322803999E-9</v>
      </c>
      <c r="K421">
        <v>0</v>
      </c>
      <c r="L421">
        <v>0</v>
      </c>
      <c r="M421" t="s">
        <v>18</v>
      </c>
      <c r="N421">
        <v>399.53711083647897</v>
      </c>
      <c r="O421" s="1">
        <f t="shared" si="50"/>
        <v>0</v>
      </c>
      <c r="P421" s="1">
        <f t="shared" si="51"/>
        <v>5.133186338307361E-7</v>
      </c>
      <c r="Q421" s="1" t="e">
        <f t="shared" si="52"/>
        <v>#DIV/0!</v>
      </c>
      <c r="R421" t="str">
        <f t="shared" si="53"/>
        <v/>
      </c>
      <c r="S421" t="str">
        <f t="shared" si="54"/>
        <v/>
      </c>
      <c r="T421" t="str">
        <f t="shared" si="55"/>
        <v/>
      </c>
    </row>
    <row r="422" spans="1:20" x14ac:dyDescent="0.45">
      <c r="A422" t="s">
        <v>746</v>
      </c>
      <c r="B422" t="s">
        <v>65</v>
      </c>
      <c r="C422" t="s">
        <v>18</v>
      </c>
      <c r="D422">
        <v>29489</v>
      </c>
      <c r="E422">
        <v>29489</v>
      </c>
      <c r="F422">
        <v>17.802295923233</v>
      </c>
      <c r="G422">
        <v>17.8026618957519</v>
      </c>
      <c r="H422" t="s">
        <v>770</v>
      </c>
      <c r="I422">
        <v>29489</v>
      </c>
      <c r="J422" s="1">
        <v>6.2172489379008703E-15</v>
      </c>
      <c r="K422">
        <v>0</v>
      </c>
      <c r="L422">
        <v>0</v>
      </c>
      <c r="M422" t="s">
        <v>18</v>
      </c>
      <c r="N422">
        <v>29489</v>
      </c>
      <c r="O422" s="1">
        <f t="shared" si="50"/>
        <v>0</v>
      </c>
      <c r="P422" s="1">
        <f t="shared" si="51"/>
        <v>0</v>
      </c>
      <c r="Q422" s="1" t="e">
        <f t="shared" si="52"/>
        <v>#DIV/0!</v>
      </c>
      <c r="R422" t="str">
        <f t="shared" si="53"/>
        <v/>
      </c>
      <c r="S422" t="str">
        <f t="shared" si="54"/>
        <v/>
      </c>
      <c r="T422" t="str">
        <f t="shared" si="55"/>
        <v/>
      </c>
    </row>
    <row r="423" spans="1:20" x14ac:dyDescent="0.45">
      <c r="A423" t="s">
        <v>746</v>
      </c>
      <c r="B423" t="s">
        <v>87</v>
      </c>
      <c r="C423" t="s">
        <v>18</v>
      </c>
      <c r="D423">
        <v>-9.0741414966737197E-2</v>
      </c>
      <c r="E423">
        <v>-9.0741602235431096E-2</v>
      </c>
      <c r="F423">
        <v>18.5366549491882</v>
      </c>
      <c r="G423">
        <v>18.536859035491901</v>
      </c>
      <c r="H423" t="s">
        <v>781</v>
      </c>
      <c r="I423">
        <v>-9.0741414966737197E-2</v>
      </c>
      <c r="J423" s="1">
        <v>1.52524685104182E-8</v>
      </c>
      <c r="K423">
        <v>0</v>
      </c>
      <c r="L423">
        <v>0</v>
      </c>
      <c r="M423" t="s">
        <v>18</v>
      </c>
      <c r="N423">
        <v>-9.0741414966742096E-2</v>
      </c>
      <c r="O423" s="1">
        <f t="shared" si="50"/>
        <v>2.0635347004541747E-6</v>
      </c>
      <c r="P423" s="1">
        <f t="shared" si="51"/>
        <v>2.0635346464729865E-6</v>
      </c>
      <c r="Q423" s="1">
        <f t="shared" si="52"/>
        <v>0.99999997384042627</v>
      </c>
      <c r="R423" t="str">
        <f t="shared" si="53"/>
        <v/>
      </c>
      <c r="S423" t="str">
        <f t="shared" si="54"/>
        <v/>
      </c>
      <c r="T423" t="str">
        <f t="shared" si="55"/>
        <v/>
      </c>
    </row>
    <row r="424" spans="1:20" x14ac:dyDescent="0.45">
      <c r="A424" t="s">
        <v>746</v>
      </c>
      <c r="B424" t="s">
        <v>115</v>
      </c>
      <c r="C424" t="s">
        <v>18</v>
      </c>
      <c r="D424">
        <v>8092.5000004048297</v>
      </c>
      <c r="E424">
        <v>8092.5000004048297</v>
      </c>
      <c r="F424">
        <v>18.5813598632812</v>
      </c>
      <c r="G424">
        <v>18.5832200050354</v>
      </c>
      <c r="H424" t="s">
        <v>795</v>
      </c>
      <c r="I424">
        <v>8092.5000004048297</v>
      </c>
      <c r="J424">
        <v>0</v>
      </c>
      <c r="K424">
        <v>0</v>
      </c>
      <c r="L424">
        <v>0</v>
      </c>
      <c r="M424" t="s">
        <v>18</v>
      </c>
      <c r="N424">
        <v>8092.5000004048497</v>
      </c>
      <c r="O424" s="1">
        <f t="shared" si="50"/>
        <v>0</v>
      </c>
      <c r="P424" s="1">
        <f t="shared" si="51"/>
        <v>2.4725218922802847E-15</v>
      </c>
      <c r="Q424" s="1" t="e">
        <f t="shared" si="52"/>
        <v>#DIV/0!</v>
      </c>
      <c r="R424" t="str">
        <f t="shared" si="53"/>
        <v/>
      </c>
      <c r="S424" t="str">
        <f t="shared" si="54"/>
        <v/>
      </c>
      <c r="T424" t="str">
        <f t="shared" si="55"/>
        <v/>
      </c>
    </row>
    <row r="425" spans="1:20" x14ac:dyDescent="0.45">
      <c r="A425" t="s">
        <v>746</v>
      </c>
      <c r="B425" t="s">
        <v>179</v>
      </c>
      <c r="C425" t="s">
        <v>18</v>
      </c>
      <c r="D425">
        <v>-1.0954235868906601</v>
      </c>
      <c r="E425">
        <v>-1.09543334048042</v>
      </c>
      <c r="F425">
        <v>24.894801855087199</v>
      </c>
      <c r="G425">
        <v>24.894997835159302</v>
      </c>
      <c r="H425" t="s">
        <v>827</v>
      </c>
      <c r="I425">
        <v>-1.0954235868906601</v>
      </c>
      <c r="J425" s="1">
        <v>6.7211625154328596E-10</v>
      </c>
      <c r="K425">
        <v>0</v>
      </c>
      <c r="L425">
        <v>0</v>
      </c>
      <c r="M425" t="s">
        <v>18</v>
      </c>
      <c r="N425">
        <v>-1.0954235868907001</v>
      </c>
      <c r="O425" s="1">
        <f t="shared" si="50"/>
        <v>8.9038622483161507E-6</v>
      </c>
      <c r="P425" s="1">
        <f t="shared" si="51"/>
        <v>8.9038622118297897E-6</v>
      </c>
      <c r="Q425" s="1">
        <f t="shared" si="52"/>
        <v>0.99999999590218713</v>
      </c>
      <c r="R425" t="str">
        <f t="shared" si="53"/>
        <v/>
      </c>
      <c r="S425" t="str">
        <f t="shared" si="54"/>
        <v/>
      </c>
      <c r="T425" t="str">
        <f t="shared" si="55"/>
        <v/>
      </c>
    </row>
    <row r="426" spans="1:20" x14ac:dyDescent="0.45">
      <c r="A426" t="s">
        <v>746</v>
      </c>
      <c r="B426" t="s">
        <v>253</v>
      </c>
      <c r="C426" t="s">
        <v>18</v>
      </c>
      <c r="D426">
        <v>468.15616401583401</v>
      </c>
      <c r="E426">
        <v>468.156109345056</v>
      </c>
      <c r="F426">
        <v>25.1348230838775</v>
      </c>
      <c r="G426">
        <v>25.2268159389495</v>
      </c>
      <c r="H426" t="s">
        <v>864</v>
      </c>
      <c r="I426">
        <v>468.15616401583401</v>
      </c>
      <c r="J426" s="1">
        <v>1.5366796723981201E-10</v>
      </c>
      <c r="K426">
        <v>0</v>
      </c>
      <c r="L426">
        <v>0</v>
      </c>
      <c r="M426" t="s">
        <v>18</v>
      </c>
      <c r="N426">
        <v>468.15612794945002</v>
      </c>
      <c r="O426" s="1">
        <f t="shared" si="50"/>
        <v>1.1677893200503584E-7</v>
      </c>
      <c r="P426" s="1">
        <f t="shared" si="51"/>
        <v>3.9739720406927751E-8</v>
      </c>
      <c r="Q426" s="1">
        <f t="shared" si="52"/>
        <v>0.34029871419969882</v>
      </c>
      <c r="R426" t="str">
        <f t="shared" si="53"/>
        <v/>
      </c>
      <c r="S426" t="str">
        <f t="shared" ref="S426:S457" si="56">IF(OR(J426&gt;0.001, K426&gt;0.001, L426&gt;0.001), "bad","")</f>
        <v/>
      </c>
      <c r="T426" t="str">
        <f t="shared" ref="T426:T457" si="57">IF(AND(C426&lt;&gt;"Optimal",P426&lt;0.000015),"good","")</f>
        <v/>
      </c>
    </row>
    <row r="427" spans="1:20" x14ac:dyDescent="0.45">
      <c r="A427" t="s">
        <v>746</v>
      </c>
      <c r="B427" t="s">
        <v>249</v>
      </c>
      <c r="C427" t="s">
        <v>18</v>
      </c>
      <c r="D427">
        <v>568.71677878419405</v>
      </c>
      <c r="E427">
        <v>568.71677878419405</v>
      </c>
      <c r="F427">
        <v>26.265707969665499</v>
      </c>
      <c r="G427">
        <v>26.2840061187744</v>
      </c>
      <c r="H427" t="s">
        <v>862</v>
      </c>
      <c r="I427">
        <v>568.71677878419405</v>
      </c>
      <c r="J427" s="1">
        <v>2.8590196876621101E-10</v>
      </c>
      <c r="K427">
        <v>0</v>
      </c>
      <c r="L427">
        <v>0</v>
      </c>
      <c r="M427" t="s">
        <v>18</v>
      </c>
      <c r="N427">
        <v>568.71672647546598</v>
      </c>
      <c r="O427" s="1">
        <f t="shared" si="50"/>
        <v>0</v>
      </c>
      <c r="P427" s="1">
        <f t="shared" si="51"/>
        <v>9.1976769308352643E-8</v>
      </c>
      <c r="Q427" s="1" t="e">
        <f t="shared" si="52"/>
        <v>#DIV/0!</v>
      </c>
      <c r="R427" t="str">
        <f t="shared" si="53"/>
        <v/>
      </c>
      <c r="S427" t="str">
        <f t="shared" si="56"/>
        <v/>
      </c>
      <c r="T427" t="str">
        <f t="shared" si="57"/>
        <v/>
      </c>
    </row>
    <row r="428" spans="1:20" x14ac:dyDescent="0.45">
      <c r="A428" t="s">
        <v>746</v>
      </c>
      <c r="B428" t="s">
        <v>25</v>
      </c>
      <c r="C428" t="s">
        <v>18</v>
      </c>
      <c r="D428" s="1">
        <v>3776676.1112011499</v>
      </c>
      <c r="E428" s="1">
        <v>3776638.4517256799</v>
      </c>
      <c r="F428">
        <v>27.853837966918899</v>
      </c>
      <c r="G428">
        <v>27.855762004852199</v>
      </c>
      <c r="H428" t="s">
        <v>751</v>
      </c>
      <c r="I428" s="1">
        <v>3776676.1112011499</v>
      </c>
      <c r="J428" s="1">
        <v>3.94299149775179E-7</v>
      </c>
      <c r="K428">
        <v>0</v>
      </c>
      <c r="L428" s="1">
        <v>8.9110357981425603E-9</v>
      </c>
      <c r="M428" t="s">
        <v>18</v>
      </c>
      <c r="N428" s="1">
        <v>3776676.0980772399</v>
      </c>
      <c r="O428" s="1">
        <f t="shared" si="50"/>
        <v>9.9715925753253617E-6</v>
      </c>
      <c r="P428" s="1">
        <f t="shared" si="51"/>
        <v>9.9681176204349576E-6</v>
      </c>
      <c r="Q428" s="1">
        <f t="shared" si="52"/>
        <v>0.99965151455355261</v>
      </c>
      <c r="R428" t="str">
        <f t="shared" si="53"/>
        <v/>
      </c>
      <c r="S428" t="str">
        <f t="shared" si="56"/>
        <v/>
      </c>
      <c r="T428" t="str">
        <f t="shared" si="57"/>
        <v/>
      </c>
    </row>
    <row r="429" spans="1:20" x14ac:dyDescent="0.45">
      <c r="A429" t="s">
        <v>746</v>
      </c>
      <c r="B429" t="s">
        <v>101</v>
      </c>
      <c r="C429" t="s">
        <v>18</v>
      </c>
      <c r="D429">
        <v>8092.49999999996</v>
      </c>
      <c r="E429">
        <v>8092.49999999996</v>
      </c>
      <c r="F429">
        <v>29.4543809890747</v>
      </c>
      <c r="G429">
        <v>29.4581489562988</v>
      </c>
      <c r="H429" t="s">
        <v>788</v>
      </c>
      <c r="I429">
        <v>8092.49999999996</v>
      </c>
      <c r="J429" s="1">
        <v>1.98951966012828E-13</v>
      </c>
      <c r="K429">
        <v>0</v>
      </c>
      <c r="L429">
        <v>0</v>
      </c>
      <c r="M429" t="s">
        <v>18</v>
      </c>
      <c r="N429">
        <v>8092.5000001567796</v>
      </c>
      <c r="O429" s="1">
        <f t="shared" si="50"/>
        <v>0</v>
      </c>
      <c r="P429" s="1">
        <f t="shared" si="51"/>
        <v>1.9378390331340762E-11</v>
      </c>
      <c r="Q429" s="1" t="e">
        <f t="shared" si="52"/>
        <v>#DIV/0!</v>
      </c>
      <c r="R429" t="str">
        <f t="shared" si="53"/>
        <v/>
      </c>
      <c r="S429" t="str">
        <f t="shared" si="56"/>
        <v/>
      </c>
      <c r="T429" t="str">
        <f t="shared" si="57"/>
        <v/>
      </c>
    </row>
    <row r="430" spans="1:20" x14ac:dyDescent="0.45">
      <c r="A430" t="s">
        <v>746</v>
      </c>
      <c r="B430" t="s">
        <v>73</v>
      </c>
      <c r="C430" t="s">
        <v>18</v>
      </c>
      <c r="D430">
        <v>24799.000023512999</v>
      </c>
      <c r="E430">
        <v>24799.000023512999</v>
      </c>
      <c r="F430">
        <v>31.909960031509399</v>
      </c>
      <c r="G430">
        <v>31.9104449748992</v>
      </c>
      <c r="H430" t="s">
        <v>774</v>
      </c>
      <c r="I430">
        <v>24799.000023512999</v>
      </c>
      <c r="J430" s="1">
        <v>3.5527136788005001E-15</v>
      </c>
      <c r="K430">
        <v>0</v>
      </c>
      <c r="L430" s="1">
        <v>4.3655745685100497E-11</v>
      </c>
      <c r="M430" t="s">
        <v>18</v>
      </c>
      <c r="N430">
        <v>24799</v>
      </c>
      <c r="O430" s="1">
        <f t="shared" si="50"/>
        <v>0</v>
      </c>
      <c r="P430" s="1">
        <f t="shared" si="51"/>
        <v>9.4814303675264969E-10</v>
      </c>
      <c r="Q430" s="1" t="e">
        <f t="shared" si="52"/>
        <v>#DIV/0!</v>
      </c>
      <c r="R430" t="str">
        <f t="shared" si="53"/>
        <v/>
      </c>
      <c r="S430" t="str">
        <f t="shared" si="56"/>
        <v/>
      </c>
      <c r="T430" t="str">
        <f t="shared" si="57"/>
        <v/>
      </c>
    </row>
    <row r="431" spans="1:20" x14ac:dyDescent="0.45">
      <c r="A431" t="s">
        <v>746</v>
      </c>
      <c r="B431" t="s">
        <v>229</v>
      </c>
      <c r="C431" t="s">
        <v>18</v>
      </c>
      <c r="D431">
        <v>709.64777620488599</v>
      </c>
      <c r="E431">
        <v>709.64777620488599</v>
      </c>
      <c r="F431">
        <v>32.026555776595998</v>
      </c>
      <c r="G431">
        <v>32.031787157058702</v>
      </c>
      <c r="H431" t="s">
        <v>852</v>
      </c>
      <c r="I431">
        <v>709.64777620488599</v>
      </c>
      <c r="J431" s="1">
        <v>2.6360185145790601E-9</v>
      </c>
      <c r="K431">
        <v>0</v>
      </c>
      <c r="L431">
        <v>0</v>
      </c>
      <c r="M431" t="s">
        <v>18</v>
      </c>
      <c r="N431">
        <v>709.64757737614798</v>
      </c>
      <c r="O431" s="1">
        <f t="shared" si="50"/>
        <v>0</v>
      </c>
      <c r="P431" s="1">
        <f t="shared" si="51"/>
        <v>2.8017954481096782E-7</v>
      </c>
      <c r="Q431" s="1" t="e">
        <f t="shared" si="52"/>
        <v>#DIV/0!</v>
      </c>
      <c r="R431" t="str">
        <f t="shared" si="53"/>
        <v/>
      </c>
      <c r="S431" t="str">
        <f t="shared" si="56"/>
        <v/>
      </c>
      <c r="T431" t="str">
        <f t="shared" si="57"/>
        <v/>
      </c>
    </row>
    <row r="432" spans="1:20" x14ac:dyDescent="0.45">
      <c r="A432" t="s">
        <v>746</v>
      </c>
      <c r="B432" t="s">
        <v>251</v>
      </c>
      <c r="C432" t="s">
        <v>18</v>
      </c>
      <c r="D432">
        <v>355.240918505379</v>
      </c>
      <c r="E432">
        <v>355.240918505379</v>
      </c>
      <c r="F432">
        <v>35.339298963546703</v>
      </c>
      <c r="G432">
        <v>35.359137058258</v>
      </c>
      <c r="H432" t="s">
        <v>863</v>
      </c>
      <c r="I432">
        <v>355.240918505379</v>
      </c>
      <c r="J432" s="1">
        <v>2.5916927492985999E-9</v>
      </c>
      <c r="K432">
        <v>0</v>
      </c>
      <c r="L432">
        <v>0</v>
      </c>
      <c r="M432" t="s">
        <v>18</v>
      </c>
      <c r="N432">
        <v>355.24034945308199</v>
      </c>
      <c r="O432" s="1">
        <f t="shared" si="50"/>
        <v>0</v>
      </c>
      <c r="P432" s="1">
        <f t="shared" si="51"/>
        <v>1.6018796340764105E-6</v>
      </c>
      <c r="Q432" s="1" t="e">
        <f t="shared" si="52"/>
        <v>#DIV/0!</v>
      </c>
      <c r="R432" t="str">
        <f t="shared" si="53"/>
        <v/>
      </c>
      <c r="S432" t="str">
        <f t="shared" si="56"/>
        <v/>
      </c>
      <c r="T432" t="str">
        <f t="shared" si="57"/>
        <v/>
      </c>
    </row>
    <row r="433" spans="1:20" x14ac:dyDescent="0.45">
      <c r="A433" t="s">
        <v>746</v>
      </c>
      <c r="B433" t="s">
        <v>113</v>
      </c>
      <c r="C433" t="s">
        <v>18</v>
      </c>
      <c r="D433">
        <v>8092.5000310215</v>
      </c>
      <c r="E433">
        <v>8092.47989098793</v>
      </c>
      <c r="F433">
        <v>46.583735942840498</v>
      </c>
      <c r="G433">
        <v>46.587385892867999</v>
      </c>
      <c r="H433" t="s">
        <v>794</v>
      </c>
      <c r="I433">
        <v>8092.5000310215</v>
      </c>
      <c r="J433" s="1">
        <v>1.4247761725982799E-7</v>
      </c>
      <c r="K433">
        <v>0</v>
      </c>
      <c r="L433">
        <v>0</v>
      </c>
      <c r="M433" t="s">
        <v>18</v>
      </c>
      <c r="N433">
        <v>8092.5000009692903</v>
      </c>
      <c r="O433" s="1">
        <f t="shared" si="50"/>
        <v>2.4887282629466684E-6</v>
      </c>
      <c r="P433" s="1">
        <f t="shared" si="51"/>
        <v>2.4850146843414824E-6</v>
      </c>
      <c r="Q433" s="1">
        <f t="shared" si="52"/>
        <v>0.99850784086777356</v>
      </c>
      <c r="R433" t="str">
        <f t="shared" si="53"/>
        <v/>
      </c>
      <c r="S433" t="str">
        <f t="shared" si="56"/>
        <v/>
      </c>
      <c r="T433" t="str">
        <f t="shared" si="57"/>
        <v/>
      </c>
    </row>
    <row r="434" spans="1:20" x14ac:dyDescent="0.45">
      <c r="A434" t="s">
        <v>746</v>
      </c>
      <c r="B434" t="s">
        <v>255</v>
      </c>
      <c r="C434" t="s">
        <v>18</v>
      </c>
      <c r="D434">
        <v>554.91493749011295</v>
      </c>
      <c r="E434">
        <v>554.91493749011295</v>
      </c>
      <c r="F434">
        <v>51.196789026260298</v>
      </c>
      <c r="G434">
        <v>51.227035999298003</v>
      </c>
      <c r="H434" t="s">
        <v>865</v>
      </c>
      <c r="I434">
        <v>554.91493749011295</v>
      </c>
      <c r="J434" s="1">
        <v>6.0118277023235495E-10</v>
      </c>
      <c r="K434">
        <v>0</v>
      </c>
      <c r="L434">
        <v>0</v>
      </c>
      <c r="M434" t="s">
        <v>18</v>
      </c>
      <c r="N434">
        <v>554.914702028482</v>
      </c>
      <c r="O434" s="1">
        <f t="shared" si="50"/>
        <v>0</v>
      </c>
      <c r="P434" s="1">
        <f t="shared" si="51"/>
        <v>4.2432039707437853E-7</v>
      </c>
      <c r="Q434" s="1" t="e">
        <f t="shared" si="52"/>
        <v>#DIV/0!</v>
      </c>
      <c r="R434" t="str">
        <f t="shared" si="53"/>
        <v/>
      </c>
      <c r="S434" t="str">
        <f t="shared" si="56"/>
        <v/>
      </c>
      <c r="T434" t="str">
        <f t="shared" si="57"/>
        <v/>
      </c>
    </row>
    <row r="435" spans="1:20" x14ac:dyDescent="0.45">
      <c r="A435" t="s">
        <v>746</v>
      </c>
      <c r="B435" t="s">
        <v>149</v>
      </c>
      <c r="C435" t="s">
        <v>18</v>
      </c>
      <c r="D435">
        <v>-7.2089841269636301E-2</v>
      </c>
      <c r="E435">
        <v>-7.2090036883583397E-2</v>
      </c>
      <c r="F435">
        <v>52.755377054214399</v>
      </c>
      <c r="G435">
        <v>52.755621910095201</v>
      </c>
      <c r="H435" t="s">
        <v>812</v>
      </c>
      <c r="I435">
        <v>-7.2089841269636301E-2</v>
      </c>
      <c r="J435" s="1">
        <v>4.5303061996237999E-10</v>
      </c>
      <c r="K435" s="1">
        <v>1.00359727472909E-10</v>
      </c>
      <c r="L435">
        <v>0</v>
      </c>
      <c r="M435" t="s">
        <v>18</v>
      </c>
      <c r="N435">
        <v>-7.2089841269339205E-2</v>
      </c>
      <c r="O435" s="1">
        <f t="shared" si="50"/>
        <v>2.7130981657011751E-6</v>
      </c>
      <c r="P435" s="1">
        <f t="shared" si="51"/>
        <v>2.7131022863272706E-6</v>
      </c>
      <c r="Q435" s="1">
        <f t="shared" si="52"/>
        <v>1.0000015187899014</v>
      </c>
      <c r="R435" t="str">
        <f t="shared" si="53"/>
        <v/>
      </c>
      <c r="S435" t="str">
        <f t="shared" si="56"/>
        <v/>
      </c>
      <c r="T435" t="str">
        <f t="shared" si="57"/>
        <v/>
      </c>
    </row>
    <row r="436" spans="1:20" x14ac:dyDescent="0.45">
      <c r="A436" t="s">
        <v>746</v>
      </c>
      <c r="B436" t="s">
        <v>71</v>
      </c>
      <c r="C436" t="s">
        <v>18</v>
      </c>
      <c r="D436">
        <v>25584</v>
      </c>
      <c r="E436">
        <v>25584</v>
      </c>
      <c r="F436">
        <v>65.062587976455603</v>
      </c>
      <c r="G436">
        <v>65.063068866729694</v>
      </c>
      <c r="H436" t="s">
        <v>773</v>
      </c>
      <c r="I436">
        <v>25584</v>
      </c>
      <c r="J436" s="1">
        <v>2.8421709430404001E-14</v>
      </c>
      <c r="K436">
        <v>0</v>
      </c>
      <c r="L436">
        <v>0</v>
      </c>
      <c r="M436" t="s">
        <v>18</v>
      </c>
      <c r="N436">
        <v>25584</v>
      </c>
      <c r="O436" s="1">
        <f t="shared" si="50"/>
        <v>0</v>
      </c>
      <c r="P436" s="1">
        <f t="shared" si="51"/>
        <v>0</v>
      </c>
      <c r="Q436" s="1" t="e">
        <f t="shared" si="52"/>
        <v>#DIV/0!</v>
      </c>
      <c r="R436" t="str">
        <f t="shared" si="53"/>
        <v/>
      </c>
      <c r="S436" t="str">
        <f t="shared" si="56"/>
        <v/>
      </c>
      <c r="T436" t="str">
        <f t="shared" si="57"/>
        <v/>
      </c>
    </row>
    <row r="437" spans="1:20" x14ac:dyDescent="0.45">
      <c r="A437" t="s">
        <v>746</v>
      </c>
      <c r="B437" t="s">
        <v>185</v>
      </c>
      <c r="C437" t="s">
        <v>18</v>
      </c>
      <c r="D437">
        <v>622512.72259815701</v>
      </c>
      <c r="E437">
        <v>622506.50727407704</v>
      </c>
      <c r="F437">
        <v>71.226480007171602</v>
      </c>
      <c r="G437">
        <v>71.226726055145207</v>
      </c>
      <c r="H437" t="s">
        <v>830</v>
      </c>
      <c r="I437">
        <v>622512.72259815701</v>
      </c>
      <c r="J437">
        <v>0</v>
      </c>
      <c r="K437">
        <v>0</v>
      </c>
      <c r="L437" s="1">
        <v>1.7472421176556399E-8</v>
      </c>
      <c r="M437" t="s">
        <v>18</v>
      </c>
      <c r="N437">
        <v>622512.11355496198</v>
      </c>
      <c r="O437" s="1">
        <f t="shared" si="50"/>
        <v>9.9842522959636987E-6</v>
      </c>
      <c r="P437" s="1">
        <f t="shared" si="51"/>
        <v>9.0058984600839795E-6</v>
      </c>
      <c r="Q437" s="1">
        <f t="shared" si="52"/>
        <v>0.90201030514070291</v>
      </c>
      <c r="R437" t="str">
        <f t="shared" si="53"/>
        <v/>
      </c>
      <c r="S437" t="str">
        <f t="shared" si="56"/>
        <v/>
      </c>
      <c r="T437" t="str">
        <f t="shared" si="57"/>
        <v/>
      </c>
    </row>
    <row r="438" spans="1:20" x14ac:dyDescent="0.45">
      <c r="A438" t="s">
        <v>746</v>
      </c>
      <c r="B438" t="s">
        <v>217</v>
      </c>
      <c r="C438" t="s">
        <v>18</v>
      </c>
      <c r="D438">
        <v>15.8191787739354</v>
      </c>
      <c r="E438">
        <v>15.8190211889974</v>
      </c>
      <c r="F438">
        <v>78.059601783752399</v>
      </c>
      <c r="G438">
        <v>78.060359001159597</v>
      </c>
      <c r="H438" t="s">
        <v>846</v>
      </c>
      <c r="I438">
        <v>15.8191787739354</v>
      </c>
      <c r="J438" s="1">
        <v>6.6613381477509304E-16</v>
      </c>
      <c r="K438">
        <v>0</v>
      </c>
      <c r="L438" s="1">
        <v>3.6783841816934102E-7</v>
      </c>
      <c r="M438" t="s">
        <v>18</v>
      </c>
      <c r="N438">
        <v>15.819180316311501</v>
      </c>
      <c r="O438" s="1">
        <f t="shared" si="50"/>
        <v>9.9616320566099669E-6</v>
      </c>
      <c r="P438" s="1">
        <f t="shared" si="51"/>
        <v>1.0059131404249938E-5</v>
      </c>
      <c r="Q438" s="1">
        <f t="shared" si="52"/>
        <v>1.0097874873400163</v>
      </c>
      <c r="R438" t="str">
        <f t="shared" si="53"/>
        <v/>
      </c>
      <c r="S438" t="str">
        <f t="shared" si="56"/>
        <v/>
      </c>
      <c r="T438" t="str">
        <f t="shared" si="57"/>
        <v/>
      </c>
    </row>
    <row r="439" spans="1:20" x14ac:dyDescent="0.45">
      <c r="A439" t="s">
        <v>746</v>
      </c>
      <c r="B439" t="s">
        <v>147</v>
      </c>
      <c r="C439" t="s">
        <v>18</v>
      </c>
      <c r="D439">
        <v>-9.7460452787953095E-2</v>
      </c>
      <c r="E439">
        <v>-9.7460452787953095E-2</v>
      </c>
      <c r="F439">
        <v>78.647825956344604</v>
      </c>
      <c r="G439">
        <v>78.648059129714895</v>
      </c>
      <c r="H439" t="s">
        <v>811</v>
      </c>
      <c r="I439">
        <v>-9.7460452787953095E-2</v>
      </c>
      <c r="J439" s="1">
        <v>6.2007643464312398E-9</v>
      </c>
      <c r="K439">
        <v>0</v>
      </c>
      <c r="L439">
        <v>0</v>
      </c>
      <c r="M439" t="s">
        <v>18</v>
      </c>
      <c r="N439">
        <v>-9.7460452787740903E-2</v>
      </c>
      <c r="O439" s="1">
        <f t="shared" si="50"/>
        <v>0</v>
      </c>
      <c r="P439" s="1">
        <f t="shared" si="51"/>
        <v>2.1769815314551498E-12</v>
      </c>
      <c r="Q439" s="1" t="e">
        <f t="shared" si="52"/>
        <v>#DIV/0!</v>
      </c>
      <c r="R439" t="str">
        <f t="shared" si="53"/>
        <v/>
      </c>
      <c r="S439" t="str">
        <f t="shared" si="56"/>
        <v/>
      </c>
      <c r="T439" t="str">
        <f t="shared" si="57"/>
        <v/>
      </c>
    </row>
    <row r="440" spans="1:20" x14ac:dyDescent="0.45">
      <c r="A440" t="s">
        <v>746</v>
      </c>
      <c r="B440" t="s">
        <v>45</v>
      </c>
      <c r="C440" t="s">
        <v>18</v>
      </c>
      <c r="D440">
        <v>49.140613138613404</v>
      </c>
      <c r="E440">
        <v>49.140253959085797</v>
      </c>
      <c r="F440">
        <v>87.371930122375403</v>
      </c>
      <c r="G440">
        <v>87.372411966323796</v>
      </c>
      <c r="H440" t="s">
        <v>760</v>
      </c>
      <c r="I440">
        <v>49.140613138613404</v>
      </c>
      <c r="J440" s="1">
        <v>1.93838043394123E-8</v>
      </c>
      <c r="K440">
        <v>0</v>
      </c>
      <c r="L440" s="1">
        <v>7.0525310036373404E-9</v>
      </c>
      <c r="M440" t="s">
        <v>18</v>
      </c>
      <c r="N440">
        <v>49.140614026387603</v>
      </c>
      <c r="O440" s="1">
        <f t="shared" si="50"/>
        <v>7.309218008762347E-6</v>
      </c>
      <c r="P440" s="1">
        <f t="shared" si="51"/>
        <v>7.3272838703116694E-6</v>
      </c>
      <c r="Q440" s="1">
        <f t="shared" si="52"/>
        <v>1.0024716544954146</v>
      </c>
      <c r="R440" t="str">
        <f t="shared" si="53"/>
        <v/>
      </c>
      <c r="S440" t="str">
        <f t="shared" si="56"/>
        <v/>
      </c>
      <c r="T440" t="str">
        <f t="shared" si="57"/>
        <v/>
      </c>
    </row>
    <row r="441" spans="1:20" x14ac:dyDescent="0.45">
      <c r="A441" t="s">
        <v>746</v>
      </c>
      <c r="B441" t="s">
        <v>167</v>
      </c>
      <c r="C441" t="s">
        <v>18</v>
      </c>
      <c r="D441">
        <v>-1.1063496898693901</v>
      </c>
      <c r="E441">
        <v>-1.10635576834584</v>
      </c>
      <c r="F441">
        <v>109.13001608848499</v>
      </c>
      <c r="G441">
        <v>109.130228042602</v>
      </c>
      <c r="H441" t="s">
        <v>821</v>
      </c>
      <c r="I441">
        <v>-1.1063496898693901</v>
      </c>
      <c r="J441" s="1">
        <v>5.3297619762027102E-8</v>
      </c>
      <c r="K441">
        <v>0</v>
      </c>
      <c r="L441">
        <v>0</v>
      </c>
      <c r="M441" t="s">
        <v>18</v>
      </c>
      <c r="N441">
        <v>-1.10634968986928</v>
      </c>
      <c r="O441" s="1">
        <f t="shared" si="50"/>
        <v>5.4941232093091741E-6</v>
      </c>
      <c r="P441" s="1">
        <f t="shared" si="51"/>
        <v>5.4941233088561207E-6</v>
      </c>
      <c r="Q441" s="1">
        <f t="shared" si="52"/>
        <v>1.0000000181188049</v>
      </c>
      <c r="R441" t="str">
        <f t="shared" si="53"/>
        <v/>
      </c>
      <c r="S441" t="str">
        <f t="shared" si="56"/>
        <v/>
      </c>
      <c r="T441" t="str">
        <f t="shared" si="57"/>
        <v/>
      </c>
    </row>
    <row r="442" spans="1:20" x14ac:dyDescent="0.45">
      <c r="A442" t="s">
        <v>746</v>
      </c>
      <c r="B442" t="s">
        <v>257</v>
      </c>
      <c r="C442" t="s">
        <v>18</v>
      </c>
      <c r="D442">
        <v>760.35004054827402</v>
      </c>
      <c r="E442">
        <v>760.35004054827402</v>
      </c>
      <c r="F442">
        <v>214.47663497924799</v>
      </c>
      <c r="G442">
        <v>214.517316102981</v>
      </c>
      <c r="H442" t="s">
        <v>866</v>
      </c>
      <c r="I442">
        <v>760.35004054827402</v>
      </c>
      <c r="J442" s="1">
        <v>6.25495988337831E-10</v>
      </c>
      <c r="K442">
        <v>0</v>
      </c>
      <c r="L442">
        <v>0</v>
      </c>
      <c r="M442" t="s">
        <v>18</v>
      </c>
      <c r="N442">
        <v>760.34970034372998</v>
      </c>
      <c r="O442" s="1">
        <f t="shared" si="50"/>
        <v>0</v>
      </c>
      <c r="P442" s="1">
        <f t="shared" si="51"/>
        <v>4.4743167442185022E-7</v>
      </c>
      <c r="Q442" s="1" t="e">
        <f t="shared" si="52"/>
        <v>#DIV/0!</v>
      </c>
      <c r="R442" t="str">
        <f t="shared" si="53"/>
        <v/>
      </c>
      <c r="S442" t="str">
        <f t="shared" si="56"/>
        <v/>
      </c>
      <c r="T442" t="str">
        <f t="shared" si="57"/>
        <v/>
      </c>
    </row>
    <row r="443" spans="1:20" x14ac:dyDescent="0.45">
      <c r="A443" t="s">
        <v>746</v>
      </c>
      <c r="B443" t="s">
        <v>231</v>
      </c>
      <c r="C443" t="s">
        <v>18</v>
      </c>
      <c r="D443">
        <v>399.53753950772699</v>
      </c>
      <c r="E443">
        <v>399.53753950772699</v>
      </c>
      <c r="F443">
        <v>292.15640687942499</v>
      </c>
      <c r="G443">
        <v>292.16384005546502</v>
      </c>
      <c r="H443" t="s">
        <v>853</v>
      </c>
      <c r="I443">
        <v>399.53753950772699</v>
      </c>
      <c r="J443" s="1">
        <v>3.6168554817805898E-9</v>
      </c>
      <c r="K443">
        <v>0</v>
      </c>
      <c r="L443">
        <v>0</v>
      </c>
      <c r="M443" t="s">
        <v>18</v>
      </c>
      <c r="N443">
        <v>399.53711083647897</v>
      </c>
      <c r="O443" s="1">
        <f t="shared" si="50"/>
        <v>0</v>
      </c>
      <c r="P443" s="1">
        <f t="shared" si="51"/>
        <v>1.0729197004752001E-6</v>
      </c>
      <c r="Q443" s="1" t="e">
        <f t="shared" si="52"/>
        <v>#DIV/0!</v>
      </c>
      <c r="R443" t="str">
        <f t="shared" si="53"/>
        <v/>
      </c>
      <c r="S443" t="str">
        <f t="shared" si="56"/>
        <v/>
      </c>
      <c r="T443" t="str">
        <f t="shared" si="57"/>
        <v/>
      </c>
    </row>
    <row r="444" spans="1:20" x14ac:dyDescent="0.45">
      <c r="A444" t="s">
        <v>746</v>
      </c>
      <c r="B444" t="s">
        <v>235</v>
      </c>
      <c r="C444" t="s">
        <v>18</v>
      </c>
      <c r="D444">
        <v>355.24122246857797</v>
      </c>
      <c r="E444">
        <v>355.24122246857797</v>
      </c>
      <c r="F444">
        <v>363.84902691841103</v>
      </c>
      <c r="G444">
        <v>363.86927700042702</v>
      </c>
      <c r="H444" t="s">
        <v>855</v>
      </c>
      <c r="I444">
        <v>355.24122246857797</v>
      </c>
      <c r="J444" s="1">
        <v>4.5730311759584197E-9</v>
      </c>
      <c r="K444">
        <v>0</v>
      </c>
      <c r="L444">
        <v>0</v>
      </c>
      <c r="M444" t="s">
        <v>18</v>
      </c>
      <c r="N444">
        <v>355.24034945308199</v>
      </c>
      <c r="O444" s="1">
        <f t="shared" si="50"/>
        <v>0</v>
      </c>
      <c r="P444" s="1">
        <f t="shared" si="51"/>
        <v>2.4575346599907145E-6</v>
      </c>
      <c r="Q444" s="1" t="e">
        <f t="shared" si="52"/>
        <v>#DIV/0!</v>
      </c>
      <c r="R444" t="str">
        <f t="shared" si="53"/>
        <v/>
      </c>
      <c r="S444" t="str">
        <f t="shared" si="56"/>
        <v/>
      </c>
      <c r="T444" t="str">
        <f t="shared" si="57"/>
        <v/>
      </c>
    </row>
    <row r="445" spans="1:20" x14ac:dyDescent="0.45">
      <c r="A445" t="s">
        <v>746</v>
      </c>
      <c r="B445" t="s">
        <v>205</v>
      </c>
      <c r="C445" t="s">
        <v>18</v>
      </c>
      <c r="D445">
        <v>600349.98272754997</v>
      </c>
      <c r="E445">
        <v>600343.98251680005</v>
      </c>
      <c r="F445">
        <v>390.83671379089299</v>
      </c>
      <c r="G445">
        <v>390.837000846862</v>
      </c>
      <c r="H445" t="s">
        <v>840</v>
      </c>
      <c r="I445">
        <v>600349.98272754997</v>
      </c>
      <c r="J445" s="1">
        <v>1.11022302462515E-16</v>
      </c>
      <c r="K445">
        <v>0</v>
      </c>
      <c r="L445" s="1">
        <v>2.4605212267658703E-7</v>
      </c>
      <c r="M445" t="s">
        <v>18</v>
      </c>
      <c r="N445">
        <v>600350.06155219499</v>
      </c>
      <c r="O445" s="1">
        <f t="shared" si="50"/>
        <v>9.9945213999278069E-6</v>
      </c>
      <c r="P445" s="1">
        <f t="shared" si="51"/>
        <v>1.0125817892186028E-5</v>
      </c>
      <c r="Q445" s="1">
        <f t="shared" si="52"/>
        <v>1.0131368463785739</v>
      </c>
      <c r="R445" t="str">
        <f t="shared" si="53"/>
        <v/>
      </c>
      <c r="S445" t="str">
        <f t="shared" si="56"/>
        <v/>
      </c>
      <c r="T445" t="str">
        <f t="shared" si="57"/>
        <v/>
      </c>
    </row>
    <row r="446" spans="1:20" x14ac:dyDescent="0.45">
      <c r="A446" t="s">
        <v>746</v>
      </c>
      <c r="B446" t="s">
        <v>189</v>
      </c>
      <c r="C446" t="s">
        <v>18</v>
      </c>
      <c r="D446">
        <v>600350.23863014695</v>
      </c>
      <c r="E446">
        <v>600344.23547469405</v>
      </c>
      <c r="F446">
        <v>444.05673217773398</v>
      </c>
      <c r="G446">
        <v>444.05701899528498</v>
      </c>
      <c r="H446" t="s">
        <v>832</v>
      </c>
      <c r="I446">
        <v>600350.23863014695</v>
      </c>
      <c r="J446">
        <v>0</v>
      </c>
      <c r="K446">
        <v>0</v>
      </c>
      <c r="L446" s="1">
        <v>5.2972228825609498E-8</v>
      </c>
      <c r="M446" t="s">
        <v>18</v>
      </c>
      <c r="N446">
        <v>600349.55764580297</v>
      </c>
      <c r="O446" s="1">
        <f t="shared" si="50"/>
        <v>9.9994221148233693E-6</v>
      </c>
      <c r="P446" s="1">
        <f t="shared" si="51"/>
        <v>8.8651203970153612E-6</v>
      </c>
      <c r="Q446" s="1">
        <f t="shared" si="52"/>
        <v>0.88656327287889036</v>
      </c>
      <c r="R446" t="str">
        <f t="shared" si="53"/>
        <v/>
      </c>
      <c r="S446" t="str">
        <f t="shared" si="56"/>
        <v/>
      </c>
      <c r="T446" t="str">
        <f t="shared" si="57"/>
        <v/>
      </c>
    </row>
    <row r="447" spans="1:20" x14ac:dyDescent="0.45">
      <c r="A447" t="s">
        <v>746</v>
      </c>
      <c r="B447" t="s">
        <v>201</v>
      </c>
      <c r="C447" t="s">
        <v>18</v>
      </c>
      <c r="D447">
        <v>622512.72506097704</v>
      </c>
      <c r="E447">
        <v>622506.51388379897</v>
      </c>
      <c r="F447">
        <v>457.23300981521601</v>
      </c>
      <c r="G447">
        <v>457.23328804969702</v>
      </c>
      <c r="H447" t="s">
        <v>838</v>
      </c>
      <c r="I447">
        <v>622512.72506097704</v>
      </c>
      <c r="J447" s="1">
        <v>1.11022302462515E-16</v>
      </c>
      <c r="K447">
        <v>0</v>
      </c>
      <c r="L447" s="1">
        <v>1.5654469498471699E-8</v>
      </c>
      <c r="M447" t="s">
        <v>18</v>
      </c>
      <c r="N447">
        <v>622512.69320682494</v>
      </c>
      <c r="O447" s="1">
        <f t="shared" si="50"/>
        <v>9.9775907028539688E-6</v>
      </c>
      <c r="P447" s="1">
        <f t="shared" si="51"/>
        <v>9.9264209281380969E-6</v>
      </c>
      <c r="Q447" s="1">
        <f t="shared" si="52"/>
        <v>0.99487152998757156</v>
      </c>
      <c r="R447" t="str">
        <f t="shared" si="53"/>
        <v/>
      </c>
      <c r="S447" t="str">
        <f t="shared" si="56"/>
        <v/>
      </c>
      <c r="T447" t="str">
        <f t="shared" si="57"/>
        <v/>
      </c>
    </row>
    <row r="448" spans="1:20" x14ac:dyDescent="0.45">
      <c r="A448" t="s">
        <v>746</v>
      </c>
      <c r="B448" t="s">
        <v>39</v>
      </c>
      <c r="C448" t="s">
        <v>18</v>
      </c>
      <c r="D448">
        <v>5.99825326116094</v>
      </c>
      <c r="E448">
        <v>5.9982061339778001</v>
      </c>
      <c r="F448">
        <v>487.42262578010502</v>
      </c>
      <c r="G448">
        <v>487.42402911186201</v>
      </c>
      <c r="H448" t="s">
        <v>757</v>
      </c>
      <c r="I448">
        <v>5.99825326116094</v>
      </c>
      <c r="J448" s="1">
        <v>6.6613381477509304E-16</v>
      </c>
      <c r="K448">
        <v>0</v>
      </c>
      <c r="L448" s="1">
        <v>3.9631978587806303E-8</v>
      </c>
      <c r="M448" t="s">
        <v>18</v>
      </c>
      <c r="N448">
        <v>5.9982534213622198</v>
      </c>
      <c r="O448" s="1">
        <f t="shared" si="50"/>
        <v>7.8568047263078163E-6</v>
      </c>
      <c r="P448" s="1">
        <f t="shared" si="51"/>
        <v>7.8835124598422806E-6</v>
      </c>
      <c r="Q448" s="1">
        <f t="shared" si="52"/>
        <v>1.0033993123750469</v>
      </c>
      <c r="R448" t="str">
        <f t="shared" si="53"/>
        <v/>
      </c>
      <c r="S448" t="str">
        <f t="shared" si="56"/>
        <v/>
      </c>
      <c r="T448" t="str">
        <f t="shared" si="57"/>
        <v/>
      </c>
    </row>
    <row r="449" spans="1:20" x14ac:dyDescent="0.45">
      <c r="A449" t="s">
        <v>746</v>
      </c>
      <c r="B449" t="s">
        <v>153</v>
      </c>
      <c r="C449" t="s">
        <v>18</v>
      </c>
      <c r="D449">
        <v>-0.14274558532876899</v>
      </c>
      <c r="E449">
        <v>-0.14274697785601601</v>
      </c>
      <c r="F449">
        <v>516.64356994628895</v>
      </c>
      <c r="G449">
        <v>516.64385080337502</v>
      </c>
      <c r="H449" t="s">
        <v>814</v>
      </c>
      <c r="I449">
        <v>-0.14274558532876899</v>
      </c>
      <c r="J449" s="1">
        <v>1.59574024480302E-8</v>
      </c>
      <c r="K449" s="1">
        <v>7.9355488846743996E-10</v>
      </c>
      <c r="L449">
        <v>0</v>
      </c>
      <c r="M449" t="s">
        <v>18</v>
      </c>
      <c r="N449">
        <v>-0.142745585328621</v>
      </c>
      <c r="O449" s="1">
        <f t="shared" si="50"/>
        <v>9.7546253185523878E-6</v>
      </c>
      <c r="P449" s="1">
        <f t="shared" si="51"/>
        <v>9.754626355248587E-6</v>
      </c>
      <c r="Q449" s="1">
        <f t="shared" si="52"/>
        <v>1.0000001062773982</v>
      </c>
      <c r="R449" t="str">
        <f t="shared" si="53"/>
        <v/>
      </c>
      <c r="S449" t="str">
        <f t="shared" si="56"/>
        <v/>
      </c>
      <c r="T449" t="str">
        <f t="shared" si="57"/>
        <v/>
      </c>
    </row>
    <row r="450" spans="1:20" x14ac:dyDescent="0.45">
      <c r="A450" t="s">
        <v>746</v>
      </c>
      <c r="B450" t="s">
        <v>197</v>
      </c>
      <c r="C450" t="s">
        <v>18</v>
      </c>
      <c r="D450">
        <v>528766.23424221203</v>
      </c>
      <c r="E450">
        <v>528760.94665925903</v>
      </c>
      <c r="F450">
        <v>522.81532192230202</v>
      </c>
      <c r="G450">
        <v>522.81557178497303</v>
      </c>
      <c r="H450" t="s">
        <v>836</v>
      </c>
      <c r="I450">
        <v>528766.23424221203</v>
      </c>
      <c r="J450">
        <v>0</v>
      </c>
      <c r="K450">
        <v>0</v>
      </c>
      <c r="L450" s="1">
        <v>4.1530180960869199E-8</v>
      </c>
      <c r="M450" t="s">
        <v>18</v>
      </c>
      <c r="N450">
        <v>528766.25605414005</v>
      </c>
      <c r="O450" s="1">
        <f t="shared" ref="O450:O513" si="58">ABS(E450-D450)/(ABS(D450)+0.00001)</f>
        <v>9.999849858931747E-6</v>
      </c>
      <c r="P450" s="1">
        <f t="shared" ref="P450:P513" si="59">ABS(E450-N450)/(ABS(N450)+0.00001)</f>
        <v>1.0041100051529789E-5</v>
      </c>
      <c r="Q450" s="1">
        <f t="shared" ref="Q450:Q513" si="60">P450/O450</f>
        <v>1.004125081194214</v>
      </c>
      <c r="R450" t="str">
        <f t="shared" ref="R450:R513" si="61">IF(AND(C450="Optimal",P450&gt;0.0000125),"bad","")</f>
        <v/>
      </c>
      <c r="S450" t="str">
        <f t="shared" si="56"/>
        <v/>
      </c>
      <c r="T450" t="str">
        <f t="shared" si="57"/>
        <v/>
      </c>
    </row>
    <row r="451" spans="1:20" x14ac:dyDescent="0.45">
      <c r="A451" t="s">
        <v>746</v>
      </c>
      <c r="B451" t="s">
        <v>219</v>
      </c>
      <c r="C451" t="s">
        <v>18</v>
      </c>
      <c r="D451">
        <v>46.423424649479301</v>
      </c>
      <c r="E451">
        <v>46.422991867956597</v>
      </c>
      <c r="F451">
        <v>548.13859605789105</v>
      </c>
      <c r="G451">
        <v>548.13936901092495</v>
      </c>
      <c r="H451" t="s">
        <v>847</v>
      </c>
      <c r="I451">
        <v>46.423424649479301</v>
      </c>
      <c r="J451" s="1">
        <v>8.9719285334410804E-9</v>
      </c>
      <c r="K451">
        <v>0</v>
      </c>
      <c r="L451" s="1">
        <v>3.1431442197514502E-16</v>
      </c>
      <c r="M451" t="s">
        <v>18</v>
      </c>
      <c r="N451">
        <v>46.423423052590103</v>
      </c>
      <c r="O451" s="1">
        <f t="shared" si="58"/>
        <v>9.3224796047952837E-6</v>
      </c>
      <c r="P451" s="1">
        <f t="shared" si="59"/>
        <v>9.2880815819287751E-6</v>
      </c>
      <c r="Q451" s="1">
        <f t="shared" si="60"/>
        <v>0.9963102066912739</v>
      </c>
      <c r="R451" t="str">
        <f t="shared" si="61"/>
        <v/>
      </c>
      <c r="S451" t="str">
        <f t="shared" si="56"/>
        <v/>
      </c>
      <c r="T451" t="str">
        <f t="shared" si="57"/>
        <v/>
      </c>
    </row>
    <row r="452" spans="1:20" x14ac:dyDescent="0.45">
      <c r="A452" t="s">
        <v>746</v>
      </c>
      <c r="B452" t="s">
        <v>151</v>
      </c>
      <c r="C452" t="s">
        <v>18</v>
      </c>
      <c r="D452">
        <v>-0.14108946105213699</v>
      </c>
      <c r="E452">
        <v>-0.14109051380743001</v>
      </c>
      <c r="F452">
        <v>563.33757996559098</v>
      </c>
      <c r="G452">
        <v>563.33786296844403</v>
      </c>
      <c r="H452" t="s">
        <v>813</v>
      </c>
      <c r="I452">
        <v>-0.14108946105213699</v>
      </c>
      <c r="J452" s="1">
        <v>4.7896998520147097E-9</v>
      </c>
      <c r="K452" s="1">
        <v>2.1152660178991301E-10</v>
      </c>
      <c r="L452">
        <v>0</v>
      </c>
      <c r="M452" t="s">
        <v>18</v>
      </c>
      <c r="N452">
        <v>-0.14108946792275001</v>
      </c>
      <c r="O452" s="1">
        <f t="shared" si="58"/>
        <v>7.4610865638597733E-6</v>
      </c>
      <c r="P452" s="1">
        <f t="shared" si="59"/>
        <v>7.4123927991961248E-6</v>
      </c>
      <c r="Q452" s="1">
        <f t="shared" si="60"/>
        <v>0.99347363627979968</v>
      </c>
      <c r="R452" t="str">
        <f t="shared" si="61"/>
        <v/>
      </c>
      <c r="S452" t="str">
        <f t="shared" si="56"/>
        <v/>
      </c>
      <c r="T452" t="str">
        <f t="shared" si="57"/>
        <v/>
      </c>
    </row>
    <row r="453" spans="1:20" x14ac:dyDescent="0.45">
      <c r="A453" t="s">
        <v>746</v>
      </c>
      <c r="B453" t="s">
        <v>165</v>
      </c>
      <c r="C453" t="s">
        <v>18</v>
      </c>
      <c r="D453">
        <v>-1.1141122484757799</v>
      </c>
      <c r="E453">
        <v>-1.1141232618052801</v>
      </c>
      <c r="F453">
        <v>737.11230802535999</v>
      </c>
      <c r="G453">
        <v>737.11252117156903</v>
      </c>
      <c r="H453" t="s">
        <v>820</v>
      </c>
      <c r="I453">
        <v>-1.1141122484757799</v>
      </c>
      <c r="J453" s="1">
        <v>1.9146279006676499E-9</v>
      </c>
      <c r="K453">
        <v>0</v>
      </c>
      <c r="L453">
        <v>0</v>
      </c>
      <c r="M453" t="s">
        <v>18</v>
      </c>
      <c r="N453">
        <v>-1.1141122484758099</v>
      </c>
      <c r="O453" s="1">
        <f t="shared" si="58"/>
        <v>9.8852074045023126E-6</v>
      </c>
      <c r="P453" s="1">
        <f t="shared" si="59"/>
        <v>9.8852073775965414E-6</v>
      </c>
      <c r="Q453" s="1">
        <f t="shared" si="60"/>
        <v>0.99999999727817834</v>
      </c>
      <c r="R453" t="str">
        <f t="shared" si="61"/>
        <v/>
      </c>
      <c r="S453" t="str">
        <f t="shared" si="56"/>
        <v/>
      </c>
      <c r="T453" t="str">
        <f t="shared" si="57"/>
        <v/>
      </c>
    </row>
    <row r="454" spans="1:20" x14ac:dyDescent="0.45">
      <c r="A454" t="s">
        <v>746</v>
      </c>
      <c r="B454" t="s">
        <v>213</v>
      </c>
      <c r="C454" t="s">
        <v>18</v>
      </c>
      <c r="D454">
        <v>528766.26324074599</v>
      </c>
      <c r="E454">
        <v>528760.97563953104</v>
      </c>
      <c r="F454">
        <v>785.15719795227005</v>
      </c>
      <c r="G454">
        <v>785.15744304656903</v>
      </c>
      <c r="H454" t="s">
        <v>844</v>
      </c>
      <c r="I454">
        <v>528766.26324074599</v>
      </c>
      <c r="J454" s="1">
        <v>1.11022302462515E-16</v>
      </c>
      <c r="K454">
        <v>0</v>
      </c>
      <c r="L454" s="1">
        <v>1.4987789009879201E-8</v>
      </c>
      <c r="M454" t="s">
        <v>18</v>
      </c>
      <c r="N454">
        <v>528766.14952549594</v>
      </c>
      <c r="O454" s="1">
        <f t="shared" si="58"/>
        <v>9.9998838474355208E-6</v>
      </c>
      <c r="P454" s="1">
        <f t="shared" si="59"/>
        <v>9.7848282637797527E-6</v>
      </c>
      <c r="Q454" s="1">
        <f t="shared" si="60"/>
        <v>0.97849419183894626</v>
      </c>
      <c r="R454" t="str">
        <f t="shared" si="61"/>
        <v/>
      </c>
      <c r="S454" t="str">
        <f t="shared" si="56"/>
        <v/>
      </c>
      <c r="T454" t="str">
        <f t="shared" si="57"/>
        <v/>
      </c>
    </row>
    <row r="455" spans="1:20" x14ac:dyDescent="0.45">
      <c r="A455" t="s">
        <v>746</v>
      </c>
      <c r="B455" t="s">
        <v>49</v>
      </c>
      <c r="C455" t="s">
        <v>18</v>
      </c>
      <c r="D455">
        <v>5.7773661264074798</v>
      </c>
      <c r="E455">
        <v>5.7773240488817796</v>
      </c>
      <c r="F455">
        <v>812.18571496009804</v>
      </c>
      <c r="G455">
        <v>812.18705391883805</v>
      </c>
      <c r="H455" t="s">
        <v>762</v>
      </c>
      <c r="I455">
        <v>5.7773661264074798</v>
      </c>
      <c r="J455" s="1">
        <v>6.7450210694541803E-10</v>
      </c>
      <c r="K455">
        <v>0</v>
      </c>
      <c r="L455" s="1">
        <v>2.4046220570283998E-10</v>
      </c>
      <c r="M455" t="s">
        <v>18</v>
      </c>
      <c r="N455">
        <v>5.7773661652651498</v>
      </c>
      <c r="O455" s="1">
        <f t="shared" si="58"/>
        <v>7.283154978927119E-6</v>
      </c>
      <c r="P455" s="1">
        <f t="shared" si="59"/>
        <v>7.2898807634100081E-6</v>
      </c>
      <c r="Q455" s="1">
        <f t="shared" si="60"/>
        <v>1.000923471284402</v>
      </c>
      <c r="R455" t="str">
        <f t="shared" si="61"/>
        <v/>
      </c>
      <c r="S455" t="str">
        <f t="shared" si="56"/>
        <v/>
      </c>
      <c r="T455" t="str">
        <f t="shared" si="57"/>
        <v/>
      </c>
    </row>
    <row r="456" spans="1:20" x14ac:dyDescent="0.45">
      <c r="A456" t="s">
        <v>746</v>
      </c>
      <c r="B456" t="s">
        <v>233</v>
      </c>
      <c r="C456" t="s">
        <v>18</v>
      </c>
      <c r="D456">
        <v>568.71745742055202</v>
      </c>
      <c r="E456">
        <v>568.71745742055202</v>
      </c>
      <c r="F456">
        <v>1069.2149841785399</v>
      </c>
      <c r="G456">
        <v>1069.2362840175599</v>
      </c>
      <c r="H456" t="s">
        <v>854</v>
      </c>
      <c r="I456">
        <v>568.71745742055202</v>
      </c>
      <c r="J456" s="1">
        <v>4.1867784794646898E-9</v>
      </c>
      <c r="K456">
        <v>0</v>
      </c>
      <c r="L456">
        <v>0</v>
      </c>
      <c r="M456" t="s">
        <v>18</v>
      </c>
      <c r="N456">
        <v>568.71672647546598</v>
      </c>
      <c r="O456" s="1">
        <f t="shared" si="58"/>
        <v>0</v>
      </c>
      <c r="P456" s="1">
        <f t="shared" si="59"/>
        <v>1.2852533417206252E-6</v>
      </c>
      <c r="Q456" s="1" t="e">
        <f t="shared" si="60"/>
        <v>#DIV/0!</v>
      </c>
      <c r="R456" t="str">
        <f t="shared" si="61"/>
        <v/>
      </c>
      <c r="S456" t="str">
        <f t="shared" si="56"/>
        <v/>
      </c>
      <c r="T456" t="str">
        <f t="shared" si="57"/>
        <v/>
      </c>
    </row>
    <row r="457" spans="1:20" x14ac:dyDescent="0.45">
      <c r="A457" t="s">
        <v>746</v>
      </c>
      <c r="B457" t="s">
        <v>237</v>
      </c>
      <c r="C457" t="s">
        <v>18</v>
      </c>
      <c r="D457">
        <v>468.15624747887699</v>
      </c>
      <c r="E457">
        <v>468.15552668581802</v>
      </c>
      <c r="F457">
        <v>1087.2044041156701</v>
      </c>
      <c r="G457">
        <v>1087.22923398017</v>
      </c>
      <c r="H457" t="s">
        <v>856</v>
      </c>
      <c r="I457">
        <v>468.15624747887699</v>
      </c>
      <c r="J457" s="1">
        <v>2.23532017340488E-8</v>
      </c>
      <c r="K457">
        <v>0</v>
      </c>
      <c r="L457" s="1">
        <v>5.5116951142020199E-9</v>
      </c>
      <c r="M457" t="s">
        <v>18</v>
      </c>
      <c r="N457">
        <v>468.15612794945002</v>
      </c>
      <c r="O457" s="1">
        <f t="shared" si="58"/>
        <v>1.5396420478409277E-6</v>
      </c>
      <c r="P457" s="1">
        <f t="shared" si="59"/>
        <v>1.2843228642480039E-6</v>
      </c>
      <c r="Q457" s="1">
        <f t="shared" si="60"/>
        <v>0.83416977735119457</v>
      </c>
      <c r="R457" t="str">
        <f t="shared" si="61"/>
        <v/>
      </c>
      <c r="S457" t="str">
        <f t="shared" si="56"/>
        <v/>
      </c>
      <c r="T457" t="str">
        <f t="shared" si="57"/>
        <v/>
      </c>
    </row>
    <row r="458" spans="1:20" x14ac:dyDescent="0.45">
      <c r="A458" t="s">
        <v>746</v>
      </c>
      <c r="B458" t="s">
        <v>193</v>
      </c>
      <c r="C458" t="s">
        <v>18</v>
      </c>
      <c r="D458">
        <v>500753.226237703</v>
      </c>
      <c r="E458">
        <v>500749.32966549502</v>
      </c>
      <c r="F458">
        <v>1285.69889116287</v>
      </c>
      <c r="G458">
        <v>1285.6991870403201</v>
      </c>
      <c r="H458" t="s">
        <v>834</v>
      </c>
      <c r="I458">
        <v>500753.226237703</v>
      </c>
      <c r="J458">
        <v>0</v>
      </c>
      <c r="K458">
        <v>0</v>
      </c>
      <c r="L458" s="1">
        <v>6.6375465790358095E-8</v>
      </c>
      <c r="M458" t="s">
        <v>18</v>
      </c>
      <c r="N458">
        <v>500753.08677332802</v>
      </c>
      <c r="O458" s="1">
        <f t="shared" si="58"/>
        <v>7.7814220732475569E-6</v>
      </c>
      <c r="P458" s="1">
        <f t="shared" si="59"/>
        <v>7.5029149737794556E-6</v>
      </c>
      <c r="Q458" s="1">
        <f t="shared" si="60"/>
        <v>0.96420871444236322</v>
      </c>
      <c r="R458" t="str">
        <f t="shared" si="61"/>
        <v/>
      </c>
      <c r="S458" t="str">
        <f t="shared" ref="S458:S479" si="62">IF(OR(J458&gt;0.001, K458&gt;0.001, L458&gt;0.001), "bad","")</f>
        <v/>
      </c>
      <c r="T458" t="str">
        <f t="shared" ref="T458:T479" si="63">IF(AND(C458&lt;&gt;"Optimal",P458&lt;0.000015),"good","")</f>
        <v/>
      </c>
    </row>
    <row r="459" spans="1:20" x14ac:dyDescent="0.45">
      <c r="A459" t="s">
        <v>746</v>
      </c>
      <c r="B459" t="s">
        <v>209</v>
      </c>
      <c r="C459" t="s">
        <v>16</v>
      </c>
      <c r="D459">
        <v>500753.27530573198</v>
      </c>
      <c r="E459">
        <v>500544.305187308</v>
      </c>
      <c r="F459">
        <v>3600.0014328956599</v>
      </c>
      <c r="G459">
        <v>3600.0016708374001</v>
      </c>
      <c r="H459" t="s">
        <v>842</v>
      </c>
      <c r="I459">
        <v>500753.27530573198</v>
      </c>
      <c r="J459" s="1">
        <v>8.4834566038693993E-9</v>
      </c>
      <c r="K459">
        <v>0</v>
      </c>
      <c r="L459" s="1">
        <v>2.11616261180935E-8</v>
      </c>
      <c r="M459" t="s">
        <v>18</v>
      </c>
      <c r="N459">
        <v>500753.02029274002</v>
      </c>
      <c r="O459" s="1">
        <f t="shared" si="58"/>
        <v>4.1731153589005175E-4</v>
      </c>
      <c r="P459" s="1">
        <f t="shared" si="59"/>
        <v>4.1680248939056759E-4</v>
      </c>
      <c r="Q459" s="1">
        <f t="shared" si="60"/>
        <v>0.99878017630545857</v>
      </c>
      <c r="R459" t="str">
        <f t="shared" si="61"/>
        <v/>
      </c>
      <c r="S459" t="str">
        <f t="shared" si="62"/>
        <v/>
      </c>
      <c r="T459" t="str">
        <f t="shared" si="63"/>
        <v/>
      </c>
    </row>
    <row r="460" spans="1:20" x14ac:dyDescent="0.45">
      <c r="A460" t="s">
        <v>746</v>
      </c>
      <c r="B460" t="s">
        <v>225</v>
      </c>
      <c r="C460" t="s">
        <v>16</v>
      </c>
      <c r="D460">
        <v>10.3</v>
      </c>
      <c r="E460">
        <v>7.7999999999999901</v>
      </c>
      <c r="F460">
        <v>3600.0014200210499</v>
      </c>
      <c r="G460">
        <v>3600.00303196907</v>
      </c>
      <c r="H460" t="s">
        <v>850</v>
      </c>
      <c r="I460">
        <v>10.3</v>
      </c>
      <c r="J460">
        <v>0</v>
      </c>
      <c r="K460" s="1">
        <v>2.1102220415514199E-8</v>
      </c>
      <c r="L460">
        <v>0</v>
      </c>
      <c r="M460" t="s">
        <v>18</v>
      </c>
      <c r="N460">
        <v>10.299999999999899</v>
      </c>
      <c r="O460" s="1">
        <f t="shared" si="58"/>
        <v>0.24271821095319426</v>
      </c>
      <c r="P460" s="1">
        <f t="shared" si="59"/>
        <v>0.24271821095318682</v>
      </c>
      <c r="Q460" s="1">
        <f t="shared" si="60"/>
        <v>0.99999999999996936</v>
      </c>
      <c r="R460" t="str">
        <f t="shared" si="61"/>
        <v/>
      </c>
      <c r="S460" t="str">
        <f t="shared" si="62"/>
        <v/>
      </c>
      <c r="T460" t="str">
        <f t="shared" si="63"/>
        <v/>
      </c>
    </row>
    <row r="461" spans="1:20" x14ac:dyDescent="0.45">
      <c r="A461" t="s">
        <v>746</v>
      </c>
      <c r="B461" t="s">
        <v>141</v>
      </c>
      <c r="C461" t="s">
        <v>16</v>
      </c>
      <c r="D461">
        <v>777.339204441584</v>
      </c>
      <c r="E461">
        <v>776.88668940316904</v>
      </c>
      <c r="F461">
        <v>3600.00308108329</v>
      </c>
      <c r="G461">
        <v>3600.00355219841</v>
      </c>
      <c r="H461" t="s">
        <v>808</v>
      </c>
      <c r="I461">
        <v>777.339204441584</v>
      </c>
      <c r="J461">
        <v>0</v>
      </c>
      <c r="K461">
        <v>0</v>
      </c>
      <c r="L461">
        <v>0</v>
      </c>
      <c r="M461" t="s">
        <v>18</v>
      </c>
      <c r="N461">
        <v>777.33913493699094</v>
      </c>
      <c r="O461" s="1">
        <f t="shared" si="58"/>
        <v>5.8213329523074543E-4</v>
      </c>
      <c r="P461" s="1">
        <f t="shared" si="59"/>
        <v>5.8204393380777879E-4</v>
      </c>
      <c r="Q461" s="1">
        <f t="shared" si="60"/>
        <v>0.99984649319374319</v>
      </c>
      <c r="R461" t="str">
        <f t="shared" si="61"/>
        <v/>
      </c>
      <c r="S461" t="str">
        <f t="shared" si="62"/>
        <v/>
      </c>
      <c r="T461" t="str">
        <f t="shared" si="63"/>
        <v/>
      </c>
    </row>
    <row r="462" spans="1:20" x14ac:dyDescent="0.45">
      <c r="A462" t="s">
        <v>746</v>
      </c>
      <c r="B462" t="s">
        <v>77</v>
      </c>
      <c r="C462" t="s">
        <v>16</v>
      </c>
      <c r="D462">
        <v>-0.11667885168379</v>
      </c>
      <c r="E462">
        <v>-0.122773113440843</v>
      </c>
      <c r="F462">
        <v>3600.0044641494701</v>
      </c>
      <c r="G462">
        <v>3600.0046749114899</v>
      </c>
      <c r="H462" t="s">
        <v>776</v>
      </c>
      <c r="I462">
        <v>-0.11667885168379</v>
      </c>
      <c r="J462" s="1">
        <v>1.70071818850203E-8</v>
      </c>
      <c r="K462" s="1">
        <v>4.3050458753413002E-9</v>
      </c>
      <c r="L462">
        <v>0</v>
      </c>
      <c r="M462" t="s">
        <v>18</v>
      </c>
      <c r="N462">
        <v>-0.116678851691414</v>
      </c>
      <c r="O462" s="1">
        <f t="shared" si="58"/>
        <v>5.2226598077831636E-2</v>
      </c>
      <c r="P462" s="1">
        <f t="shared" si="59"/>
        <v>5.2226598009083212E-2</v>
      </c>
      <c r="Q462" s="1">
        <f t="shared" si="60"/>
        <v>0.99999999868365108</v>
      </c>
      <c r="R462" t="str">
        <f t="shared" si="61"/>
        <v/>
      </c>
      <c r="S462" t="str">
        <f t="shared" si="62"/>
        <v/>
      </c>
      <c r="T462" t="str">
        <f t="shared" si="63"/>
        <v/>
      </c>
    </row>
    <row r="463" spans="1:20" x14ac:dyDescent="0.45">
      <c r="A463" t="s">
        <v>746</v>
      </c>
      <c r="B463" t="s">
        <v>75</v>
      </c>
      <c r="C463" t="s">
        <v>16</v>
      </c>
      <c r="D463">
        <v>-0.110856851014364</v>
      </c>
      <c r="E463">
        <v>-0.122291139547773</v>
      </c>
      <c r="F463">
        <v>3600.0047249794002</v>
      </c>
      <c r="G463">
        <v>3600.0049479007698</v>
      </c>
      <c r="H463" t="s">
        <v>775</v>
      </c>
      <c r="I463">
        <v>-0.110856851014364</v>
      </c>
      <c r="J463" s="1">
        <v>4.0712722082503197E-9</v>
      </c>
      <c r="K463" s="1">
        <v>6.7986473395453797E-10</v>
      </c>
      <c r="L463">
        <v>0</v>
      </c>
      <c r="M463" t="s">
        <v>18</v>
      </c>
      <c r="N463">
        <v>-0.11085685101187701</v>
      </c>
      <c r="O463" s="1">
        <f t="shared" si="58"/>
        <v>0.10313532339732065</v>
      </c>
      <c r="P463" s="1">
        <f t="shared" si="59"/>
        <v>0.10313532342206649</v>
      </c>
      <c r="Q463" s="1">
        <f t="shared" si="60"/>
        <v>1.0000000002399356</v>
      </c>
      <c r="R463" t="str">
        <f t="shared" si="61"/>
        <v/>
      </c>
      <c r="S463" t="str">
        <f t="shared" si="62"/>
        <v/>
      </c>
      <c r="T463" t="str">
        <f t="shared" si="63"/>
        <v/>
      </c>
    </row>
    <row r="464" spans="1:20" x14ac:dyDescent="0.45">
      <c r="A464" t="s">
        <v>746</v>
      </c>
      <c r="B464" t="s">
        <v>79</v>
      </c>
      <c r="C464" t="s">
        <v>16</v>
      </c>
      <c r="D464">
        <v>-0.10993429580387</v>
      </c>
      <c r="E464">
        <v>-0.120116493089461</v>
      </c>
      <c r="F464">
        <v>3600.0071759223902</v>
      </c>
      <c r="G464">
        <v>3600.0073881149201</v>
      </c>
      <c r="H464" t="s">
        <v>777</v>
      </c>
      <c r="I464">
        <v>-0.10993429580387</v>
      </c>
      <c r="J464" s="1">
        <v>9.8514409963001898E-9</v>
      </c>
      <c r="K464" s="1">
        <v>1.3660980749397001E-9</v>
      </c>
      <c r="L464">
        <v>0</v>
      </c>
      <c r="M464" t="s">
        <v>18</v>
      </c>
      <c r="N464">
        <v>-0.10993429580363701</v>
      </c>
      <c r="O464" s="1">
        <f t="shared" si="58"/>
        <v>9.2612328917500694E-2</v>
      </c>
      <c r="P464" s="1">
        <f t="shared" si="59"/>
        <v>9.2612328919816161E-2</v>
      </c>
      <c r="Q464" s="1">
        <f t="shared" si="60"/>
        <v>1.0000000000250018</v>
      </c>
      <c r="R464" t="str">
        <f t="shared" si="61"/>
        <v/>
      </c>
      <c r="S464" t="str">
        <f t="shared" si="62"/>
        <v/>
      </c>
      <c r="T464" t="str">
        <f t="shared" si="63"/>
        <v/>
      </c>
    </row>
    <row r="465" spans="1:20" x14ac:dyDescent="0.45">
      <c r="A465" t="s">
        <v>746</v>
      </c>
      <c r="B465" t="s">
        <v>171</v>
      </c>
      <c r="C465" t="s">
        <v>16</v>
      </c>
      <c r="D465">
        <v>-1.1354369327110401</v>
      </c>
      <c r="E465">
        <v>-1.1433021943996</v>
      </c>
      <c r="F465">
        <v>3600.0088651180199</v>
      </c>
      <c r="G465">
        <v>3600.0091161727901</v>
      </c>
      <c r="H465" t="s">
        <v>823</v>
      </c>
      <c r="I465">
        <v>-1.1354369327110401</v>
      </c>
      <c r="J465" s="1">
        <v>5.68045643856152E-9</v>
      </c>
      <c r="K465">
        <v>0</v>
      </c>
      <c r="L465">
        <v>0</v>
      </c>
      <c r="M465" t="s">
        <v>18</v>
      </c>
      <c r="N465">
        <v>-1.13543693269941</v>
      </c>
      <c r="O465" s="1">
        <f t="shared" si="58"/>
        <v>6.9270183061576635E-3</v>
      </c>
      <c r="P465" s="1">
        <f t="shared" si="59"/>
        <v>6.9270183164713041E-3</v>
      </c>
      <c r="Q465" s="1">
        <f t="shared" si="60"/>
        <v>1.0000000014889003</v>
      </c>
      <c r="R465" t="str">
        <f t="shared" si="61"/>
        <v/>
      </c>
      <c r="S465" t="str">
        <f t="shared" si="62"/>
        <v/>
      </c>
      <c r="T465" t="str">
        <f t="shared" si="63"/>
        <v/>
      </c>
    </row>
    <row r="466" spans="1:20" x14ac:dyDescent="0.45">
      <c r="A466" t="s">
        <v>746</v>
      </c>
      <c r="B466" t="s">
        <v>169</v>
      </c>
      <c r="C466" t="s">
        <v>16</v>
      </c>
      <c r="D466">
        <v>-1.1255800450656901</v>
      </c>
      <c r="E466">
        <v>-1.1438186731644799</v>
      </c>
      <c r="F466">
        <v>3600.0166180133801</v>
      </c>
      <c r="G466">
        <v>3600.0168650150299</v>
      </c>
      <c r="H466" t="s">
        <v>822</v>
      </c>
      <c r="I466">
        <v>-1.1255800450656901</v>
      </c>
      <c r="J466" s="1">
        <v>2.09444017684745E-8</v>
      </c>
      <c r="K466">
        <v>0</v>
      </c>
      <c r="L466">
        <v>0</v>
      </c>
      <c r="M466" t="s">
        <v>18</v>
      </c>
      <c r="N466">
        <v>-1.1255800450686699</v>
      </c>
      <c r="O466" s="1">
        <f t="shared" si="58"/>
        <v>1.6203615320465478E-2</v>
      </c>
      <c r="P466" s="1">
        <f t="shared" si="59"/>
        <v>1.6203615317775224E-2</v>
      </c>
      <c r="Q466" s="1">
        <f t="shared" si="60"/>
        <v>0.99999999983397192</v>
      </c>
      <c r="R466" t="str">
        <f t="shared" si="61"/>
        <v/>
      </c>
      <c r="S466" t="str">
        <f t="shared" si="62"/>
        <v/>
      </c>
      <c r="T466" t="str">
        <f t="shared" si="63"/>
        <v/>
      </c>
    </row>
    <row r="467" spans="1:20" x14ac:dyDescent="0.45">
      <c r="A467" t="s">
        <v>746</v>
      </c>
      <c r="B467" t="s">
        <v>41</v>
      </c>
      <c r="C467" t="s">
        <v>16</v>
      </c>
      <c r="D467">
        <v>45.191534353825702</v>
      </c>
      <c r="E467">
        <v>41.6999105221375</v>
      </c>
      <c r="F467">
        <v>3600.02904701232</v>
      </c>
      <c r="G467">
        <v>3600.0311319828002</v>
      </c>
      <c r="H467" t="s">
        <v>758</v>
      </c>
      <c r="I467">
        <v>45.191534353825702</v>
      </c>
      <c r="J467" s="1">
        <v>2.8681433572851399E-7</v>
      </c>
      <c r="K467">
        <v>0</v>
      </c>
      <c r="L467" s="1">
        <v>1.5619922688614399E-8</v>
      </c>
      <c r="M467" t="s">
        <v>18</v>
      </c>
      <c r="N467">
        <v>45.191535488211898</v>
      </c>
      <c r="O467" s="1">
        <f t="shared" si="58"/>
        <v>7.7262768546935423E-2</v>
      </c>
      <c r="P467" s="1">
        <f t="shared" si="59"/>
        <v>7.7262791709240802E-2</v>
      </c>
      <c r="Q467" s="1">
        <f t="shared" si="60"/>
        <v>1.000000299786117</v>
      </c>
      <c r="R467" t="str">
        <f t="shared" si="61"/>
        <v/>
      </c>
      <c r="S467" t="str">
        <f t="shared" si="62"/>
        <v/>
      </c>
      <c r="T467" t="str">
        <f t="shared" si="63"/>
        <v/>
      </c>
    </row>
    <row r="468" spans="1:20" x14ac:dyDescent="0.45">
      <c r="A468" t="s">
        <v>746</v>
      </c>
      <c r="B468" t="s">
        <v>27</v>
      </c>
      <c r="C468" t="s">
        <v>16</v>
      </c>
      <c r="D468" s="1">
        <v>9965933.9452875294</v>
      </c>
      <c r="E468" s="1">
        <v>9961430.3832282294</v>
      </c>
      <c r="F468">
        <v>3600.0281181335399</v>
      </c>
      <c r="G468">
        <v>3600.0332310199701</v>
      </c>
      <c r="H468" t="s">
        <v>752</v>
      </c>
      <c r="I468" s="1">
        <v>9965933.9452875294</v>
      </c>
      <c r="J468" s="1">
        <v>6.2567778513766799E-8</v>
      </c>
      <c r="K468">
        <v>0</v>
      </c>
      <c r="L468" s="1">
        <v>5.3227200424998903E-10</v>
      </c>
      <c r="M468" t="s">
        <v>18</v>
      </c>
      <c r="N468" s="1">
        <v>9965933.9233196508</v>
      </c>
      <c r="O468" s="1">
        <f t="shared" si="58"/>
        <v>4.5189563607583871E-4</v>
      </c>
      <c r="P468" s="1">
        <f t="shared" si="59"/>
        <v>4.5189343277491923E-4</v>
      </c>
      <c r="Q468" s="1">
        <f t="shared" si="60"/>
        <v>0.99999512431467896</v>
      </c>
      <c r="R468" t="str">
        <f t="shared" si="61"/>
        <v/>
      </c>
      <c r="S468" t="str">
        <f t="shared" si="62"/>
        <v/>
      </c>
      <c r="T468" t="str">
        <f t="shared" si="63"/>
        <v/>
      </c>
    </row>
    <row r="469" spans="1:20" x14ac:dyDescent="0.45">
      <c r="A469" t="s">
        <v>746</v>
      </c>
      <c r="B469" t="s">
        <v>143</v>
      </c>
      <c r="C469" t="s">
        <v>16</v>
      </c>
      <c r="D469">
        <v>1481.4882704782999</v>
      </c>
      <c r="E469">
        <v>1481.4590740101401</v>
      </c>
      <c r="F469">
        <v>3600.0466170310901</v>
      </c>
      <c r="G469">
        <v>3600.0468280315399</v>
      </c>
      <c r="H469" t="s">
        <v>809</v>
      </c>
      <c r="I469">
        <v>1481.4882704782999</v>
      </c>
      <c r="J469">
        <v>0</v>
      </c>
      <c r="K469">
        <v>0</v>
      </c>
      <c r="L469">
        <v>0</v>
      </c>
      <c r="M469" t="s">
        <v>18</v>
      </c>
      <c r="N469">
        <v>1481.46350891261</v>
      </c>
      <c r="O469" s="1">
        <f t="shared" si="58"/>
        <v>1.9707525563703261E-5</v>
      </c>
      <c r="P469" s="1">
        <f t="shared" si="59"/>
        <v>2.993595463757226E-6</v>
      </c>
      <c r="Q469" s="1">
        <f t="shared" si="60"/>
        <v>0.15190113310169906</v>
      </c>
      <c r="R469" t="str">
        <f t="shared" si="61"/>
        <v/>
      </c>
      <c r="S469" t="str">
        <f t="shared" si="62"/>
        <v/>
      </c>
      <c r="T469" t="str">
        <f t="shared" si="63"/>
        <v>good</v>
      </c>
    </row>
    <row r="470" spans="1:20" x14ac:dyDescent="0.45">
      <c r="A470" t="s">
        <v>746</v>
      </c>
      <c r="B470" t="s">
        <v>139</v>
      </c>
      <c r="C470" t="s">
        <v>16</v>
      </c>
      <c r="D470">
        <v>19856.128387796201</v>
      </c>
      <c r="E470">
        <v>19855.450410580801</v>
      </c>
      <c r="F470">
        <v>3600.0504980087198</v>
      </c>
      <c r="G470">
        <v>3600.0509672164899</v>
      </c>
      <c r="H470" t="s">
        <v>807</v>
      </c>
      <c r="I470">
        <v>19856.128387796201</v>
      </c>
      <c r="J470">
        <v>0</v>
      </c>
      <c r="K470">
        <v>0</v>
      </c>
      <c r="L470">
        <v>0</v>
      </c>
      <c r="M470" t="s">
        <v>18</v>
      </c>
      <c r="N470">
        <v>19855.887385204798</v>
      </c>
      <c r="O470" s="1">
        <f t="shared" si="58"/>
        <v>3.4144481835427091E-5</v>
      </c>
      <c r="P470" s="1">
        <f t="shared" si="59"/>
        <v>2.2007307721877976E-5</v>
      </c>
      <c r="Q470" s="1">
        <f t="shared" si="60"/>
        <v>0.64453482785156757</v>
      </c>
      <c r="R470" t="str">
        <f t="shared" si="61"/>
        <v/>
      </c>
      <c r="S470" t="str">
        <f t="shared" si="62"/>
        <v/>
      </c>
      <c r="T470" t="str">
        <f t="shared" si="63"/>
        <v/>
      </c>
    </row>
    <row r="471" spans="1:20" x14ac:dyDescent="0.45">
      <c r="A471" t="s">
        <v>746</v>
      </c>
      <c r="B471" t="s">
        <v>36</v>
      </c>
      <c r="C471" t="s">
        <v>16</v>
      </c>
      <c r="D471">
        <v>2.0401441640136202</v>
      </c>
      <c r="E471">
        <v>1.85037288136415</v>
      </c>
      <c r="F471">
        <v>3600.0410928726101</v>
      </c>
      <c r="G471">
        <v>3600.0536189079198</v>
      </c>
      <c r="H471" t="s">
        <v>756</v>
      </c>
      <c r="I471">
        <v>2.0401441640136202</v>
      </c>
      <c r="J471" s="1">
        <v>1.22124532708767E-15</v>
      </c>
      <c r="K471">
        <v>0</v>
      </c>
      <c r="L471" s="1">
        <v>3.65958634743202E-7</v>
      </c>
      <c r="M471" t="s">
        <v>18</v>
      </c>
      <c r="N471">
        <v>2.0401442088264301</v>
      </c>
      <c r="O471" s="1">
        <f t="shared" si="58"/>
        <v>9.3018109119818088E-2</v>
      </c>
      <c r="P471" s="1">
        <f t="shared" si="59"/>
        <v>9.301812904204107E-2</v>
      </c>
      <c r="Q471" s="1">
        <f t="shared" si="60"/>
        <v>1.0000002141757467</v>
      </c>
      <c r="R471" t="str">
        <f t="shared" si="61"/>
        <v/>
      </c>
      <c r="S471" t="str">
        <f t="shared" si="62"/>
        <v/>
      </c>
      <c r="T471" t="str">
        <f t="shared" si="63"/>
        <v/>
      </c>
    </row>
    <row r="472" spans="1:20" x14ac:dyDescent="0.45">
      <c r="A472" t="s">
        <v>746</v>
      </c>
      <c r="B472" t="s">
        <v>29</v>
      </c>
      <c r="C472" t="s">
        <v>16</v>
      </c>
      <c r="D472" s="1">
        <v>12256872.558498001</v>
      </c>
      <c r="E472" s="1">
        <v>12250340.044645499</v>
      </c>
      <c r="F472">
        <v>3600.0494709014802</v>
      </c>
      <c r="G472">
        <v>3600.0573480129201</v>
      </c>
      <c r="H472" t="s">
        <v>753</v>
      </c>
      <c r="I472" s="1">
        <v>12256872.558498001</v>
      </c>
      <c r="J472" s="1">
        <v>1.55304114741738E-5</v>
      </c>
      <c r="K472">
        <v>0</v>
      </c>
      <c r="L472" s="1">
        <v>1.07178798836038E-7</v>
      </c>
      <c r="M472" t="s">
        <v>18</v>
      </c>
      <c r="N472" s="1">
        <v>12256872.405137399</v>
      </c>
      <c r="O472" s="1">
        <f t="shared" si="58"/>
        <v>5.3296742878890431E-4</v>
      </c>
      <c r="P472" s="1">
        <f t="shared" si="59"/>
        <v>5.3295492324423983E-4</v>
      </c>
      <c r="Q472" s="1">
        <f t="shared" si="60"/>
        <v>0.99997653600578762</v>
      </c>
      <c r="R472" t="str">
        <f t="shared" si="61"/>
        <v/>
      </c>
      <c r="S472" t="str">
        <f t="shared" si="62"/>
        <v/>
      </c>
      <c r="T472" t="str">
        <f t="shared" si="63"/>
        <v/>
      </c>
    </row>
    <row r="473" spans="1:20" x14ac:dyDescent="0.45">
      <c r="A473" t="s">
        <v>746</v>
      </c>
      <c r="B473" t="s">
        <v>21</v>
      </c>
      <c r="C473" t="s">
        <v>16</v>
      </c>
      <c r="D473" s="1">
        <v>24076456.747986902</v>
      </c>
      <c r="E473" s="1">
        <v>24061493.980034199</v>
      </c>
      <c r="F473">
        <v>3600.0795969963001</v>
      </c>
      <c r="G473">
        <v>3600.1024949550601</v>
      </c>
      <c r="H473" t="s">
        <v>749</v>
      </c>
      <c r="I473" s="1">
        <v>24076456.747986902</v>
      </c>
      <c r="J473" s="1">
        <v>6.4934694819385105E-5</v>
      </c>
      <c r="K473">
        <v>0</v>
      </c>
      <c r="L473" s="1">
        <v>2.3431233131532199E-7</v>
      </c>
      <c r="M473" t="s">
        <v>18</v>
      </c>
      <c r="N473" s="1">
        <v>24076456.807884902</v>
      </c>
      <c r="O473" s="1">
        <f t="shared" si="58"/>
        <v>6.2146885271844676E-4</v>
      </c>
      <c r="P473" s="1">
        <f t="shared" si="59"/>
        <v>6.2147133899688662E-4</v>
      </c>
      <c r="Q473" s="1">
        <f t="shared" si="60"/>
        <v>1.0000040006485102</v>
      </c>
      <c r="R473" t="str">
        <f t="shared" si="61"/>
        <v/>
      </c>
      <c r="S473" t="str">
        <f t="shared" si="62"/>
        <v/>
      </c>
      <c r="T473" t="str">
        <f t="shared" si="63"/>
        <v/>
      </c>
    </row>
    <row r="474" spans="1:20" x14ac:dyDescent="0.45">
      <c r="A474" t="s">
        <v>746</v>
      </c>
      <c r="B474" t="s">
        <v>15</v>
      </c>
      <c r="C474" t="s">
        <v>16</v>
      </c>
      <c r="D474" s="1">
        <v>17252171.053291898</v>
      </c>
      <c r="E474" s="1">
        <v>17244719.355587699</v>
      </c>
      <c r="F474">
        <v>3600.0928499698598</v>
      </c>
      <c r="G474">
        <v>3600.1028618812502</v>
      </c>
      <c r="H474" t="s">
        <v>747</v>
      </c>
      <c r="I474" s="1">
        <v>17252171.053291898</v>
      </c>
      <c r="J474" s="1">
        <v>9.4146107585402206E-6</v>
      </c>
      <c r="K474">
        <v>0</v>
      </c>
      <c r="L474" s="1">
        <v>4.6177002110958601E-8</v>
      </c>
      <c r="M474" t="s">
        <v>18</v>
      </c>
      <c r="N474" s="1">
        <v>17252171.018648099</v>
      </c>
      <c r="O474" s="1">
        <f t="shared" si="58"/>
        <v>4.3192811392705962E-4</v>
      </c>
      <c r="P474" s="1">
        <f t="shared" si="59"/>
        <v>4.319261067109592E-4</v>
      </c>
      <c r="Q474" s="1">
        <f t="shared" si="60"/>
        <v>0.9999953528931419</v>
      </c>
      <c r="R474" t="str">
        <f t="shared" si="61"/>
        <v/>
      </c>
      <c r="S474" t="str">
        <f t="shared" si="62"/>
        <v/>
      </c>
      <c r="T474" t="str">
        <f t="shared" si="63"/>
        <v/>
      </c>
    </row>
    <row r="475" spans="1:20" x14ac:dyDescent="0.45">
      <c r="A475" t="s">
        <v>746</v>
      </c>
      <c r="B475" t="s">
        <v>137</v>
      </c>
      <c r="C475" t="s">
        <v>16</v>
      </c>
      <c r="D475">
        <v>7344.9267891924901</v>
      </c>
      <c r="E475">
        <v>7331.8226197194699</v>
      </c>
      <c r="F475">
        <v>3600.1057379245699</v>
      </c>
      <c r="G475">
        <v>3600.1154530048302</v>
      </c>
      <c r="H475" t="s">
        <v>806</v>
      </c>
      <c r="I475">
        <v>7344.9267891924901</v>
      </c>
      <c r="J475">
        <v>0</v>
      </c>
      <c r="K475">
        <v>0</v>
      </c>
      <c r="L475">
        <v>0</v>
      </c>
      <c r="M475" t="s">
        <v>18</v>
      </c>
      <c r="N475">
        <v>7344.9264741671304</v>
      </c>
      <c r="O475" s="1">
        <f t="shared" si="58"/>
        <v>1.784111650297302E-3</v>
      </c>
      <c r="P475" s="1">
        <f t="shared" si="59"/>
        <v>1.7840688366190531E-3</v>
      </c>
      <c r="Q475" s="1">
        <f t="shared" si="60"/>
        <v>0.99997600280327648</v>
      </c>
      <c r="R475" t="str">
        <f t="shared" si="61"/>
        <v/>
      </c>
      <c r="S475" t="str">
        <f t="shared" si="62"/>
        <v/>
      </c>
      <c r="T475" t="str">
        <f t="shared" si="63"/>
        <v/>
      </c>
    </row>
    <row r="476" spans="1:20" x14ac:dyDescent="0.45">
      <c r="A476" t="s">
        <v>746</v>
      </c>
      <c r="B476" t="s">
        <v>239</v>
      </c>
      <c r="C476" t="s">
        <v>16</v>
      </c>
      <c r="D476">
        <v>558.92782035396601</v>
      </c>
      <c r="E476">
        <v>484.745575643287</v>
      </c>
      <c r="F476">
        <v>3600.1181259155201</v>
      </c>
      <c r="G476">
        <v>3600.1472630500698</v>
      </c>
      <c r="H476" t="s">
        <v>857</v>
      </c>
      <c r="I476">
        <v>558.92782035396601</v>
      </c>
      <c r="J476" s="1">
        <v>5.76218073256029E-9</v>
      </c>
      <c r="K476">
        <v>0</v>
      </c>
      <c r="L476">
        <v>0</v>
      </c>
      <c r="M476" t="s">
        <v>18</v>
      </c>
      <c r="N476">
        <v>558.92752223793798</v>
      </c>
      <c r="O476" s="1">
        <f t="shared" si="58"/>
        <v>0.13272240293295076</v>
      </c>
      <c r="P476" s="1">
        <f t="shared" si="59"/>
        <v>0.13272194035177962</v>
      </c>
      <c r="Q476" s="1">
        <f t="shared" si="60"/>
        <v>0.99999651467151796</v>
      </c>
      <c r="R476" t="str">
        <f t="shared" si="61"/>
        <v/>
      </c>
      <c r="S476" t="str">
        <f t="shared" si="62"/>
        <v/>
      </c>
      <c r="T476" t="str">
        <f t="shared" si="63"/>
        <v/>
      </c>
    </row>
    <row r="477" spans="1:20" x14ac:dyDescent="0.45">
      <c r="A477" t="s">
        <v>746</v>
      </c>
      <c r="B477" t="s">
        <v>23</v>
      </c>
      <c r="C477" t="s">
        <v>16</v>
      </c>
      <c r="D477" s="1">
        <v>34228791.260138199</v>
      </c>
      <c r="E477" s="1">
        <v>34209429.412245497</v>
      </c>
      <c r="F477">
        <v>3600.1445829868298</v>
      </c>
      <c r="G477">
        <v>3600.1659481525398</v>
      </c>
      <c r="H477" t="s">
        <v>750</v>
      </c>
      <c r="I477" s="1">
        <v>34228791.260138199</v>
      </c>
      <c r="J477" s="1">
        <v>6.9151406933087801E-5</v>
      </c>
      <c r="K477">
        <v>0</v>
      </c>
      <c r="L477" s="1">
        <v>3.6089519461768299E-7</v>
      </c>
      <c r="M477" t="s">
        <v>18</v>
      </c>
      <c r="N477" s="1">
        <v>34228791.103978403</v>
      </c>
      <c r="O477" s="1">
        <f t="shared" si="58"/>
        <v>5.6565970283748183E-4</v>
      </c>
      <c r="P477" s="1">
        <f t="shared" si="59"/>
        <v>5.6565514318294887E-4</v>
      </c>
      <c r="Q477" s="1">
        <f t="shared" si="60"/>
        <v>0.99999193922687069</v>
      </c>
      <c r="R477" t="str">
        <f t="shared" si="61"/>
        <v/>
      </c>
      <c r="S477" t="str">
        <f t="shared" si="62"/>
        <v/>
      </c>
      <c r="T477" t="str">
        <f t="shared" si="63"/>
        <v/>
      </c>
    </row>
    <row r="478" spans="1:20" x14ac:dyDescent="0.45">
      <c r="A478" t="s">
        <v>746</v>
      </c>
      <c r="B478" t="s">
        <v>135</v>
      </c>
      <c r="C478" t="s">
        <v>16</v>
      </c>
      <c r="D478">
        <v>216133.64433860499</v>
      </c>
      <c r="E478">
        <v>216112.38303132501</v>
      </c>
      <c r="F478">
        <v>3600.1739239692602</v>
      </c>
      <c r="G478">
        <v>3600.1770961284601</v>
      </c>
      <c r="H478" t="s">
        <v>805</v>
      </c>
      <c r="I478">
        <v>216133.64433860499</v>
      </c>
      <c r="J478">
        <v>0</v>
      </c>
      <c r="K478">
        <v>0</v>
      </c>
      <c r="L478">
        <v>0</v>
      </c>
      <c r="M478" t="s">
        <v>18</v>
      </c>
      <c r="N478">
        <v>216131.37380029599</v>
      </c>
      <c r="O478" s="1">
        <f t="shared" si="58"/>
        <v>9.8371113595318533E-5</v>
      </c>
      <c r="P478" s="1">
        <f t="shared" si="59"/>
        <v>8.7866785076971411E-5</v>
      </c>
      <c r="Q478" s="1">
        <f t="shared" si="60"/>
        <v>0.89321734669427366</v>
      </c>
      <c r="R478" t="str">
        <f t="shared" si="61"/>
        <v/>
      </c>
      <c r="S478" t="str">
        <f t="shared" si="62"/>
        <v/>
      </c>
      <c r="T478" t="str">
        <f t="shared" si="63"/>
        <v/>
      </c>
    </row>
    <row r="479" spans="1:20" x14ac:dyDescent="0.45">
      <c r="A479" t="s">
        <v>746</v>
      </c>
      <c r="B479" t="s">
        <v>241</v>
      </c>
      <c r="C479" t="s">
        <v>16</v>
      </c>
      <c r="D479">
        <v>772.85263510304696</v>
      </c>
      <c r="E479">
        <v>601.21564751325604</v>
      </c>
      <c r="F479">
        <v>3600.1860840320501</v>
      </c>
      <c r="G479">
        <v>3600.2289900779701</v>
      </c>
      <c r="H479" t="s">
        <v>858</v>
      </c>
      <c r="I479">
        <v>772.85263510304696</v>
      </c>
      <c r="J479" s="1">
        <v>2.39149244851688E-9</v>
      </c>
      <c r="K479">
        <v>0</v>
      </c>
      <c r="L479">
        <v>0</v>
      </c>
      <c r="M479" t="s">
        <v>18</v>
      </c>
      <c r="N479">
        <v>772.85159757331098</v>
      </c>
      <c r="O479" s="1">
        <f t="shared" si="58"/>
        <v>0.22208242240913337</v>
      </c>
      <c r="P479" s="1">
        <f t="shared" si="59"/>
        <v>0.22208137807848699</v>
      </c>
      <c r="Q479" s="1">
        <f t="shared" si="60"/>
        <v>0.99999529755378636</v>
      </c>
      <c r="R479" t="str">
        <f t="shared" si="61"/>
        <v/>
      </c>
      <c r="S479" t="str">
        <f t="shared" si="62"/>
        <v/>
      </c>
      <c r="T479" t="str">
        <f t="shared" si="63"/>
        <v/>
      </c>
    </row>
    <row r="480" spans="1:20" x14ac:dyDescent="0.45">
      <c r="A480" t="s">
        <v>746</v>
      </c>
      <c r="B480" t="s">
        <v>33</v>
      </c>
      <c r="C480" t="s">
        <v>34</v>
      </c>
      <c r="D480" t="s">
        <v>34</v>
      </c>
      <c r="E480" t="s">
        <v>34</v>
      </c>
      <c r="F480" t="s">
        <v>34</v>
      </c>
      <c r="G480" t="s">
        <v>34</v>
      </c>
      <c r="H480" t="s">
        <v>755</v>
      </c>
      <c r="I480" t="s">
        <v>34</v>
      </c>
      <c r="J480" t="s">
        <v>34</v>
      </c>
      <c r="K480" t="s">
        <v>34</v>
      </c>
      <c r="L480" t="s">
        <v>34</v>
      </c>
      <c r="M480" t="s">
        <v>34</v>
      </c>
      <c r="N480" t="s">
        <v>34</v>
      </c>
      <c r="O480" s="1" t="e">
        <f t="shared" si="58"/>
        <v>#VALUE!</v>
      </c>
      <c r="P480" s="1" t="e">
        <f t="shared" si="59"/>
        <v>#VALUE!</v>
      </c>
      <c r="Q480" s="1" t="e">
        <f t="shared" si="60"/>
        <v>#VALUE!</v>
      </c>
      <c r="R480" t="e">
        <f t="shared" si="61"/>
        <v>#VALUE!</v>
      </c>
    </row>
    <row r="481" spans="1:20" x14ac:dyDescent="0.45">
      <c r="A481" t="s">
        <v>746</v>
      </c>
      <c r="B481" t="s">
        <v>43</v>
      </c>
      <c r="C481" t="s">
        <v>34</v>
      </c>
      <c r="D481" t="s">
        <v>34</v>
      </c>
      <c r="E481" t="s">
        <v>34</v>
      </c>
      <c r="F481" t="s">
        <v>34</v>
      </c>
      <c r="G481" t="s">
        <v>34</v>
      </c>
      <c r="H481" t="s">
        <v>759</v>
      </c>
      <c r="I481" t="s">
        <v>34</v>
      </c>
      <c r="J481" t="s">
        <v>34</v>
      </c>
      <c r="K481" t="s">
        <v>34</v>
      </c>
      <c r="L481" t="s">
        <v>34</v>
      </c>
      <c r="M481" t="s">
        <v>34</v>
      </c>
      <c r="N481" t="s">
        <v>34</v>
      </c>
      <c r="O481" s="1" t="e">
        <f t="shared" si="58"/>
        <v>#VALUE!</v>
      </c>
      <c r="P481" s="1" t="e">
        <f t="shared" si="59"/>
        <v>#VALUE!</v>
      </c>
      <c r="Q481" s="1" t="e">
        <f t="shared" si="60"/>
        <v>#VALUE!</v>
      </c>
      <c r="R481" t="e">
        <f t="shared" si="61"/>
        <v>#VALUE!</v>
      </c>
    </row>
    <row r="482" spans="1:20" x14ac:dyDescent="0.45">
      <c r="A482" t="s">
        <v>625</v>
      </c>
      <c r="B482" t="s">
        <v>221</v>
      </c>
      <c r="C482" t="s">
        <v>18</v>
      </c>
      <c r="D482">
        <v>5.3</v>
      </c>
      <c r="E482">
        <v>5.3</v>
      </c>
      <c r="F482">
        <v>2.3895978927612301E-2</v>
      </c>
      <c r="G482">
        <v>2.4374008178710899E-2</v>
      </c>
      <c r="H482" t="s">
        <v>727</v>
      </c>
      <c r="I482">
        <v>5.3</v>
      </c>
      <c r="J482">
        <v>0</v>
      </c>
      <c r="K482">
        <v>0</v>
      </c>
      <c r="L482">
        <v>0</v>
      </c>
      <c r="M482" t="s">
        <v>18</v>
      </c>
      <c r="N482">
        <v>5.3</v>
      </c>
      <c r="O482" s="1">
        <f t="shared" si="58"/>
        <v>0</v>
      </c>
      <c r="P482" s="1">
        <f t="shared" si="59"/>
        <v>0</v>
      </c>
      <c r="Q482" s="1" t="e">
        <f t="shared" si="60"/>
        <v>#DIV/0!</v>
      </c>
      <c r="R482" t="str">
        <f t="shared" si="61"/>
        <v/>
      </c>
      <c r="S482" t="str">
        <f t="shared" ref="S482:S513" si="64">IF(OR(J482&gt;0.001, K482&gt;0.001, L482&gt;0.001), "bad","")</f>
        <v/>
      </c>
      <c r="T482" t="str">
        <f t="shared" ref="T482:T513" si="65">IF(AND(C482&lt;&gt;"Optimal",P482&lt;0.000015),"good","")</f>
        <v/>
      </c>
    </row>
    <row r="483" spans="1:20" x14ac:dyDescent="0.45">
      <c r="A483" t="s">
        <v>625</v>
      </c>
      <c r="B483" t="s">
        <v>155</v>
      </c>
      <c r="C483" t="s">
        <v>18</v>
      </c>
      <c r="D483">
        <v>-7.9784865782150896E-2</v>
      </c>
      <c r="E483">
        <v>-7.9784855773774102E-2</v>
      </c>
      <c r="F483">
        <v>2.7688026428222601E-2</v>
      </c>
      <c r="G483">
        <v>2.7872800827026301E-2</v>
      </c>
      <c r="H483" t="s">
        <v>694</v>
      </c>
      <c r="I483">
        <v>-7.9784865782150896E-2</v>
      </c>
      <c r="J483" s="1">
        <v>1.5947765774626499E-8</v>
      </c>
      <c r="K483" s="1">
        <v>1.25057322310218E-9</v>
      </c>
      <c r="L483">
        <v>0</v>
      </c>
      <c r="M483" t="s">
        <v>18</v>
      </c>
      <c r="N483">
        <v>-7.9784865782148995E-2</v>
      </c>
      <c r="O483" s="1">
        <f t="shared" si="58"/>
        <v>1.2542632531414622E-7</v>
      </c>
      <c r="P483" s="1">
        <f t="shared" si="59"/>
        <v>1.2542630148734142E-7</v>
      </c>
      <c r="Q483" s="1">
        <f t="shared" si="60"/>
        <v>0.99999981003346194</v>
      </c>
      <c r="R483" t="str">
        <f t="shared" si="61"/>
        <v/>
      </c>
      <c r="S483" t="str">
        <f t="shared" si="64"/>
        <v/>
      </c>
      <c r="T483" t="str">
        <f t="shared" si="65"/>
        <v/>
      </c>
    </row>
    <row r="484" spans="1:20" x14ac:dyDescent="0.45">
      <c r="A484" t="s">
        <v>625</v>
      </c>
      <c r="B484" t="s">
        <v>123</v>
      </c>
      <c r="C484" t="s">
        <v>18</v>
      </c>
      <c r="D484">
        <v>0.50328619027363697</v>
      </c>
      <c r="E484">
        <v>0.50328617557908595</v>
      </c>
      <c r="F484">
        <v>3.1599044799804597E-2</v>
      </c>
      <c r="G484">
        <v>3.17740440368652E-2</v>
      </c>
      <c r="H484" t="s">
        <v>678</v>
      </c>
      <c r="I484">
        <v>0.50328619027363697</v>
      </c>
      <c r="J484" s="1">
        <v>2.0281936130572802E-9</v>
      </c>
      <c r="K484">
        <v>0</v>
      </c>
      <c r="L484">
        <v>0</v>
      </c>
      <c r="M484" t="s">
        <v>18</v>
      </c>
      <c r="N484">
        <v>0.503286190273175</v>
      </c>
      <c r="O484" s="1">
        <f t="shared" si="58"/>
        <v>2.9196626766524878E-8</v>
      </c>
      <c r="P484" s="1">
        <f t="shared" si="59"/>
        <v>2.9195708889942487E-8</v>
      </c>
      <c r="Q484" s="1">
        <f t="shared" si="60"/>
        <v>0.99996856223872266</v>
      </c>
      <c r="R484" t="str">
        <f t="shared" si="61"/>
        <v/>
      </c>
      <c r="S484" t="str">
        <f t="shared" si="64"/>
        <v/>
      </c>
      <c r="T484" t="str">
        <f t="shared" si="65"/>
        <v/>
      </c>
    </row>
    <row r="485" spans="1:20" x14ac:dyDescent="0.45">
      <c r="A485" t="s">
        <v>625</v>
      </c>
      <c r="B485" t="s">
        <v>145</v>
      </c>
      <c r="C485" t="s">
        <v>18</v>
      </c>
      <c r="D485">
        <v>72.481279707041907</v>
      </c>
      <c r="E485">
        <v>72.481276313677199</v>
      </c>
      <c r="F485">
        <v>3.5416841506958001E-2</v>
      </c>
      <c r="G485">
        <v>3.5625934600830002E-2</v>
      </c>
      <c r="H485" t="s">
        <v>689</v>
      </c>
      <c r="I485">
        <v>72.481279707041907</v>
      </c>
      <c r="J485">
        <v>0</v>
      </c>
      <c r="K485">
        <v>0</v>
      </c>
      <c r="L485">
        <v>0</v>
      </c>
      <c r="M485" t="s">
        <v>18</v>
      </c>
      <c r="N485">
        <v>72.481276535702804</v>
      </c>
      <c r="O485" s="1">
        <f t="shared" si="58"/>
        <v>4.6817112680590547E-8</v>
      </c>
      <c r="P485" s="1">
        <f t="shared" si="59"/>
        <v>3.0632128046307757E-9</v>
      </c>
      <c r="Q485" s="1">
        <f t="shared" si="60"/>
        <v>6.5429340453554363E-2</v>
      </c>
      <c r="R485" t="str">
        <f t="shared" si="61"/>
        <v/>
      </c>
      <c r="S485" t="str">
        <f t="shared" si="64"/>
        <v/>
      </c>
      <c r="T485" t="str">
        <f t="shared" si="65"/>
        <v/>
      </c>
    </row>
    <row r="486" spans="1:20" x14ac:dyDescent="0.45">
      <c r="A486" t="s">
        <v>625</v>
      </c>
      <c r="B486" t="s">
        <v>119</v>
      </c>
      <c r="C486" t="s">
        <v>18</v>
      </c>
      <c r="D486">
        <v>1.18808606109486</v>
      </c>
      <c r="E486">
        <v>1.1880860363264201</v>
      </c>
      <c r="F486">
        <v>3.7240028381347601E-2</v>
      </c>
      <c r="G486">
        <v>3.7441015243530197E-2</v>
      </c>
      <c r="H486" t="s">
        <v>676</v>
      </c>
      <c r="I486">
        <v>1.18808606109486</v>
      </c>
      <c r="J486" s="1">
        <v>7.1682142721574097E-9</v>
      </c>
      <c r="K486">
        <v>0</v>
      </c>
      <c r="L486">
        <v>0</v>
      </c>
      <c r="M486" t="s">
        <v>18</v>
      </c>
      <c r="N486">
        <v>1.1880860610922199</v>
      </c>
      <c r="O486" s="1">
        <f t="shared" si="58"/>
        <v>2.0847169498111633E-8</v>
      </c>
      <c r="P486" s="1">
        <f t="shared" si="59"/>
        <v>2.0844947362727148E-8</v>
      </c>
      <c r="Q486" s="1">
        <f t="shared" si="60"/>
        <v>0.99989340829292495</v>
      </c>
      <c r="R486" t="str">
        <f t="shared" si="61"/>
        <v/>
      </c>
      <c r="S486" t="str">
        <f t="shared" si="64"/>
        <v/>
      </c>
      <c r="T486" t="str">
        <f t="shared" si="65"/>
        <v/>
      </c>
    </row>
    <row r="487" spans="1:20" x14ac:dyDescent="0.45">
      <c r="A487" t="s">
        <v>625</v>
      </c>
      <c r="B487" t="s">
        <v>117</v>
      </c>
      <c r="C487" t="s">
        <v>18</v>
      </c>
      <c r="D487">
        <v>0.80136550099824999</v>
      </c>
      <c r="E487">
        <v>0.80136549519418998</v>
      </c>
      <c r="F487">
        <v>4.2001962661743102E-2</v>
      </c>
      <c r="G487">
        <v>4.2198181152343701E-2</v>
      </c>
      <c r="H487" t="s">
        <v>675</v>
      </c>
      <c r="I487">
        <v>0.80136550099824999</v>
      </c>
      <c r="J487" s="1">
        <v>1.39679601218745E-9</v>
      </c>
      <c r="K487">
        <v>0</v>
      </c>
      <c r="L487">
        <v>0</v>
      </c>
      <c r="M487" t="s">
        <v>18</v>
      </c>
      <c r="N487">
        <v>0.80136550099883397</v>
      </c>
      <c r="O487" s="1">
        <f t="shared" si="58"/>
        <v>7.2426222203620478E-9</v>
      </c>
      <c r="P487" s="1">
        <f t="shared" si="59"/>
        <v>7.2433509390538413E-9</v>
      </c>
      <c r="Q487" s="1">
        <f t="shared" si="60"/>
        <v>1.0001006153116401</v>
      </c>
      <c r="R487" t="str">
        <f t="shared" si="61"/>
        <v/>
      </c>
      <c r="S487" t="str">
        <f t="shared" si="64"/>
        <v/>
      </c>
      <c r="T487" t="str">
        <f t="shared" si="65"/>
        <v/>
      </c>
    </row>
    <row r="488" spans="1:20" x14ac:dyDescent="0.45">
      <c r="A488" t="s">
        <v>625</v>
      </c>
      <c r="B488" t="s">
        <v>121</v>
      </c>
      <c r="C488" t="s">
        <v>18</v>
      </c>
      <c r="D488">
        <v>1.07269370248257</v>
      </c>
      <c r="E488">
        <v>1.0726936866710499</v>
      </c>
      <c r="F488">
        <v>4.78458404541015E-2</v>
      </c>
      <c r="G488">
        <v>4.80520725250244E-2</v>
      </c>
      <c r="H488" t="s">
        <v>677</v>
      </c>
      <c r="I488">
        <v>1.07269370248257</v>
      </c>
      <c r="J488" s="1">
        <v>8.0823779891048192E-9</v>
      </c>
      <c r="K488">
        <v>0</v>
      </c>
      <c r="L488">
        <v>0</v>
      </c>
      <c r="M488" t="s">
        <v>18</v>
      </c>
      <c r="N488">
        <v>1.0726937024826699</v>
      </c>
      <c r="O488" s="1">
        <f t="shared" si="58"/>
        <v>1.473987649770405E-8</v>
      </c>
      <c r="P488" s="1">
        <f t="shared" si="59"/>
        <v>1.4739969645579379E-8</v>
      </c>
      <c r="Q488" s="1">
        <f t="shared" si="60"/>
        <v>1.000006319447476</v>
      </c>
      <c r="R488" t="str">
        <f t="shared" si="61"/>
        <v/>
      </c>
      <c r="S488" t="str">
        <f t="shared" si="64"/>
        <v/>
      </c>
      <c r="T488" t="str">
        <f t="shared" si="65"/>
        <v/>
      </c>
    </row>
    <row r="489" spans="1:20" x14ac:dyDescent="0.45">
      <c r="A489" t="s">
        <v>625</v>
      </c>
      <c r="B489" t="s">
        <v>81</v>
      </c>
      <c r="C489" t="s">
        <v>18</v>
      </c>
      <c r="D489">
        <v>-8.2295153923031703E-2</v>
      </c>
      <c r="E489">
        <v>-8.2295167899447699E-2</v>
      </c>
      <c r="F489">
        <v>5.6833982467651298E-2</v>
      </c>
      <c r="G489">
        <v>5.6992053985595703E-2</v>
      </c>
      <c r="H489" t="s">
        <v>657</v>
      </c>
      <c r="I489">
        <v>-8.2295153923031703E-2</v>
      </c>
      <c r="J489" s="1">
        <v>1.6568951766160401E-9</v>
      </c>
      <c r="K489" s="1">
        <v>4.9996122519768704E-10</v>
      </c>
      <c r="L489">
        <v>0</v>
      </c>
      <c r="M489" t="s">
        <v>18</v>
      </c>
      <c r="N489">
        <v>-8.2295153921654304E-2</v>
      </c>
      <c r="O489" s="1">
        <f t="shared" si="58"/>
        <v>1.6981216036402587E-7</v>
      </c>
      <c r="P489" s="1">
        <f t="shared" si="59"/>
        <v>1.6982889562741789E-7</v>
      </c>
      <c r="Q489" s="1">
        <f t="shared" si="60"/>
        <v>1.0000985516193666</v>
      </c>
      <c r="R489" t="str">
        <f t="shared" si="61"/>
        <v/>
      </c>
      <c r="S489" t="str">
        <f t="shared" si="64"/>
        <v/>
      </c>
      <c r="T489" t="str">
        <f t="shared" si="65"/>
        <v/>
      </c>
    </row>
    <row r="490" spans="1:20" x14ac:dyDescent="0.45">
      <c r="A490" t="s">
        <v>625</v>
      </c>
      <c r="B490" t="s">
        <v>161</v>
      </c>
      <c r="C490" t="s">
        <v>18</v>
      </c>
      <c r="D490">
        <v>-8.6088437038816495E-2</v>
      </c>
      <c r="E490">
        <v>-8.6088436000499702E-2</v>
      </c>
      <c r="F490">
        <v>5.9054136276245103E-2</v>
      </c>
      <c r="G490">
        <v>5.9250116348266602E-2</v>
      </c>
      <c r="H490" t="s">
        <v>697</v>
      </c>
      <c r="I490">
        <v>-8.6088437038816495E-2</v>
      </c>
      <c r="J490" s="1">
        <v>1.4919701335491799E-8</v>
      </c>
      <c r="K490" s="1">
        <v>3.8589838338709498E-9</v>
      </c>
      <c r="L490">
        <v>0</v>
      </c>
      <c r="M490" t="s">
        <v>18</v>
      </c>
      <c r="N490">
        <v>-8.60884370388178E-2</v>
      </c>
      <c r="O490" s="1">
        <f t="shared" si="58"/>
        <v>1.2059647414824865E-8</v>
      </c>
      <c r="P490" s="1">
        <f t="shared" si="59"/>
        <v>1.2059662566226949E-8</v>
      </c>
      <c r="Q490" s="1">
        <f t="shared" si="60"/>
        <v>1.0000012563718956</v>
      </c>
      <c r="R490" t="str">
        <f t="shared" si="61"/>
        <v/>
      </c>
      <c r="S490" t="str">
        <f t="shared" si="64"/>
        <v/>
      </c>
      <c r="T490" t="str">
        <f t="shared" si="65"/>
        <v/>
      </c>
    </row>
    <row r="491" spans="1:20" x14ac:dyDescent="0.45">
      <c r="A491" t="s">
        <v>625</v>
      </c>
      <c r="B491" t="s">
        <v>157</v>
      </c>
      <c r="C491" t="s">
        <v>18</v>
      </c>
      <c r="D491">
        <v>-4.5451462186218601E-2</v>
      </c>
      <c r="E491">
        <v>-4.5451447478252499E-2</v>
      </c>
      <c r="F491">
        <v>6.9693088531494099E-2</v>
      </c>
      <c r="G491">
        <v>6.9908857345580999E-2</v>
      </c>
      <c r="H491" t="s">
        <v>695</v>
      </c>
      <c r="I491">
        <v>-4.5451462186218601E-2</v>
      </c>
      <c r="J491" s="1">
        <v>1.09174513873711E-8</v>
      </c>
      <c r="K491" s="1">
        <v>1.8499119068191E-9</v>
      </c>
      <c r="L491">
        <v>0</v>
      </c>
      <c r="M491" t="s">
        <v>18</v>
      </c>
      <c r="N491">
        <v>-4.5451446350745897E-2</v>
      </c>
      <c r="O491" s="1">
        <f t="shared" si="58"/>
        <v>3.2352602390420975E-7</v>
      </c>
      <c r="P491" s="1">
        <f t="shared" si="59"/>
        <v>2.4801379904925766E-8</v>
      </c>
      <c r="Q491" s="1">
        <f t="shared" si="60"/>
        <v>7.6659613361641066E-2</v>
      </c>
      <c r="R491" t="str">
        <f t="shared" si="61"/>
        <v/>
      </c>
      <c r="S491" t="str">
        <f t="shared" si="64"/>
        <v/>
      </c>
      <c r="T491" t="str">
        <f t="shared" si="65"/>
        <v/>
      </c>
    </row>
    <row r="492" spans="1:20" x14ac:dyDescent="0.45">
      <c r="A492" t="s">
        <v>625</v>
      </c>
      <c r="B492" t="s">
        <v>143</v>
      </c>
      <c r="C492" t="s">
        <v>294</v>
      </c>
      <c r="D492">
        <v>1481.4882704782999</v>
      </c>
      <c r="E492">
        <v>1481.46348833397</v>
      </c>
      <c r="F492">
        <v>8.9421033859252902E-2</v>
      </c>
      <c r="G492">
        <v>8.9643955230712793E-2</v>
      </c>
      <c r="H492" t="s">
        <v>688</v>
      </c>
      <c r="I492">
        <v>1481.4882704782999</v>
      </c>
      <c r="J492">
        <v>0</v>
      </c>
      <c r="K492">
        <v>0</v>
      </c>
      <c r="L492">
        <v>0</v>
      </c>
      <c r="M492" t="s">
        <v>18</v>
      </c>
      <c r="N492">
        <v>1481.46350891261</v>
      </c>
      <c r="O492" s="1">
        <f t="shared" si="58"/>
        <v>1.6727870653115292E-5</v>
      </c>
      <c r="P492" s="1">
        <f t="shared" si="59"/>
        <v>1.3890750443867524E-8</v>
      </c>
      <c r="Q492" s="1">
        <f t="shared" si="60"/>
        <v>8.3039561531285508E-4</v>
      </c>
      <c r="R492" t="str">
        <f t="shared" si="61"/>
        <v/>
      </c>
      <c r="S492" t="str">
        <f t="shared" si="64"/>
        <v/>
      </c>
      <c r="T492" t="str">
        <f t="shared" si="65"/>
        <v>good</v>
      </c>
    </row>
    <row r="493" spans="1:20" x14ac:dyDescent="0.45">
      <c r="A493" t="s">
        <v>625</v>
      </c>
      <c r="B493" t="s">
        <v>83</v>
      </c>
      <c r="C493" t="s">
        <v>18</v>
      </c>
      <c r="D493">
        <v>-7.9814495507716104E-2</v>
      </c>
      <c r="E493">
        <v>-7.98145047153552E-2</v>
      </c>
      <c r="F493">
        <v>9.3851089477538993E-2</v>
      </c>
      <c r="G493">
        <v>9.4034194946288993E-2</v>
      </c>
      <c r="H493" t="s">
        <v>658</v>
      </c>
      <c r="I493">
        <v>-7.9814495507716104E-2</v>
      </c>
      <c r="J493" s="1">
        <v>1.7793611029048799E-10</v>
      </c>
      <c r="K493" s="1">
        <v>5.36107686022191E-11</v>
      </c>
      <c r="L493">
        <v>0</v>
      </c>
      <c r="M493" t="s">
        <v>18</v>
      </c>
      <c r="N493">
        <v>-7.9814495507836702E-2</v>
      </c>
      <c r="O493" s="1">
        <f t="shared" si="58"/>
        <v>1.1534854103438453E-7</v>
      </c>
      <c r="P493" s="1">
        <f t="shared" si="59"/>
        <v>1.1534703024513127E-7</v>
      </c>
      <c r="Q493" s="1">
        <f t="shared" si="60"/>
        <v>0.99998690239824695</v>
      </c>
      <c r="R493" t="str">
        <f t="shared" si="61"/>
        <v/>
      </c>
      <c r="S493" t="str">
        <f t="shared" si="64"/>
        <v/>
      </c>
      <c r="T493" t="str">
        <f t="shared" si="65"/>
        <v/>
      </c>
    </row>
    <row r="494" spans="1:20" x14ac:dyDescent="0.45">
      <c r="A494" t="s">
        <v>625</v>
      </c>
      <c r="B494" t="s">
        <v>173</v>
      </c>
      <c r="C494" t="s">
        <v>18</v>
      </c>
      <c r="D494">
        <v>-1.09048946154393</v>
      </c>
      <c r="E494">
        <v>-1.0904894636789699</v>
      </c>
      <c r="F494">
        <v>0.10869717597961399</v>
      </c>
      <c r="G494">
        <v>0.108952045440673</v>
      </c>
      <c r="H494" t="s">
        <v>703</v>
      </c>
      <c r="I494">
        <v>-1.09048946154393</v>
      </c>
      <c r="J494" s="1">
        <v>1.11022302462515E-16</v>
      </c>
      <c r="K494">
        <v>0</v>
      </c>
      <c r="L494">
        <v>0</v>
      </c>
      <c r="M494" t="s">
        <v>18</v>
      </c>
      <c r="N494">
        <v>-1.09048946154393</v>
      </c>
      <c r="O494" s="1">
        <f t="shared" si="58"/>
        <v>1.9578550911086031E-9</v>
      </c>
      <c r="P494" s="1">
        <f t="shared" si="59"/>
        <v>1.9578550911086031E-9</v>
      </c>
      <c r="Q494" s="1">
        <f t="shared" si="60"/>
        <v>1</v>
      </c>
      <c r="R494" t="str">
        <f t="shared" si="61"/>
        <v/>
      </c>
      <c r="S494" t="str">
        <f t="shared" si="64"/>
        <v/>
      </c>
      <c r="T494" t="str">
        <f t="shared" si="65"/>
        <v/>
      </c>
    </row>
    <row r="495" spans="1:20" x14ac:dyDescent="0.45">
      <c r="A495" t="s">
        <v>625</v>
      </c>
      <c r="B495" t="s">
        <v>31</v>
      </c>
      <c r="C495" t="s">
        <v>18</v>
      </c>
      <c r="D495">
        <v>1.8563406198747101</v>
      </c>
      <c r="E495">
        <v>1.8563401967318001</v>
      </c>
      <c r="F495">
        <v>0.114524126052856</v>
      </c>
      <c r="G495">
        <v>0.11477708816528299</v>
      </c>
      <c r="H495" t="s">
        <v>633</v>
      </c>
      <c r="I495">
        <v>1.8563406198747101</v>
      </c>
      <c r="J495" s="1">
        <v>5.3827015067397999E-9</v>
      </c>
      <c r="K495">
        <v>0</v>
      </c>
      <c r="L495" s="1">
        <v>2.8874152531802298E-17</v>
      </c>
      <c r="M495" t="s">
        <v>18</v>
      </c>
      <c r="N495">
        <v>1.8563402245521901</v>
      </c>
      <c r="O495" s="1">
        <f t="shared" si="58"/>
        <v>2.2794342055536047E-7</v>
      </c>
      <c r="P495" s="1">
        <f t="shared" si="59"/>
        <v>1.4986606311547957E-8</v>
      </c>
      <c r="Q495" s="1">
        <f t="shared" si="60"/>
        <v>6.5747044924721443E-2</v>
      </c>
      <c r="R495" t="str">
        <f t="shared" si="61"/>
        <v/>
      </c>
      <c r="S495" t="str">
        <f t="shared" si="64"/>
        <v/>
      </c>
      <c r="T495" t="str">
        <f t="shared" si="65"/>
        <v/>
      </c>
    </row>
    <row r="496" spans="1:20" x14ac:dyDescent="0.45">
      <c r="A496" t="s">
        <v>625</v>
      </c>
      <c r="B496" t="s">
        <v>61</v>
      </c>
      <c r="C496" t="s">
        <v>288</v>
      </c>
      <c r="D496">
        <v>12962</v>
      </c>
      <c r="E496">
        <v>13832.0484310067</v>
      </c>
      <c r="F496">
        <v>0.24257993698120101</v>
      </c>
      <c r="G496">
        <v>0.24299502372741699</v>
      </c>
      <c r="H496" t="s">
        <v>647</v>
      </c>
      <c r="I496">
        <v>12962</v>
      </c>
      <c r="J496">
        <v>0</v>
      </c>
      <c r="K496">
        <v>0</v>
      </c>
      <c r="L496" s="1">
        <v>5.8207660913467401E-11</v>
      </c>
      <c r="M496" t="s">
        <v>18</v>
      </c>
      <c r="N496">
        <v>12962</v>
      </c>
      <c r="O496" s="1">
        <f t="shared" si="58"/>
        <v>6.7123008049334229E-2</v>
      </c>
      <c r="P496" s="1">
        <f t="shared" si="59"/>
        <v>6.7123008049334229E-2</v>
      </c>
      <c r="Q496" s="1">
        <f t="shared" si="60"/>
        <v>1</v>
      </c>
      <c r="R496" t="str">
        <f t="shared" si="61"/>
        <v/>
      </c>
      <c r="S496" t="str">
        <f t="shared" si="64"/>
        <v/>
      </c>
      <c r="T496" t="str">
        <f t="shared" si="65"/>
        <v/>
      </c>
    </row>
    <row r="497" spans="1:20" x14ac:dyDescent="0.45">
      <c r="A497" t="s">
        <v>625</v>
      </c>
      <c r="B497" t="s">
        <v>131</v>
      </c>
      <c r="C497" t="s">
        <v>18</v>
      </c>
      <c r="D497">
        <v>1.66439932945435</v>
      </c>
      <c r="E497">
        <v>1.66439931635855</v>
      </c>
      <c r="F497">
        <v>0.254991054534912</v>
      </c>
      <c r="G497">
        <v>0.25523686408996499</v>
      </c>
      <c r="H497" t="s">
        <v>682</v>
      </c>
      <c r="I497">
        <v>1.66439932945435</v>
      </c>
      <c r="J497" s="1">
        <v>2.3856638886599E-9</v>
      </c>
      <c r="K497">
        <v>0</v>
      </c>
      <c r="L497">
        <v>0</v>
      </c>
      <c r="M497" t="s">
        <v>18</v>
      </c>
      <c r="N497">
        <v>1.6643993143668301</v>
      </c>
      <c r="O497" s="1">
        <f t="shared" si="58"/>
        <v>7.8681366225379952E-9</v>
      </c>
      <c r="P497" s="1">
        <f t="shared" si="59"/>
        <v>1.1966527001059033E-9</v>
      </c>
      <c r="Q497" s="1">
        <f t="shared" si="60"/>
        <v>0.15208844959277074</v>
      </c>
      <c r="R497" t="str">
        <f t="shared" si="61"/>
        <v/>
      </c>
      <c r="S497" t="str">
        <f t="shared" si="64"/>
        <v/>
      </c>
      <c r="T497" t="str">
        <f t="shared" si="65"/>
        <v/>
      </c>
    </row>
    <row r="498" spans="1:20" x14ac:dyDescent="0.45">
      <c r="A498" t="s">
        <v>625</v>
      </c>
      <c r="B498" t="s">
        <v>175</v>
      </c>
      <c r="C498" t="s">
        <v>18</v>
      </c>
      <c r="D498">
        <v>-1.0807212299827</v>
      </c>
      <c r="E498">
        <v>-1.08072123968797</v>
      </c>
      <c r="F498">
        <v>0.26950287818908603</v>
      </c>
      <c r="G498">
        <v>0.26975703239440901</v>
      </c>
      <c r="H498" t="s">
        <v>704</v>
      </c>
      <c r="I498">
        <v>-1.0807212299827</v>
      </c>
      <c r="J498" s="1">
        <v>1.7829312470851699E-9</v>
      </c>
      <c r="K498" s="1">
        <v>9.4827068419789302E-10</v>
      </c>
      <c r="L498">
        <v>0</v>
      </c>
      <c r="M498" t="s">
        <v>18</v>
      </c>
      <c r="N498">
        <v>-1.0807212319392501</v>
      </c>
      <c r="O498" s="1">
        <f t="shared" si="58"/>
        <v>8.9802808059982011E-9</v>
      </c>
      <c r="P498" s="1">
        <f t="shared" si="59"/>
        <v>7.1698861464866388E-9</v>
      </c>
      <c r="Q498" s="1">
        <f t="shared" si="60"/>
        <v>0.79840333519389006</v>
      </c>
      <c r="R498" t="str">
        <f t="shared" si="61"/>
        <v/>
      </c>
      <c r="S498" t="str">
        <f t="shared" si="64"/>
        <v/>
      </c>
      <c r="T498" t="str">
        <f t="shared" si="65"/>
        <v/>
      </c>
    </row>
    <row r="499" spans="1:20" x14ac:dyDescent="0.45">
      <c r="A499" t="s">
        <v>625</v>
      </c>
      <c r="B499" t="s">
        <v>159</v>
      </c>
      <c r="C499" t="s">
        <v>18</v>
      </c>
      <c r="D499">
        <v>-7.6010007627761403E-2</v>
      </c>
      <c r="E499">
        <v>-7.6010089016649296E-2</v>
      </c>
      <c r="F499">
        <v>0.31173300743103</v>
      </c>
      <c r="G499">
        <v>0.311965942382812</v>
      </c>
      <c r="H499" t="s">
        <v>696</v>
      </c>
      <c r="I499">
        <v>-7.6010007627761403E-2</v>
      </c>
      <c r="J499" s="1">
        <v>1.8434663726085699E-9</v>
      </c>
      <c r="K499" s="1">
        <v>5.3671961319778895E-10</v>
      </c>
      <c r="L499">
        <v>0</v>
      </c>
      <c r="M499" t="s">
        <v>18</v>
      </c>
      <c r="N499">
        <v>-7.6010007627836704E-2</v>
      </c>
      <c r="O499" s="1">
        <f t="shared" si="58"/>
        <v>1.0706245688850196E-6</v>
      </c>
      <c r="P499" s="1">
        <f t="shared" si="59"/>
        <v>1.0706235783437185E-6</v>
      </c>
      <c r="Q499" s="1">
        <f t="shared" si="60"/>
        <v>0.99999907480051375</v>
      </c>
      <c r="R499" t="str">
        <f t="shared" si="61"/>
        <v/>
      </c>
      <c r="S499" t="str">
        <f t="shared" si="64"/>
        <v/>
      </c>
      <c r="T499" t="str">
        <f t="shared" si="65"/>
        <v/>
      </c>
    </row>
    <row r="500" spans="1:20" x14ac:dyDescent="0.45">
      <c r="A500" t="s">
        <v>625</v>
      </c>
      <c r="B500" t="s">
        <v>207</v>
      </c>
      <c r="C500" t="s">
        <v>18</v>
      </c>
      <c r="D500">
        <v>311720.95392487902</v>
      </c>
      <c r="E500">
        <v>311720.95392487902</v>
      </c>
      <c r="F500">
        <v>0.31297898292541498</v>
      </c>
      <c r="G500">
        <v>0.31321501731872498</v>
      </c>
      <c r="H500" t="s">
        <v>720</v>
      </c>
      <c r="I500">
        <v>311720.95392487902</v>
      </c>
      <c r="J500" s="1">
        <v>1.11022302462515E-16</v>
      </c>
      <c r="K500">
        <v>0</v>
      </c>
      <c r="L500" s="1">
        <v>2.73062053190997E-7</v>
      </c>
      <c r="M500" t="s">
        <v>18</v>
      </c>
      <c r="N500">
        <v>311720.939011793</v>
      </c>
      <c r="O500" s="1">
        <f t="shared" si="58"/>
        <v>0</v>
      </c>
      <c r="P500" s="1">
        <f t="shared" si="59"/>
        <v>4.7841143009239469E-8</v>
      </c>
      <c r="Q500" s="1" t="e">
        <f t="shared" si="60"/>
        <v>#DIV/0!</v>
      </c>
      <c r="R500" t="str">
        <f t="shared" si="61"/>
        <v/>
      </c>
      <c r="S500" t="str">
        <f t="shared" si="64"/>
        <v/>
      </c>
      <c r="T500" t="str">
        <f t="shared" si="65"/>
        <v/>
      </c>
    </row>
    <row r="501" spans="1:20" x14ac:dyDescent="0.45">
      <c r="A501" t="s">
        <v>625</v>
      </c>
      <c r="B501" t="s">
        <v>129</v>
      </c>
      <c r="C501" t="s">
        <v>18</v>
      </c>
      <c r="D501">
        <v>1.49907795170467</v>
      </c>
      <c r="E501">
        <v>1.4990779341771401</v>
      </c>
      <c r="F501">
        <v>0.32496809959411599</v>
      </c>
      <c r="G501">
        <v>0.325214862823486</v>
      </c>
      <c r="H501" t="s">
        <v>681</v>
      </c>
      <c r="I501">
        <v>1.49907795170467</v>
      </c>
      <c r="J501" s="1">
        <v>5.1882698137717398E-9</v>
      </c>
      <c r="K501">
        <v>0</v>
      </c>
      <c r="L501">
        <v>0</v>
      </c>
      <c r="M501" t="s">
        <v>18</v>
      </c>
      <c r="N501">
        <v>1.4990779248680599</v>
      </c>
      <c r="O501" s="1">
        <f t="shared" si="58"/>
        <v>1.1692129105573867E-8</v>
      </c>
      <c r="P501" s="1">
        <f t="shared" si="59"/>
        <v>6.2098293361946468E-9</v>
      </c>
      <c r="Q501" s="1">
        <f t="shared" si="60"/>
        <v>0.53111193693835446</v>
      </c>
      <c r="R501" t="str">
        <f t="shared" si="61"/>
        <v/>
      </c>
      <c r="S501" t="str">
        <f t="shared" si="64"/>
        <v/>
      </c>
      <c r="T501" t="str">
        <f t="shared" si="65"/>
        <v/>
      </c>
    </row>
    <row r="502" spans="1:20" x14ac:dyDescent="0.45">
      <c r="A502" t="s">
        <v>625</v>
      </c>
      <c r="B502" t="s">
        <v>191</v>
      </c>
      <c r="C502" t="s">
        <v>18</v>
      </c>
      <c r="D502">
        <v>311721.12072338501</v>
      </c>
      <c r="E502">
        <v>311721.12072338501</v>
      </c>
      <c r="F502">
        <v>0.34773898124694802</v>
      </c>
      <c r="G502">
        <v>0.34797596931457497</v>
      </c>
      <c r="H502" t="s">
        <v>712</v>
      </c>
      <c r="I502">
        <v>311721.12072338501</v>
      </c>
      <c r="J502">
        <v>0</v>
      </c>
      <c r="K502">
        <v>0</v>
      </c>
      <c r="L502" s="1">
        <v>1.88525641764414E-8</v>
      </c>
      <c r="M502" t="s">
        <v>18</v>
      </c>
      <c r="N502">
        <v>311721.02503891999</v>
      </c>
      <c r="O502" s="1">
        <f t="shared" si="58"/>
        <v>0</v>
      </c>
      <c r="P502" s="1">
        <f t="shared" si="59"/>
        <v>3.069554419881647E-7</v>
      </c>
      <c r="Q502" s="1" t="e">
        <f t="shared" si="60"/>
        <v>#DIV/0!</v>
      </c>
      <c r="R502" t="str">
        <f t="shared" si="61"/>
        <v/>
      </c>
      <c r="S502" t="str">
        <f t="shared" si="64"/>
        <v/>
      </c>
      <c r="T502" t="str">
        <f t="shared" si="65"/>
        <v/>
      </c>
    </row>
    <row r="503" spans="1:20" x14ac:dyDescent="0.45">
      <c r="A503" t="s">
        <v>625</v>
      </c>
      <c r="B503" t="s">
        <v>51</v>
      </c>
      <c r="C503" t="s">
        <v>18</v>
      </c>
      <c r="D503">
        <v>19331</v>
      </c>
      <c r="E503">
        <v>19331</v>
      </c>
      <c r="F503">
        <v>0.34765791893005299</v>
      </c>
      <c r="G503">
        <v>0.34798479080200101</v>
      </c>
      <c r="H503" t="s">
        <v>642</v>
      </c>
      <c r="I503">
        <v>19331</v>
      </c>
      <c r="J503">
        <v>0</v>
      </c>
      <c r="K503">
        <v>0</v>
      </c>
      <c r="L503">
        <v>0</v>
      </c>
      <c r="M503" t="s">
        <v>18</v>
      </c>
      <c r="N503">
        <v>19331</v>
      </c>
      <c r="O503" s="1">
        <f t="shared" si="58"/>
        <v>0</v>
      </c>
      <c r="P503" s="1">
        <f t="shared" si="59"/>
        <v>0</v>
      </c>
      <c r="Q503" s="1" t="e">
        <f t="shared" si="60"/>
        <v>#DIV/0!</v>
      </c>
      <c r="R503" t="str">
        <f t="shared" si="61"/>
        <v/>
      </c>
      <c r="S503" t="str">
        <f t="shared" si="64"/>
        <v/>
      </c>
      <c r="T503" t="str">
        <f t="shared" si="65"/>
        <v/>
      </c>
    </row>
    <row r="504" spans="1:20" x14ac:dyDescent="0.45">
      <c r="A504" t="s">
        <v>625</v>
      </c>
      <c r="B504" t="s">
        <v>127</v>
      </c>
      <c r="C504" t="s">
        <v>18</v>
      </c>
      <c r="D504">
        <v>1.1931599082298401</v>
      </c>
      <c r="E504">
        <v>1.19315990246601</v>
      </c>
      <c r="F504">
        <v>0.35580492019653298</v>
      </c>
      <c r="G504">
        <v>0.35605597496032698</v>
      </c>
      <c r="H504" t="s">
        <v>680</v>
      </c>
      <c r="I504">
        <v>1.1931599082298401</v>
      </c>
      <c r="J504" s="1">
        <v>1.30874422410443E-9</v>
      </c>
      <c r="K504">
        <v>0</v>
      </c>
      <c r="L504">
        <v>0</v>
      </c>
      <c r="M504" t="s">
        <v>18</v>
      </c>
      <c r="N504">
        <v>1.1931598935581</v>
      </c>
      <c r="O504" s="1">
        <f t="shared" si="58"/>
        <v>4.8306867614829194E-9</v>
      </c>
      <c r="P504" s="1">
        <f t="shared" si="59"/>
        <v>7.4657515357287801E-9</v>
      </c>
      <c r="Q504" s="1">
        <f t="shared" si="60"/>
        <v>1.5454845044510712</v>
      </c>
      <c r="R504" t="str">
        <f t="shared" si="61"/>
        <v/>
      </c>
      <c r="S504" t="str">
        <f t="shared" si="64"/>
        <v/>
      </c>
      <c r="T504" t="str">
        <f t="shared" si="65"/>
        <v/>
      </c>
    </row>
    <row r="505" spans="1:20" x14ac:dyDescent="0.45">
      <c r="A505" t="s">
        <v>625</v>
      </c>
      <c r="B505" t="s">
        <v>93</v>
      </c>
      <c r="C505" t="s">
        <v>18</v>
      </c>
      <c r="D505">
        <v>41573.2624030406</v>
      </c>
      <c r="E505">
        <v>41573.262387357398</v>
      </c>
      <c r="F505">
        <v>0.36945295333862299</v>
      </c>
      <c r="G505">
        <v>0.37939405441284102</v>
      </c>
      <c r="H505" t="s">
        <v>663</v>
      </c>
      <c r="I505">
        <v>41573.2624030406</v>
      </c>
      <c r="J505" s="1">
        <v>1.98236557480413E-6</v>
      </c>
      <c r="K505" s="1">
        <v>4.7991052269935599E-6</v>
      </c>
      <c r="L505">
        <v>0</v>
      </c>
      <c r="M505" t="s">
        <v>18</v>
      </c>
      <c r="N505">
        <v>41573.260848594</v>
      </c>
      <c r="O505" s="1">
        <f t="shared" si="58"/>
        <v>3.7724253608669075E-10</v>
      </c>
      <c r="P505" s="1">
        <f t="shared" si="59"/>
        <v>3.7013295704221617E-8</v>
      </c>
      <c r="Q505" s="1">
        <f t="shared" si="60"/>
        <v>98.115382449120006</v>
      </c>
      <c r="R505" t="str">
        <f t="shared" si="61"/>
        <v/>
      </c>
      <c r="S505" t="str">
        <f t="shared" si="64"/>
        <v/>
      </c>
      <c r="T505" t="str">
        <f t="shared" si="65"/>
        <v/>
      </c>
    </row>
    <row r="506" spans="1:20" x14ac:dyDescent="0.45">
      <c r="A506" t="s">
        <v>625</v>
      </c>
      <c r="B506" t="s">
        <v>55</v>
      </c>
      <c r="C506" t="s">
        <v>18</v>
      </c>
      <c r="D506">
        <v>18365</v>
      </c>
      <c r="E506">
        <v>18365</v>
      </c>
      <c r="F506">
        <v>0.44547510147094699</v>
      </c>
      <c r="G506">
        <v>0.445834159851074</v>
      </c>
      <c r="H506" t="s">
        <v>644</v>
      </c>
      <c r="I506">
        <v>18365</v>
      </c>
      <c r="J506">
        <v>0</v>
      </c>
      <c r="K506">
        <v>0</v>
      </c>
      <c r="L506" s="1">
        <v>9.2852103989571306E-5</v>
      </c>
      <c r="M506" t="s">
        <v>18</v>
      </c>
      <c r="N506">
        <v>18365</v>
      </c>
      <c r="O506" s="1">
        <f t="shared" si="58"/>
        <v>0</v>
      </c>
      <c r="P506" s="1">
        <f t="shared" si="59"/>
        <v>0</v>
      </c>
      <c r="Q506" s="1" t="e">
        <f t="shared" si="60"/>
        <v>#DIV/0!</v>
      </c>
      <c r="R506" t="str">
        <f t="shared" si="61"/>
        <v/>
      </c>
      <c r="S506" t="str">
        <f t="shared" si="64"/>
        <v/>
      </c>
      <c r="T506" t="str">
        <f t="shared" si="65"/>
        <v/>
      </c>
    </row>
    <row r="507" spans="1:20" x14ac:dyDescent="0.45">
      <c r="A507" t="s">
        <v>625</v>
      </c>
      <c r="B507" t="s">
        <v>57</v>
      </c>
      <c r="C507" t="s">
        <v>18</v>
      </c>
      <c r="D507">
        <v>14635</v>
      </c>
      <c r="E507">
        <v>14635</v>
      </c>
      <c r="F507">
        <v>0.44828581809997498</v>
      </c>
      <c r="G507">
        <v>0.44873285293579102</v>
      </c>
      <c r="H507" t="s">
        <v>645</v>
      </c>
      <c r="I507">
        <v>14635</v>
      </c>
      <c r="J507">
        <v>0</v>
      </c>
      <c r="K507">
        <v>0</v>
      </c>
      <c r="L507">
        <v>0</v>
      </c>
      <c r="M507" t="s">
        <v>18</v>
      </c>
      <c r="N507">
        <v>14635</v>
      </c>
      <c r="O507" s="1">
        <f t="shared" si="58"/>
        <v>0</v>
      </c>
      <c r="P507" s="1">
        <f t="shared" si="59"/>
        <v>0</v>
      </c>
      <c r="Q507" s="1" t="e">
        <f t="shared" si="60"/>
        <v>#DIV/0!</v>
      </c>
      <c r="R507" t="str">
        <f t="shared" si="61"/>
        <v/>
      </c>
      <c r="S507" t="str">
        <f t="shared" si="64"/>
        <v/>
      </c>
      <c r="T507" t="str">
        <f t="shared" si="65"/>
        <v/>
      </c>
    </row>
    <row r="508" spans="1:20" x14ac:dyDescent="0.45">
      <c r="A508" t="s">
        <v>625</v>
      </c>
      <c r="B508" t="s">
        <v>163</v>
      </c>
      <c r="C508" t="s">
        <v>18</v>
      </c>
      <c r="D508">
        <v>-8.5694764604579907E-2</v>
      </c>
      <c r="E508">
        <v>-8.5694794282011794E-2</v>
      </c>
      <c r="F508">
        <v>0.46571087837219199</v>
      </c>
      <c r="G508">
        <v>0.46595692634582497</v>
      </c>
      <c r="H508" t="s">
        <v>698</v>
      </c>
      <c r="I508">
        <v>-8.5694764604579907E-2</v>
      </c>
      <c r="J508" s="1">
        <v>9.9527519559217105E-10</v>
      </c>
      <c r="K508" s="1">
        <v>3.0625574992670898E-10</v>
      </c>
      <c r="L508">
        <v>0</v>
      </c>
      <c r="M508" t="s">
        <v>18</v>
      </c>
      <c r="N508">
        <v>-8.5694764604656401E-2</v>
      </c>
      <c r="O508" s="1">
        <f t="shared" si="58"/>
        <v>3.4627516945995382E-7</v>
      </c>
      <c r="P508" s="1">
        <f t="shared" si="59"/>
        <v>3.4627427692622787E-7</v>
      </c>
      <c r="Q508" s="1">
        <f t="shared" si="60"/>
        <v>0.99999742247263257</v>
      </c>
      <c r="R508" t="str">
        <f t="shared" si="61"/>
        <v/>
      </c>
      <c r="S508" t="str">
        <f t="shared" si="64"/>
        <v/>
      </c>
      <c r="T508" t="str">
        <f t="shared" si="65"/>
        <v/>
      </c>
    </row>
    <row r="509" spans="1:20" x14ac:dyDescent="0.45">
      <c r="A509" t="s">
        <v>625</v>
      </c>
      <c r="B509" t="s">
        <v>203</v>
      </c>
      <c r="C509" t="s">
        <v>18</v>
      </c>
      <c r="D509">
        <v>287810.44854502002</v>
      </c>
      <c r="E509">
        <v>287810.44854502002</v>
      </c>
      <c r="F509">
        <v>0.49331903457641602</v>
      </c>
      <c r="G509">
        <v>0.49356102943420399</v>
      </c>
      <c r="H509" t="s">
        <v>718</v>
      </c>
      <c r="I509">
        <v>287810.44854502002</v>
      </c>
      <c r="J509" s="1">
        <v>1.11022302462515E-16</v>
      </c>
      <c r="K509">
        <v>0</v>
      </c>
      <c r="L509" s="1">
        <v>3.0016377494668201E-8</v>
      </c>
      <c r="M509" t="s">
        <v>18</v>
      </c>
      <c r="N509">
        <v>287810.30211792601</v>
      </c>
      <c r="O509" s="1">
        <f t="shared" si="58"/>
        <v>0</v>
      </c>
      <c r="P509" s="1">
        <f t="shared" si="59"/>
        <v>5.0876251795866679E-7</v>
      </c>
      <c r="Q509" s="1" t="e">
        <f t="shared" si="60"/>
        <v>#DIV/0!</v>
      </c>
      <c r="R509" t="str">
        <f t="shared" si="61"/>
        <v/>
      </c>
      <c r="S509" t="str">
        <f t="shared" si="64"/>
        <v/>
      </c>
      <c r="T509" t="str">
        <f t="shared" si="65"/>
        <v/>
      </c>
    </row>
    <row r="510" spans="1:20" x14ac:dyDescent="0.45">
      <c r="A510" t="s">
        <v>625</v>
      </c>
      <c r="B510" t="s">
        <v>59</v>
      </c>
      <c r="C510" t="s">
        <v>18</v>
      </c>
      <c r="D510">
        <v>13652</v>
      </c>
      <c r="E510">
        <v>13652</v>
      </c>
      <c r="F510">
        <v>0.57166695594787598</v>
      </c>
      <c r="G510">
        <v>0.57208991050720204</v>
      </c>
      <c r="H510" t="s">
        <v>646</v>
      </c>
      <c r="I510">
        <v>13652</v>
      </c>
      <c r="J510">
        <v>0</v>
      </c>
      <c r="K510">
        <v>0</v>
      </c>
      <c r="L510" s="1">
        <v>1.73495209310203E-8</v>
      </c>
      <c r="M510" t="s">
        <v>18</v>
      </c>
      <c r="N510">
        <v>13652</v>
      </c>
      <c r="O510" s="1">
        <f t="shared" si="58"/>
        <v>0</v>
      </c>
      <c r="P510" s="1">
        <f t="shared" si="59"/>
        <v>0</v>
      </c>
      <c r="Q510" s="1" t="e">
        <f t="shared" si="60"/>
        <v>#DIV/0!</v>
      </c>
      <c r="R510" t="str">
        <f t="shared" si="61"/>
        <v/>
      </c>
      <c r="S510" t="str">
        <f t="shared" si="64"/>
        <v/>
      </c>
      <c r="T510" t="str">
        <f t="shared" si="65"/>
        <v/>
      </c>
    </row>
    <row r="511" spans="1:20" x14ac:dyDescent="0.45">
      <c r="A511" t="s">
        <v>625</v>
      </c>
      <c r="B511" t="s">
        <v>187</v>
      </c>
      <c r="C511" t="s">
        <v>18</v>
      </c>
      <c r="D511">
        <v>287810.46017130499</v>
      </c>
      <c r="E511">
        <v>287810.46017130499</v>
      </c>
      <c r="F511">
        <v>0.581767797470092</v>
      </c>
      <c r="G511">
        <v>0.58200597763061501</v>
      </c>
      <c r="H511" t="s">
        <v>710</v>
      </c>
      <c r="I511">
        <v>287810.46017130499</v>
      </c>
      <c r="J511">
        <v>0</v>
      </c>
      <c r="K511">
        <v>0</v>
      </c>
      <c r="L511" s="1">
        <v>1.19535595866082E-8</v>
      </c>
      <c r="M511" t="s">
        <v>18</v>
      </c>
      <c r="N511">
        <v>287810.341488818</v>
      </c>
      <c r="O511" s="1">
        <f t="shared" si="58"/>
        <v>0</v>
      </c>
      <c r="P511" s="1">
        <f t="shared" si="59"/>
        <v>4.1236352514853977E-7</v>
      </c>
      <c r="Q511" s="1" t="e">
        <f t="shared" si="60"/>
        <v>#DIV/0!</v>
      </c>
      <c r="R511" t="str">
        <f t="shared" si="61"/>
        <v/>
      </c>
      <c r="S511" t="str">
        <f t="shared" si="64"/>
        <v/>
      </c>
      <c r="T511" t="str">
        <f t="shared" si="65"/>
        <v/>
      </c>
    </row>
    <row r="512" spans="1:20" x14ac:dyDescent="0.45">
      <c r="A512" t="s">
        <v>625</v>
      </c>
      <c r="B512" t="s">
        <v>53</v>
      </c>
      <c r="C512" t="s">
        <v>18</v>
      </c>
      <c r="D512">
        <v>18596</v>
      </c>
      <c r="E512">
        <v>18596</v>
      </c>
      <c r="F512">
        <v>0.61344408988952603</v>
      </c>
      <c r="G512">
        <v>0.61376309394836404</v>
      </c>
      <c r="H512" t="s">
        <v>643</v>
      </c>
      <c r="I512">
        <v>18596</v>
      </c>
      <c r="J512">
        <v>0</v>
      </c>
      <c r="K512">
        <v>0</v>
      </c>
      <c r="L512">
        <v>0</v>
      </c>
      <c r="M512" t="s">
        <v>18</v>
      </c>
      <c r="N512">
        <v>18596</v>
      </c>
      <c r="O512" s="1">
        <f t="shared" si="58"/>
        <v>0</v>
      </c>
      <c r="P512" s="1">
        <f t="shared" si="59"/>
        <v>0</v>
      </c>
      <c r="Q512" s="1" t="e">
        <f t="shared" si="60"/>
        <v>#DIV/0!</v>
      </c>
      <c r="R512" t="str">
        <f t="shared" si="61"/>
        <v/>
      </c>
      <c r="S512" t="str">
        <f t="shared" si="64"/>
        <v/>
      </c>
      <c r="T512" t="str">
        <f t="shared" si="65"/>
        <v/>
      </c>
    </row>
    <row r="513" spans="1:20" x14ac:dyDescent="0.45">
      <c r="A513" t="s">
        <v>625</v>
      </c>
      <c r="B513" t="s">
        <v>95</v>
      </c>
      <c r="C513" t="s">
        <v>18</v>
      </c>
      <c r="D513">
        <v>41573.262735824399</v>
      </c>
      <c r="E513">
        <v>41573.262521340897</v>
      </c>
      <c r="F513">
        <v>0.66823077201843195</v>
      </c>
      <c r="G513">
        <v>0.66905403137206998</v>
      </c>
      <c r="H513" t="s">
        <v>664</v>
      </c>
      <c r="I513">
        <v>41573.262735824399</v>
      </c>
      <c r="J513">
        <v>0</v>
      </c>
      <c r="K513" s="1">
        <v>5.1601713266791101E-6</v>
      </c>
      <c r="L513">
        <v>0</v>
      </c>
      <c r="M513" t="s">
        <v>18</v>
      </c>
      <c r="N513">
        <v>41573.262735830103</v>
      </c>
      <c r="O513" s="1">
        <f t="shared" si="58"/>
        <v>5.1591693183618589E-9</v>
      </c>
      <c r="P513" s="1">
        <f t="shared" si="59"/>
        <v>5.1593065303669635E-9</v>
      </c>
      <c r="Q513" s="1">
        <f t="shared" si="60"/>
        <v>1.0000265957553702</v>
      </c>
      <c r="R513" t="str">
        <f t="shared" si="61"/>
        <v/>
      </c>
      <c r="S513" t="str">
        <f t="shared" si="64"/>
        <v/>
      </c>
      <c r="T513" t="str">
        <f t="shared" si="65"/>
        <v/>
      </c>
    </row>
    <row r="514" spans="1:20" x14ac:dyDescent="0.45">
      <c r="A514" t="s">
        <v>625</v>
      </c>
      <c r="B514" t="s">
        <v>125</v>
      </c>
      <c r="C514" t="s">
        <v>18</v>
      </c>
      <c r="D514">
        <v>1.04537249740555</v>
      </c>
      <c r="E514">
        <v>1.0453724865874201</v>
      </c>
      <c r="F514">
        <v>0.79539513587951605</v>
      </c>
      <c r="G514">
        <v>0.79565000534057595</v>
      </c>
      <c r="H514" t="s">
        <v>679</v>
      </c>
      <c r="I514">
        <v>1.04537249740555</v>
      </c>
      <c r="J514" s="1">
        <v>1.3664284148617801E-9</v>
      </c>
      <c r="K514">
        <v>0</v>
      </c>
      <c r="L514">
        <v>0</v>
      </c>
      <c r="M514" t="s">
        <v>18</v>
      </c>
      <c r="N514">
        <v>1.04537247647175</v>
      </c>
      <c r="O514" s="1">
        <f t="shared" ref="O514:O577" si="66">ABS(E514-D514)/(ABS(D514)+0.00001)</f>
        <v>1.0348489643033391E-8</v>
      </c>
      <c r="P514" s="1">
        <f t="shared" ref="P514:P577" si="67">ABS(E514-N514)/(ABS(N514)+0.00001)</f>
        <v>9.6765253933653999E-9</v>
      </c>
      <c r="Q514" s="1">
        <f t="shared" ref="Q514:Q577" si="68">P514/O514</f>
        <v>0.93506644226866886</v>
      </c>
      <c r="R514" t="str">
        <f t="shared" ref="R514:R577" si="69">IF(AND(C514="Optimal",P514&gt;0.0000125),"bad","")</f>
        <v/>
      </c>
      <c r="S514" t="str">
        <f t="shared" ref="S514:S545" si="70">IF(OR(J514&gt;0.001, K514&gt;0.001, L514&gt;0.001), "bad","")</f>
        <v/>
      </c>
      <c r="T514" t="str">
        <f t="shared" ref="T514:T545" si="71">IF(AND(C514&lt;&gt;"Optimal",P514&lt;0.000015),"good","")</f>
        <v/>
      </c>
    </row>
    <row r="515" spans="1:20" x14ac:dyDescent="0.45">
      <c r="A515" t="s">
        <v>625</v>
      </c>
      <c r="B515" t="s">
        <v>107</v>
      </c>
      <c r="C515" t="s">
        <v>18</v>
      </c>
      <c r="D515">
        <v>26669.110975320102</v>
      </c>
      <c r="E515">
        <v>26669.109566123399</v>
      </c>
      <c r="F515">
        <v>1.13158202171325</v>
      </c>
      <c r="G515">
        <v>1.1329610347747801</v>
      </c>
      <c r="H515" t="s">
        <v>670</v>
      </c>
      <c r="I515">
        <v>26669.110975320102</v>
      </c>
      <c r="J515">
        <v>0</v>
      </c>
      <c r="K515" s="1">
        <v>1.8417561136629899E-5</v>
      </c>
      <c r="L515">
        <v>0</v>
      </c>
      <c r="M515" t="s">
        <v>18</v>
      </c>
      <c r="N515">
        <v>26669.1109753206</v>
      </c>
      <c r="O515" s="1">
        <f t="shared" si="66"/>
        <v>5.2840032915737734E-8</v>
      </c>
      <c r="P515" s="1">
        <f t="shared" si="67"/>
        <v>5.2840051604139852E-8</v>
      </c>
      <c r="Q515" s="1">
        <f t="shared" si="68"/>
        <v>1.0000003536788509</v>
      </c>
      <c r="R515" t="str">
        <f t="shared" si="69"/>
        <v/>
      </c>
      <c r="S515" t="str">
        <f t="shared" si="70"/>
        <v/>
      </c>
      <c r="T515" t="str">
        <f t="shared" si="71"/>
        <v/>
      </c>
    </row>
    <row r="516" spans="1:20" x14ac:dyDescent="0.45">
      <c r="A516" t="s">
        <v>625</v>
      </c>
      <c r="B516" t="s">
        <v>85</v>
      </c>
      <c r="C516" t="s">
        <v>18</v>
      </c>
      <c r="D516">
        <v>-8.1521061313439502E-2</v>
      </c>
      <c r="E516">
        <v>-8.1521075265047496E-2</v>
      </c>
      <c r="F516">
        <v>1.1409399509429901</v>
      </c>
      <c r="G516">
        <v>1.14116883277893</v>
      </c>
      <c r="H516" t="s">
        <v>659</v>
      </c>
      <c r="I516">
        <v>-8.1521061313439502E-2</v>
      </c>
      <c r="J516" s="1">
        <v>1.1407527145124099E-9</v>
      </c>
      <c r="K516">
        <v>0</v>
      </c>
      <c r="L516">
        <v>0</v>
      </c>
      <c r="M516" t="s">
        <v>18</v>
      </c>
      <c r="N516">
        <v>-8.1521061313447801E-2</v>
      </c>
      <c r="O516" s="1">
        <f t="shared" si="66"/>
        <v>1.7112015677379308E-7</v>
      </c>
      <c r="P516" s="1">
        <f t="shared" si="67"/>
        <v>1.7112005498536552E-7</v>
      </c>
      <c r="Q516" s="1">
        <f t="shared" si="68"/>
        <v>0.99999940516401176</v>
      </c>
      <c r="R516" t="str">
        <f t="shared" si="69"/>
        <v/>
      </c>
      <c r="S516" t="str">
        <f t="shared" si="70"/>
        <v/>
      </c>
      <c r="T516" t="str">
        <f t="shared" si="71"/>
        <v/>
      </c>
    </row>
    <row r="517" spans="1:20" x14ac:dyDescent="0.45">
      <c r="A517" t="s">
        <v>625</v>
      </c>
      <c r="B517" t="s">
        <v>105</v>
      </c>
      <c r="C517" t="s">
        <v>18</v>
      </c>
      <c r="D517">
        <v>26669.108520595801</v>
      </c>
      <c r="E517">
        <v>26669.108520595801</v>
      </c>
      <c r="F517">
        <v>1.6103980541229199</v>
      </c>
      <c r="G517">
        <v>1.6121220588684</v>
      </c>
      <c r="H517" t="s">
        <v>669</v>
      </c>
      <c r="I517">
        <v>26669.108520595801</v>
      </c>
      <c r="J517" s="1">
        <v>1.7999236206378501E-5</v>
      </c>
      <c r="K517">
        <v>1.41151249408721E-4</v>
      </c>
      <c r="L517">
        <v>0</v>
      </c>
      <c r="M517" t="s">
        <v>18</v>
      </c>
      <c r="N517">
        <v>26669.102925095001</v>
      </c>
      <c r="O517" s="1">
        <f t="shared" si="66"/>
        <v>0</v>
      </c>
      <c r="P517" s="1">
        <f t="shared" si="67"/>
        <v>2.0981211152332555E-7</v>
      </c>
      <c r="Q517" s="1" t="e">
        <f t="shared" si="68"/>
        <v>#DIV/0!</v>
      </c>
      <c r="R517" t="str">
        <f t="shared" si="69"/>
        <v/>
      </c>
      <c r="S517" t="str">
        <f t="shared" si="70"/>
        <v/>
      </c>
      <c r="T517" t="str">
        <f t="shared" si="71"/>
        <v/>
      </c>
    </row>
    <row r="518" spans="1:20" x14ac:dyDescent="0.45">
      <c r="A518" t="s">
        <v>625</v>
      </c>
      <c r="B518" t="s">
        <v>133</v>
      </c>
      <c r="C518" t="s">
        <v>18</v>
      </c>
      <c r="D518">
        <v>1.8181793089657601</v>
      </c>
      <c r="E518">
        <v>1.8181793003525799</v>
      </c>
      <c r="F518">
        <v>1.77316498756408</v>
      </c>
      <c r="G518">
        <v>1.7734248638153001</v>
      </c>
      <c r="H518" t="s">
        <v>683</v>
      </c>
      <c r="I518">
        <v>1.8181793089657601</v>
      </c>
      <c r="J518" s="1">
        <v>1.3386621811051199E-9</v>
      </c>
      <c r="K518">
        <v>0</v>
      </c>
      <c r="L518">
        <v>0</v>
      </c>
      <c r="M518" t="s">
        <v>18</v>
      </c>
      <c r="N518">
        <v>1.81817929663649</v>
      </c>
      <c r="O518" s="1">
        <f t="shared" si="66"/>
        <v>4.7372295759411037E-9</v>
      </c>
      <c r="P518" s="1">
        <f t="shared" si="67"/>
        <v>2.0438410275164006E-9</v>
      </c>
      <c r="Q518" s="1">
        <f t="shared" si="68"/>
        <v>0.43144225855053031</v>
      </c>
      <c r="R518" t="str">
        <f t="shared" si="69"/>
        <v/>
      </c>
      <c r="S518" t="str">
        <f t="shared" si="70"/>
        <v/>
      </c>
      <c r="T518" t="str">
        <f t="shared" si="71"/>
        <v/>
      </c>
    </row>
    <row r="519" spans="1:20" x14ac:dyDescent="0.45">
      <c r="A519" t="s">
        <v>625</v>
      </c>
      <c r="B519" t="s">
        <v>177</v>
      </c>
      <c r="C519" t="s">
        <v>18</v>
      </c>
      <c r="D519">
        <v>-1.0832168004899601</v>
      </c>
      <c r="E519">
        <v>-1.0832175694680299</v>
      </c>
      <c r="F519">
        <v>1.9937148094177199</v>
      </c>
      <c r="G519">
        <v>1.9939880371093699</v>
      </c>
      <c r="H519" t="s">
        <v>705</v>
      </c>
      <c r="I519">
        <v>-1.0832168004899601</v>
      </c>
      <c r="J519" s="1">
        <v>5.3496819196752199E-9</v>
      </c>
      <c r="K519">
        <v>0</v>
      </c>
      <c r="L519">
        <v>0</v>
      </c>
      <c r="M519" t="s">
        <v>18</v>
      </c>
      <c r="N519">
        <v>-1.0832168004895699</v>
      </c>
      <c r="O519" s="1">
        <f t="shared" si="66"/>
        <v>7.098957203970233E-7</v>
      </c>
      <c r="P519" s="1">
        <f t="shared" si="67"/>
        <v>7.0989608055488466E-7</v>
      </c>
      <c r="Q519" s="1">
        <f t="shared" si="68"/>
        <v>1.0000005073391076</v>
      </c>
      <c r="R519" t="str">
        <f t="shared" si="69"/>
        <v/>
      </c>
      <c r="S519" t="str">
        <f t="shared" si="70"/>
        <v/>
      </c>
      <c r="T519" t="str">
        <f t="shared" si="71"/>
        <v/>
      </c>
    </row>
    <row r="520" spans="1:20" x14ac:dyDescent="0.45">
      <c r="A520" t="s">
        <v>625</v>
      </c>
      <c r="B520" t="s">
        <v>19</v>
      </c>
      <c r="C520" t="s">
        <v>18</v>
      </c>
      <c r="D520" s="1">
        <v>1956871.26678084</v>
      </c>
      <c r="E520" s="1">
        <v>1956871.26678084</v>
      </c>
      <c r="F520">
        <v>2.3746759891510001</v>
      </c>
      <c r="G520">
        <v>2.3758349418640101</v>
      </c>
      <c r="H520" t="s">
        <v>627</v>
      </c>
      <c r="I520" s="1">
        <v>1956871.26678084</v>
      </c>
      <c r="J520" s="1">
        <v>1.1447650649643E-7</v>
      </c>
      <c r="K520">
        <v>0</v>
      </c>
      <c r="L520" s="1">
        <v>6.14292905432023E-9</v>
      </c>
      <c r="M520" t="s">
        <v>18</v>
      </c>
      <c r="N520" s="1">
        <v>1956871.26625624</v>
      </c>
      <c r="O520" s="1">
        <f t="shared" si="66"/>
        <v>0</v>
      </c>
      <c r="P520" s="1">
        <f t="shared" si="67"/>
        <v>2.6808101559139861E-10</v>
      </c>
      <c r="Q520" s="1" t="e">
        <f t="shared" si="68"/>
        <v>#DIV/0!</v>
      </c>
      <c r="R520" t="str">
        <f t="shared" si="69"/>
        <v/>
      </c>
      <c r="S520" t="str">
        <f t="shared" si="70"/>
        <v/>
      </c>
      <c r="T520" t="str">
        <f t="shared" si="71"/>
        <v/>
      </c>
    </row>
    <row r="521" spans="1:20" x14ac:dyDescent="0.45">
      <c r="A521" t="s">
        <v>625</v>
      </c>
      <c r="B521" t="s">
        <v>181</v>
      </c>
      <c r="C521" t="s">
        <v>18</v>
      </c>
      <c r="D521">
        <v>-1.10182275522719</v>
      </c>
      <c r="E521">
        <v>-1.10182276628769</v>
      </c>
      <c r="F521">
        <v>2.4187018871307302</v>
      </c>
      <c r="G521">
        <v>2.4189481735229399</v>
      </c>
      <c r="H521" t="s">
        <v>707</v>
      </c>
      <c r="I521">
        <v>-1.10182275522719</v>
      </c>
      <c r="J521" s="1">
        <v>5.5689453049012601E-11</v>
      </c>
      <c r="K521">
        <v>0</v>
      </c>
      <c r="L521">
        <v>0</v>
      </c>
      <c r="M521" t="s">
        <v>18</v>
      </c>
      <c r="N521">
        <v>-1.1018227552264299</v>
      </c>
      <c r="O521" s="1">
        <f t="shared" si="66"/>
        <v>1.0038274882379748E-8</v>
      </c>
      <c r="P521" s="1">
        <f t="shared" si="67"/>
        <v>1.0038964695499464E-8</v>
      </c>
      <c r="Q521" s="1">
        <f t="shared" si="68"/>
        <v>1.0000687182935115</v>
      </c>
      <c r="R521" t="str">
        <f t="shared" si="69"/>
        <v/>
      </c>
      <c r="S521" t="str">
        <f t="shared" si="70"/>
        <v/>
      </c>
      <c r="T521" t="str">
        <f t="shared" si="71"/>
        <v/>
      </c>
    </row>
    <row r="522" spans="1:20" x14ac:dyDescent="0.45">
      <c r="A522" t="s">
        <v>625</v>
      </c>
      <c r="B522" t="s">
        <v>243</v>
      </c>
      <c r="C522" t="s">
        <v>18</v>
      </c>
      <c r="D522">
        <v>540.28754838781902</v>
      </c>
      <c r="E522">
        <v>540.28751927167605</v>
      </c>
      <c r="F522">
        <v>3.3748590946197501</v>
      </c>
      <c r="G522">
        <v>3.3782579898834202</v>
      </c>
      <c r="H522" t="s">
        <v>738</v>
      </c>
      <c r="I522">
        <v>540.28754838781902</v>
      </c>
      <c r="J522" s="1">
        <v>7.2495087710677798E-10</v>
      </c>
      <c r="K522">
        <v>0</v>
      </c>
      <c r="L522">
        <v>0</v>
      </c>
      <c r="M522" t="s">
        <v>18</v>
      </c>
      <c r="N522">
        <v>540.28752106912498</v>
      </c>
      <c r="O522" s="1">
        <f t="shared" si="66"/>
        <v>5.389008596739337E-8</v>
      </c>
      <c r="P522" s="1">
        <f t="shared" si="67"/>
        <v>3.3268377070858199E-9</v>
      </c>
      <c r="Q522" s="1">
        <f t="shared" si="68"/>
        <v>6.1733761365657308E-2</v>
      </c>
      <c r="R522" t="str">
        <f t="shared" si="69"/>
        <v/>
      </c>
      <c r="S522" t="str">
        <f t="shared" si="70"/>
        <v/>
      </c>
      <c r="T522" t="str">
        <f t="shared" si="71"/>
        <v/>
      </c>
    </row>
    <row r="523" spans="1:20" x14ac:dyDescent="0.45">
      <c r="A523" t="s">
        <v>625</v>
      </c>
      <c r="B523" t="s">
        <v>47</v>
      </c>
      <c r="C523" t="s">
        <v>18</v>
      </c>
      <c r="D523">
        <v>7.7160522000883596</v>
      </c>
      <c r="E523">
        <v>7.7160521570788996</v>
      </c>
      <c r="F523">
        <v>3.6867370605468701</v>
      </c>
      <c r="G523">
        <v>3.6872518062591499</v>
      </c>
      <c r="H523" t="s">
        <v>640</v>
      </c>
      <c r="I523">
        <v>7.7160522000883596</v>
      </c>
      <c r="J523" s="1">
        <v>1.6775913228438301E-9</v>
      </c>
      <c r="K523">
        <v>0</v>
      </c>
      <c r="L523" s="1">
        <v>2.83131740275166E-10</v>
      </c>
      <c r="M523" t="s">
        <v>18</v>
      </c>
      <c r="N523">
        <v>7.7160523240810299</v>
      </c>
      <c r="O523" s="1">
        <f t="shared" si="66"/>
        <v>5.5740167559792332E-9</v>
      </c>
      <c r="P523" s="1">
        <f t="shared" si="67"/>
        <v>2.1643439792550638E-8</v>
      </c>
      <c r="Q523" s="1">
        <f t="shared" si="68"/>
        <v>3.8829161698040782</v>
      </c>
      <c r="R523" t="str">
        <f t="shared" si="69"/>
        <v/>
      </c>
      <c r="S523" t="str">
        <f t="shared" si="70"/>
        <v/>
      </c>
      <c r="T523" t="str">
        <f t="shared" si="71"/>
        <v/>
      </c>
    </row>
    <row r="524" spans="1:20" x14ac:dyDescent="0.45">
      <c r="A524" t="s">
        <v>625</v>
      </c>
      <c r="B524" t="s">
        <v>99</v>
      </c>
      <c r="C524" t="s">
        <v>18</v>
      </c>
      <c r="D524">
        <v>6545.0000001565304</v>
      </c>
      <c r="E524">
        <v>6544.99999999999</v>
      </c>
      <c r="F524">
        <v>3.8645329475402801</v>
      </c>
      <c r="G524">
        <v>3.8660690784454301</v>
      </c>
      <c r="H524" t="s">
        <v>666</v>
      </c>
      <c r="I524">
        <v>6545.0000001565304</v>
      </c>
      <c r="J524" s="1">
        <v>1.59943169819598E-11</v>
      </c>
      <c r="K524">
        <v>0</v>
      </c>
      <c r="L524">
        <v>0</v>
      </c>
      <c r="M524" t="s">
        <v>18</v>
      </c>
      <c r="N524">
        <v>6545.0000001565304</v>
      </c>
      <c r="O524" s="1">
        <f t="shared" si="66"/>
        <v>2.3917556735956221E-11</v>
      </c>
      <c r="P524" s="1">
        <f t="shared" si="67"/>
        <v>2.3917556735956221E-11</v>
      </c>
      <c r="Q524" s="1">
        <f t="shared" si="68"/>
        <v>1</v>
      </c>
      <c r="R524" t="str">
        <f t="shared" si="69"/>
        <v/>
      </c>
      <c r="S524" t="str">
        <f t="shared" si="70"/>
        <v/>
      </c>
      <c r="T524" t="str">
        <f t="shared" si="71"/>
        <v/>
      </c>
    </row>
    <row r="525" spans="1:20" x14ac:dyDescent="0.45">
      <c r="A525" t="s">
        <v>625</v>
      </c>
      <c r="B525" t="s">
        <v>109</v>
      </c>
      <c r="C525" t="s">
        <v>18</v>
      </c>
      <c r="D525">
        <v>40262.384525306901</v>
      </c>
      <c r="E525">
        <v>40262.384525306901</v>
      </c>
      <c r="F525">
        <v>3.8981168270111</v>
      </c>
      <c r="G525">
        <v>3.9012210369110099</v>
      </c>
      <c r="H525" t="s">
        <v>671</v>
      </c>
      <c r="I525">
        <v>40262.384525306901</v>
      </c>
      <c r="J525" s="1">
        <v>6.8576980538637105E-8</v>
      </c>
      <c r="K525" s="1">
        <v>9.7518786787986701E-5</v>
      </c>
      <c r="L525">
        <v>0</v>
      </c>
      <c r="M525" t="s">
        <v>18</v>
      </c>
      <c r="N525">
        <v>40262.372558209798</v>
      </c>
      <c r="O525" s="1">
        <f t="shared" si="66"/>
        <v>0</v>
      </c>
      <c r="P525" s="1">
        <f t="shared" si="67"/>
        <v>2.9722781694510098E-7</v>
      </c>
      <c r="Q525" s="1" t="e">
        <f t="shared" si="68"/>
        <v>#DIV/0!</v>
      </c>
      <c r="R525" t="str">
        <f t="shared" si="69"/>
        <v/>
      </c>
      <c r="S525" t="str">
        <f t="shared" si="70"/>
        <v/>
      </c>
      <c r="T525" t="str">
        <f t="shared" si="71"/>
        <v/>
      </c>
    </row>
    <row r="526" spans="1:20" x14ac:dyDescent="0.45">
      <c r="A526" t="s">
        <v>625</v>
      </c>
      <c r="B526" t="s">
        <v>91</v>
      </c>
      <c r="C526" t="s">
        <v>18</v>
      </c>
      <c r="D526">
        <v>-9.0527973384116403E-2</v>
      </c>
      <c r="E526">
        <v>-9.0527984070661996E-2</v>
      </c>
      <c r="F526">
        <v>4.1961259841918901</v>
      </c>
      <c r="G526">
        <v>4.1963620185851997</v>
      </c>
      <c r="H526" t="s">
        <v>662</v>
      </c>
      <c r="I526">
        <v>-9.0527973384116403E-2</v>
      </c>
      <c r="J526" s="1">
        <v>4.0345643492756201E-9</v>
      </c>
      <c r="K526">
        <v>0</v>
      </c>
      <c r="L526">
        <v>0</v>
      </c>
      <c r="M526" t="s">
        <v>18</v>
      </c>
      <c r="N526">
        <v>-9.0527973384116694E-2</v>
      </c>
      <c r="O526" s="1">
        <f t="shared" si="66"/>
        <v>1.180338502558196E-7</v>
      </c>
      <c r="P526" s="1">
        <f t="shared" si="67"/>
        <v>1.1803384703690971E-7</v>
      </c>
      <c r="Q526" s="1">
        <f t="shared" si="68"/>
        <v>0.99999997272892571</v>
      </c>
      <c r="R526" t="str">
        <f t="shared" si="69"/>
        <v/>
      </c>
      <c r="S526" t="str">
        <f t="shared" si="70"/>
        <v/>
      </c>
      <c r="T526" t="str">
        <f t="shared" si="71"/>
        <v/>
      </c>
    </row>
    <row r="527" spans="1:20" x14ac:dyDescent="0.45">
      <c r="A527" t="s">
        <v>625</v>
      </c>
      <c r="B527" t="s">
        <v>63</v>
      </c>
      <c r="C527" t="s">
        <v>18</v>
      </c>
      <c r="D527">
        <v>30802</v>
      </c>
      <c r="E527">
        <v>30802</v>
      </c>
      <c r="F527">
        <v>4.4472270011901802</v>
      </c>
      <c r="G527">
        <v>4.4475760459899902</v>
      </c>
      <c r="H527" t="s">
        <v>648</v>
      </c>
      <c r="I527">
        <v>30802</v>
      </c>
      <c r="J527" s="1">
        <v>1.4210854715202001E-14</v>
      </c>
      <c r="K527">
        <v>0</v>
      </c>
      <c r="L527">
        <v>0</v>
      </c>
      <c r="M527" t="s">
        <v>18</v>
      </c>
      <c r="N527">
        <v>30802</v>
      </c>
      <c r="O527" s="1">
        <f t="shared" si="66"/>
        <v>0</v>
      </c>
      <c r="P527" s="1">
        <f t="shared" si="67"/>
        <v>0</v>
      </c>
      <c r="Q527" s="1" t="e">
        <f t="shared" si="68"/>
        <v>#DIV/0!</v>
      </c>
      <c r="R527" t="str">
        <f t="shared" si="69"/>
        <v/>
      </c>
      <c r="S527" t="str">
        <f t="shared" si="70"/>
        <v/>
      </c>
      <c r="T527" t="str">
        <f t="shared" si="71"/>
        <v/>
      </c>
    </row>
    <row r="528" spans="1:20" x14ac:dyDescent="0.45">
      <c r="A528" t="s">
        <v>625</v>
      </c>
      <c r="B528" t="s">
        <v>211</v>
      </c>
      <c r="C528" t="s">
        <v>18</v>
      </c>
      <c r="D528">
        <v>264127.591601477</v>
      </c>
      <c r="E528">
        <v>264127.591601477</v>
      </c>
      <c r="F528">
        <v>4.5315759181976301</v>
      </c>
      <c r="G528">
        <v>4.5318288803100497</v>
      </c>
      <c r="H528" t="s">
        <v>722</v>
      </c>
      <c r="I528">
        <v>264127.591601477</v>
      </c>
      <c r="J528" s="1">
        <v>8.8817841970012504E-16</v>
      </c>
      <c r="K528">
        <v>0</v>
      </c>
      <c r="L528" s="1">
        <v>2.5087795341160999E-8</v>
      </c>
      <c r="M528" t="s">
        <v>18</v>
      </c>
      <c r="N528">
        <v>264127.51494264603</v>
      </c>
      <c r="O528" s="1">
        <f t="shared" si="66"/>
        <v>0</v>
      </c>
      <c r="P528" s="1">
        <f t="shared" si="67"/>
        <v>2.9023417341324723E-7</v>
      </c>
      <c r="Q528" s="1" t="e">
        <f t="shared" si="68"/>
        <v>#DIV/0!</v>
      </c>
      <c r="R528" t="str">
        <f t="shared" si="69"/>
        <v/>
      </c>
      <c r="S528" t="str">
        <f t="shared" si="70"/>
        <v/>
      </c>
      <c r="T528" t="str">
        <f t="shared" si="71"/>
        <v/>
      </c>
    </row>
    <row r="529" spans="1:20" x14ac:dyDescent="0.45">
      <c r="A529" t="s">
        <v>625</v>
      </c>
      <c r="B529" t="s">
        <v>167</v>
      </c>
      <c r="C529" t="s">
        <v>288</v>
      </c>
      <c r="D529">
        <v>-1.09476587692191</v>
      </c>
      <c r="E529">
        <v>-1.1131644916893899</v>
      </c>
      <c r="F529">
        <v>4.7073769569396902</v>
      </c>
      <c r="G529">
        <v>4.7076179981231601</v>
      </c>
      <c r="H529" t="s">
        <v>700</v>
      </c>
      <c r="I529">
        <v>-1.09476587692191</v>
      </c>
      <c r="J529" s="1">
        <v>7.2208983237231905E-10</v>
      </c>
      <c r="K529">
        <v>0</v>
      </c>
      <c r="L529">
        <v>0</v>
      </c>
      <c r="M529" t="s">
        <v>18</v>
      </c>
      <c r="N529">
        <v>-1.0947658769216499</v>
      </c>
      <c r="O529" s="1">
        <f t="shared" si="66"/>
        <v>1.680582770896432E-2</v>
      </c>
      <c r="P529" s="1">
        <f t="shared" si="67"/>
        <v>1.6805827709205818E-2</v>
      </c>
      <c r="Q529" s="1">
        <f t="shared" si="68"/>
        <v>1.0000000000143698</v>
      </c>
      <c r="R529" t="str">
        <f t="shared" si="69"/>
        <v/>
      </c>
      <c r="S529" t="str">
        <f t="shared" si="70"/>
        <v/>
      </c>
      <c r="T529" t="str">
        <f t="shared" si="71"/>
        <v/>
      </c>
    </row>
    <row r="530" spans="1:20" x14ac:dyDescent="0.45">
      <c r="A530" t="s">
        <v>625</v>
      </c>
      <c r="B530" t="s">
        <v>183</v>
      </c>
      <c r="C530" t="s">
        <v>18</v>
      </c>
      <c r="D530">
        <v>327997.88609433098</v>
      </c>
      <c r="E530">
        <v>327997.88609433098</v>
      </c>
      <c r="F530">
        <v>4.7406768798828098</v>
      </c>
      <c r="G530">
        <v>4.7409369945526096</v>
      </c>
      <c r="H530" t="s">
        <v>708</v>
      </c>
      <c r="I530">
        <v>327997.88609433098</v>
      </c>
      <c r="J530">
        <v>0</v>
      </c>
      <c r="K530">
        <v>0</v>
      </c>
      <c r="L530" s="1">
        <v>5.5009931165805802E-8</v>
      </c>
      <c r="M530" t="s">
        <v>18</v>
      </c>
      <c r="N530">
        <v>327997.76454456599</v>
      </c>
      <c r="O530" s="1">
        <f t="shared" si="66"/>
        <v>0</v>
      </c>
      <c r="P530" s="1">
        <f t="shared" si="67"/>
        <v>3.7058107747287622E-7</v>
      </c>
      <c r="Q530" s="1" t="e">
        <f t="shared" si="68"/>
        <v>#DIV/0!</v>
      </c>
      <c r="R530" t="str">
        <f t="shared" si="69"/>
        <v/>
      </c>
      <c r="S530" t="str">
        <f t="shared" si="70"/>
        <v/>
      </c>
      <c r="T530" t="str">
        <f t="shared" si="71"/>
        <v/>
      </c>
    </row>
    <row r="531" spans="1:20" x14ac:dyDescent="0.45">
      <c r="A531" t="s">
        <v>625</v>
      </c>
      <c r="B531" t="s">
        <v>195</v>
      </c>
      <c r="C531" t="s">
        <v>18</v>
      </c>
      <c r="D531">
        <v>264127.50033314899</v>
      </c>
      <c r="E531">
        <v>264127.50033314899</v>
      </c>
      <c r="F531">
        <v>4.7974290847778303</v>
      </c>
      <c r="G531">
        <v>4.7977340221405003</v>
      </c>
      <c r="H531" t="s">
        <v>714</v>
      </c>
      <c r="I531">
        <v>264127.50033314899</v>
      </c>
      <c r="J531" s="1">
        <v>8.8817841970012504E-16</v>
      </c>
      <c r="K531">
        <v>0</v>
      </c>
      <c r="L531" s="1">
        <v>1.6982006556531799E-7</v>
      </c>
      <c r="M531" t="s">
        <v>18</v>
      </c>
      <c r="N531">
        <v>264127.49773523101</v>
      </c>
      <c r="O531" s="1">
        <f t="shared" si="66"/>
        <v>0</v>
      </c>
      <c r="P531" s="1">
        <f t="shared" si="67"/>
        <v>9.8358482150946159E-9</v>
      </c>
      <c r="Q531" s="1" t="e">
        <f t="shared" si="68"/>
        <v>#DIV/0!</v>
      </c>
      <c r="R531" t="str">
        <f t="shared" si="69"/>
        <v/>
      </c>
      <c r="S531" t="str">
        <f t="shared" si="70"/>
        <v/>
      </c>
      <c r="T531" t="str">
        <f t="shared" si="71"/>
        <v/>
      </c>
    </row>
    <row r="532" spans="1:20" x14ac:dyDescent="0.45">
      <c r="A532" t="s">
        <v>625</v>
      </c>
      <c r="B532" t="s">
        <v>89</v>
      </c>
      <c r="C532" t="s">
        <v>18</v>
      </c>
      <c r="D532">
        <v>-9.4760225103040496E-2</v>
      </c>
      <c r="E532">
        <v>-9.4760247505380105E-2</v>
      </c>
      <c r="F532">
        <v>5.2891650199890101</v>
      </c>
      <c r="G532">
        <v>5.2894129753112704</v>
      </c>
      <c r="H532" t="s">
        <v>661</v>
      </c>
      <c r="I532">
        <v>-9.4760225103040496E-2</v>
      </c>
      <c r="J532" s="1">
        <v>1.67621991842281E-8</v>
      </c>
      <c r="K532">
        <v>0</v>
      </c>
      <c r="L532">
        <v>0</v>
      </c>
      <c r="M532" t="s">
        <v>18</v>
      </c>
      <c r="N532">
        <v>-9.4760225103041398E-2</v>
      </c>
      <c r="O532" s="1">
        <f t="shared" si="66"/>
        <v>2.3638584359187274E-7</v>
      </c>
      <c r="P532" s="1">
        <f t="shared" si="67"/>
        <v>2.3638583407352009E-7</v>
      </c>
      <c r="Q532" s="1">
        <f t="shared" si="68"/>
        <v>0.99999995973382971</v>
      </c>
      <c r="R532" t="str">
        <f t="shared" si="69"/>
        <v/>
      </c>
      <c r="S532" t="str">
        <f t="shared" si="70"/>
        <v/>
      </c>
      <c r="T532" t="str">
        <f t="shared" si="71"/>
        <v/>
      </c>
    </row>
    <row r="533" spans="1:20" x14ac:dyDescent="0.45">
      <c r="A533" t="s">
        <v>625</v>
      </c>
      <c r="B533" t="s">
        <v>245</v>
      </c>
      <c r="C533" t="s">
        <v>18</v>
      </c>
      <c r="D533">
        <v>709.64827923298799</v>
      </c>
      <c r="E533">
        <v>709.64756905423405</v>
      </c>
      <c r="F533">
        <v>6.2551319599151602</v>
      </c>
      <c r="G533">
        <v>6.2602651119232098</v>
      </c>
      <c r="H533" t="s">
        <v>739</v>
      </c>
      <c r="I533">
        <v>709.64827923298799</v>
      </c>
      <c r="J533" s="1">
        <v>8.1693481979172506E-9</v>
      </c>
      <c r="K533">
        <v>0</v>
      </c>
      <c r="L533">
        <v>0</v>
      </c>
      <c r="M533" t="s">
        <v>18</v>
      </c>
      <c r="N533">
        <v>709.64757737614798</v>
      </c>
      <c r="O533" s="1">
        <f t="shared" si="66"/>
        <v>1.0007475036706888E-6</v>
      </c>
      <c r="P533" s="1">
        <f t="shared" si="67"/>
        <v>1.1726826205330114E-8</v>
      </c>
      <c r="Q533" s="1">
        <f t="shared" si="68"/>
        <v>1.1718066907303528E-2</v>
      </c>
      <c r="R533" t="str">
        <f t="shared" si="69"/>
        <v/>
      </c>
      <c r="S533" t="str">
        <f t="shared" si="70"/>
        <v/>
      </c>
      <c r="T533" t="str">
        <f t="shared" si="71"/>
        <v/>
      </c>
    </row>
    <row r="534" spans="1:20" x14ac:dyDescent="0.45">
      <c r="A534" t="s">
        <v>625</v>
      </c>
      <c r="B534" t="s">
        <v>111</v>
      </c>
      <c r="C534" t="s">
        <v>18</v>
      </c>
      <c r="D534">
        <v>40262.388103704201</v>
      </c>
      <c r="E534">
        <v>40262.387520452598</v>
      </c>
      <c r="F534">
        <v>6.5631661415100098</v>
      </c>
      <c r="G534">
        <v>6.56465291976928</v>
      </c>
      <c r="H534" t="s">
        <v>672</v>
      </c>
      <c r="I534">
        <v>40262.388103704201</v>
      </c>
      <c r="J534">
        <v>0</v>
      </c>
      <c r="K534" s="1">
        <v>3.00408854059242E-6</v>
      </c>
      <c r="L534">
        <v>0</v>
      </c>
      <c r="M534" t="s">
        <v>18</v>
      </c>
      <c r="N534">
        <v>40262.388103704398</v>
      </c>
      <c r="O534" s="1">
        <f t="shared" si="66"/>
        <v>1.4486264497839507E-8</v>
      </c>
      <c r="P534" s="1">
        <f t="shared" si="67"/>
        <v>1.4486269377104297E-8</v>
      </c>
      <c r="Q534" s="1">
        <f t="shared" si="68"/>
        <v>1.0000003368200816</v>
      </c>
      <c r="R534" t="str">
        <f t="shared" si="69"/>
        <v/>
      </c>
      <c r="S534" t="str">
        <f t="shared" si="70"/>
        <v/>
      </c>
      <c r="T534" t="str">
        <f t="shared" si="71"/>
        <v/>
      </c>
    </row>
    <row r="535" spans="1:20" x14ac:dyDescent="0.45">
      <c r="A535" t="s">
        <v>625</v>
      </c>
      <c r="B535" t="s">
        <v>67</v>
      </c>
      <c r="C535" t="s">
        <v>18</v>
      </c>
      <c r="D535">
        <v>29070</v>
      </c>
      <c r="E535">
        <v>29070</v>
      </c>
      <c r="F535">
        <v>6.6924631595611501</v>
      </c>
      <c r="G535">
        <v>6.6928379535675004</v>
      </c>
      <c r="H535" t="s">
        <v>650</v>
      </c>
      <c r="I535">
        <v>29070</v>
      </c>
      <c r="J535" s="1">
        <v>2.8421709430404001E-14</v>
      </c>
      <c r="K535">
        <v>0</v>
      </c>
      <c r="L535">
        <v>0</v>
      </c>
      <c r="M535" t="s">
        <v>18</v>
      </c>
      <c r="N535">
        <v>29070</v>
      </c>
      <c r="O535" s="1">
        <f t="shared" si="66"/>
        <v>0</v>
      </c>
      <c r="P535" s="1">
        <f t="shared" si="67"/>
        <v>0</v>
      </c>
      <c r="Q535" s="1" t="e">
        <f t="shared" si="68"/>
        <v>#DIV/0!</v>
      </c>
      <c r="R535" t="str">
        <f t="shared" si="69"/>
        <v/>
      </c>
      <c r="S535" t="str">
        <f t="shared" si="70"/>
        <v/>
      </c>
      <c r="T535" t="str">
        <f t="shared" si="71"/>
        <v/>
      </c>
    </row>
    <row r="536" spans="1:20" x14ac:dyDescent="0.45">
      <c r="A536" t="s">
        <v>625</v>
      </c>
      <c r="B536" t="s">
        <v>103</v>
      </c>
      <c r="C536" t="s">
        <v>18</v>
      </c>
      <c r="D536">
        <v>8092.5000804738702</v>
      </c>
      <c r="E536">
        <v>8092.5</v>
      </c>
      <c r="F536">
        <v>7.2452261447906396</v>
      </c>
      <c r="G536">
        <v>7.2473559379577601</v>
      </c>
      <c r="H536" t="s">
        <v>668</v>
      </c>
      <c r="I536">
        <v>8092.5000804738702</v>
      </c>
      <c r="J536">
        <v>0</v>
      </c>
      <c r="K536">
        <v>0</v>
      </c>
      <c r="L536">
        <v>0</v>
      </c>
      <c r="M536" t="s">
        <v>18</v>
      </c>
      <c r="N536">
        <v>8092.5000804738502</v>
      </c>
      <c r="O536" s="1">
        <f t="shared" si="66"/>
        <v>9.9442532325993559E-9</v>
      </c>
      <c r="P536" s="1">
        <f t="shared" si="67"/>
        <v>9.9442507600775125E-9</v>
      </c>
      <c r="Q536" s="1">
        <f t="shared" si="68"/>
        <v>0.99999975136173769</v>
      </c>
      <c r="R536" t="str">
        <f t="shared" si="69"/>
        <v/>
      </c>
      <c r="S536" t="str">
        <f t="shared" si="70"/>
        <v/>
      </c>
      <c r="T536" t="str">
        <f t="shared" si="71"/>
        <v/>
      </c>
    </row>
    <row r="537" spans="1:20" x14ac:dyDescent="0.45">
      <c r="A537" t="s">
        <v>625</v>
      </c>
      <c r="B537" t="s">
        <v>97</v>
      </c>
      <c r="C537" t="s">
        <v>18</v>
      </c>
      <c r="D537">
        <v>6545.0000000022201</v>
      </c>
      <c r="E537">
        <v>6544.99999999999</v>
      </c>
      <c r="F537">
        <v>7.7246568202972403</v>
      </c>
      <c r="G537">
        <v>7.7268078327178902</v>
      </c>
      <c r="H537" t="s">
        <v>665</v>
      </c>
      <c r="I537">
        <v>6545.0000000022201</v>
      </c>
      <c r="J537" s="1">
        <v>5.8609003872334103E-8</v>
      </c>
      <c r="K537">
        <v>0</v>
      </c>
      <c r="L537">
        <v>0</v>
      </c>
      <c r="M537" t="s">
        <v>18</v>
      </c>
      <c r="N537">
        <v>6545.0000001818998</v>
      </c>
      <c r="O537" s="1">
        <f t="shared" si="66"/>
        <v>3.4073048209918393E-13</v>
      </c>
      <c r="P537" s="1">
        <f t="shared" si="67"/>
        <v>2.7793713370208421E-11</v>
      </c>
      <c r="Q537" s="1">
        <f t="shared" si="68"/>
        <v>81.570962477369122</v>
      </c>
      <c r="R537" t="str">
        <f t="shared" si="69"/>
        <v/>
      </c>
      <c r="S537" t="str">
        <f t="shared" si="70"/>
        <v/>
      </c>
      <c r="T537" t="str">
        <f t="shared" si="71"/>
        <v/>
      </c>
    </row>
    <row r="538" spans="1:20" x14ac:dyDescent="0.45">
      <c r="A538" t="s">
        <v>625</v>
      </c>
      <c r="B538" t="s">
        <v>223</v>
      </c>
      <c r="C538" t="s">
        <v>18</v>
      </c>
      <c r="D538">
        <v>8.3000000000000007</v>
      </c>
      <c r="E538">
        <v>8.3000000000000007</v>
      </c>
      <c r="F538">
        <v>8.0531940460205007</v>
      </c>
      <c r="G538">
        <v>8.0544512271881104</v>
      </c>
      <c r="H538" t="s">
        <v>728</v>
      </c>
      <c r="I538">
        <v>8.3000000000000007</v>
      </c>
      <c r="J538">
        <v>0</v>
      </c>
      <c r="K538" s="1">
        <v>1.05860181065509E-7</v>
      </c>
      <c r="L538">
        <v>0</v>
      </c>
      <c r="M538" t="s">
        <v>18</v>
      </c>
      <c r="N538">
        <v>8.2999999999999901</v>
      </c>
      <c r="O538" s="1">
        <f t="shared" si="66"/>
        <v>0</v>
      </c>
      <c r="P538" s="1">
        <f t="shared" si="67"/>
        <v>1.2841118307570132E-15</v>
      </c>
      <c r="Q538" s="1" t="e">
        <f t="shared" si="68"/>
        <v>#DIV/0!</v>
      </c>
      <c r="R538" t="str">
        <f t="shared" si="69"/>
        <v/>
      </c>
      <c r="S538" t="str">
        <f t="shared" si="70"/>
        <v/>
      </c>
      <c r="T538" t="str">
        <f t="shared" si="71"/>
        <v/>
      </c>
    </row>
    <row r="539" spans="1:20" x14ac:dyDescent="0.45">
      <c r="A539" t="s">
        <v>625</v>
      </c>
      <c r="B539" t="s">
        <v>199</v>
      </c>
      <c r="C539" t="s">
        <v>18</v>
      </c>
      <c r="D539">
        <v>327997.808859693</v>
      </c>
      <c r="E539">
        <v>327997.808859693</v>
      </c>
      <c r="F539">
        <v>9.0779259204864502</v>
      </c>
      <c r="G539">
        <v>9.0781929492950404</v>
      </c>
      <c r="H539" t="s">
        <v>716</v>
      </c>
      <c r="I539">
        <v>327997.808859693</v>
      </c>
      <c r="J539">
        <v>0</v>
      </c>
      <c r="K539">
        <v>0</v>
      </c>
      <c r="L539" s="1">
        <v>1.7711401079090099E-7</v>
      </c>
      <c r="M539" t="s">
        <v>18</v>
      </c>
      <c r="N539">
        <v>327997.69000133697</v>
      </c>
      <c r="O539" s="1">
        <f t="shared" si="66"/>
        <v>0</v>
      </c>
      <c r="P539" s="1">
        <f t="shared" si="67"/>
        <v>3.6237558875700312E-7</v>
      </c>
      <c r="Q539" s="1" t="e">
        <f t="shared" si="68"/>
        <v>#DIV/0!</v>
      </c>
      <c r="R539" t="str">
        <f t="shared" si="69"/>
        <v/>
      </c>
      <c r="S539" t="str">
        <f t="shared" si="70"/>
        <v/>
      </c>
      <c r="T539" t="str">
        <f t="shared" si="71"/>
        <v/>
      </c>
    </row>
    <row r="540" spans="1:20" x14ac:dyDescent="0.45">
      <c r="A540" t="s">
        <v>625</v>
      </c>
      <c r="B540" t="s">
        <v>69</v>
      </c>
      <c r="C540" t="s">
        <v>18</v>
      </c>
      <c r="D540">
        <v>27332</v>
      </c>
      <c r="E540">
        <v>27332</v>
      </c>
      <c r="F540">
        <v>14.015655040740899</v>
      </c>
      <c r="G540">
        <v>14.016225099563499</v>
      </c>
      <c r="H540" t="s">
        <v>651</v>
      </c>
      <c r="I540">
        <v>27332</v>
      </c>
      <c r="J540" s="1">
        <v>1.4210854715202001E-14</v>
      </c>
      <c r="K540">
        <v>0</v>
      </c>
      <c r="L540">
        <v>0</v>
      </c>
      <c r="M540" t="s">
        <v>18</v>
      </c>
      <c r="N540">
        <v>27332</v>
      </c>
      <c r="O540" s="1">
        <f t="shared" si="66"/>
        <v>0</v>
      </c>
      <c r="P540" s="1">
        <f t="shared" si="67"/>
        <v>0</v>
      </c>
      <c r="Q540" s="1" t="e">
        <f t="shared" si="68"/>
        <v>#DIV/0!</v>
      </c>
      <c r="R540" t="str">
        <f t="shared" si="69"/>
        <v/>
      </c>
      <c r="S540" t="str">
        <f t="shared" si="70"/>
        <v/>
      </c>
      <c r="T540" t="str">
        <f t="shared" si="71"/>
        <v/>
      </c>
    </row>
    <row r="541" spans="1:20" x14ac:dyDescent="0.45">
      <c r="A541" t="s">
        <v>625</v>
      </c>
      <c r="B541" t="s">
        <v>247</v>
      </c>
      <c r="C541" t="s">
        <v>18</v>
      </c>
      <c r="D541">
        <v>399.53731592632801</v>
      </c>
      <c r="E541">
        <v>399.53710422179398</v>
      </c>
      <c r="F541">
        <v>14.2959668636322</v>
      </c>
      <c r="G541">
        <v>14.3024950027465</v>
      </c>
      <c r="H541" t="s">
        <v>740</v>
      </c>
      <c r="I541">
        <v>399.53731592632801</v>
      </c>
      <c r="J541" s="1">
        <v>1.5404524322803999E-9</v>
      </c>
      <c r="K541">
        <v>0</v>
      </c>
      <c r="L541">
        <v>0</v>
      </c>
      <c r="M541" t="s">
        <v>18</v>
      </c>
      <c r="N541">
        <v>399.53711083647897</v>
      </c>
      <c r="O541" s="1">
        <f t="shared" si="66"/>
        <v>5.2987423273496574E-7</v>
      </c>
      <c r="P541" s="1">
        <f t="shared" si="67"/>
        <v>1.6555870898546928E-8</v>
      </c>
      <c r="Q541" s="1">
        <f t="shared" si="68"/>
        <v>3.1244906575458819E-2</v>
      </c>
      <c r="R541" t="str">
        <f t="shared" si="69"/>
        <v/>
      </c>
      <c r="S541" t="str">
        <f t="shared" si="70"/>
        <v/>
      </c>
      <c r="T541" t="str">
        <f t="shared" si="71"/>
        <v/>
      </c>
    </row>
    <row r="542" spans="1:20" x14ac:dyDescent="0.45">
      <c r="A542" t="s">
        <v>625</v>
      </c>
      <c r="B542" t="s">
        <v>65</v>
      </c>
      <c r="C542" t="s">
        <v>18</v>
      </c>
      <c r="D542">
        <v>29489</v>
      </c>
      <c r="E542">
        <v>29489</v>
      </c>
      <c r="F542">
        <v>18.252262115478501</v>
      </c>
      <c r="G542">
        <v>18.252660036087001</v>
      </c>
      <c r="H542" t="s">
        <v>649</v>
      </c>
      <c r="I542">
        <v>29489</v>
      </c>
      <c r="J542" s="1">
        <v>5.6843418860808002E-14</v>
      </c>
      <c r="K542">
        <v>0</v>
      </c>
      <c r="L542">
        <v>0</v>
      </c>
      <c r="M542" t="s">
        <v>18</v>
      </c>
      <c r="N542">
        <v>29489</v>
      </c>
      <c r="O542" s="1">
        <f t="shared" si="66"/>
        <v>0</v>
      </c>
      <c r="P542" s="1">
        <f t="shared" si="67"/>
        <v>0</v>
      </c>
      <c r="Q542" s="1" t="e">
        <f t="shared" si="68"/>
        <v>#DIV/0!</v>
      </c>
      <c r="R542" t="str">
        <f t="shared" si="69"/>
        <v/>
      </c>
      <c r="S542" t="str">
        <f t="shared" si="70"/>
        <v/>
      </c>
      <c r="T542" t="str">
        <f t="shared" si="71"/>
        <v/>
      </c>
    </row>
    <row r="543" spans="1:20" x14ac:dyDescent="0.45">
      <c r="A543" t="s">
        <v>625</v>
      </c>
      <c r="B543" t="s">
        <v>115</v>
      </c>
      <c r="C543" t="s">
        <v>18</v>
      </c>
      <c r="D543">
        <v>8092.5000000600303</v>
      </c>
      <c r="E543">
        <v>8092.5</v>
      </c>
      <c r="F543">
        <v>20.885595083236598</v>
      </c>
      <c r="G543">
        <v>20.887500047683702</v>
      </c>
      <c r="H543" t="s">
        <v>674</v>
      </c>
      <c r="I543">
        <v>8092.5000000600303</v>
      </c>
      <c r="J543">
        <v>0</v>
      </c>
      <c r="K543">
        <v>0</v>
      </c>
      <c r="L543">
        <v>0</v>
      </c>
      <c r="M543" t="s">
        <v>18</v>
      </c>
      <c r="N543">
        <v>8092.5000000599603</v>
      </c>
      <c r="O543" s="1">
        <f t="shared" si="66"/>
        <v>7.4180152265918937E-12</v>
      </c>
      <c r="P543" s="1">
        <f t="shared" si="67"/>
        <v>7.4093613999686074E-12</v>
      </c>
      <c r="Q543" s="1">
        <f t="shared" si="68"/>
        <v>0.99883340403612753</v>
      </c>
      <c r="R543" t="str">
        <f t="shared" si="69"/>
        <v/>
      </c>
      <c r="S543" t="str">
        <f t="shared" si="70"/>
        <v/>
      </c>
      <c r="T543" t="str">
        <f t="shared" si="71"/>
        <v/>
      </c>
    </row>
    <row r="544" spans="1:20" x14ac:dyDescent="0.45">
      <c r="A544" t="s">
        <v>625</v>
      </c>
      <c r="B544" t="s">
        <v>171</v>
      </c>
      <c r="C544" t="s">
        <v>288</v>
      </c>
      <c r="D544">
        <v>-1.1206744319931901</v>
      </c>
      <c r="E544">
        <v>-1.1516317054096501</v>
      </c>
      <c r="F544">
        <v>22.936566114425599</v>
      </c>
      <c r="G544">
        <v>22.9368479251861</v>
      </c>
      <c r="H544" t="s">
        <v>702</v>
      </c>
      <c r="I544">
        <v>-1.1206744319931901</v>
      </c>
      <c r="J544" s="1">
        <v>5.0523295880289201E-8</v>
      </c>
      <c r="K544">
        <v>0</v>
      </c>
      <c r="L544">
        <v>0</v>
      </c>
      <c r="M544" t="s">
        <v>18</v>
      </c>
      <c r="N544">
        <v>-1.1206744319911099</v>
      </c>
      <c r="O544" s="1">
        <f t="shared" si="66"/>
        <v>2.762354194695207E-2</v>
      </c>
      <c r="P544" s="1">
        <f t="shared" si="67"/>
        <v>2.7623541948859451E-2</v>
      </c>
      <c r="Q544" s="1">
        <f t="shared" si="68"/>
        <v>1.000000000069049</v>
      </c>
      <c r="R544" t="str">
        <f t="shared" si="69"/>
        <v/>
      </c>
      <c r="S544" t="str">
        <f t="shared" si="70"/>
        <v/>
      </c>
      <c r="T544" t="str">
        <f t="shared" si="71"/>
        <v/>
      </c>
    </row>
    <row r="545" spans="1:20" x14ac:dyDescent="0.45">
      <c r="A545" t="s">
        <v>625</v>
      </c>
      <c r="B545" t="s">
        <v>87</v>
      </c>
      <c r="C545" t="s">
        <v>18</v>
      </c>
      <c r="D545">
        <v>-9.0741414966737197E-2</v>
      </c>
      <c r="E545">
        <v>-9.0741701265752595E-2</v>
      </c>
      <c r="F545">
        <v>26.0591061115264</v>
      </c>
      <c r="G545">
        <v>26.0593421459198</v>
      </c>
      <c r="H545" t="s">
        <v>660</v>
      </c>
      <c r="I545">
        <v>-9.0741414966737197E-2</v>
      </c>
      <c r="J545" s="1">
        <v>1.52524685104182E-8</v>
      </c>
      <c r="K545">
        <v>0</v>
      </c>
      <c r="L545">
        <v>0</v>
      </c>
      <c r="M545" t="s">
        <v>18</v>
      </c>
      <c r="N545">
        <v>-9.0741414966742096E-2</v>
      </c>
      <c r="O545" s="1">
        <f t="shared" si="66"/>
        <v>3.1547608982496995E-6</v>
      </c>
      <c r="P545" s="1">
        <f t="shared" si="67"/>
        <v>3.1547608442684524E-6</v>
      </c>
      <c r="Q545" s="1">
        <f t="shared" si="68"/>
        <v>0.99999998288895775</v>
      </c>
      <c r="R545" t="str">
        <f t="shared" si="69"/>
        <v/>
      </c>
      <c r="S545" t="str">
        <f t="shared" si="70"/>
        <v/>
      </c>
      <c r="T545" t="str">
        <f t="shared" si="71"/>
        <v/>
      </c>
    </row>
    <row r="546" spans="1:20" x14ac:dyDescent="0.45">
      <c r="A546" t="s">
        <v>625</v>
      </c>
      <c r="B546" t="s">
        <v>249</v>
      </c>
      <c r="C546" t="s">
        <v>18</v>
      </c>
      <c r="D546">
        <v>568.71677878419405</v>
      </c>
      <c r="E546">
        <v>568.71671916399305</v>
      </c>
      <c r="F546">
        <v>27.4383270740509</v>
      </c>
      <c r="G546">
        <v>27.455538034439002</v>
      </c>
      <c r="H546" t="s">
        <v>741</v>
      </c>
      <c r="I546">
        <v>568.71677878419405</v>
      </c>
      <c r="J546" s="1">
        <v>2.8590196876621101E-10</v>
      </c>
      <c r="K546">
        <v>0</v>
      </c>
      <c r="L546">
        <v>0</v>
      </c>
      <c r="M546" t="s">
        <v>18</v>
      </c>
      <c r="N546">
        <v>568.71672647546598</v>
      </c>
      <c r="O546" s="1">
        <f t="shared" si="66"/>
        <v>1.0483284857406765E-7</v>
      </c>
      <c r="P546" s="1">
        <f t="shared" si="67"/>
        <v>1.2856088907901728E-8</v>
      </c>
      <c r="Q546" s="1">
        <f t="shared" si="68"/>
        <v>0.1226341655575495</v>
      </c>
      <c r="R546" t="str">
        <f t="shared" si="69"/>
        <v/>
      </c>
      <c r="S546" t="str">
        <f t="shared" ref="S546:S577" si="72">IF(OR(J546&gt;0.001, K546&gt;0.001, L546&gt;0.001), "bad","")</f>
        <v/>
      </c>
      <c r="T546" t="str">
        <f t="shared" ref="T546:T577" si="73">IF(AND(C546&lt;&gt;"Optimal",P546&lt;0.000015),"good","")</f>
        <v/>
      </c>
    </row>
    <row r="547" spans="1:20" x14ac:dyDescent="0.45">
      <c r="A547" t="s">
        <v>625</v>
      </c>
      <c r="B547" t="s">
        <v>25</v>
      </c>
      <c r="C547" t="s">
        <v>18</v>
      </c>
      <c r="D547" s="1">
        <v>3776676.1183680701</v>
      </c>
      <c r="E547" s="1">
        <v>3776676.1183680701</v>
      </c>
      <c r="F547">
        <v>28.043442010879499</v>
      </c>
      <c r="G547">
        <v>28.045722007751401</v>
      </c>
      <c r="H547" t="s">
        <v>630</v>
      </c>
      <c r="I547" s="1">
        <v>3776676.1183680701</v>
      </c>
      <c r="J547" s="1">
        <v>3.9386441130773101E-7</v>
      </c>
      <c r="K547">
        <v>0</v>
      </c>
      <c r="L547" s="1">
        <v>8.9020613103229996E-9</v>
      </c>
      <c r="M547" t="s">
        <v>18</v>
      </c>
      <c r="N547" s="1">
        <v>3776676.0980772399</v>
      </c>
      <c r="O547" s="1">
        <f t="shared" si="66"/>
        <v>0</v>
      </c>
      <c r="P547" s="1">
        <f t="shared" si="67"/>
        <v>5.3726688880931535E-9</v>
      </c>
      <c r="Q547" s="1" t="e">
        <f t="shared" si="68"/>
        <v>#DIV/0!</v>
      </c>
      <c r="R547" t="str">
        <f t="shared" si="69"/>
        <v/>
      </c>
      <c r="S547" t="str">
        <f t="shared" si="72"/>
        <v/>
      </c>
      <c r="T547" t="str">
        <f t="shared" si="73"/>
        <v/>
      </c>
    </row>
    <row r="548" spans="1:20" x14ac:dyDescent="0.45">
      <c r="A548" t="s">
        <v>625</v>
      </c>
      <c r="B548" t="s">
        <v>73</v>
      </c>
      <c r="C548" t="s">
        <v>18</v>
      </c>
      <c r="D548">
        <v>24838</v>
      </c>
      <c r="E548">
        <v>24838</v>
      </c>
      <c r="F548">
        <v>32.359760999679501</v>
      </c>
      <c r="G548">
        <v>32.360280990600501</v>
      </c>
      <c r="H548" t="s">
        <v>653</v>
      </c>
      <c r="I548">
        <v>24838</v>
      </c>
      <c r="J548" s="1">
        <v>2.11537110317294E-6</v>
      </c>
      <c r="K548">
        <v>0</v>
      </c>
      <c r="L548">
        <v>0</v>
      </c>
      <c r="M548" t="s">
        <v>18</v>
      </c>
      <c r="N548">
        <v>24838</v>
      </c>
      <c r="O548" s="1">
        <f t="shared" si="66"/>
        <v>0</v>
      </c>
      <c r="P548" s="1">
        <f t="shared" si="67"/>
        <v>0</v>
      </c>
      <c r="Q548" s="1" t="e">
        <f t="shared" si="68"/>
        <v>#DIV/0!</v>
      </c>
      <c r="R548" t="str">
        <f t="shared" si="69"/>
        <v/>
      </c>
      <c r="S548" t="str">
        <f t="shared" si="72"/>
        <v/>
      </c>
      <c r="T548" t="str">
        <f t="shared" si="73"/>
        <v/>
      </c>
    </row>
    <row r="549" spans="1:20" x14ac:dyDescent="0.45">
      <c r="A549" t="s">
        <v>625</v>
      </c>
      <c r="B549" t="s">
        <v>179</v>
      </c>
      <c r="C549" t="s">
        <v>18</v>
      </c>
      <c r="D549">
        <v>-1.0954235868906601</v>
      </c>
      <c r="E549">
        <v>-1.0954237342209401</v>
      </c>
      <c r="F549">
        <v>35.190674066543501</v>
      </c>
      <c r="G549">
        <v>35.190922975540097</v>
      </c>
      <c r="H549" t="s">
        <v>706</v>
      </c>
      <c r="I549">
        <v>-1.0954235868906601</v>
      </c>
      <c r="J549" s="1">
        <v>6.7211625154328596E-10</v>
      </c>
      <c r="K549">
        <v>0</v>
      </c>
      <c r="L549">
        <v>0</v>
      </c>
      <c r="M549" t="s">
        <v>18</v>
      </c>
      <c r="N549">
        <v>-1.0954235868907001</v>
      </c>
      <c r="O549" s="1">
        <f t="shared" si="66"/>
        <v>1.3449494495976054E-7</v>
      </c>
      <c r="P549" s="1">
        <f t="shared" si="67"/>
        <v>1.3449490847371998E-7</v>
      </c>
      <c r="Q549" s="1">
        <f t="shared" si="68"/>
        <v>0.99999972871812715</v>
      </c>
      <c r="R549" t="str">
        <f t="shared" si="69"/>
        <v/>
      </c>
      <c r="S549" t="str">
        <f t="shared" si="72"/>
        <v/>
      </c>
      <c r="T549" t="str">
        <f t="shared" si="73"/>
        <v/>
      </c>
    </row>
    <row r="550" spans="1:20" x14ac:dyDescent="0.45">
      <c r="A550" t="s">
        <v>625</v>
      </c>
      <c r="B550" t="s">
        <v>227</v>
      </c>
      <c r="C550" t="s">
        <v>18</v>
      </c>
      <c r="D550">
        <v>540.28771382177104</v>
      </c>
      <c r="E550">
        <v>540.28751771300006</v>
      </c>
      <c r="F550">
        <v>38.563791036605799</v>
      </c>
      <c r="G550">
        <v>38.5753560066223</v>
      </c>
      <c r="H550" t="s">
        <v>730</v>
      </c>
      <c r="I550">
        <v>540.28771382177104</v>
      </c>
      <c r="J550" s="1">
        <v>1.5167798794735101E-8</v>
      </c>
      <c r="K550">
        <v>0</v>
      </c>
      <c r="L550">
        <v>0</v>
      </c>
      <c r="M550" t="s">
        <v>18</v>
      </c>
      <c r="N550">
        <v>540.28752106912498</v>
      </c>
      <c r="O550" s="1">
        <f t="shared" si="66"/>
        <v>3.6297099181073639E-7</v>
      </c>
      <c r="P550" s="1">
        <f t="shared" si="67"/>
        <v>6.2117386171068344E-9</v>
      </c>
      <c r="Q550" s="1">
        <f t="shared" si="68"/>
        <v>1.7113595183236612E-2</v>
      </c>
      <c r="R550" t="str">
        <f t="shared" si="69"/>
        <v/>
      </c>
      <c r="S550" t="str">
        <f t="shared" si="72"/>
        <v/>
      </c>
      <c r="T550" t="str">
        <f t="shared" si="73"/>
        <v/>
      </c>
    </row>
    <row r="551" spans="1:20" x14ac:dyDescent="0.45">
      <c r="A551" t="s">
        <v>625</v>
      </c>
      <c r="B551" t="s">
        <v>251</v>
      </c>
      <c r="C551" t="s">
        <v>18</v>
      </c>
      <c r="D551">
        <v>355.240918505379</v>
      </c>
      <c r="E551">
        <v>355.24033654498299</v>
      </c>
      <c r="F551">
        <v>39.785166978836003</v>
      </c>
      <c r="G551">
        <v>39.802077054977403</v>
      </c>
      <c r="H551" t="s">
        <v>742</v>
      </c>
      <c r="I551">
        <v>355.240918505379</v>
      </c>
      <c r="J551" s="1">
        <v>2.5916927492985999E-9</v>
      </c>
      <c r="K551">
        <v>0</v>
      </c>
      <c r="L551">
        <v>0</v>
      </c>
      <c r="M551" t="s">
        <v>18</v>
      </c>
      <c r="N551">
        <v>355.24034945308199</v>
      </c>
      <c r="O551" s="1">
        <f t="shared" si="66"/>
        <v>1.6382132499579821E-6</v>
      </c>
      <c r="P551" s="1">
        <f t="shared" si="67"/>
        <v>3.6336240102012888E-8</v>
      </c>
      <c r="Q551" s="1">
        <f t="shared" si="68"/>
        <v>2.2180409115202103E-2</v>
      </c>
      <c r="R551" t="str">
        <f t="shared" si="69"/>
        <v/>
      </c>
      <c r="S551" t="str">
        <f t="shared" si="72"/>
        <v/>
      </c>
      <c r="T551" t="str">
        <f t="shared" si="73"/>
        <v/>
      </c>
    </row>
    <row r="552" spans="1:20" x14ac:dyDescent="0.45">
      <c r="A552" t="s">
        <v>625</v>
      </c>
      <c r="B552" t="s">
        <v>71</v>
      </c>
      <c r="C552" t="s">
        <v>18</v>
      </c>
      <c r="D552">
        <v>25584</v>
      </c>
      <c r="E552">
        <v>25584</v>
      </c>
      <c r="F552">
        <v>47.152742862701402</v>
      </c>
      <c r="G552">
        <v>47.153258800506499</v>
      </c>
      <c r="H552" t="s">
        <v>652</v>
      </c>
      <c r="I552">
        <v>25584</v>
      </c>
      <c r="J552" s="1">
        <v>2.8421709430404001E-14</v>
      </c>
      <c r="K552">
        <v>0</v>
      </c>
      <c r="L552">
        <v>0</v>
      </c>
      <c r="M552" t="s">
        <v>18</v>
      </c>
      <c r="N552">
        <v>25584</v>
      </c>
      <c r="O552" s="1">
        <f t="shared" si="66"/>
        <v>0</v>
      </c>
      <c r="P552" s="1">
        <f t="shared" si="67"/>
        <v>0</v>
      </c>
      <c r="Q552" s="1" t="e">
        <f t="shared" si="68"/>
        <v>#DIV/0!</v>
      </c>
      <c r="R552" t="str">
        <f t="shared" si="69"/>
        <v/>
      </c>
      <c r="S552" t="str">
        <f t="shared" si="72"/>
        <v/>
      </c>
      <c r="T552" t="str">
        <f t="shared" si="73"/>
        <v/>
      </c>
    </row>
    <row r="553" spans="1:20" x14ac:dyDescent="0.45">
      <c r="A553" t="s">
        <v>625</v>
      </c>
      <c r="B553" t="s">
        <v>149</v>
      </c>
      <c r="C553" t="s">
        <v>18</v>
      </c>
      <c r="D553">
        <v>-7.2089841269636301E-2</v>
      </c>
      <c r="E553">
        <v>-7.2089938020587399E-2</v>
      </c>
      <c r="F553">
        <v>53.301331996917703</v>
      </c>
      <c r="G553">
        <v>53.301576852798398</v>
      </c>
      <c r="H553" t="s">
        <v>691</v>
      </c>
      <c r="I553">
        <v>-7.2089841269636301E-2</v>
      </c>
      <c r="J553" s="1">
        <v>4.5303061996237999E-10</v>
      </c>
      <c r="K553" s="1">
        <v>1.00359727472909E-10</v>
      </c>
      <c r="L553">
        <v>0</v>
      </c>
      <c r="M553" t="s">
        <v>18</v>
      </c>
      <c r="N553">
        <v>-7.2089841269339205E-2</v>
      </c>
      <c r="O553" s="1">
        <f t="shared" si="66"/>
        <v>1.3419024146825977E-6</v>
      </c>
      <c r="P553" s="1">
        <f t="shared" si="67"/>
        <v>1.3419065353030433E-6</v>
      </c>
      <c r="Q553" s="1">
        <f t="shared" si="68"/>
        <v>1.0000030707303307</v>
      </c>
      <c r="R553" t="str">
        <f t="shared" si="69"/>
        <v/>
      </c>
      <c r="S553" t="str">
        <f t="shared" si="72"/>
        <v/>
      </c>
      <c r="T553" t="str">
        <f t="shared" si="73"/>
        <v/>
      </c>
    </row>
    <row r="554" spans="1:20" x14ac:dyDescent="0.45">
      <c r="A554" t="s">
        <v>625</v>
      </c>
      <c r="B554" t="s">
        <v>255</v>
      </c>
      <c r="C554" t="s">
        <v>18</v>
      </c>
      <c r="D554">
        <v>554.91493749011295</v>
      </c>
      <c r="E554">
        <v>554.91466836462303</v>
      </c>
      <c r="F554">
        <v>66.900752067565904</v>
      </c>
      <c r="G554">
        <v>66.930449008941594</v>
      </c>
      <c r="H554" t="s">
        <v>744</v>
      </c>
      <c r="I554">
        <v>554.91493749011295</v>
      </c>
      <c r="J554" s="1">
        <v>6.0118277023235495E-10</v>
      </c>
      <c r="K554">
        <v>0</v>
      </c>
      <c r="L554">
        <v>0</v>
      </c>
      <c r="M554" t="s">
        <v>18</v>
      </c>
      <c r="N554">
        <v>554.914702028482</v>
      </c>
      <c r="O554" s="1">
        <f t="shared" si="66"/>
        <v>4.849851155372907E-7</v>
      </c>
      <c r="P554" s="1">
        <f t="shared" si="67"/>
        <v>6.0664924251988976E-8</v>
      </c>
      <c r="Q554" s="1">
        <f t="shared" si="68"/>
        <v>0.12508615689118902</v>
      </c>
      <c r="R554" t="str">
        <f t="shared" si="69"/>
        <v/>
      </c>
      <c r="S554" t="str">
        <f t="shared" si="72"/>
        <v/>
      </c>
      <c r="T554" t="str">
        <f t="shared" si="73"/>
        <v/>
      </c>
    </row>
    <row r="555" spans="1:20" x14ac:dyDescent="0.45">
      <c r="A555" t="s">
        <v>625</v>
      </c>
      <c r="B555" t="s">
        <v>49</v>
      </c>
      <c r="C555" t="s">
        <v>288</v>
      </c>
      <c r="D555">
        <v>6.3314231191646098</v>
      </c>
      <c r="E555">
        <v>5.6318113529336502</v>
      </c>
      <c r="F555">
        <v>93.643209934234605</v>
      </c>
      <c r="G555">
        <v>93.644695997238102</v>
      </c>
      <c r="H555" t="s">
        <v>641</v>
      </c>
      <c r="I555">
        <v>6.3314231191646098</v>
      </c>
      <c r="J555" s="1">
        <v>6.1129326461850603E-9</v>
      </c>
      <c r="K555">
        <v>0</v>
      </c>
      <c r="L555" s="1">
        <v>3.8410852276626801E-10</v>
      </c>
      <c r="M555" t="s">
        <v>18</v>
      </c>
      <c r="N555">
        <v>6.3314199700458502</v>
      </c>
      <c r="O555" s="1">
        <f t="shared" si="66"/>
        <v>0.11049816890796893</v>
      </c>
      <c r="P555" s="1">
        <f t="shared" si="67"/>
        <v>0.11049772648865509</v>
      </c>
      <c r="Q555" s="1">
        <f t="shared" si="68"/>
        <v>0.99999599613895673</v>
      </c>
      <c r="R555" t="str">
        <f t="shared" si="69"/>
        <v/>
      </c>
      <c r="S555" t="str">
        <f t="shared" si="72"/>
        <v/>
      </c>
      <c r="T555" t="str">
        <f t="shared" si="73"/>
        <v/>
      </c>
    </row>
    <row r="556" spans="1:20" x14ac:dyDescent="0.45">
      <c r="A556" t="s">
        <v>625</v>
      </c>
      <c r="B556" t="s">
        <v>229</v>
      </c>
      <c r="C556" t="s">
        <v>18</v>
      </c>
      <c r="D556">
        <v>709.64777620488599</v>
      </c>
      <c r="E556">
        <v>709.64757040287805</v>
      </c>
      <c r="F556">
        <v>97.385691165924001</v>
      </c>
      <c r="G556">
        <v>97.390868902206407</v>
      </c>
      <c r="H556" t="s">
        <v>731</v>
      </c>
      <c r="I556">
        <v>709.64777620488599</v>
      </c>
      <c r="J556" s="1">
        <v>2.6360185145790601E-9</v>
      </c>
      <c r="K556">
        <v>0</v>
      </c>
      <c r="L556">
        <v>0</v>
      </c>
      <c r="M556" t="s">
        <v>18</v>
      </c>
      <c r="N556">
        <v>709.64757737614798</v>
      </c>
      <c r="O556" s="1">
        <f t="shared" si="66"/>
        <v>2.9000584788814391E-7</v>
      </c>
      <c r="P556" s="1">
        <f t="shared" si="67"/>
        <v>9.8263843308825597E-9</v>
      </c>
      <c r="Q556" s="1">
        <f t="shared" si="68"/>
        <v>3.388340063636449E-2</v>
      </c>
      <c r="R556" t="str">
        <f t="shared" si="69"/>
        <v/>
      </c>
      <c r="S556" t="str">
        <f t="shared" si="72"/>
        <v/>
      </c>
      <c r="T556" t="str">
        <f t="shared" si="73"/>
        <v/>
      </c>
    </row>
    <row r="557" spans="1:20" x14ac:dyDescent="0.45">
      <c r="A557" t="s">
        <v>625</v>
      </c>
      <c r="B557" t="s">
        <v>113</v>
      </c>
      <c r="C557" t="s">
        <v>18</v>
      </c>
      <c r="D557">
        <v>8092.5000310215</v>
      </c>
      <c r="E557">
        <v>8092.5</v>
      </c>
      <c r="F557">
        <v>132.238773822784</v>
      </c>
      <c r="G557">
        <v>132.242024183273</v>
      </c>
      <c r="H557" t="s">
        <v>673</v>
      </c>
      <c r="I557">
        <v>8092.5000310215</v>
      </c>
      <c r="J557" s="1">
        <v>1.4247761725982799E-7</v>
      </c>
      <c r="K557">
        <v>0</v>
      </c>
      <c r="L557">
        <v>0</v>
      </c>
      <c r="M557" t="s">
        <v>18</v>
      </c>
      <c r="N557">
        <v>8092.5000009692903</v>
      </c>
      <c r="O557" s="1">
        <f t="shared" si="66"/>
        <v>3.8333642110808244E-9</v>
      </c>
      <c r="P557" s="1">
        <f t="shared" si="67"/>
        <v>1.1977637801937959E-10</v>
      </c>
      <c r="Q557" s="1">
        <f t="shared" si="68"/>
        <v>3.1245759970615579E-2</v>
      </c>
      <c r="R557" t="str">
        <f t="shared" si="69"/>
        <v/>
      </c>
      <c r="S557" t="str">
        <f t="shared" si="72"/>
        <v/>
      </c>
      <c r="T557" t="str">
        <f t="shared" si="73"/>
        <v/>
      </c>
    </row>
    <row r="558" spans="1:20" x14ac:dyDescent="0.45">
      <c r="A558" t="s">
        <v>625</v>
      </c>
      <c r="B558" t="s">
        <v>201</v>
      </c>
      <c r="C558" t="s">
        <v>18</v>
      </c>
      <c r="D558">
        <v>622512.72506097704</v>
      </c>
      <c r="E558">
        <v>622512.72506097704</v>
      </c>
      <c r="F558">
        <v>207.15311884880001</v>
      </c>
      <c r="G558">
        <v>207.153434038162</v>
      </c>
      <c r="H558" t="s">
        <v>717</v>
      </c>
      <c r="I558">
        <v>622512.72506097704</v>
      </c>
      <c r="J558" s="1">
        <v>1.11022302462515E-16</v>
      </c>
      <c r="K558">
        <v>0</v>
      </c>
      <c r="L558" s="1">
        <v>1.5654469498471699E-8</v>
      </c>
      <c r="M558" t="s">
        <v>18</v>
      </c>
      <c r="N558">
        <v>622512.69320682494</v>
      </c>
      <c r="O558" s="1">
        <f t="shared" si="66"/>
        <v>0</v>
      </c>
      <c r="P558" s="1">
        <f t="shared" si="67"/>
        <v>5.1170285272033415E-8</v>
      </c>
      <c r="Q558" s="1" t="e">
        <f t="shared" si="68"/>
        <v>#DIV/0!</v>
      </c>
      <c r="R558" t="str">
        <f t="shared" si="69"/>
        <v/>
      </c>
      <c r="S558" t="str">
        <f t="shared" si="72"/>
        <v/>
      </c>
      <c r="T558" t="str">
        <f t="shared" si="73"/>
        <v/>
      </c>
    </row>
    <row r="559" spans="1:20" x14ac:dyDescent="0.45">
      <c r="A559" t="s">
        <v>625</v>
      </c>
      <c r="B559" t="s">
        <v>147</v>
      </c>
      <c r="C559" t="s">
        <v>18</v>
      </c>
      <c r="D559">
        <v>-9.7460452787953095E-2</v>
      </c>
      <c r="E559">
        <v>-9.7460846434908197E-2</v>
      </c>
      <c r="F559">
        <v>241.83699011802599</v>
      </c>
      <c r="G559">
        <v>241.83723306655801</v>
      </c>
      <c r="H559" t="s">
        <v>690</v>
      </c>
      <c r="I559">
        <v>-9.7460452787953095E-2</v>
      </c>
      <c r="J559" s="1">
        <v>6.2007643464312398E-9</v>
      </c>
      <c r="K559">
        <v>0</v>
      </c>
      <c r="L559">
        <v>0</v>
      </c>
      <c r="M559" t="s">
        <v>18</v>
      </c>
      <c r="N559">
        <v>-9.7460452787740903E-2</v>
      </c>
      <c r="O559" s="1">
        <f t="shared" si="66"/>
        <v>4.0386285673494347E-6</v>
      </c>
      <c r="P559" s="1">
        <f t="shared" si="67"/>
        <v>4.0386307443397579E-6</v>
      </c>
      <c r="Q559" s="1">
        <f t="shared" si="68"/>
        <v>1.0000005390419759</v>
      </c>
      <c r="R559" t="str">
        <f t="shared" si="69"/>
        <v/>
      </c>
      <c r="S559" t="str">
        <f t="shared" si="72"/>
        <v/>
      </c>
      <c r="T559" t="str">
        <f t="shared" si="73"/>
        <v/>
      </c>
    </row>
    <row r="560" spans="1:20" x14ac:dyDescent="0.45">
      <c r="A560" t="s">
        <v>625</v>
      </c>
      <c r="B560" t="s">
        <v>185</v>
      </c>
      <c r="C560" t="s">
        <v>18</v>
      </c>
      <c r="D560">
        <v>622512.72259815701</v>
      </c>
      <c r="E560">
        <v>622512.72259815701</v>
      </c>
      <c r="F560">
        <v>271.08403801918001</v>
      </c>
      <c r="G560">
        <v>271.08440399169899</v>
      </c>
      <c r="H560" t="s">
        <v>709</v>
      </c>
      <c r="I560">
        <v>622512.72259815701</v>
      </c>
      <c r="J560">
        <v>0</v>
      </c>
      <c r="K560">
        <v>0</v>
      </c>
      <c r="L560" s="1">
        <v>1.7472421176556399E-8</v>
      </c>
      <c r="M560" t="s">
        <v>18</v>
      </c>
      <c r="N560">
        <v>622512.11355496198</v>
      </c>
      <c r="O560" s="1">
        <f t="shared" si="66"/>
        <v>0</v>
      </c>
      <c r="P560" s="1">
        <f t="shared" si="67"/>
        <v>9.7836360410877844E-7</v>
      </c>
      <c r="Q560" s="1" t="e">
        <f t="shared" si="68"/>
        <v>#DIV/0!</v>
      </c>
      <c r="R560" t="str">
        <f t="shared" si="69"/>
        <v/>
      </c>
      <c r="S560" t="str">
        <f t="shared" si="72"/>
        <v/>
      </c>
      <c r="T560" t="str">
        <f t="shared" si="73"/>
        <v/>
      </c>
    </row>
    <row r="561" spans="1:20" x14ac:dyDescent="0.45">
      <c r="A561" t="s">
        <v>625</v>
      </c>
      <c r="B561" t="s">
        <v>189</v>
      </c>
      <c r="C561" t="s">
        <v>18</v>
      </c>
      <c r="D561">
        <v>600350.23863014695</v>
      </c>
      <c r="E561">
        <v>600350.23863014695</v>
      </c>
      <c r="F561">
        <v>280.397569179534</v>
      </c>
      <c r="G561">
        <v>280.39793491363503</v>
      </c>
      <c r="H561" t="s">
        <v>711</v>
      </c>
      <c r="I561">
        <v>600350.23863014695</v>
      </c>
      <c r="J561">
        <v>0</v>
      </c>
      <c r="K561">
        <v>0</v>
      </c>
      <c r="L561" s="1">
        <v>5.2972228825609498E-8</v>
      </c>
      <c r="M561" t="s">
        <v>18</v>
      </c>
      <c r="N561">
        <v>600349.55764580297</v>
      </c>
      <c r="O561" s="1">
        <f t="shared" si="66"/>
        <v>0</v>
      </c>
      <c r="P561" s="1">
        <f t="shared" si="67"/>
        <v>1.1343130602831085E-6</v>
      </c>
      <c r="Q561" s="1" t="e">
        <f t="shared" si="68"/>
        <v>#DIV/0!</v>
      </c>
      <c r="R561" t="str">
        <f t="shared" si="69"/>
        <v/>
      </c>
      <c r="S561" t="str">
        <f t="shared" si="72"/>
        <v/>
      </c>
      <c r="T561" t="str">
        <f t="shared" si="73"/>
        <v/>
      </c>
    </row>
    <row r="562" spans="1:20" x14ac:dyDescent="0.45">
      <c r="A562" t="s">
        <v>625</v>
      </c>
      <c r="B562" t="s">
        <v>257</v>
      </c>
      <c r="C562" t="s">
        <v>18</v>
      </c>
      <c r="D562">
        <v>760.35004054827505</v>
      </c>
      <c r="E562">
        <v>760.34963926348405</v>
      </c>
      <c r="F562">
        <v>333.38892197608902</v>
      </c>
      <c r="G562">
        <v>333.42960405349697</v>
      </c>
      <c r="H562" t="s">
        <v>745</v>
      </c>
      <c r="I562">
        <v>760.35004054827402</v>
      </c>
      <c r="J562" s="1">
        <v>6.25495988337831E-10</v>
      </c>
      <c r="K562">
        <v>0</v>
      </c>
      <c r="L562">
        <v>0</v>
      </c>
      <c r="M562" t="s">
        <v>18</v>
      </c>
      <c r="N562">
        <v>760.34970034372998</v>
      </c>
      <c r="O562" s="1">
        <f t="shared" si="66"/>
        <v>5.2776321998907649E-7</v>
      </c>
      <c r="P562" s="1">
        <f t="shared" si="67"/>
        <v>8.0331780359535936E-8</v>
      </c>
      <c r="Q562" s="1">
        <f t="shared" si="68"/>
        <v>0.15221178232389634</v>
      </c>
      <c r="R562" t="str">
        <f t="shared" si="69"/>
        <v/>
      </c>
      <c r="S562" t="str">
        <f t="shared" si="72"/>
        <v/>
      </c>
      <c r="T562" t="str">
        <f t="shared" si="73"/>
        <v/>
      </c>
    </row>
    <row r="563" spans="1:20" x14ac:dyDescent="0.45">
      <c r="A563" t="s">
        <v>625</v>
      </c>
      <c r="B563" t="s">
        <v>193</v>
      </c>
      <c r="C563" t="s">
        <v>18</v>
      </c>
      <c r="D563">
        <v>500753.226237703</v>
      </c>
      <c r="E563">
        <v>500753.226237703</v>
      </c>
      <c r="F563">
        <v>543.12216305732704</v>
      </c>
      <c r="G563">
        <v>543.12248897552399</v>
      </c>
      <c r="H563" t="s">
        <v>713</v>
      </c>
      <c r="I563">
        <v>500753.226237703</v>
      </c>
      <c r="J563">
        <v>0</v>
      </c>
      <c r="K563">
        <v>0</v>
      </c>
      <c r="L563" s="1">
        <v>6.6375465790358095E-8</v>
      </c>
      <c r="M563" t="s">
        <v>18</v>
      </c>
      <c r="N563">
        <v>500753.08677332802</v>
      </c>
      <c r="O563" s="1">
        <f t="shared" si="66"/>
        <v>0</v>
      </c>
      <c r="P563" s="1">
        <f t="shared" si="67"/>
        <v>2.7850926666625701E-7</v>
      </c>
      <c r="Q563" s="1" t="e">
        <f t="shared" si="68"/>
        <v>#DIV/0!</v>
      </c>
      <c r="R563" t="str">
        <f t="shared" si="69"/>
        <v/>
      </c>
      <c r="S563" t="str">
        <f t="shared" si="72"/>
        <v/>
      </c>
      <c r="T563" t="str">
        <f t="shared" si="73"/>
        <v/>
      </c>
    </row>
    <row r="564" spans="1:20" x14ac:dyDescent="0.45">
      <c r="A564" t="s">
        <v>625</v>
      </c>
      <c r="B564" t="s">
        <v>231</v>
      </c>
      <c r="C564" t="s">
        <v>18</v>
      </c>
      <c r="D564">
        <v>399.53753950772699</v>
      </c>
      <c r="E564">
        <v>399.53710171796399</v>
      </c>
      <c r="F564">
        <v>610.43157291412297</v>
      </c>
      <c r="G564">
        <v>610.43827104568402</v>
      </c>
      <c r="H564" t="s">
        <v>732</v>
      </c>
      <c r="I564">
        <v>399.53753950772699</v>
      </c>
      <c r="J564" s="1">
        <v>3.6168554817805898E-9</v>
      </c>
      <c r="K564">
        <v>0</v>
      </c>
      <c r="L564">
        <v>0</v>
      </c>
      <c r="M564" t="s">
        <v>18</v>
      </c>
      <c r="N564">
        <v>399.53711083647897</v>
      </c>
      <c r="O564" s="1">
        <f t="shared" si="66"/>
        <v>1.0957412226643345E-6</v>
      </c>
      <c r="P564" s="1">
        <f t="shared" si="67"/>
        <v>2.282269783147882E-8</v>
      </c>
      <c r="Q564" s="1">
        <f t="shared" si="68"/>
        <v>2.0828547251315967E-2</v>
      </c>
      <c r="R564" t="str">
        <f t="shared" si="69"/>
        <v/>
      </c>
      <c r="S564" t="str">
        <f t="shared" si="72"/>
        <v/>
      </c>
      <c r="T564" t="str">
        <f t="shared" si="73"/>
        <v/>
      </c>
    </row>
    <row r="565" spans="1:20" x14ac:dyDescent="0.45">
      <c r="A565" t="s">
        <v>625</v>
      </c>
      <c r="B565" t="s">
        <v>205</v>
      </c>
      <c r="C565" t="s">
        <v>18</v>
      </c>
      <c r="D565">
        <v>600349.98272754997</v>
      </c>
      <c r="E565">
        <v>600349.98272754997</v>
      </c>
      <c r="F565">
        <v>668.81654405593804</v>
      </c>
      <c r="G565">
        <v>668.81686210632301</v>
      </c>
      <c r="H565" t="s">
        <v>719</v>
      </c>
      <c r="I565">
        <v>600349.98272754997</v>
      </c>
      <c r="J565" s="1">
        <v>1.11022302462515E-16</v>
      </c>
      <c r="K565">
        <v>0</v>
      </c>
      <c r="L565" s="1">
        <v>2.4605212267658703E-7</v>
      </c>
      <c r="M565" t="s">
        <v>18</v>
      </c>
      <c r="N565">
        <v>600350.06155219499</v>
      </c>
      <c r="O565" s="1">
        <f t="shared" si="66"/>
        <v>0</v>
      </c>
      <c r="P565" s="1">
        <f t="shared" si="67"/>
        <v>1.3129780451693724E-7</v>
      </c>
      <c r="Q565" s="1" t="e">
        <f t="shared" si="68"/>
        <v>#DIV/0!</v>
      </c>
      <c r="R565" t="str">
        <f t="shared" si="69"/>
        <v/>
      </c>
      <c r="S565" t="str">
        <f t="shared" si="72"/>
        <v/>
      </c>
      <c r="T565" t="str">
        <f t="shared" si="73"/>
        <v/>
      </c>
    </row>
    <row r="566" spans="1:20" x14ac:dyDescent="0.45">
      <c r="A566" t="s">
        <v>625</v>
      </c>
      <c r="B566" t="s">
        <v>197</v>
      </c>
      <c r="C566" t="s">
        <v>18</v>
      </c>
      <c r="D566">
        <v>528766.23424221203</v>
      </c>
      <c r="E566">
        <v>528766.23424221203</v>
      </c>
      <c r="F566">
        <v>773.38906097412098</v>
      </c>
      <c r="G566">
        <v>773.38943314552296</v>
      </c>
      <c r="H566" t="s">
        <v>715</v>
      </c>
      <c r="I566">
        <v>528766.23424221203</v>
      </c>
      <c r="J566">
        <v>0</v>
      </c>
      <c r="K566">
        <v>0</v>
      </c>
      <c r="L566" s="1">
        <v>4.1530180960869199E-8</v>
      </c>
      <c r="M566" t="s">
        <v>18</v>
      </c>
      <c r="N566">
        <v>528766.25605414005</v>
      </c>
      <c r="O566" s="1">
        <f t="shared" si="66"/>
        <v>0</v>
      </c>
      <c r="P566" s="1">
        <f t="shared" si="67"/>
        <v>4.1250605097898751E-8</v>
      </c>
      <c r="Q566" s="1" t="e">
        <f t="shared" si="68"/>
        <v>#DIV/0!</v>
      </c>
      <c r="R566" t="str">
        <f t="shared" si="69"/>
        <v/>
      </c>
      <c r="S566" t="str">
        <f t="shared" si="72"/>
        <v/>
      </c>
      <c r="T566" t="str">
        <f t="shared" si="73"/>
        <v/>
      </c>
    </row>
    <row r="567" spans="1:20" x14ac:dyDescent="0.45">
      <c r="A567" t="s">
        <v>625</v>
      </c>
      <c r="B567" t="s">
        <v>213</v>
      </c>
      <c r="C567" t="s">
        <v>18</v>
      </c>
      <c r="D567">
        <v>528766.26324074599</v>
      </c>
      <c r="E567">
        <v>528766.26324074599</v>
      </c>
      <c r="F567">
        <v>827.74885082244805</v>
      </c>
      <c r="G567">
        <v>827.74911808967499</v>
      </c>
      <c r="H567" t="s">
        <v>723</v>
      </c>
      <c r="I567">
        <v>528766.26324074599</v>
      </c>
      <c r="J567" s="1">
        <v>1.11022302462515E-16</v>
      </c>
      <c r="K567">
        <v>0</v>
      </c>
      <c r="L567" s="1">
        <v>1.4987789009879201E-8</v>
      </c>
      <c r="M567" t="s">
        <v>18</v>
      </c>
      <c r="N567">
        <v>528766.14952549594</v>
      </c>
      <c r="O567" s="1">
        <f t="shared" si="66"/>
        <v>0</v>
      </c>
      <c r="P567" s="1">
        <f t="shared" si="67"/>
        <v>2.1505773420813022E-7</v>
      </c>
      <c r="Q567" s="1" t="e">
        <f t="shared" si="68"/>
        <v>#DIV/0!</v>
      </c>
      <c r="R567" t="str">
        <f t="shared" si="69"/>
        <v/>
      </c>
      <c r="S567" t="str">
        <f t="shared" si="72"/>
        <v/>
      </c>
      <c r="T567" t="str">
        <f t="shared" si="73"/>
        <v/>
      </c>
    </row>
    <row r="568" spans="1:20" x14ac:dyDescent="0.45">
      <c r="A568" t="s">
        <v>625</v>
      </c>
      <c r="B568" t="s">
        <v>151</v>
      </c>
      <c r="C568" t="s">
        <v>18</v>
      </c>
      <c r="D568">
        <v>-0.14108946105213699</v>
      </c>
      <c r="E568">
        <v>-0.141089643265008</v>
      </c>
      <c r="F568">
        <v>1022.02340102195</v>
      </c>
      <c r="G568">
        <v>1022.0236790180199</v>
      </c>
      <c r="H568" t="s">
        <v>692</v>
      </c>
      <c r="I568">
        <v>-0.14108946105213699</v>
      </c>
      <c r="J568" s="1">
        <v>4.7896998520147097E-9</v>
      </c>
      <c r="K568" s="1">
        <v>2.1152660178991301E-10</v>
      </c>
      <c r="L568">
        <v>0</v>
      </c>
      <c r="M568" t="s">
        <v>18</v>
      </c>
      <c r="N568">
        <v>-0.14108946792275001</v>
      </c>
      <c r="O568" s="1">
        <f t="shared" si="66"/>
        <v>1.2913789298351956E-6</v>
      </c>
      <c r="P568" s="1">
        <f t="shared" si="67"/>
        <v>1.2426854655955974E-6</v>
      </c>
      <c r="Q568" s="1">
        <f t="shared" si="68"/>
        <v>0.96229343447177629</v>
      </c>
      <c r="R568" t="str">
        <f t="shared" si="69"/>
        <v/>
      </c>
      <c r="S568" t="str">
        <f t="shared" si="72"/>
        <v/>
      </c>
      <c r="T568" t="str">
        <f t="shared" si="73"/>
        <v/>
      </c>
    </row>
    <row r="569" spans="1:20" x14ac:dyDescent="0.45">
      <c r="A569" t="s">
        <v>625</v>
      </c>
      <c r="B569" t="s">
        <v>235</v>
      </c>
      <c r="C569" t="s">
        <v>18</v>
      </c>
      <c r="D569">
        <v>355.24122246857797</v>
      </c>
      <c r="E569">
        <v>355.240331336346</v>
      </c>
      <c r="F569">
        <v>1167.2492680549601</v>
      </c>
      <c r="G569">
        <v>1167.2669219970701</v>
      </c>
      <c r="H569" t="s">
        <v>734</v>
      </c>
      <c r="I569">
        <v>355.24122246857797</v>
      </c>
      <c r="J569" s="1">
        <v>4.5730311759584197E-9</v>
      </c>
      <c r="K569">
        <v>0</v>
      </c>
      <c r="L569">
        <v>0</v>
      </c>
      <c r="M569" t="s">
        <v>18</v>
      </c>
      <c r="N569">
        <v>355.24034945308199</v>
      </c>
      <c r="O569" s="1">
        <f t="shared" si="66"/>
        <v>2.5085270247993598E-6</v>
      </c>
      <c r="P569" s="1">
        <f t="shared" si="67"/>
        <v>5.0998529600754072E-8</v>
      </c>
      <c r="Q569" s="1">
        <f t="shared" si="68"/>
        <v>2.0330069836434431E-2</v>
      </c>
      <c r="R569" t="str">
        <f t="shared" si="69"/>
        <v/>
      </c>
      <c r="S569" t="str">
        <f t="shared" si="72"/>
        <v/>
      </c>
      <c r="T569" t="str">
        <f t="shared" si="73"/>
        <v/>
      </c>
    </row>
    <row r="570" spans="1:20" x14ac:dyDescent="0.45">
      <c r="A570" t="s">
        <v>625</v>
      </c>
      <c r="B570" t="s">
        <v>165</v>
      </c>
      <c r="C570" t="s">
        <v>18</v>
      </c>
      <c r="D570">
        <v>-1.1141122484757799</v>
      </c>
      <c r="E570">
        <v>-1.1141132442856001</v>
      </c>
      <c r="F570">
        <v>1306.3249289989401</v>
      </c>
      <c r="G570">
        <v>1306.3251969814301</v>
      </c>
      <c r="H570" t="s">
        <v>699</v>
      </c>
      <c r="I570">
        <v>-1.1141122484757799</v>
      </c>
      <c r="J570" s="1">
        <v>1.9146279006676499E-9</v>
      </c>
      <c r="K570">
        <v>0</v>
      </c>
      <c r="L570">
        <v>0</v>
      </c>
      <c r="M570" t="s">
        <v>18</v>
      </c>
      <c r="N570">
        <v>-1.1141122484758099</v>
      </c>
      <c r="O570" s="1">
        <f t="shared" si="66"/>
        <v>8.9380660113499062E-7</v>
      </c>
      <c r="P570" s="1">
        <f t="shared" si="67"/>
        <v>8.9380657422946159E-7</v>
      </c>
      <c r="Q570" s="1">
        <f t="shared" si="68"/>
        <v>0.99999996989781792</v>
      </c>
      <c r="R570" t="str">
        <f t="shared" si="69"/>
        <v/>
      </c>
      <c r="S570" t="str">
        <f t="shared" si="72"/>
        <v/>
      </c>
      <c r="T570" t="str">
        <f t="shared" si="73"/>
        <v/>
      </c>
    </row>
    <row r="571" spans="1:20" x14ac:dyDescent="0.45">
      <c r="A571" t="s">
        <v>625</v>
      </c>
      <c r="B571" t="s">
        <v>153</v>
      </c>
      <c r="C571" t="s">
        <v>18</v>
      </c>
      <c r="D571">
        <v>-0.14274558532876899</v>
      </c>
      <c r="E571">
        <v>-0.14274596472332901</v>
      </c>
      <c r="F571">
        <v>1346.6024069785999</v>
      </c>
      <c r="G571">
        <v>1346.60268306732</v>
      </c>
      <c r="H571" t="s">
        <v>693</v>
      </c>
      <c r="I571">
        <v>-0.14274558532876899</v>
      </c>
      <c r="J571" s="1">
        <v>1.59574024480302E-8</v>
      </c>
      <c r="K571" s="1">
        <v>7.9355488846743996E-10</v>
      </c>
      <c r="L571">
        <v>0</v>
      </c>
      <c r="M571" t="s">
        <v>18</v>
      </c>
      <c r="N571">
        <v>-0.142745585328621</v>
      </c>
      <c r="O571" s="1">
        <f t="shared" si="66"/>
        <v>2.6576512515751242E-6</v>
      </c>
      <c r="P571" s="1">
        <f t="shared" si="67"/>
        <v>2.6576522882639665E-6</v>
      </c>
      <c r="Q571" s="1">
        <f t="shared" si="68"/>
        <v>1.0000003900770809</v>
      </c>
      <c r="R571" t="str">
        <f t="shared" si="69"/>
        <v/>
      </c>
      <c r="S571" t="str">
        <f t="shared" si="72"/>
        <v/>
      </c>
      <c r="T571" t="str">
        <f t="shared" si="73"/>
        <v/>
      </c>
    </row>
    <row r="572" spans="1:20" x14ac:dyDescent="0.45">
      <c r="A572" t="s">
        <v>625</v>
      </c>
      <c r="B572" t="s">
        <v>209</v>
      </c>
      <c r="C572" t="s">
        <v>294</v>
      </c>
      <c r="D572">
        <v>500753.27533219499</v>
      </c>
      <c r="E572">
        <v>500577.073876218</v>
      </c>
      <c r="F572">
        <v>3600.0122759342098</v>
      </c>
      <c r="G572">
        <v>3600.0125799179</v>
      </c>
      <c r="H572" t="s">
        <v>721</v>
      </c>
      <c r="I572">
        <v>500753.27533219499</v>
      </c>
      <c r="J572" s="1">
        <v>1.11022302462515E-16</v>
      </c>
      <c r="K572">
        <v>0</v>
      </c>
      <c r="L572" s="1">
        <v>2.1161602803409999E-8</v>
      </c>
      <c r="M572" t="s">
        <v>18</v>
      </c>
      <c r="N572">
        <v>500753.02029274002</v>
      </c>
      <c r="O572" s="1">
        <f t="shared" si="66"/>
        <v>3.5187279774970926E-4</v>
      </c>
      <c r="P572" s="1">
        <f t="shared" si="67"/>
        <v>3.5136366509712743E-4</v>
      </c>
      <c r="Q572" s="1">
        <f t="shared" si="68"/>
        <v>0.99855307754439149</v>
      </c>
      <c r="R572" t="str">
        <f t="shared" si="69"/>
        <v/>
      </c>
      <c r="S572" t="str">
        <f t="shared" si="72"/>
        <v/>
      </c>
      <c r="T572" t="str">
        <f t="shared" si="73"/>
        <v/>
      </c>
    </row>
    <row r="573" spans="1:20" x14ac:dyDescent="0.45">
      <c r="A573" t="s">
        <v>625</v>
      </c>
      <c r="B573" t="s">
        <v>141</v>
      </c>
      <c r="C573" t="s">
        <v>294</v>
      </c>
      <c r="D573">
        <v>777.32607905246402</v>
      </c>
      <c r="E573">
        <v>776.85201887428695</v>
      </c>
      <c r="F573">
        <v>3600.0127100944501</v>
      </c>
      <c r="G573">
        <v>3600.0132188796902</v>
      </c>
      <c r="H573" t="s">
        <v>687</v>
      </c>
      <c r="I573">
        <v>777.32607905246505</v>
      </c>
      <c r="J573">
        <v>0</v>
      </c>
      <c r="K573">
        <v>0</v>
      </c>
      <c r="L573">
        <v>0</v>
      </c>
      <c r="M573" t="s">
        <v>18</v>
      </c>
      <c r="N573">
        <v>777.32600983525299</v>
      </c>
      <c r="O573" s="1">
        <f t="shared" si="66"/>
        <v>6.0986011514798592E-4</v>
      </c>
      <c r="P573" s="1">
        <f t="shared" si="67"/>
        <v>6.0977112417578971E-4</v>
      </c>
      <c r="Q573" s="1">
        <f t="shared" si="68"/>
        <v>0.99985407969797369</v>
      </c>
      <c r="R573" t="str">
        <f t="shared" si="69"/>
        <v/>
      </c>
      <c r="S573" t="str">
        <f t="shared" si="72"/>
        <v/>
      </c>
      <c r="T573" t="str">
        <f t="shared" si="73"/>
        <v/>
      </c>
    </row>
    <row r="574" spans="1:20" x14ac:dyDescent="0.45">
      <c r="A574" t="s">
        <v>625</v>
      </c>
      <c r="B574" t="s">
        <v>75</v>
      </c>
      <c r="C574" t="s">
        <v>294</v>
      </c>
      <c r="D574">
        <v>-0.11083700464921201</v>
      </c>
      <c r="E574">
        <v>-0.122557084160843</v>
      </c>
      <c r="F574">
        <v>3600.0151920318599</v>
      </c>
      <c r="G574">
        <v>3600.01541113853</v>
      </c>
      <c r="H574" t="s">
        <v>654</v>
      </c>
      <c r="I574">
        <v>-0.11083700464921201</v>
      </c>
      <c r="J574" s="1">
        <v>7.5044384040268092E-9</v>
      </c>
      <c r="K574" s="1">
        <v>1.4146182350516199E-9</v>
      </c>
      <c r="L574">
        <v>0</v>
      </c>
      <c r="M574" t="s">
        <v>18</v>
      </c>
      <c r="N574">
        <v>-0.110837004732202</v>
      </c>
      <c r="O574" s="1">
        <f t="shared" si="66"/>
        <v>0.10573203623066338</v>
      </c>
      <c r="P574" s="1">
        <f t="shared" si="67"/>
        <v>0.10573203540281341</v>
      </c>
      <c r="Q574" s="1">
        <f t="shared" si="68"/>
        <v>0.99999999217030144</v>
      </c>
      <c r="R574" t="str">
        <f t="shared" si="69"/>
        <v/>
      </c>
      <c r="S574" t="str">
        <f t="shared" si="72"/>
        <v/>
      </c>
      <c r="T574" t="str">
        <f t="shared" si="73"/>
        <v/>
      </c>
    </row>
    <row r="575" spans="1:20" x14ac:dyDescent="0.45">
      <c r="A575" t="s">
        <v>625</v>
      </c>
      <c r="B575" t="s">
        <v>139</v>
      </c>
      <c r="C575" t="s">
        <v>294</v>
      </c>
      <c r="D575">
        <v>19855.7550126977</v>
      </c>
      <c r="E575">
        <v>19855.4721574041</v>
      </c>
      <c r="F575">
        <v>3600.0149679183901</v>
      </c>
      <c r="G575">
        <v>3600.0154819488498</v>
      </c>
      <c r="H575" t="s">
        <v>686</v>
      </c>
      <c r="I575">
        <v>19855.7550126977</v>
      </c>
      <c r="J575">
        <v>0</v>
      </c>
      <c r="K575">
        <v>0</v>
      </c>
      <c r="L575">
        <v>0</v>
      </c>
      <c r="M575" t="s">
        <v>18</v>
      </c>
      <c r="N575">
        <v>19855.508869380701</v>
      </c>
      <c r="O575" s="1">
        <f t="shared" si="66"/>
        <v>1.4245506820435307E-5</v>
      </c>
      <c r="P575" s="1">
        <f t="shared" si="67"/>
        <v>1.8489567215088388E-6</v>
      </c>
      <c r="Q575" s="1">
        <f t="shared" si="68"/>
        <v>0.12979227378954983</v>
      </c>
      <c r="R575" t="str">
        <f t="shared" si="69"/>
        <v/>
      </c>
      <c r="S575" t="str">
        <f t="shared" si="72"/>
        <v/>
      </c>
      <c r="T575" t="str">
        <f t="shared" si="73"/>
        <v>good</v>
      </c>
    </row>
    <row r="576" spans="1:20" x14ac:dyDescent="0.45">
      <c r="A576" t="s">
        <v>625</v>
      </c>
      <c r="B576" t="s">
        <v>225</v>
      </c>
      <c r="C576" t="s">
        <v>294</v>
      </c>
      <c r="D576">
        <v>10.4</v>
      </c>
      <c r="E576">
        <v>7.7510005328495399</v>
      </c>
      <c r="F576">
        <v>3600.0143640041301</v>
      </c>
      <c r="G576">
        <v>3600.0160589218099</v>
      </c>
      <c r="H576" t="s">
        <v>729</v>
      </c>
      <c r="I576">
        <v>10.4</v>
      </c>
      <c r="J576">
        <v>0</v>
      </c>
      <c r="K576" s="1">
        <v>2.68010325044087E-9</v>
      </c>
      <c r="L576">
        <v>0</v>
      </c>
      <c r="M576" t="s">
        <v>18</v>
      </c>
      <c r="N576">
        <v>10.4</v>
      </c>
      <c r="O576" s="1">
        <f t="shared" si="66"/>
        <v>0.25471124231134973</v>
      </c>
      <c r="P576" s="1">
        <f t="shared" si="67"/>
        <v>0.25471124231134973</v>
      </c>
      <c r="Q576" s="1">
        <f t="shared" si="68"/>
        <v>1</v>
      </c>
      <c r="R576" t="str">
        <f t="shared" si="69"/>
        <v/>
      </c>
      <c r="S576" t="str">
        <f t="shared" si="72"/>
        <v/>
      </c>
      <c r="T576" t="str">
        <f t="shared" si="73"/>
        <v/>
      </c>
    </row>
    <row r="577" spans="1:20" x14ac:dyDescent="0.45">
      <c r="A577" t="s">
        <v>625</v>
      </c>
      <c r="B577" t="s">
        <v>79</v>
      </c>
      <c r="C577" t="s">
        <v>294</v>
      </c>
      <c r="D577">
        <v>-0.110088326672953</v>
      </c>
      <c r="E577">
        <v>-0.120656947460552</v>
      </c>
      <c r="F577">
        <v>3600.0161488056101</v>
      </c>
      <c r="G577">
        <v>3600.01637816429</v>
      </c>
      <c r="H577" t="s">
        <v>656</v>
      </c>
      <c r="I577">
        <v>-0.110088326672953</v>
      </c>
      <c r="J577" s="1">
        <v>6.6056747849430003E-9</v>
      </c>
      <c r="K577" s="1">
        <v>9.5930441368352604E-10</v>
      </c>
      <c r="L577">
        <v>0</v>
      </c>
      <c r="M577" t="s">
        <v>18</v>
      </c>
      <c r="N577">
        <v>-0.11008832667334099</v>
      </c>
      <c r="O577" s="1">
        <f t="shared" si="66"/>
        <v>9.5992565073155761E-2</v>
      </c>
      <c r="P577" s="1">
        <f t="shared" si="67"/>
        <v>9.5992565069293392E-2</v>
      </c>
      <c r="Q577" s="1">
        <f t="shared" si="68"/>
        <v>0.99999999995976385</v>
      </c>
      <c r="R577" t="str">
        <f t="shared" si="69"/>
        <v/>
      </c>
      <c r="S577" t="str">
        <f t="shared" si="72"/>
        <v/>
      </c>
      <c r="T577" t="str">
        <f t="shared" si="73"/>
        <v/>
      </c>
    </row>
    <row r="578" spans="1:20" x14ac:dyDescent="0.45">
      <c r="A578" t="s">
        <v>625</v>
      </c>
      <c r="B578" t="s">
        <v>77</v>
      </c>
      <c r="C578" t="s">
        <v>294</v>
      </c>
      <c r="D578">
        <v>-0.11667885168379</v>
      </c>
      <c r="E578">
        <v>-0.123561475441348</v>
      </c>
      <c r="F578">
        <v>3600.0200171470601</v>
      </c>
      <c r="G578">
        <v>3600.0202319621999</v>
      </c>
      <c r="H578" t="s">
        <v>655</v>
      </c>
      <c r="I578">
        <v>-0.11667885168379</v>
      </c>
      <c r="J578" s="1">
        <v>1.70071818850203E-8</v>
      </c>
      <c r="K578" s="1">
        <v>4.3050458753413002E-9</v>
      </c>
      <c r="L578">
        <v>0</v>
      </c>
      <c r="M578" t="s">
        <v>18</v>
      </c>
      <c r="N578">
        <v>-0.116678851691414</v>
      </c>
      <c r="O578" s="1">
        <f t="shared" ref="O578:O641" si="74">ABS(E578-D578)/(ABS(D578)+0.00001)</f>
        <v>5.8982701931191574E-2</v>
      </c>
      <c r="P578" s="1">
        <f t="shared" ref="P578:P641" si="75">ABS(E578-N578)/(ABS(N578)+0.00001)</f>
        <v>5.8982701862001732E-2</v>
      </c>
      <c r="Q578" s="1">
        <f t="shared" ref="Q578:Q641" si="76">P578/O578</f>
        <v>0.9999999988269469</v>
      </c>
      <c r="R578" t="str">
        <f t="shared" ref="R578:R641" si="77">IF(AND(C578="Optimal",P578&gt;0.0000125),"bad","")</f>
        <v/>
      </c>
      <c r="S578" t="str">
        <f t="shared" ref="S578:S590" si="78">IF(OR(J578&gt;0.001, K578&gt;0.001, L578&gt;0.001), "bad","")</f>
        <v/>
      </c>
      <c r="T578" t="str">
        <f t="shared" ref="T578:T590" si="79">IF(AND(C578&lt;&gt;"Optimal",P578&lt;0.000015),"good","")</f>
        <v/>
      </c>
    </row>
    <row r="579" spans="1:20" x14ac:dyDescent="0.45">
      <c r="A579" t="s">
        <v>625</v>
      </c>
      <c r="B579" t="s">
        <v>169</v>
      </c>
      <c r="C579" t="s">
        <v>294</v>
      </c>
      <c r="D579">
        <v>-1.1275147415159901</v>
      </c>
      <c r="E579">
        <v>-1.1428738111688701</v>
      </c>
      <c r="F579">
        <v>3600.03135991096</v>
      </c>
      <c r="G579">
        <v>3600.0316331386498</v>
      </c>
      <c r="H579" t="s">
        <v>701</v>
      </c>
      <c r="I579">
        <v>-1.1275147415159901</v>
      </c>
      <c r="J579" s="1">
        <v>3.4466245413256001E-9</v>
      </c>
      <c r="K579">
        <v>0</v>
      </c>
      <c r="L579">
        <v>0</v>
      </c>
      <c r="M579" t="s">
        <v>18</v>
      </c>
      <c r="N579">
        <v>-1.1275147418690701</v>
      </c>
      <c r="O579" s="1">
        <f t="shared" si="74"/>
        <v>1.3621935809789248E-2</v>
      </c>
      <c r="P579" s="1">
        <f t="shared" si="75"/>
        <v>1.362193549237746E-2</v>
      </c>
      <c r="Q579" s="1">
        <f t="shared" si="76"/>
        <v>0.99999997669848162</v>
      </c>
      <c r="R579" t="str">
        <f t="shared" si="77"/>
        <v/>
      </c>
      <c r="S579" t="str">
        <f t="shared" si="78"/>
        <v/>
      </c>
      <c r="T579" t="str">
        <f t="shared" si="79"/>
        <v/>
      </c>
    </row>
    <row r="580" spans="1:20" x14ac:dyDescent="0.45">
      <c r="A580" t="s">
        <v>625</v>
      </c>
      <c r="B580" t="s">
        <v>27</v>
      </c>
      <c r="C580" t="s">
        <v>294</v>
      </c>
      <c r="D580" s="1">
        <v>9966077.8301289007</v>
      </c>
      <c r="E580" s="1">
        <v>9962050.97227888</v>
      </c>
      <c r="F580">
        <v>3600.03958296775</v>
      </c>
      <c r="G580">
        <v>3600.04548192024</v>
      </c>
      <c r="H580" t="s">
        <v>631</v>
      </c>
      <c r="I580" s="1">
        <v>9966077.8301288895</v>
      </c>
      <c r="J580" s="1">
        <v>5.0369635573588301E-7</v>
      </c>
      <c r="K580">
        <v>0</v>
      </c>
      <c r="L580" s="1">
        <v>4.2533476740658199E-9</v>
      </c>
      <c r="M580" t="s">
        <v>18</v>
      </c>
      <c r="N580" s="1">
        <v>9966077.6209603697</v>
      </c>
      <c r="O580" s="1">
        <f t="shared" si="74"/>
        <v>4.0405643209437262E-4</v>
      </c>
      <c r="P580" s="1">
        <f t="shared" si="75"/>
        <v>4.0403545252517176E-4</v>
      </c>
      <c r="Q580" s="1">
        <f t="shared" si="76"/>
        <v>0.99994807762595905</v>
      </c>
      <c r="R580" t="str">
        <f t="shared" si="77"/>
        <v/>
      </c>
      <c r="S580" t="str">
        <f t="shared" si="78"/>
        <v/>
      </c>
      <c r="T580" t="str">
        <f t="shared" si="79"/>
        <v/>
      </c>
    </row>
    <row r="581" spans="1:20" x14ac:dyDescent="0.45">
      <c r="A581" t="s">
        <v>625</v>
      </c>
      <c r="B581" t="s">
        <v>29</v>
      </c>
      <c r="C581" t="s">
        <v>294</v>
      </c>
      <c r="D581" s="1">
        <v>12256690.874113601</v>
      </c>
      <c r="E581" s="1">
        <v>12248945.978037599</v>
      </c>
      <c r="F581">
        <v>3600.0398840904199</v>
      </c>
      <c r="G581">
        <v>3600.0479409694599</v>
      </c>
      <c r="H581" t="s">
        <v>632</v>
      </c>
      <c r="I581" s="1">
        <v>12256690.874113601</v>
      </c>
      <c r="J581" s="1">
        <v>3.5322831536177498E-5</v>
      </c>
      <c r="K581">
        <v>0</v>
      </c>
      <c r="L581" s="1">
        <v>2.4049915203771998E-7</v>
      </c>
      <c r="M581" t="s">
        <v>18</v>
      </c>
      <c r="N581" s="1">
        <v>12256690.944369899</v>
      </c>
      <c r="O581" s="1">
        <f t="shared" si="74"/>
        <v>6.318912792646421E-4</v>
      </c>
      <c r="P581" s="1">
        <f t="shared" si="75"/>
        <v>6.3189700771976794E-4</v>
      </c>
      <c r="Q581" s="1">
        <f t="shared" si="76"/>
        <v>1.0000090655707934</v>
      </c>
      <c r="R581" t="str">
        <f t="shared" si="77"/>
        <v/>
      </c>
      <c r="S581" t="str">
        <f t="shared" si="78"/>
        <v/>
      </c>
      <c r="T581" t="str">
        <f t="shared" si="79"/>
        <v/>
      </c>
    </row>
    <row r="582" spans="1:20" x14ac:dyDescent="0.45">
      <c r="A582" t="s">
        <v>625</v>
      </c>
      <c r="B582" t="s">
        <v>233</v>
      </c>
      <c r="C582" t="s">
        <v>294</v>
      </c>
      <c r="D582">
        <v>568.71745742055202</v>
      </c>
      <c r="E582">
        <v>550.29588466094299</v>
      </c>
      <c r="F582">
        <v>3600.03802895545</v>
      </c>
      <c r="G582">
        <v>3600.0572209358202</v>
      </c>
      <c r="H582" t="s">
        <v>733</v>
      </c>
      <c r="I582">
        <v>568.71745742055202</v>
      </c>
      <c r="J582" s="1">
        <v>4.1867784794646898E-9</v>
      </c>
      <c r="K582">
        <v>0</v>
      </c>
      <c r="L582">
        <v>0</v>
      </c>
      <c r="M582" t="s">
        <v>18</v>
      </c>
      <c r="N582">
        <v>568.71672647546598</v>
      </c>
      <c r="O582" s="1">
        <f t="shared" si="74"/>
        <v>3.2391431272826995E-2</v>
      </c>
      <c r="P582" s="1">
        <f t="shared" si="75"/>
        <v>3.2390187650680559E-2</v>
      </c>
      <c r="Q582" s="1">
        <f t="shared" si="76"/>
        <v>0.99996160644659504</v>
      </c>
      <c r="R582" t="str">
        <f t="shared" si="77"/>
        <v/>
      </c>
      <c r="S582" t="str">
        <f t="shared" si="78"/>
        <v/>
      </c>
      <c r="T582" t="str">
        <f t="shared" si="79"/>
        <v/>
      </c>
    </row>
    <row r="583" spans="1:20" x14ac:dyDescent="0.45">
      <c r="A583" t="s">
        <v>625</v>
      </c>
      <c r="B583" t="s">
        <v>15</v>
      </c>
      <c r="C583" t="s">
        <v>294</v>
      </c>
      <c r="D583" s="1">
        <v>17251871.751594301</v>
      </c>
      <c r="E583" s="1">
        <v>17244288.889652099</v>
      </c>
      <c r="F583">
        <v>3600.0490980148302</v>
      </c>
      <c r="G583">
        <v>3600.0585458278601</v>
      </c>
      <c r="H583" t="s">
        <v>626</v>
      </c>
      <c r="I583" s="1">
        <v>17251871.751594301</v>
      </c>
      <c r="J583" s="1">
        <v>5.7900797401089196E-6</v>
      </c>
      <c r="K583">
        <v>0</v>
      </c>
      <c r="L583" s="1">
        <v>2.8423394082821501E-8</v>
      </c>
      <c r="M583" t="s">
        <v>18</v>
      </c>
      <c r="N583" s="1">
        <v>17251871.571183398</v>
      </c>
      <c r="O583" s="1">
        <f t="shared" si="74"/>
        <v>4.3953850639404975E-4</v>
      </c>
      <c r="P583" s="1">
        <f t="shared" si="75"/>
        <v>4.3952805352204314E-4</v>
      </c>
      <c r="Q583" s="1">
        <f t="shared" si="76"/>
        <v>0.99997621852953833</v>
      </c>
      <c r="R583" t="str">
        <f t="shared" si="77"/>
        <v/>
      </c>
      <c r="S583" t="str">
        <f t="shared" si="78"/>
        <v/>
      </c>
      <c r="T583" t="str">
        <f t="shared" si="79"/>
        <v/>
      </c>
    </row>
    <row r="584" spans="1:20" x14ac:dyDescent="0.45">
      <c r="A584" t="s">
        <v>625</v>
      </c>
      <c r="B584" t="s">
        <v>137</v>
      </c>
      <c r="C584" t="s">
        <v>294</v>
      </c>
      <c r="D584">
        <v>7345.8175169333599</v>
      </c>
      <c r="E584">
        <v>7331.7556717156504</v>
      </c>
      <c r="F584">
        <v>3600.06014204025</v>
      </c>
      <c r="G584">
        <v>3600.07099390029</v>
      </c>
      <c r="H584" t="s">
        <v>685</v>
      </c>
      <c r="I584">
        <v>7345.8175169333599</v>
      </c>
      <c r="J584">
        <v>0</v>
      </c>
      <c r="K584">
        <v>0</v>
      </c>
      <c r="L584">
        <v>0</v>
      </c>
      <c r="M584" t="s">
        <v>18</v>
      </c>
      <c r="N584">
        <v>7345.8172052639702</v>
      </c>
      <c r="O584" s="1">
        <f t="shared" si="74"/>
        <v>1.9142655213190308E-3</v>
      </c>
      <c r="P584" s="1">
        <f t="shared" si="75"/>
        <v>1.9142231743938868E-3</v>
      </c>
      <c r="Q584" s="1">
        <f t="shared" si="76"/>
        <v>0.99997787823858686</v>
      </c>
      <c r="R584" t="str">
        <f t="shared" si="77"/>
        <v/>
      </c>
      <c r="S584" t="str">
        <f t="shared" si="78"/>
        <v/>
      </c>
      <c r="T584" t="str">
        <f t="shared" si="79"/>
        <v/>
      </c>
    </row>
    <row r="585" spans="1:20" x14ac:dyDescent="0.45">
      <c r="A585" t="s">
        <v>625</v>
      </c>
      <c r="B585" t="s">
        <v>237</v>
      </c>
      <c r="C585" t="s">
        <v>294</v>
      </c>
      <c r="D585">
        <v>477.414283951546</v>
      </c>
      <c r="E585">
        <v>435.50586534377697</v>
      </c>
      <c r="F585">
        <v>3600.0495979785901</v>
      </c>
      <c r="G585">
        <v>3600.0722620487199</v>
      </c>
      <c r="H585" t="s">
        <v>735</v>
      </c>
      <c r="I585">
        <v>477.414283951546</v>
      </c>
      <c r="J585" s="1">
        <v>5.4828632745085298E-9</v>
      </c>
      <c r="K585">
        <v>0</v>
      </c>
      <c r="L585">
        <v>0</v>
      </c>
      <c r="M585" t="s">
        <v>18</v>
      </c>
      <c r="N585">
        <v>477.41266308935701</v>
      </c>
      <c r="O585" s="1">
        <f t="shared" si="74"/>
        <v>8.7782077618359738E-2</v>
      </c>
      <c r="P585" s="1">
        <f t="shared" si="75"/>
        <v>8.777898055030553E-2</v>
      </c>
      <c r="Q585" s="1">
        <f t="shared" si="76"/>
        <v>0.9999647186744921</v>
      </c>
      <c r="R585" t="str">
        <f t="shared" si="77"/>
        <v/>
      </c>
      <c r="S585" t="str">
        <f t="shared" si="78"/>
        <v/>
      </c>
      <c r="T585" t="str">
        <f t="shared" si="79"/>
        <v/>
      </c>
    </row>
    <row r="586" spans="1:20" x14ac:dyDescent="0.45">
      <c r="A586" t="s">
        <v>625</v>
      </c>
      <c r="B586" t="s">
        <v>135</v>
      </c>
      <c r="C586" t="s">
        <v>294</v>
      </c>
      <c r="D586">
        <v>216115.85584684301</v>
      </c>
      <c r="E586">
        <v>216112.39878320301</v>
      </c>
      <c r="F586">
        <v>3600.0703990459401</v>
      </c>
      <c r="G586">
        <v>3600.0811450481401</v>
      </c>
      <c r="H586" t="s">
        <v>684</v>
      </c>
      <c r="I586">
        <v>216115.85584684301</v>
      </c>
      <c r="J586">
        <v>0</v>
      </c>
      <c r="K586">
        <v>0</v>
      </c>
      <c r="L586">
        <v>0</v>
      </c>
      <c r="M586" t="s">
        <v>18</v>
      </c>
      <c r="N586">
        <v>216113.48612911301</v>
      </c>
      <c r="O586" s="1">
        <f t="shared" si="74"/>
        <v>1.5996344304751753E-5</v>
      </c>
      <c r="P586" s="1">
        <f t="shared" si="75"/>
        <v>5.0313653692890244E-6</v>
      </c>
      <c r="Q586" s="1">
        <f t="shared" si="76"/>
        <v>0.31453220019741918</v>
      </c>
      <c r="R586" t="str">
        <f t="shared" si="77"/>
        <v/>
      </c>
      <c r="S586" t="str">
        <f t="shared" si="78"/>
        <v/>
      </c>
      <c r="T586" t="str">
        <f t="shared" si="79"/>
        <v>good</v>
      </c>
    </row>
    <row r="587" spans="1:20" x14ac:dyDescent="0.45">
      <c r="A587" t="s">
        <v>625</v>
      </c>
      <c r="B587" t="s">
        <v>21</v>
      </c>
      <c r="C587" t="s">
        <v>294</v>
      </c>
      <c r="D587" s="1">
        <v>24072786.313085102</v>
      </c>
      <c r="E587" s="1">
        <v>24060393.2064474</v>
      </c>
      <c r="F587">
        <v>3600.11284208297</v>
      </c>
      <c r="G587">
        <v>3600.1288321018201</v>
      </c>
      <c r="H587" t="s">
        <v>628</v>
      </c>
      <c r="I587" s="1">
        <v>24072786.313085102</v>
      </c>
      <c r="J587" s="1">
        <v>3.5277673305245103E-5</v>
      </c>
      <c r="K587">
        <v>0</v>
      </c>
      <c r="L587" s="1">
        <v>1.2573630470136199E-7</v>
      </c>
      <c r="M587" t="s">
        <v>18</v>
      </c>
      <c r="N587" s="1">
        <v>24072786.034520499</v>
      </c>
      <c r="O587" s="1">
        <f t="shared" si="74"/>
        <v>5.1481812186235365E-4</v>
      </c>
      <c r="P587" s="1">
        <f t="shared" si="75"/>
        <v>5.1480655605556946E-4</v>
      </c>
      <c r="Q587" s="1">
        <f t="shared" si="76"/>
        <v>0.99997753418869106</v>
      </c>
      <c r="R587" t="str">
        <f t="shared" si="77"/>
        <v/>
      </c>
      <c r="S587" t="str">
        <f t="shared" si="78"/>
        <v/>
      </c>
      <c r="T587" t="str">
        <f t="shared" si="79"/>
        <v/>
      </c>
    </row>
    <row r="588" spans="1:20" x14ac:dyDescent="0.45">
      <c r="A588" t="s">
        <v>625</v>
      </c>
      <c r="B588" t="s">
        <v>23</v>
      </c>
      <c r="C588" t="s">
        <v>294</v>
      </c>
      <c r="D588" s="1">
        <v>34228045.004278101</v>
      </c>
      <c r="E588" s="1">
        <v>34207636.191080898</v>
      </c>
      <c r="F588">
        <v>3600.1546761989498</v>
      </c>
      <c r="G588">
        <v>3600.1766490936202</v>
      </c>
      <c r="H588" t="s">
        <v>629</v>
      </c>
      <c r="I588" s="1">
        <v>34228045.004278101</v>
      </c>
      <c r="J588" s="1">
        <v>8.6241776443785002E-5</v>
      </c>
      <c r="K588">
        <v>0</v>
      </c>
      <c r="L588" s="1">
        <v>4.4433083745687398E-7</v>
      </c>
      <c r="M588" t="s">
        <v>18</v>
      </c>
      <c r="N588" s="1">
        <v>34228044.7259138</v>
      </c>
      <c r="O588" s="1">
        <f t="shared" si="74"/>
        <v>5.9625997320753076E-4</v>
      </c>
      <c r="P588" s="1">
        <f t="shared" si="75"/>
        <v>5.962518454185944E-4</v>
      </c>
      <c r="Q588" s="1">
        <f t="shared" si="76"/>
        <v>0.99998636871616142</v>
      </c>
      <c r="R588" t="str">
        <f t="shared" si="77"/>
        <v/>
      </c>
      <c r="S588" t="str">
        <f t="shared" si="78"/>
        <v/>
      </c>
      <c r="T588" t="str">
        <f t="shared" si="79"/>
        <v/>
      </c>
    </row>
    <row r="589" spans="1:20" x14ac:dyDescent="0.45">
      <c r="A589" t="s">
        <v>625</v>
      </c>
      <c r="B589" t="s">
        <v>239</v>
      </c>
      <c r="C589" t="s">
        <v>294</v>
      </c>
      <c r="D589">
        <v>558.92782035396601</v>
      </c>
      <c r="E589">
        <v>436.76367961639602</v>
      </c>
      <c r="F589">
        <v>3600.1764588356</v>
      </c>
      <c r="G589">
        <v>3600.2084839344002</v>
      </c>
      <c r="H589" t="s">
        <v>736</v>
      </c>
      <c r="I589">
        <v>558.92782035396601</v>
      </c>
      <c r="J589" s="1">
        <v>5.76218073256029E-9</v>
      </c>
      <c r="K589">
        <v>0</v>
      </c>
      <c r="L589">
        <v>0</v>
      </c>
      <c r="M589" t="s">
        <v>18</v>
      </c>
      <c r="N589">
        <v>558.92752223793798</v>
      </c>
      <c r="O589" s="1">
        <f t="shared" si="74"/>
        <v>0.2185687205094155</v>
      </c>
      <c r="P589" s="1">
        <f t="shared" si="75"/>
        <v>0.21856830371622535</v>
      </c>
      <c r="Q589" s="1">
        <f t="shared" si="76"/>
        <v>0.99999809307942511</v>
      </c>
      <c r="R589" t="str">
        <f t="shared" si="77"/>
        <v/>
      </c>
      <c r="S589" t="str">
        <f t="shared" si="78"/>
        <v/>
      </c>
      <c r="T589" t="str">
        <f t="shared" si="79"/>
        <v/>
      </c>
    </row>
    <row r="590" spans="1:20" x14ac:dyDescent="0.45">
      <c r="A590" t="s">
        <v>625</v>
      </c>
      <c r="B590" t="s">
        <v>241</v>
      </c>
      <c r="C590" t="s">
        <v>294</v>
      </c>
      <c r="D590">
        <v>797.21580193074601</v>
      </c>
      <c r="E590">
        <v>535.05197038513597</v>
      </c>
      <c r="F590">
        <v>3600.3070850372301</v>
      </c>
      <c r="G590">
        <v>3600.3478748798302</v>
      </c>
      <c r="H590" t="s">
        <v>737</v>
      </c>
      <c r="I590">
        <v>797.21580193074499</v>
      </c>
      <c r="J590" s="1">
        <v>1.0063149313843601E-8</v>
      </c>
      <c r="K590">
        <v>0</v>
      </c>
      <c r="L590">
        <v>0</v>
      </c>
      <c r="M590" t="s">
        <v>18</v>
      </c>
      <c r="N590">
        <v>797.21080633946804</v>
      </c>
      <c r="O590" s="1">
        <f t="shared" si="74"/>
        <v>0.32884926217241683</v>
      </c>
      <c r="P590" s="1">
        <f t="shared" si="75"/>
        <v>0.32884505651601659</v>
      </c>
      <c r="Q590" s="1">
        <f t="shared" si="76"/>
        <v>0.99998721099031074</v>
      </c>
      <c r="R590" t="str">
        <f t="shared" si="77"/>
        <v/>
      </c>
      <c r="S590" t="str">
        <f t="shared" si="78"/>
        <v/>
      </c>
      <c r="T590" t="str">
        <f t="shared" si="79"/>
        <v/>
      </c>
    </row>
    <row r="591" spans="1:20" x14ac:dyDescent="0.45">
      <c r="A591" t="s">
        <v>625</v>
      </c>
      <c r="B591" t="s">
        <v>45</v>
      </c>
      <c r="C591" t="s">
        <v>288</v>
      </c>
      <c r="D591" t="s">
        <v>260</v>
      </c>
      <c r="E591">
        <v>46.327921842974803</v>
      </c>
      <c r="F591">
        <v>5.4242134094238198E-2</v>
      </c>
      <c r="G591">
        <v>5.4628849029541002E-2</v>
      </c>
      <c r="H591" t="s">
        <v>639</v>
      </c>
      <c r="I591" t="s">
        <v>34</v>
      </c>
      <c r="J591" t="s">
        <v>34</v>
      </c>
      <c r="K591" t="s">
        <v>34</v>
      </c>
      <c r="L591" t="s">
        <v>34</v>
      </c>
      <c r="M591" t="s">
        <v>34</v>
      </c>
      <c r="N591" t="s">
        <v>34</v>
      </c>
      <c r="O591" s="1" t="e">
        <f t="shared" si="74"/>
        <v>#VALUE!</v>
      </c>
      <c r="P591" s="1" t="e">
        <f t="shared" si="75"/>
        <v>#VALUE!</v>
      </c>
      <c r="Q591" s="1" t="e">
        <f t="shared" si="76"/>
        <v>#VALUE!</v>
      </c>
      <c r="R591" t="e">
        <f t="shared" si="77"/>
        <v>#VALUE!</v>
      </c>
    </row>
    <row r="592" spans="1:20" x14ac:dyDescent="0.45">
      <c r="A592" t="s">
        <v>625</v>
      </c>
      <c r="B592" t="s">
        <v>215</v>
      </c>
      <c r="C592" t="s">
        <v>288</v>
      </c>
      <c r="D592" t="s">
        <v>260</v>
      </c>
      <c r="E592">
        <v>6.1340557666373101</v>
      </c>
      <c r="F592">
        <v>7.4895858764648396E-2</v>
      </c>
      <c r="G592">
        <v>7.5423955917358398E-2</v>
      </c>
      <c r="H592" t="s">
        <v>724</v>
      </c>
      <c r="I592" t="s">
        <v>34</v>
      </c>
      <c r="J592" t="s">
        <v>34</v>
      </c>
      <c r="K592" t="s">
        <v>34</v>
      </c>
      <c r="L592" t="s">
        <v>34</v>
      </c>
      <c r="M592" t="s">
        <v>34</v>
      </c>
      <c r="N592" t="s">
        <v>34</v>
      </c>
      <c r="O592" s="1" t="e">
        <f t="shared" si="74"/>
        <v>#VALUE!</v>
      </c>
      <c r="P592" s="1" t="e">
        <f t="shared" si="75"/>
        <v>#VALUE!</v>
      </c>
      <c r="Q592" s="1" t="e">
        <f t="shared" si="76"/>
        <v>#VALUE!</v>
      </c>
      <c r="R592" t="e">
        <f t="shared" si="77"/>
        <v>#VALUE!</v>
      </c>
    </row>
    <row r="593" spans="1:20" x14ac:dyDescent="0.45">
      <c r="A593" t="s">
        <v>625</v>
      </c>
      <c r="B593" t="s">
        <v>101</v>
      </c>
      <c r="C593" t="s">
        <v>288</v>
      </c>
      <c r="D593" t="s">
        <v>260</v>
      </c>
      <c r="E593">
        <v>0</v>
      </c>
      <c r="F593">
        <v>8.5470914840698201E-2</v>
      </c>
      <c r="G593">
        <v>8.8663101196288993E-2</v>
      </c>
      <c r="H593" t="s">
        <v>667</v>
      </c>
      <c r="I593" t="s">
        <v>34</v>
      </c>
      <c r="J593" t="s">
        <v>34</v>
      </c>
      <c r="K593" t="s">
        <v>34</v>
      </c>
      <c r="L593" t="s">
        <v>34</v>
      </c>
      <c r="M593" t="s">
        <v>34</v>
      </c>
      <c r="N593" t="s">
        <v>34</v>
      </c>
      <c r="O593" s="1" t="e">
        <f t="shared" si="74"/>
        <v>#VALUE!</v>
      </c>
      <c r="P593" s="1" t="e">
        <f t="shared" si="75"/>
        <v>#VALUE!</v>
      </c>
      <c r="Q593" s="1" t="e">
        <f t="shared" si="76"/>
        <v>#VALUE!</v>
      </c>
      <c r="R593" t="e">
        <f t="shared" si="77"/>
        <v>#VALUE!</v>
      </c>
    </row>
    <row r="594" spans="1:20" x14ac:dyDescent="0.45">
      <c r="A594" t="s">
        <v>625</v>
      </c>
      <c r="B594" t="s">
        <v>217</v>
      </c>
      <c r="C594" t="s">
        <v>288</v>
      </c>
      <c r="D594" t="s">
        <v>260</v>
      </c>
      <c r="E594">
        <v>15.6666663266091</v>
      </c>
      <c r="F594">
        <v>0.188436985015869</v>
      </c>
      <c r="G594">
        <v>0.18934297561645499</v>
      </c>
      <c r="H594" t="s">
        <v>725</v>
      </c>
      <c r="I594" t="s">
        <v>34</v>
      </c>
      <c r="J594" t="s">
        <v>34</v>
      </c>
      <c r="K594" t="s">
        <v>34</v>
      </c>
      <c r="L594" t="s">
        <v>34</v>
      </c>
      <c r="M594" t="s">
        <v>34</v>
      </c>
      <c r="N594" t="s">
        <v>34</v>
      </c>
      <c r="O594" s="1" t="e">
        <f t="shared" si="74"/>
        <v>#VALUE!</v>
      </c>
      <c r="P594" s="1" t="e">
        <f t="shared" si="75"/>
        <v>#VALUE!</v>
      </c>
      <c r="Q594" s="1" t="e">
        <f t="shared" si="76"/>
        <v>#VALUE!</v>
      </c>
      <c r="R594" t="e">
        <f t="shared" si="77"/>
        <v>#VALUE!</v>
      </c>
    </row>
    <row r="595" spans="1:20" x14ac:dyDescent="0.45">
      <c r="A595" t="s">
        <v>625</v>
      </c>
      <c r="B595" t="s">
        <v>219</v>
      </c>
      <c r="C595" t="s">
        <v>288</v>
      </c>
      <c r="D595" t="s">
        <v>260</v>
      </c>
      <c r="E595">
        <v>42.889170249288199</v>
      </c>
      <c r="F595">
        <v>0.26712703704833901</v>
      </c>
      <c r="G595">
        <v>0.26803708076477001</v>
      </c>
      <c r="H595" t="s">
        <v>726</v>
      </c>
      <c r="I595" t="s">
        <v>34</v>
      </c>
      <c r="J595" t="s">
        <v>34</v>
      </c>
      <c r="K595" t="s">
        <v>34</v>
      </c>
      <c r="L595" t="s">
        <v>34</v>
      </c>
      <c r="M595" t="s">
        <v>34</v>
      </c>
      <c r="N595" t="s">
        <v>34</v>
      </c>
      <c r="O595" s="1" t="e">
        <f t="shared" si="74"/>
        <v>#VALUE!</v>
      </c>
      <c r="P595" s="1" t="e">
        <f t="shared" si="75"/>
        <v>#VALUE!</v>
      </c>
      <c r="Q595" s="1" t="e">
        <f t="shared" si="76"/>
        <v>#VALUE!</v>
      </c>
      <c r="R595" t="e">
        <f t="shared" si="77"/>
        <v>#VALUE!</v>
      </c>
    </row>
    <row r="596" spans="1:20" x14ac:dyDescent="0.45">
      <c r="A596" t="s">
        <v>625</v>
      </c>
      <c r="B596" t="s">
        <v>39</v>
      </c>
      <c r="C596" t="s">
        <v>288</v>
      </c>
      <c r="D596" t="s">
        <v>260</v>
      </c>
      <c r="E596">
        <v>5.2945750387839601</v>
      </c>
      <c r="F596">
        <v>0.31699490547180098</v>
      </c>
      <c r="G596">
        <v>0.31825590133666898</v>
      </c>
      <c r="H596" t="s">
        <v>636</v>
      </c>
      <c r="I596" t="s">
        <v>34</v>
      </c>
      <c r="J596" t="s">
        <v>34</v>
      </c>
      <c r="K596" t="s">
        <v>34</v>
      </c>
      <c r="L596" t="s">
        <v>34</v>
      </c>
      <c r="M596" t="s">
        <v>34</v>
      </c>
      <c r="N596" t="s">
        <v>34</v>
      </c>
      <c r="O596" s="1" t="e">
        <f t="shared" si="74"/>
        <v>#VALUE!</v>
      </c>
      <c r="P596" s="1" t="e">
        <f t="shared" si="75"/>
        <v>#VALUE!</v>
      </c>
      <c r="Q596" s="1" t="e">
        <f t="shared" si="76"/>
        <v>#VALUE!</v>
      </c>
      <c r="R596" t="e">
        <f t="shared" si="77"/>
        <v>#VALUE!</v>
      </c>
    </row>
    <row r="597" spans="1:20" x14ac:dyDescent="0.45">
      <c r="A597" t="s">
        <v>625</v>
      </c>
      <c r="B597" t="s">
        <v>43</v>
      </c>
      <c r="C597" t="s">
        <v>288</v>
      </c>
      <c r="D597" t="s">
        <v>260</v>
      </c>
      <c r="E597">
        <v>28.799999936601601</v>
      </c>
      <c r="F597">
        <v>0.63589406013488703</v>
      </c>
      <c r="G597">
        <v>0.63767910003662098</v>
      </c>
      <c r="H597" t="s">
        <v>638</v>
      </c>
      <c r="I597" t="s">
        <v>34</v>
      </c>
      <c r="J597" t="s">
        <v>34</v>
      </c>
      <c r="K597" t="s">
        <v>34</v>
      </c>
      <c r="L597" t="s">
        <v>34</v>
      </c>
      <c r="M597" t="s">
        <v>34</v>
      </c>
      <c r="N597" t="s">
        <v>34</v>
      </c>
      <c r="O597" s="1" t="e">
        <f t="shared" si="74"/>
        <v>#VALUE!</v>
      </c>
      <c r="P597" s="1" t="e">
        <f t="shared" si="75"/>
        <v>#VALUE!</v>
      </c>
      <c r="Q597" s="1" t="e">
        <f t="shared" si="76"/>
        <v>#VALUE!</v>
      </c>
      <c r="R597" t="e">
        <f t="shared" si="77"/>
        <v>#VALUE!</v>
      </c>
    </row>
    <row r="598" spans="1:20" x14ac:dyDescent="0.45">
      <c r="A598" t="s">
        <v>625</v>
      </c>
      <c r="B598" t="s">
        <v>41</v>
      </c>
      <c r="C598" t="s">
        <v>288</v>
      </c>
      <c r="D598" t="s">
        <v>260</v>
      </c>
      <c r="E598">
        <v>40.046531438546999</v>
      </c>
      <c r="F598">
        <v>1.4392330646514799</v>
      </c>
      <c r="G598">
        <v>1.4415202140808101</v>
      </c>
      <c r="H598" t="s">
        <v>637</v>
      </c>
      <c r="I598" t="s">
        <v>34</v>
      </c>
      <c r="J598" t="s">
        <v>34</v>
      </c>
      <c r="K598" t="s">
        <v>34</v>
      </c>
      <c r="L598" t="s">
        <v>34</v>
      </c>
      <c r="M598" t="s">
        <v>34</v>
      </c>
      <c r="N598" t="s">
        <v>34</v>
      </c>
      <c r="O598" s="1" t="e">
        <f t="shared" si="74"/>
        <v>#VALUE!</v>
      </c>
      <c r="P598" s="1" t="e">
        <f t="shared" si="75"/>
        <v>#VALUE!</v>
      </c>
      <c r="Q598" s="1" t="e">
        <f t="shared" si="76"/>
        <v>#VALUE!</v>
      </c>
      <c r="R598" t="e">
        <f t="shared" si="77"/>
        <v>#VALUE!</v>
      </c>
    </row>
    <row r="599" spans="1:20" x14ac:dyDescent="0.45">
      <c r="A599" t="s">
        <v>625</v>
      </c>
      <c r="B599" t="s">
        <v>33</v>
      </c>
      <c r="C599" t="s">
        <v>288</v>
      </c>
      <c r="D599" t="s">
        <v>260</v>
      </c>
      <c r="E599">
        <v>43.973732579834603</v>
      </c>
      <c r="F599">
        <v>1.6356780529022199</v>
      </c>
      <c r="G599">
        <v>1.6379370689392001</v>
      </c>
      <c r="H599" t="s">
        <v>634</v>
      </c>
      <c r="I599" t="s">
        <v>34</v>
      </c>
      <c r="J599" t="s">
        <v>34</v>
      </c>
      <c r="K599" t="s">
        <v>34</v>
      </c>
      <c r="L599" t="s">
        <v>34</v>
      </c>
      <c r="M599" t="s">
        <v>34</v>
      </c>
      <c r="N599" t="s">
        <v>34</v>
      </c>
      <c r="O599" s="1" t="e">
        <f t="shared" si="74"/>
        <v>#VALUE!</v>
      </c>
      <c r="P599" s="1" t="e">
        <f t="shared" si="75"/>
        <v>#VALUE!</v>
      </c>
      <c r="Q599" s="1" t="e">
        <f t="shared" si="76"/>
        <v>#VALUE!</v>
      </c>
      <c r="R599" t="e">
        <f t="shared" si="77"/>
        <v>#VALUE!</v>
      </c>
    </row>
    <row r="600" spans="1:20" x14ac:dyDescent="0.45">
      <c r="A600" t="s">
        <v>625</v>
      </c>
      <c r="B600" t="s">
        <v>36</v>
      </c>
      <c r="C600" t="s">
        <v>288</v>
      </c>
      <c r="D600" t="s">
        <v>260</v>
      </c>
      <c r="E600">
        <v>1.8503470764708101</v>
      </c>
      <c r="F600">
        <v>7.0749480724334699</v>
      </c>
      <c r="G600">
        <v>7.08805203437805</v>
      </c>
      <c r="H600" t="s">
        <v>635</v>
      </c>
      <c r="I600" t="s">
        <v>34</v>
      </c>
      <c r="J600" t="s">
        <v>34</v>
      </c>
      <c r="K600" t="s">
        <v>34</v>
      </c>
      <c r="L600" t="s">
        <v>34</v>
      </c>
      <c r="M600" t="s">
        <v>34</v>
      </c>
      <c r="N600" t="s">
        <v>34</v>
      </c>
      <c r="O600" s="1" t="e">
        <f t="shared" si="74"/>
        <v>#VALUE!</v>
      </c>
      <c r="P600" s="1" t="e">
        <f t="shared" si="75"/>
        <v>#VALUE!</v>
      </c>
      <c r="Q600" s="1" t="e">
        <f t="shared" si="76"/>
        <v>#VALUE!</v>
      </c>
      <c r="R600" t="e">
        <f t="shared" si="77"/>
        <v>#VALUE!</v>
      </c>
    </row>
    <row r="601" spans="1:20" x14ac:dyDescent="0.45">
      <c r="A601" t="s">
        <v>625</v>
      </c>
      <c r="B601" t="s">
        <v>253</v>
      </c>
      <c r="C601" t="s">
        <v>18</v>
      </c>
      <c r="D601">
        <v>468.15616401583497</v>
      </c>
      <c r="E601">
        <v>468.15612670554299</v>
      </c>
      <c r="F601">
        <v>20.509084939956601</v>
      </c>
      <c r="G601">
        <v>20.530149936676001</v>
      </c>
      <c r="H601" t="s">
        <v>743</v>
      </c>
      <c r="I601" t="s">
        <v>34</v>
      </c>
      <c r="J601" t="s">
        <v>34</v>
      </c>
      <c r="K601" t="s">
        <v>34</v>
      </c>
      <c r="L601" t="s">
        <v>34</v>
      </c>
      <c r="M601" t="s">
        <v>34</v>
      </c>
      <c r="N601" t="s">
        <v>34</v>
      </c>
      <c r="O601" s="1">
        <f t="shared" si="74"/>
        <v>7.9696251074865005E-8</v>
      </c>
      <c r="P601" s="1" t="e">
        <f t="shared" si="75"/>
        <v>#VALUE!</v>
      </c>
      <c r="Q601" s="1" t="e">
        <f t="shared" si="76"/>
        <v>#VALUE!</v>
      </c>
      <c r="R601" t="e">
        <f t="shared" si="77"/>
        <v>#VALUE!</v>
      </c>
    </row>
    <row r="602" spans="1:20" x14ac:dyDescent="0.45">
      <c r="A602" t="s">
        <v>504</v>
      </c>
      <c r="B602" t="s">
        <v>221</v>
      </c>
      <c r="C602" t="s">
        <v>18</v>
      </c>
      <c r="D602">
        <v>5.3</v>
      </c>
      <c r="E602">
        <v>5.3</v>
      </c>
      <c r="F602">
        <v>2.4144887924194301E-2</v>
      </c>
      <c r="G602">
        <v>2.4744987487792899E-2</v>
      </c>
      <c r="H602" t="s">
        <v>606</v>
      </c>
      <c r="I602">
        <v>5.3</v>
      </c>
      <c r="J602">
        <v>0</v>
      </c>
      <c r="K602">
        <v>0</v>
      </c>
      <c r="L602">
        <v>0</v>
      </c>
      <c r="M602" t="s">
        <v>18</v>
      </c>
      <c r="N602">
        <v>5.3</v>
      </c>
      <c r="O602" s="1">
        <f t="shared" si="74"/>
        <v>0</v>
      </c>
      <c r="P602" s="1">
        <f t="shared" si="75"/>
        <v>0</v>
      </c>
      <c r="Q602" s="1" t="e">
        <f t="shared" si="76"/>
        <v>#DIV/0!</v>
      </c>
      <c r="R602" t="str">
        <f t="shared" si="77"/>
        <v/>
      </c>
      <c r="S602" t="str">
        <f t="shared" ref="S602:S633" si="80">IF(OR(J602&gt;0.001, K602&gt;0.001, L602&gt;0.001), "bad","")</f>
        <v/>
      </c>
      <c r="T602" t="str">
        <f t="shared" ref="T602:T633" si="81">IF(AND(C602&lt;&gt;"Optimal",P602&lt;0.000015),"good","")</f>
        <v/>
      </c>
    </row>
    <row r="603" spans="1:20" x14ac:dyDescent="0.45">
      <c r="A603" t="s">
        <v>504</v>
      </c>
      <c r="B603" t="s">
        <v>155</v>
      </c>
      <c r="C603" t="s">
        <v>18</v>
      </c>
      <c r="D603">
        <v>-7.9784865782150896E-2</v>
      </c>
      <c r="E603">
        <v>-7.9784855831281906E-2</v>
      </c>
      <c r="F603">
        <v>2.8477907180786102E-2</v>
      </c>
      <c r="G603">
        <v>2.8660058975219699E-2</v>
      </c>
      <c r="H603" t="s">
        <v>573</v>
      </c>
      <c r="I603">
        <v>-7.9784865782150896E-2</v>
      </c>
      <c r="J603" s="1">
        <v>1.5947765774626499E-8</v>
      </c>
      <c r="K603" s="1">
        <v>1.25057322310218E-9</v>
      </c>
      <c r="L603">
        <v>0</v>
      </c>
      <c r="M603" t="s">
        <v>18</v>
      </c>
      <c r="N603">
        <v>-7.9784865782148995E-2</v>
      </c>
      <c r="O603" s="1">
        <f t="shared" si="74"/>
        <v>1.247056297717623E-7</v>
      </c>
      <c r="P603" s="1">
        <f t="shared" si="75"/>
        <v>1.2470560594495747E-7</v>
      </c>
      <c r="Q603" s="1">
        <f t="shared" si="76"/>
        <v>0.99999980893561202</v>
      </c>
      <c r="R603" t="str">
        <f t="shared" si="77"/>
        <v/>
      </c>
      <c r="S603" t="str">
        <f t="shared" si="80"/>
        <v/>
      </c>
      <c r="T603" t="str">
        <f t="shared" si="81"/>
        <v/>
      </c>
    </row>
    <row r="604" spans="1:20" x14ac:dyDescent="0.45">
      <c r="A604" t="s">
        <v>504</v>
      </c>
      <c r="B604" t="s">
        <v>145</v>
      </c>
      <c r="C604" t="s">
        <v>18</v>
      </c>
      <c r="D604">
        <v>72.481279707041907</v>
      </c>
      <c r="E604">
        <v>72.481272503897102</v>
      </c>
      <c r="F604">
        <v>3.6143064498901298E-2</v>
      </c>
      <c r="G604">
        <v>3.6364078521728502E-2</v>
      </c>
      <c r="H604" t="s">
        <v>568</v>
      </c>
      <c r="I604">
        <v>72.481279707041907</v>
      </c>
      <c r="J604">
        <v>0</v>
      </c>
      <c r="K604">
        <v>0</v>
      </c>
      <c r="L604">
        <v>0</v>
      </c>
      <c r="M604" t="s">
        <v>18</v>
      </c>
      <c r="N604">
        <v>72.481276535702804</v>
      </c>
      <c r="O604" s="1">
        <f t="shared" si="74"/>
        <v>9.9379368569375882E-8</v>
      </c>
      <c r="P604" s="1">
        <f t="shared" si="75"/>
        <v>5.5625470993219896E-8</v>
      </c>
      <c r="Q604" s="1">
        <f t="shared" si="76"/>
        <v>0.55972856130986814</v>
      </c>
      <c r="R604" t="str">
        <f t="shared" si="77"/>
        <v/>
      </c>
      <c r="S604" t="str">
        <f t="shared" si="80"/>
        <v/>
      </c>
      <c r="T604" t="str">
        <f t="shared" si="81"/>
        <v/>
      </c>
    </row>
    <row r="605" spans="1:20" x14ac:dyDescent="0.45">
      <c r="A605" t="s">
        <v>504</v>
      </c>
      <c r="B605" t="s">
        <v>119</v>
      </c>
      <c r="C605" t="s">
        <v>18</v>
      </c>
      <c r="D605">
        <v>1.18808606109486</v>
      </c>
      <c r="E605">
        <v>1.1880860363264201</v>
      </c>
      <c r="F605">
        <v>3.7455081939697203E-2</v>
      </c>
      <c r="G605">
        <v>3.7644863128662102E-2</v>
      </c>
      <c r="H605" t="s">
        <v>555</v>
      </c>
      <c r="I605">
        <v>1.18808606109486</v>
      </c>
      <c r="J605" s="1">
        <v>7.1682142721574097E-9</v>
      </c>
      <c r="K605">
        <v>0</v>
      </c>
      <c r="L605">
        <v>0</v>
      </c>
      <c r="M605" t="s">
        <v>18</v>
      </c>
      <c r="N605">
        <v>1.1880860610922199</v>
      </c>
      <c r="O605" s="1">
        <f t="shared" si="74"/>
        <v>2.0847169498111633E-8</v>
      </c>
      <c r="P605" s="1">
        <f t="shared" si="75"/>
        <v>2.0844947362727148E-8</v>
      </c>
      <c r="Q605" s="1">
        <f t="shared" si="76"/>
        <v>0.99989340829292495</v>
      </c>
      <c r="R605" t="str">
        <f t="shared" si="77"/>
        <v/>
      </c>
      <c r="S605" t="str">
        <f t="shared" si="80"/>
        <v/>
      </c>
      <c r="T605" t="str">
        <f t="shared" si="81"/>
        <v/>
      </c>
    </row>
    <row r="606" spans="1:20" x14ac:dyDescent="0.45">
      <c r="A606" t="s">
        <v>504</v>
      </c>
      <c r="B606" t="s">
        <v>123</v>
      </c>
      <c r="C606" t="s">
        <v>18</v>
      </c>
      <c r="D606">
        <v>0.50328619027363697</v>
      </c>
      <c r="E606">
        <v>0.50328599570930199</v>
      </c>
      <c r="F606">
        <v>3.75809669494628E-2</v>
      </c>
      <c r="G606">
        <v>3.7820100784301702E-2</v>
      </c>
      <c r="H606" t="s">
        <v>557</v>
      </c>
      <c r="I606">
        <v>0.50328619027363697</v>
      </c>
      <c r="J606" s="1">
        <v>2.0281936130572802E-9</v>
      </c>
      <c r="K606">
        <v>0</v>
      </c>
      <c r="L606">
        <v>0</v>
      </c>
      <c r="M606" t="s">
        <v>18</v>
      </c>
      <c r="N606">
        <v>0.503286190273175</v>
      </c>
      <c r="O606" s="1">
        <f t="shared" si="74"/>
        <v>3.8658018625329165E-7</v>
      </c>
      <c r="P606" s="1">
        <f t="shared" si="75"/>
        <v>3.8657926837703729E-7</v>
      </c>
      <c r="Q606" s="1">
        <f t="shared" si="76"/>
        <v>0.99999762565106287</v>
      </c>
      <c r="R606" t="str">
        <f t="shared" si="77"/>
        <v/>
      </c>
      <c r="S606" t="str">
        <f t="shared" si="80"/>
        <v/>
      </c>
      <c r="T606" t="str">
        <f t="shared" si="81"/>
        <v/>
      </c>
    </row>
    <row r="607" spans="1:20" x14ac:dyDescent="0.45">
      <c r="A607" t="s">
        <v>504</v>
      </c>
      <c r="B607" t="s">
        <v>121</v>
      </c>
      <c r="C607" t="s">
        <v>18</v>
      </c>
      <c r="D607">
        <v>1.07269370248257</v>
      </c>
      <c r="E607">
        <v>1.07269334522397</v>
      </c>
      <c r="F607">
        <v>3.8705110549926702E-2</v>
      </c>
      <c r="G607">
        <v>3.89120578765869E-2</v>
      </c>
      <c r="H607" t="s">
        <v>556</v>
      </c>
      <c r="I607">
        <v>1.07269370248257</v>
      </c>
      <c r="J607" s="1">
        <v>8.0823779891048192E-9</v>
      </c>
      <c r="K607">
        <v>0</v>
      </c>
      <c r="L607">
        <v>0</v>
      </c>
      <c r="M607" t="s">
        <v>18</v>
      </c>
      <c r="N607">
        <v>1.0726937024826699</v>
      </c>
      <c r="O607" s="1">
        <f t="shared" si="74"/>
        <v>3.3304499575218292E-7</v>
      </c>
      <c r="P607" s="1">
        <f t="shared" si="75"/>
        <v>3.3304508890002857E-7</v>
      </c>
      <c r="Q607" s="1">
        <f t="shared" si="76"/>
        <v>1.0000002796854683</v>
      </c>
      <c r="R607" t="str">
        <f t="shared" si="77"/>
        <v/>
      </c>
      <c r="S607" t="str">
        <f t="shared" si="80"/>
        <v/>
      </c>
      <c r="T607" t="str">
        <f t="shared" si="81"/>
        <v/>
      </c>
    </row>
    <row r="608" spans="1:20" x14ac:dyDescent="0.45">
      <c r="A608" t="s">
        <v>504</v>
      </c>
      <c r="B608" t="s">
        <v>117</v>
      </c>
      <c r="C608" t="s">
        <v>18</v>
      </c>
      <c r="D608">
        <v>0.80136550099824999</v>
      </c>
      <c r="E608">
        <v>0.80136538657749401</v>
      </c>
      <c r="F608">
        <v>4.2663097381591797E-2</v>
      </c>
      <c r="G608">
        <v>4.2877912521362298E-2</v>
      </c>
      <c r="H608" t="s">
        <v>554</v>
      </c>
      <c r="I608">
        <v>0.80136550099824999</v>
      </c>
      <c r="J608" s="1">
        <v>1.39679601218745E-9</v>
      </c>
      <c r="K608">
        <v>0</v>
      </c>
      <c r="L608">
        <v>0</v>
      </c>
      <c r="M608" t="s">
        <v>18</v>
      </c>
      <c r="N608">
        <v>0.80136550099883397</v>
      </c>
      <c r="O608" s="1">
        <f t="shared" si="74"/>
        <v>1.4278045165915906E-7</v>
      </c>
      <c r="P608" s="1">
        <f t="shared" si="75"/>
        <v>1.4278118037775208E-7</v>
      </c>
      <c r="Q608" s="1">
        <f t="shared" si="76"/>
        <v>1.0000051037700508</v>
      </c>
      <c r="R608" t="str">
        <f t="shared" si="77"/>
        <v/>
      </c>
      <c r="S608" t="str">
        <f t="shared" si="80"/>
        <v/>
      </c>
      <c r="T608" t="str">
        <f t="shared" si="81"/>
        <v/>
      </c>
    </row>
    <row r="609" spans="1:20" x14ac:dyDescent="0.45">
      <c r="A609" t="s">
        <v>504</v>
      </c>
      <c r="B609" t="s">
        <v>143</v>
      </c>
      <c r="C609" t="s">
        <v>294</v>
      </c>
      <c r="D609">
        <v>1481.50553527027</v>
      </c>
      <c r="E609">
        <v>1481.4572102475699</v>
      </c>
      <c r="F609">
        <v>6.12299442291259E-2</v>
      </c>
      <c r="G609">
        <v>6.1461925506591797E-2</v>
      </c>
      <c r="H609" t="s">
        <v>567</v>
      </c>
      <c r="I609">
        <v>1481.50553527027</v>
      </c>
      <c r="J609">
        <v>0</v>
      </c>
      <c r="K609">
        <v>0</v>
      </c>
      <c r="L609">
        <v>0</v>
      </c>
      <c r="M609" t="s">
        <v>18</v>
      </c>
      <c r="N609">
        <v>1481.4807791374301</v>
      </c>
      <c r="O609" s="1">
        <f t="shared" si="74"/>
        <v>3.2618860492513004E-5</v>
      </c>
      <c r="P609" s="1">
        <f t="shared" si="75"/>
        <v>1.5909008090389384E-5</v>
      </c>
      <c r="Q609" s="1">
        <f t="shared" si="76"/>
        <v>0.48772421384986681</v>
      </c>
      <c r="R609" t="str">
        <f t="shared" si="77"/>
        <v/>
      </c>
      <c r="S609" t="str">
        <f t="shared" si="80"/>
        <v/>
      </c>
      <c r="T609" t="str">
        <f t="shared" si="81"/>
        <v/>
      </c>
    </row>
    <row r="610" spans="1:20" x14ac:dyDescent="0.45">
      <c r="A610" t="s">
        <v>504</v>
      </c>
      <c r="B610" t="s">
        <v>161</v>
      </c>
      <c r="C610" t="s">
        <v>18</v>
      </c>
      <c r="D610">
        <v>-8.6088437038816495E-2</v>
      </c>
      <c r="E610">
        <v>-8.6088436201175497E-2</v>
      </c>
      <c r="F610">
        <v>6.4406871795654297E-2</v>
      </c>
      <c r="G610">
        <v>6.4618110656738198E-2</v>
      </c>
      <c r="H610" t="s">
        <v>576</v>
      </c>
      <c r="I610">
        <v>-8.6088437038816495E-2</v>
      </c>
      <c r="J610" s="1">
        <v>1.4919701335491799E-8</v>
      </c>
      <c r="K610" s="1">
        <v>3.8589838338709498E-9</v>
      </c>
      <c r="L610">
        <v>0</v>
      </c>
      <c r="M610" t="s">
        <v>18</v>
      </c>
      <c r="N610">
        <v>-8.60884370388178E-2</v>
      </c>
      <c r="O610" s="1">
        <f t="shared" si="74"/>
        <v>9.7288757733500811E-9</v>
      </c>
      <c r="P610" s="1">
        <f t="shared" si="75"/>
        <v>9.7288909247521992E-9</v>
      </c>
      <c r="Q610" s="1">
        <f t="shared" si="76"/>
        <v>1.0000015573641263</v>
      </c>
      <c r="R610" t="str">
        <f t="shared" si="77"/>
        <v/>
      </c>
      <c r="S610" t="str">
        <f t="shared" si="80"/>
        <v/>
      </c>
      <c r="T610" t="str">
        <f t="shared" si="81"/>
        <v/>
      </c>
    </row>
    <row r="611" spans="1:20" x14ac:dyDescent="0.45">
      <c r="A611" t="s">
        <v>504</v>
      </c>
      <c r="B611" t="s">
        <v>157</v>
      </c>
      <c r="C611" t="s">
        <v>18</v>
      </c>
      <c r="D611">
        <v>-4.5451462186218601E-2</v>
      </c>
      <c r="E611">
        <v>-4.5451448987868098E-2</v>
      </c>
      <c r="F611">
        <v>7.2721004486083901E-2</v>
      </c>
      <c r="G611">
        <v>7.2921037673950195E-2</v>
      </c>
      <c r="H611" t="s">
        <v>574</v>
      </c>
      <c r="I611">
        <v>-4.5451462186218601E-2</v>
      </c>
      <c r="J611" s="1">
        <v>1.09174513873711E-8</v>
      </c>
      <c r="K611" s="1">
        <v>1.8499119068191E-9</v>
      </c>
      <c r="L611">
        <v>0</v>
      </c>
      <c r="M611" t="s">
        <v>18</v>
      </c>
      <c r="N611">
        <v>-4.5451446350745897E-2</v>
      </c>
      <c r="O611" s="1">
        <f t="shared" si="74"/>
        <v>2.903195336903729E-7</v>
      </c>
      <c r="P611" s="1">
        <f t="shared" si="75"/>
        <v>5.8007881685496866E-8</v>
      </c>
      <c r="Q611" s="1">
        <f t="shared" si="76"/>
        <v>0.19980702279359036</v>
      </c>
      <c r="R611" t="str">
        <f t="shared" si="77"/>
        <v/>
      </c>
      <c r="S611" t="str">
        <f t="shared" si="80"/>
        <v/>
      </c>
      <c r="T611" t="str">
        <f t="shared" si="81"/>
        <v/>
      </c>
    </row>
    <row r="612" spans="1:20" x14ac:dyDescent="0.45">
      <c r="A612" t="s">
        <v>504</v>
      </c>
      <c r="B612" t="s">
        <v>81</v>
      </c>
      <c r="C612" t="s">
        <v>294</v>
      </c>
      <c r="D612">
        <v>-8.2295153923031703E-2</v>
      </c>
      <c r="E612">
        <v>-8.2297985637778903E-2</v>
      </c>
      <c r="F612">
        <v>7.9314947128295898E-2</v>
      </c>
      <c r="G612">
        <v>7.9527854919433594E-2</v>
      </c>
      <c r="H612" t="s">
        <v>536</v>
      </c>
      <c r="I612">
        <v>-8.2295153923031703E-2</v>
      </c>
      <c r="J612" s="1">
        <v>1.6568951766160401E-9</v>
      </c>
      <c r="K612" s="1">
        <v>4.9996122519768704E-10</v>
      </c>
      <c r="L612">
        <v>0</v>
      </c>
      <c r="M612" t="s">
        <v>18</v>
      </c>
      <c r="N612">
        <v>-8.2295153921654304E-2</v>
      </c>
      <c r="O612" s="1">
        <f t="shared" si="74"/>
        <v>3.4405072006168355E-5</v>
      </c>
      <c r="P612" s="1">
        <f t="shared" si="75"/>
        <v>3.4405088742004684E-5</v>
      </c>
      <c r="Q612" s="1">
        <f t="shared" si="76"/>
        <v>1.000000486435149</v>
      </c>
      <c r="R612" t="str">
        <f t="shared" si="77"/>
        <v/>
      </c>
      <c r="S612" t="str">
        <f t="shared" si="80"/>
        <v/>
      </c>
      <c r="T612" t="str">
        <f t="shared" si="81"/>
        <v/>
      </c>
    </row>
    <row r="613" spans="1:20" x14ac:dyDescent="0.45">
      <c r="A613" t="s">
        <v>504</v>
      </c>
      <c r="B613" t="s">
        <v>173</v>
      </c>
      <c r="C613" t="s">
        <v>18</v>
      </c>
      <c r="D613">
        <v>-1.09048946154393</v>
      </c>
      <c r="E613">
        <v>-1.0904894637559699</v>
      </c>
      <c r="F613">
        <v>0.108649969100952</v>
      </c>
      <c r="G613">
        <v>0.10888409614562899</v>
      </c>
      <c r="H613" t="s">
        <v>582</v>
      </c>
      <c r="I613">
        <v>-1.09048946154393</v>
      </c>
      <c r="J613" s="1">
        <v>1.11022302462515E-16</v>
      </c>
      <c r="K613">
        <v>0</v>
      </c>
      <c r="L613">
        <v>0</v>
      </c>
      <c r="M613" t="s">
        <v>18</v>
      </c>
      <c r="N613">
        <v>-1.09048946154393</v>
      </c>
      <c r="O613" s="1">
        <f t="shared" si="74"/>
        <v>2.0284649031052738E-9</v>
      </c>
      <c r="P613" s="1">
        <f t="shared" si="75"/>
        <v>2.0284649031052738E-9</v>
      </c>
      <c r="Q613" s="1">
        <f t="shared" si="76"/>
        <v>1</v>
      </c>
      <c r="R613" t="str">
        <f t="shared" si="77"/>
        <v/>
      </c>
      <c r="S613" t="str">
        <f t="shared" si="80"/>
        <v/>
      </c>
      <c r="T613" t="str">
        <f t="shared" si="81"/>
        <v/>
      </c>
    </row>
    <row r="614" spans="1:20" x14ac:dyDescent="0.45">
      <c r="A614" t="s">
        <v>504</v>
      </c>
      <c r="B614" t="s">
        <v>83</v>
      </c>
      <c r="C614" t="s">
        <v>294</v>
      </c>
      <c r="D614">
        <v>-7.9814495507716104E-2</v>
      </c>
      <c r="E614">
        <v>-7.9816834854446905E-2</v>
      </c>
      <c r="F614">
        <v>0.11131095886230399</v>
      </c>
      <c r="G614">
        <v>0.111514091491699</v>
      </c>
      <c r="H614" t="s">
        <v>537</v>
      </c>
      <c r="I614">
        <v>-7.9814495507716104E-2</v>
      </c>
      <c r="J614" s="1">
        <v>1.7793611029048799E-10</v>
      </c>
      <c r="K614" s="1">
        <v>5.36107686022191E-11</v>
      </c>
      <c r="L614">
        <v>0</v>
      </c>
      <c r="M614" t="s">
        <v>18</v>
      </c>
      <c r="N614">
        <v>-7.9814495507836702E-2</v>
      </c>
      <c r="O614" s="1">
        <f t="shared" si="74"/>
        <v>2.9306126094773749E-5</v>
      </c>
      <c r="P614" s="1">
        <f t="shared" si="75"/>
        <v>2.9306124583940393E-5</v>
      </c>
      <c r="Q614" s="1">
        <f t="shared" si="76"/>
        <v>0.99999994844650053</v>
      </c>
      <c r="R614" t="str">
        <f t="shared" si="77"/>
        <v/>
      </c>
      <c r="S614" t="str">
        <f t="shared" si="80"/>
        <v/>
      </c>
      <c r="T614" t="str">
        <f t="shared" si="81"/>
        <v/>
      </c>
    </row>
    <row r="615" spans="1:20" x14ac:dyDescent="0.45">
      <c r="A615" t="s">
        <v>504</v>
      </c>
      <c r="B615" t="s">
        <v>31</v>
      </c>
      <c r="C615" t="s">
        <v>18</v>
      </c>
      <c r="D615">
        <v>1.8563406198747101</v>
      </c>
      <c r="E615">
        <v>1.8563388980459801</v>
      </c>
      <c r="F615">
        <v>0.12269401550292899</v>
      </c>
      <c r="G615">
        <v>0.12301898002624501</v>
      </c>
      <c r="H615" t="s">
        <v>512</v>
      </c>
      <c r="I615">
        <v>1.8563406198747101</v>
      </c>
      <c r="J615" s="1">
        <v>5.3827015067397999E-9</v>
      </c>
      <c r="K615">
        <v>0</v>
      </c>
      <c r="L615" s="1">
        <v>2.8874152531802298E-17</v>
      </c>
      <c r="M615" t="s">
        <v>18</v>
      </c>
      <c r="N615">
        <v>1.8563402245521901</v>
      </c>
      <c r="O615" s="1">
        <f t="shared" si="74"/>
        <v>9.2753422311746882E-7</v>
      </c>
      <c r="P615" s="1">
        <f t="shared" si="75"/>
        <v>7.1457755785631888E-7</v>
      </c>
      <c r="Q615" s="1">
        <f t="shared" si="76"/>
        <v>0.77040559803238684</v>
      </c>
      <c r="R615" t="str">
        <f t="shared" si="77"/>
        <v/>
      </c>
      <c r="S615" t="str">
        <f t="shared" si="80"/>
        <v/>
      </c>
      <c r="T615" t="str">
        <f t="shared" si="81"/>
        <v/>
      </c>
    </row>
    <row r="616" spans="1:20" x14ac:dyDescent="0.45">
      <c r="A616" t="s">
        <v>504</v>
      </c>
      <c r="B616" t="s">
        <v>73</v>
      </c>
      <c r="C616" t="s">
        <v>288</v>
      </c>
      <c r="D616">
        <v>19218</v>
      </c>
      <c r="E616">
        <v>28352.4482677122</v>
      </c>
      <c r="F616">
        <v>0.133293867111206</v>
      </c>
      <c r="G616">
        <v>0.13379096984863201</v>
      </c>
      <c r="H616" t="s">
        <v>532</v>
      </c>
      <c r="I616">
        <v>19218</v>
      </c>
      <c r="J616" s="1">
        <v>5.6843418860808002E-14</v>
      </c>
      <c r="K616">
        <v>0</v>
      </c>
      <c r="L616">
        <v>0</v>
      </c>
      <c r="M616" t="s">
        <v>18</v>
      </c>
      <c r="N616">
        <v>19218</v>
      </c>
      <c r="O616" s="1">
        <f t="shared" si="74"/>
        <v>0.47530691346441517</v>
      </c>
      <c r="P616" s="1">
        <f t="shared" si="75"/>
        <v>0.47530691346441517</v>
      </c>
      <c r="Q616" s="1">
        <f t="shared" si="76"/>
        <v>1</v>
      </c>
      <c r="R616" t="str">
        <f t="shared" si="77"/>
        <v/>
      </c>
      <c r="S616" t="str">
        <f t="shared" si="80"/>
        <v/>
      </c>
      <c r="T616" t="str">
        <f t="shared" si="81"/>
        <v/>
      </c>
    </row>
    <row r="617" spans="1:20" x14ac:dyDescent="0.45">
      <c r="A617" t="s">
        <v>504</v>
      </c>
      <c r="B617" t="s">
        <v>175</v>
      </c>
      <c r="C617" t="s">
        <v>18</v>
      </c>
      <c r="D617">
        <v>-1.0807212299827</v>
      </c>
      <c r="E617">
        <v>-1.08072276520499</v>
      </c>
      <c r="F617">
        <v>0.202764987945556</v>
      </c>
      <c r="G617">
        <v>0.20300602912902799</v>
      </c>
      <c r="H617" t="s">
        <v>583</v>
      </c>
      <c r="I617">
        <v>-1.0807212299827</v>
      </c>
      <c r="J617" s="1">
        <v>1.7829312470851699E-9</v>
      </c>
      <c r="K617" s="1">
        <v>9.4827068419789302E-10</v>
      </c>
      <c r="L617">
        <v>0</v>
      </c>
      <c r="M617" t="s">
        <v>18</v>
      </c>
      <c r="N617">
        <v>-1.0807212319392501</v>
      </c>
      <c r="O617" s="1">
        <f t="shared" si="74"/>
        <v>1.4205403224867889E-6</v>
      </c>
      <c r="P617" s="1">
        <f t="shared" si="75"/>
        <v>1.4187299252717967E-6</v>
      </c>
      <c r="Q617" s="1">
        <f t="shared" si="76"/>
        <v>0.99872555732045465</v>
      </c>
      <c r="R617" t="str">
        <f t="shared" si="77"/>
        <v/>
      </c>
      <c r="S617" t="str">
        <f t="shared" si="80"/>
        <v/>
      </c>
      <c r="T617" t="str">
        <f t="shared" si="81"/>
        <v/>
      </c>
    </row>
    <row r="618" spans="1:20" x14ac:dyDescent="0.45">
      <c r="A618" t="s">
        <v>504</v>
      </c>
      <c r="B618" t="s">
        <v>131</v>
      </c>
      <c r="C618" t="s">
        <v>18</v>
      </c>
      <c r="D618">
        <v>1.66439932945435</v>
      </c>
      <c r="E618">
        <v>1.6643986770375501</v>
      </c>
      <c r="F618">
        <v>0.24703788757324199</v>
      </c>
      <c r="G618">
        <v>0.24726295471191401</v>
      </c>
      <c r="H618" t="s">
        <v>561</v>
      </c>
      <c r="I618">
        <v>1.66439932945435</v>
      </c>
      <c r="J618" s="1">
        <v>2.3856638886599E-9</v>
      </c>
      <c r="K618">
        <v>0</v>
      </c>
      <c r="L618">
        <v>0</v>
      </c>
      <c r="M618" t="s">
        <v>18</v>
      </c>
      <c r="N618">
        <v>1.6643993143668301</v>
      </c>
      <c r="O618" s="1">
        <f t="shared" si="74"/>
        <v>3.9198097990214467E-7</v>
      </c>
      <c r="P618" s="1">
        <f t="shared" si="75"/>
        <v>3.829161940614028E-7</v>
      </c>
      <c r="Q618" s="1">
        <f t="shared" si="76"/>
        <v>0.97687442425649118</v>
      </c>
      <c r="R618" t="str">
        <f t="shared" si="77"/>
        <v/>
      </c>
      <c r="S618" t="str">
        <f t="shared" si="80"/>
        <v/>
      </c>
      <c r="T618" t="str">
        <f t="shared" si="81"/>
        <v/>
      </c>
    </row>
    <row r="619" spans="1:20" x14ac:dyDescent="0.45">
      <c r="A619" t="s">
        <v>504</v>
      </c>
      <c r="B619" t="s">
        <v>61</v>
      </c>
      <c r="C619" t="s">
        <v>288</v>
      </c>
      <c r="D619">
        <v>12962</v>
      </c>
      <c r="E619">
        <v>13832.0484310067</v>
      </c>
      <c r="F619">
        <v>0.25235295295715299</v>
      </c>
      <c r="G619">
        <v>0.25285410881042403</v>
      </c>
      <c r="H619" t="s">
        <v>526</v>
      </c>
      <c r="I619">
        <v>12962</v>
      </c>
      <c r="J619">
        <v>0</v>
      </c>
      <c r="K619">
        <v>0</v>
      </c>
      <c r="L619" s="1">
        <v>5.8207660913467401E-11</v>
      </c>
      <c r="M619" t="s">
        <v>18</v>
      </c>
      <c r="N619">
        <v>12962</v>
      </c>
      <c r="O619" s="1">
        <f t="shared" si="74"/>
        <v>6.7123008049334229E-2</v>
      </c>
      <c r="P619" s="1">
        <f t="shared" si="75"/>
        <v>6.7123008049334229E-2</v>
      </c>
      <c r="Q619" s="1">
        <f t="shared" si="76"/>
        <v>1</v>
      </c>
      <c r="R619" t="str">
        <f t="shared" si="77"/>
        <v/>
      </c>
      <c r="S619" t="str">
        <f t="shared" si="80"/>
        <v/>
      </c>
      <c r="T619" t="str">
        <f t="shared" si="81"/>
        <v/>
      </c>
    </row>
    <row r="620" spans="1:20" x14ac:dyDescent="0.45">
      <c r="A620" t="s">
        <v>504</v>
      </c>
      <c r="B620" t="s">
        <v>191</v>
      </c>
      <c r="C620" t="s">
        <v>18</v>
      </c>
      <c r="D620">
        <v>311721.12072338501</v>
      </c>
      <c r="E620">
        <v>311720.41290433297</v>
      </c>
      <c r="F620">
        <v>0.30635595321655201</v>
      </c>
      <c r="G620">
        <v>0.30660820007324202</v>
      </c>
      <c r="H620" t="s">
        <v>591</v>
      </c>
      <c r="I620">
        <v>311721.12072338501</v>
      </c>
      <c r="J620">
        <v>0</v>
      </c>
      <c r="K620">
        <v>0</v>
      </c>
      <c r="L620" s="1">
        <v>1.88525641764414E-8</v>
      </c>
      <c r="M620" t="s">
        <v>18</v>
      </c>
      <c r="N620">
        <v>311721.02503891999</v>
      </c>
      <c r="O620" s="1">
        <f t="shared" si="74"/>
        <v>2.2706804414641328E-6</v>
      </c>
      <c r="P620" s="1">
        <f t="shared" si="75"/>
        <v>1.9637256964736866E-6</v>
      </c>
      <c r="Q620" s="1">
        <f t="shared" si="76"/>
        <v>0.86481816666702693</v>
      </c>
      <c r="R620" t="str">
        <f t="shared" si="77"/>
        <v/>
      </c>
      <c r="S620" t="str">
        <f t="shared" si="80"/>
        <v/>
      </c>
      <c r="T620" t="str">
        <f t="shared" si="81"/>
        <v/>
      </c>
    </row>
    <row r="621" spans="1:20" x14ac:dyDescent="0.45">
      <c r="A621" t="s">
        <v>504</v>
      </c>
      <c r="B621" t="s">
        <v>51</v>
      </c>
      <c r="C621" t="s">
        <v>18</v>
      </c>
      <c r="D621">
        <v>19331</v>
      </c>
      <c r="E621">
        <v>19331</v>
      </c>
      <c r="F621">
        <v>0.34474396705627403</v>
      </c>
      <c r="G621">
        <v>0.34508800506591703</v>
      </c>
      <c r="H621" t="s">
        <v>521</v>
      </c>
      <c r="I621">
        <v>19331</v>
      </c>
      <c r="J621">
        <v>0</v>
      </c>
      <c r="K621">
        <v>0</v>
      </c>
      <c r="L621">
        <v>0</v>
      </c>
      <c r="M621" t="s">
        <v>18</v>
      </c>
      <c r="N621">
        <v>19331</v>
      </c>
      <c r="O621" s="1">
        <f t="shared" si="74"/>
        <v>0</v>
      </c>
      <c r="P621" s="1">
        <f t="shared" si="75"/>
        <v>0</v>
      </c>
      <c r="Q621" s="1" t="e">
        <f t="shared" si="76"/>
        <v>#DIV/0!</v>
      </c>
      <c r="R621" t="str">
        <f t="shared" si="77"/>
        <v/>
      </c>
      <c r="S621" t="str">
        <f t="shared" si="80"/>
        <v/>
      </c>
      <c r="T621" t="str">
        <f t="shared" si="81"/>
        <v/>
      </c>
    </row>
    <row r="622" spans="1:20" x14ac:dyDescent="0.45">
      <c r="A622" t="s">
        <v>504</v>
      </c>
      <c r="B622" t="s">
        <v>159</v>
      </c>
      <c r="C622" t="s">
        <v>294</v>
      </c>
      <c r="D622">
        <v>-7.6010007627761403E-2</v>
      </c>
      <c r="E622">
        <v>-7.6014953106799399E-2</v>
      </c>
      <c r="F622">
        <v>0.35036993026733398</v>
      </c>
      <c r="G622">
        <v>0.35060906410217202</v>
      </c>
      <c r="H622" t="s">
        <v>575</v>
      </c>
      <c r="I622">
        <v>-7.6010007627761403E-2</v>
      </c>
      <c r="J622" s="1">
        <v>1.8434663726085699E-9</v>
      </c>
      <c r="K622" s="1">
        <v>5.3671961319778895E-10</v>
      </c>
      <c r="L622">
        <v>0</v>
      </c>
      <c r="M622" t="s">
        <v>18</v>
      </c>
      <c r="N622">
        <v>-7.6010007627836704E-2</v>
      </c>
      <c r="O622" s="1">
        <f t="shared" si="74"/>
        <v>6.5054966347964543E-5</v>
      </c>
      <c r="P622" s="1">
        <f t="shared" si="75"/>
        <v>6.5054965357359864E-5</v>
      </c>
      <c r="Q622" s="1">
        <f t="shared" si="76"/>
        <v>0.99999998477280472</v>
      </c>
      <c r="R622" t="str">
        <f t="shared" si="77"/>
        <v/>
      </c>
      <c r="S622" t="str">
        <f t="shared" si="80"/>
        <v/>
      </c>
      <c r="T622" t="str">
        <f t="shared" si="81"/>
        <v/>
      </c>
    </row>
    <row r="623" spans="1:20" x14ac:dyDescent="0.45">
      <c r="A623" t="s">
        <v>504</v>
      </c>
      <c r="B623" t="s">
        <v>127</v>
      </c>
      <c r="C623" t="s">
        <v>18</v>
      </c>
      <c r="D623">
        <v>1.1931599082298401</v>
      </c>
      <c r="E623">
        <v>1.19315883728356</v>
      </c>
      <c r="F623">
        <v>0.35156297683715798</v>
      </c>
      <c r="G623">
        <v>0.35180497169494601</v>
      </c>
      <c r="H623" t="s">
        <v>559</v>
      </c>
      <c r="I623">
        <v>1.1931599082298401</v>
      </c>
      <c r="J623" s="1">
        <v>1.30874422410443E-9</v>
      </c>
      <c r="K623">
        <v>0</v>
      </c>
      <c r="L623">
        <v>0</v>
      </c>
      <c r="M623" t="s">
        <v>18</v>
      </c>
      <c r="N623">
        <v>1.1931598935581</v>
      </c>
      <c r="O623" s="1">
        <f t="shared" si="74"/>
        <v>8.9756393679972058E-7</v>
      </c>
      <c r="P623" s="1">
        <f t="shared" si="75"/>
        <v>8.8526750947994825E-7</v>
      </c>
      <c r="Q623" s="1">
        <f t="shared" si="76"/>
        <v>0.98630022128159978</v>
      </c>
      <c r="R623" t="str">
        <f t="shared" si="77"/>
        <v/>
      </c>
      <c r="S623" t="str">
        <f t="shared" si="80"/>
        <v/>
      </c>
      <c r="T623" t="str">
        <f t="shared" si="81"/>
        <v/>
      </c>
    </row>
    <row r="624" spans="1:20" x14ac:dyDescent="0.45">
      <c r="A624" t="s">
        <v>504</v>
      </c>
      <c r="B624" t="s">
        <v>105</v>
      </c>
      <c r="C624" t="s">
        <v>288</v>
      </c>
      <c r="D624">
        <v>54581.748319138998</v>
      </c>
      <c r="E624">
        <v>0</v>
      </c>
      <c r="F624">
        <v>0.35108304023742598</v>
      </c>
      <c r="G624">
        <v>0.35262393951415999</v>
      </c>
      <c r="H624" t="s">
        <v>548</v>
      </c>
      <c r="I624">
        <v>54581.748319138998</v>
      </c>
      <c r="J624" s="1">
        <v>1.7030662436615199E-9</v>
      </c>
      <c r="K624" s="1">
        <v>3.8310885429382297E-5</v>
      </c>
      <c r="L624">
        <v>0</v>
      </c>
      <c r="M624" t="s">
        <v>18</v>
      </c>
      <c r="N624">
        <v>54581.738572320101</v>
      </c>
      <c r="O624" s="1">
        <f t="shared" si="74"/>
        <v>0.99999999981678855</v>
      </c>
      <c r="P624" s="1">
        <f t="shared" si="75"/>
        <v>0.99999999981678844</v>
      </c>
      <c r="Q624" s="1">
        <f t="shared" si="76"/>
        <v>0.99999999999999989</v>
      </c>
      <c r="R624" t="str">
        <f t="shared" si="77"/>
        <v/>
      </c>
      <c r="S624" t="str">
        <f t="shared" si="80"/>
        <v/>
      </c>
      <c r="T624" t="str">
        <f t="shared" si="81"/>
        <v/>
      </c>
    </row>
    <row r="625" spans="1:20" x14ac:dyDescent="0.45">
      <c r="A625" t="s">
        <v>504</v>
      </c>
      <c r="B625" t="s">
        <v>93</v>
      </c>
      <c r="C625" t="s">
        <v>18</v>
      </c>
      <c r="D625">
        <v>41573.261080833799</v>
      </c>
      <c r="E625">
        <v>41573.2241972224</v>
      </c>
      <c r="F625">
        <v>0.362141132354736</v>
      </c>
      <c r="G625">
        <v>0.37225008010864202</v>
      </c>
      <c r="H625" t="s">
        <v>542</v>
      </c>
      <c r="I625">
        <v>41573.261080833799</v>
      </c>
      <c r="J625" s="1">
        <v>1.2003618394373901E-5</v>
      </c>
      <c r="K625" s="1">
        <v>5.7071447372436503E-5</v>
      </c>
      <c r="L625">
        <v>0</v>
      </c>
      <c r="M625" t="s">
        <v>18</v>
      </c>
      <c r="N625">
        <v>41573.261709144899</v>
      </c>
      <c r="O625" s="1">
        <f t="shared" si="74"/>
        <v>8.8719552980946083E-7</v>
      </c>
      <c r="P625" s="1">
        <f t="shared" si="75"/>
        <v>9.0230886266573877E-7</v>
      </c>
      <c r="Q625" s="1">
        <f t="shared" si="76"/>
        <v>1.0170349515394017</v>
      </c>
      <c r="R625" t="str">
        <f t="shared" si="77"/>
        <v/>
      </c>
      <c r="S625" t="str">
        <f t="shared" si="80"/>
        <v/>
      </c>
      <c r="T625" t="str">
        <f t="shared" si="81"/>
        <v/>
      </c>
    </row>
    <row r="626" spans="1:20" x14ac:dyDescent="0.45">
      <c r="A626" t="s">
        <v>504</v>
      </c>
      <c r="B626" t="s">
        <v>203</v>
      </c>
      <c r="C626" t="s">
        <v>18</v>
      </c>
      <c r="D626">
        <v>287810.44854502002</v>
      </c>
      <c r="E626">
        <v>287810.34963486501</v>
      </c>
      <c r="F626">
        <v>0.37719416618347101</v>
      </c>
      <c r="G626">
        <v>0.37745094299316401</v>
      </c>
      <c r="H626" t="s">
        <v>597</v>
      </c>
      <c r="I626">
        <v>287810.44854502002</v>
      </c>
      <c r="J626" s="1">
        <v>1.11022302462515E-16</v>
      </c>
      <c r="K626">
        <v>0</v>
      </c>
      <c r="L626" s="1">
        <v>3.0016377494668201E-8</v>
      </c>
      <c r="M626" t="s">
        <v>18</v>
      </c>
      <c r="N626">
        <v>287810.30211792601</v>
      </c>
      <c r="O626" s="1">
        <f t="shared" si="74"/>
        <v>3.4366422589660525E-7</v>
      </c>
      <c r="P626" s="1">
        <f t="shared" si="75"/>
        <v>1.6509811721858462E-7</v>
      </c>
      <c r="Q626" s="1">
        <f t="shared" si="76"/>
        <v>0.4804053048810964</v>
      </c>
      <c r="R626" t="str">
        <f t="shared" si="77"/>
        <v/>
      </c>
      <c r="S626" t="str">
        <f t="shared" si="80"/>
        <v/>
      </c>
      <c r="T626" t="str">
        <f t="shared" si="81"/>
        <v/>
      </c>
    </row>
    <row r="627" spans="1:20" x14ac:dyDescent="0.45">
      <c r="A627" t="s">
        <v>504</v>
      </c>
      <c r="B627" t="s">
        <v>163</v>
      </c>
      <c r="C627" t="s">
        <v>294</v>
      </c>
      <c r="D627">
        <v>-8.5694764604579907E-2</v>
      </c>
      <c r="E627">
        <v>-8.5700907467592999E-2</v>
      </c>
      <c r="F627">
        <v>0.378299951553344</v>
      </c>
      <c r="G627">
        <v>0.37850689888000399</v>
      </c>
      <c r="H627" t="s">
        <v>577</v>
      </c>
      <c r="I627">
        <v>-8.5694764604579907E-2</v>
      </c>
      <c r="J627" s="1">
        <v>9.9527519559217105E-10</v>
      </c>
      <c r="K627" s="1">
        <v>3.0625574992670898E-10</v>
      </c>
      <c r="L627">
        <v>0</v>
      </c>
      <c r="M627" t="s">
        <v>18</v>
      </c>
      <c r="N627">
        <v>-8.5694764604656401E-2</v>
      </c>
      <c r="O627" s="1">
        <f t="shared" si="74"/>
        <v>7.1674696750335967E-5</v>
      </c>
      <c r="P627" s="1">
        <f t="shared" si="75"/>
        <v>7.1674695857738583E-5</v>
      </c>
      <c r="Q627" s="1">
        <f t="shared" si="76"/>
        <v>0.99999998754654817</v>
      </c>
      <c r="R627" t="str">
        <f t="shared" si="77"/>
        <v/>
      </c>
      <c r="S627" t="str">
        <f t="shared" si="80"/>
        <v/>
      </c>
      <c r="T627" t="str">
        <f t="shared" si="81"/>
        <v/>
      </c>
    </row>
    <row r="628" spans="1:20" x14ac:dyDescent="0.45">
      <c r="A628" t="s">
        <v>504</v>
      </c>
      <c r="B628" t="s">
        <v>187</v>
      </c>
      <c r="C628" t="s">
        <v>18</v>
      </c>
      <c r="D628">
        <v>287810.46017130499</v>
      </c>
      <c r="E628">
        <v>287810.157532693</v>
      </c>
      <c r="F628">
        <v>0.40303802490234297</v>
      </c>
      <c r="G628">
        <v>0.40328407287597601</v>
      </c>
      <c r="H628" t="s">
        <v>589</v>
      </c>
      <c r="I628">
        <v>287810.46017130499</v>
      </c>
      <c r="J628">
        <v>0</v>
      </c>
      <c r="K628">
        <v>0</v>
      </c>
      <c r="L628" s="1">
        <v>1.19535595866082E-8</v>
      </c>
      <c r="M628" t="s">
        <v>18</v>
      </c>
      <c r="N628">
        <v>287810.341488818</v>
      </c>
      <c r="O628" s="1">
        <f t="shared" si="74"/>
        <v>1.0515205451478374E-6</v>
      </c>
      <c r="P628" s="1">
        <f t="shared" si="75"/>
        <v>6.3915745360801644E-7</v>
      </c>
      <c r="Q628" s="1">
        <f t="shared" si="76"/>
        <v>0.60784114638307396</v>
      </c>
      <c r="R628" t="str">
        <f t="shared" si="77"/>
        <v/>
      </c>
      <c r="S628" t="str">
        <f t="shared" si="80"/>
        <v/>
      </c>
      <c r="T628" t="str">
        <f t="shared" si="81"/>
        <v/>
      </c>
    </row>
    <row r="629" spans="1:20" x14ac:dyDescent="0.45">
      <c r="A629" t="s">
        <v>504</v>
      </c>
      <c r="B629" t="s">
        <v>207</v>
      </c>
      <c r="C629" t="s">
        <v>18</v>
      </c>
      <c r="D629">
        <v>311720.95392487902</v>
      </c>
      <c r="E629">
        <v>311720.50658438401</v>
      </c>
      <c r="F629">
        <v>0.42970299720764099</v>
      </c>
      <c r="G629">
        <v>0.42994499206542902</v>
      </c>
      <c r="H629" t="s">
        <v>599</v>
      </c>
      <c r="I629">
        <v>311720.95392487902</v>
      </c>
      <c r="J629" s="1">
        <v>1.11022302462515E-16</v>
      </c>
      <c r="K629">
        <v>0</v>
      </c>
      <c r="L629" s="1">
        <v>2.73062053190997E-7</v>
      </c>
      <c r="M629" t="s">
        <v>18</v>
      </c>
      <c r="N629">
        <v>311720.939011793</v>
      </c>
      <c r="O629" s="1">
        <f t="shared" si="74"/>
        <v>1.4350671309210626E-6</v>
      </c>
      <c r="P629" s="1">
        <f t="shared" si="75"/>
        <v>1.3872260565670749E-6</v>
      </c>
      <c r="Q629" s="1">
        <f t="shared" si="76"/>
        <v>0.96666283177757539</v>
      </c>
      <c r="R629" t="str">
        <f t="shared" si="77"/>
        <v/>
      </c>
      <c r="S629" t="str">
        <f t="shared" si="80"/>
        <v/>
      </c>
      <c r="T629" t="str">
        <f t="shared" si="81"/>
        <v/>
      </c>
    </row>
    <row r="630" spans="1:20" x14ac:dyDescent="0.45">
      <c r="A630" t="s">
        <v>504</v>
      </c>
      <c r="B630" t="s">
        <v>55</v>
      </c>
      <c r="C630" t="s">
        <v>18</v>
      </c>
      <c r="D630">
        <v>18365</v>
      </c>
      <c r="E630">
        <v>18365</v>
      </c>
      <c r="F630">
        <v>0.45340204238891602</v>
      </c>
      <c r="G630">
        <v>0.45375299453735302</v>
      </c>
      <c r="H630" t="s">
        <v>523</v>
      </c>
      <c r="I630">
        <v>18365</v>
      </c>
      <c r="J630">
        <v>0</v>
      </c>
      <c r="K630">
        <v>0</v>
      </c>
      <c r="L630" s="1">
        <v>9.2852103989571306E-5</v>
      </c>
      <c r="M630" t="s">
        <v>18</v>
      </c>
      <c r="N630">
        <v>18365</v>
      </c>
      <c r="O630" s="1">
        <f t="shared" si="74"/>
        <v>0</v>
      </c>
      <c r="P630" s="1">
        <f t="shared" si="75"/>
        <v>0</v>
      </c>
      <c r="Q630" s="1" t="e">
        <f t="shared" si="76"/>
        <v>#DIV/0!</v>
      </c>
      <c r="R630" t="str">
        <f t="shared" si="77"/>
        <v/>
      </c>
      <c r="S630" t="str">
        <f t="shared" si="80"/>
        <v/>
      </c>
      <c r="T630" t="str">
        <f t="shared" si="81"/>
        <v/>
      </c>
    </row>
    <row r="631" spans="1:20" x14ac:dyDescent="0.45">
      <c r="A631" t="s">
        <v>504</v>
      </c>
      <c r="B631" t="s">
        <v>57</v>
      </c>
      <c r="C631" t="s">
        <v>18</v>
      </c>
      <c r="D631">
        <v>14635</v>
      </c>
      <c r="E631">
        <v>14635</v>
      </c>
      <c r="F631">
        <v>0.46115994453430098</v>
      </c>
      <c r="G631">
        <v>0.46157789230346602</v>
      </c>
      <c r="H631" t="s">
        <v>524</v>
      </c>
      <c r="I631">
        <v>14635</v>
      </c>
      <c r="J631">
        <v>0</v>
      </c>
      <c r="K631">
        <v>0</v>
      </c>
      <c r="L631">
        <v>0</v>
      </c>
      <c r="M631" t="s">
        <v>18</v>
      </c>
      <c r="N631">
        <v>14635</v>
      </c>
      <c r="O631" s="1">
        <f t="shared" si="74"/>
        <v>0</v>
      </c>
      <c r="P631" s="1">
        <f t="shared" si="75"/>
        <v>0</v>
      </c>
      <c r="Q631" s="1" t="e">
        <f t="shared" si="76"/>
        <v>#DIV/0!</v>
      </c>
      <c r="R631" t="str">
        <f t="shared" si="77"/>
        <v/>
      </c>
      <c r="S631" t="str">
        <f t="shared" si="80"/>
        <v/>
      </c>
      <c r="T631" t="str">
        <f t="shared" si="81"/>
        <v/>
      </c>
    </row>
    <row r="632" spans="1:20" x14ac:dyDescent="0.45">
      <c r="A632" t="s">
        <v>504</v>
      </c>
      <c r="B632" t="s">
        <v>129</v>
      </c>
      <c r="C632" t="s">
        <v>18</v>
      </c>
      <c r="D632">
        <v>1.49907795170467</v>
      </c>
      <c r="E632">
        <v>1.49907772650992</v>
      </c>
      <c r="F632">
        <v>0.51217794418334905</v>
      </c>
      <c r="G632">
        <v>0.51242995262145996</v>
      </c>
      <c r="H632" t="s">
        <v>560</v>
      </c>
      <c r="I632">
        <v>1.49907795170467</v>
      </c>
      <c r="J632" s="1">
        <v>5.1882698137717398E-9</v>
      </c>
      <c r="K632">
        <v>0</v>
      </c>
      <c r="L632">
        <v>0</v>
      </c>
      <c r="M632" t="s">
        <v>18</v>
      </c>
      <c r="N632">
        <v>1.4990779248680599</v>
      </c>
      <c r="O632" s="1">
        <f t="shared" si="74"/>
        <v>1.5022117261543484E-7</v>
      </c>
      <c r="P632" s="1">
        <f t="shared" si="75"/>
        <v>1.3231921665360755E-7</v>
      </c>
      <c r="Q632" s="1">
        <f t="shared" si="76"/>
        <v>0.88082934216166597</v>
      </c>
      <c r="R632" t="str">
        <f t="shared" si="77"/>
        <v/>
      </c>
      <c r="S632" t="str">
        <f t="shared" si="80"/>
        <v/>
      </c>
      <c r="T632" t="str">
        <f t="shared" si="81"/>
        <v/>
      </c>
    </row>
    <row r="633" spans="1:20" x14ac:dyDescent="0.45">
      <c r="A633" t="s">
        <v>504</v>
      </c>
      <c r="B633" t="s">
        <v>59</v>
      </c>
      <c r="C633" t="s">
        <v>18</v>
      </c>
      <c r="D633">
        <v>13652</v>
      </c>
      <c r="E633">
        <v>13652</v>
      </c>
      <c r="F633">
        <v>0.61435794830322199</v>
      </c>
      <c r="G633">
        <v>0.61485195159912098</v>
      </c>
      <c r="H633" t="s">
        <v>525</v>
      </c>
      <c r="I633">
        <v>13652</v>
      </c>
      <c r="J633">
        <v>0</v>
      </c>
      <c r="K633">
        <v>0</v>
      </c>
      <c r="L633">
        <v>0</v>
      </c>
      <c r="M633" t="s">
        <v>18</v>
      </c>
      <c r="N633">
        <v>13652</v>
      </c>
      <c r="O633" s="1">
        <f t="shared" si="74"/>
        <v>0</v>
      </c>
      <c r="P633" s="1">
        <f t="shared" si="75"/>
        <v>0</v>
      </c>
      <c r="Q633" s="1" t="e">
        <f t="shared" si="76"/>
        <v>#DIV/0!</v>
      </c>
      <c r="R633" t="str">
        <f t="shared" si="77"/>
        <v/>
      </c>
      <c r="S633" t="str">
        <f t="shared" si="80"/>
        <v/>
      </c>
      <c r="T633" t="str">
        <f t="shared" si="81"/>
        <v/>
      </c>
    </row>
    <row r="634" spans="1:20" x14ac:dyDescent="0.45">
      <c r="A634" t="s">
        <v>504</v>
      </c>
      <c r="B634" t="s">
        <v>95</v>
      </c>
      <c r="C634" t="s">
        <v>18</v>
      </c>
      <c r="D634">
        <v>41573.262735824399</v>
      </c>
      <c r="E634">
        <v>41573.262516393901</v>
      </c>
      <c r="F634">
        <v>0.65456795692443803</v>
      </c>
      <c r="G634">
        <v>0.65544104576110795</v>
      </c>
      <c r="H634" t="s">
        <v>543</v>
      </c>
      <c r="I634">
        <v>41573.262735824399</v>
      </c>
      <c r="J634">
        <v>0</v>
      </c>
      <c r="K634" s="1">
        <v>5.1601713266791101E-6</v>
      </c>
      <c r="L634">
        <v>0</v>
      </c>
      <c r="M634" t="s">
        <v>18</v>
      </c>
      <c r="N634">
        <v>41573.262735830103</v>
      </c>
      <c r="O634" s="1">
        <f t="shared" si="74"/>
        <v>5.2781639801882587E-9</v>
      </c>
      <c r="P634" s="1">
        <f t="shared" si="75"/>
        <v>5.2783011921933467E-9</v>
      </c>
      <c r="Q634" s="1">
        <f t="shared" si="76"/>
        <v>1.0000259961618478</v>
      </c>
      <c r="R634" t="str">
        <f t="shared" si="77"/>
        <v/>
      </c>
      <c r="S634" t="str">
        <f t="shared" ref="S634:S665" si="82">IF(OR(J634&gt;0.001, K634&gt;0.001, L634&gt;0.001), "bad","")</f>
        <v/>
      </c>
      <c r="T634" t="str">
        <f t="shared" ref="T634:T665" si="83">IF(AND(C634&lt;&gt;"Optimal",P634&lt;0.000015),"good","")</f>
        <v/>
      </c>
    </row>
    <row r="635" spans="1:20" x14ac:dyDescent="0.45">
      <c r="A635" t="s">
        <v>504</v>
      </c>
      <c r="B635" t="s">
        <v>53</v>
      </c>
      <c r="C635" t="s">
        <v>18</v>
      </c>
      <c r="D635">
        <v>18596</v>
      </c>
      <c r="E635">
        <v>18596</v>
      </c>
      <c r="F635">
        <v>0.65976715087890603</v>
      </c>
      <c r="G635">
        <v>0.660111904144287</v>
      </c>
      <c r="H635" t="s">
        <v>522</v>
      </c>
      <c r="I635">
        <v>18596</v>
      </c>
      <c r="J635">
        <v>0</v>
      </c>
      <c r="K635">
        <v>0</v>
      </c>
      <c r="L635">
        <v>0</v>
      </c>
      <c r="M635" t="s">
        <v>18</v>
      </c>
      <c r="N635">
        <v>18596</v>
      </c>
      <c r="O635" s="1">
        <f t="shared" si="74"/>
        <v>0</v>
      </c>
      <c r="P635" s="1">
        <f t="shared" si="75"/>
        <v>0</v>
      </c>
      <c r="Q635" s="1" t="e">
        <f t="shared" si="76"/>
        <v>#DIV/0!</v>
      </c>
      <c r="R635" t="str">
        <f t="shared" si="77"/>
        <v/>
      </c>
      <c r="S635" t="str">
        <f t="shared" si="82"/>
        <v/>
      </c>
      <c r="T635" t="str">
        <f t="shared" si="83"/>
        <v/>
      </c>
    </row>
    <row r="636" spans="1:20" x14ac:dyDescent="0.45">
      <c r="A636" t="s">
        <v>504</v>
      </c>
      <c r="B636" t="s">
        <v>125</v>
      </c>
      <c r="C636" t="s">
        <v>18</v>
      </c>
      <c r="D636">
        <v>1.04537249740555</v>
      </c>
      <c r="E636">
        <v>1.0453714109090999</v>
      </c>
      <c r="F636">
        <v>1.0299549102783201</v>
      </c>
      <c r="G636">
        <v>1.03021216392517</v>
      </c>
      <c r="H636" t="s">
        <v>558</v>
      </c>
      <c r="I636">
        <v>1.04537249740555</v>
      </c>
      <c r="J636" s="1">
        <v>1.3664284148617801E-9</v>
      </c>
      <c r="K636">
        <v>0</v>
      </c>
      <c r="L636">
        <v>0</v>
      </c>
      <c r="M636" t="s">
        <v>18</v>
      </c>
      <c r="N636">
        <v>1.04537247647175</v>
      </c>
      <c r="O636" s="1">
        <f t="shared" si="74"/>
        <v>1.0393290999598102E-6</v>
      </c>
      <c r="P636" s="1">
        <f t="shared" si="75"/>
        <v>1.019304105528764E-6</v>
      </c>
      <c r="Q636" s="1">
        <f t="shared" si="76"/>
        <v>0.98073276844473944</v>
      </c>
      <c r="R636" t="str">
        <f t="shared" si="77"/>
        <v/>
      </c>
      <c r="S636" t="str">
        <f t="shared" si="82"/>
        <v/>
      </c>
      <c r="T636" t="str">
        <f t="shared" si="83"/>
        <v/>
      </c>
    </row>
    <row r="637" spans="1:20" x14ac:dyDescent="0.45">
      <c r="A637" t="s">
        <v>504</v>
      </c>
      <c r="B637" t="s">
        <v>113</v>
      </c>
      <c r="C637" t="s">
        <v>288</v>
      </c>
      <c r="D637">
        <v>26304.095711090398</v>
      </c>
      <c r="E637">
        <v>0</v>
      </c>
      <c r="F637">
        <v>1.0342149734496999</v>
      </c>
      <c r="G637">
        <v>1.03790283203125</v>
      </c>
      <c r="H637" t="s">
        <v>552</v>
      </c>
      <c r="I637">
        <v>26304.095711090398</v>
      </c>
      <c r="J637" s="1">
        <v>7.6427168096415699E-6</v>
      </c>
      <c r="K637">
        <v>1.39139592647552E-4</v>
      </c>
      <c r="L637">
        <v>0</v>
      </c>
      <c r="M637" t="s">
        <v>18</v>
      </c>
      <c r="N637">
        <v>26304.095303130602</v>
      </c>
      <c r="O637" s="1">
        <f t="shared" si="74"/>
        <v>0.9999999996198311</v>
      </c>
      <c r="P637" s="1">
        <f t="shared" si="75"/>
        <v>0.9999999996198311</v>
      </c>
      <c r="Q637" s="1">
        <f t="shared" si="76"/>
        <v>1</v>
      </c>
      <c r="R637" t="str">
        <f t="shared" si="77"/>
        <v/>
      </c>
      <c r="S637" t="str">
        <f t="shared" si="82"/>
        <v/>
      </c>
      <c r="T637" t="str">
        <f t="shared" si="83"/>
        <v/>
      </c>
    </row>
    <row r="638" spans="1:20" x14ac:dyDescent="0.45">
      <c r="A638" t="s">
        <v>504</v>
      </c>
      <c r="B638" t="s">
        <v>107</v>
      </c>
      <c r="C638" t="s">
        <v>18</v>
      </c>
      <c r="D638">
        <v>26669.110975320102</v>
      </c>
      <c r="E638">
        <v>26669.109432572299</v>
      </c>
      <c r="F638">
        <v>1.0725390911102199</v>
      </c>
      <c r="G638">
        <v>1.0736050605773899</v>
      </c>
      <c r="H638" t="s">
        <v>549</v>
      </c>
      <c r="I638">
        <v>26669.110975320102</v>
      </c>
      <c r="J638">
        <v>0</v>
      </c>
      <c r="K638" s="1">
        <v>1.8417561136629899E-5</v>
      </c>
      <c r="L638">
        <v>0</v>
      </c>
      <c r="M638" t="s">
        <v>18</v>
      </c>
      <c r="N638">
        <v>26669.1109753206</v>
      </c>
      <c r="O638" s="1">
        <f t="shared" si="74"/>
        <v>5.7847740171619443E-8</v>
      </c>
      <c r="P638" s="1">
        <f t="shared" si="75"/>
        <v>5.7847758860021468E-8</v>
      </c>
      <c r="Q638" s="1">
        <f t="shared" si="76"/>
        <v>1.0000003230619203</v>
      </c>
      <c r="R638" t="str">
        <f t="shared" si="77"/>
        <v/>
      </c>
      <c r="S638" t="str">
        <f t="shared" si="82"/>
        <v/>
      </c>
      <c r="T638" t="str">
        <f t="shared" si="83"/>
        <v/>
      </c>
    </row>
    <row r="639" spans="1:20" x14ac:dyDescent="0.45">
      <c r="A639" t="s">
        <v>504</v>
      </c>
      <c r="B639" t="s">
        <v>133</v>
      </c>
      <c r="C639" t="s">
        <v>18</v>
      </c>
      <c r="D639">
        <v>1.8181793089657601</v>
      </c>
      <c r="E639">
        <v>1.8181791934739799</v>
      </c>
      <c r="F639">
        <v>1.1003258228302</v>
      </c>
      <c r="G639">
        <v>1.1006119251251201</v>
      </c>
      <c r="H639" t="s">
        <v>562</v>
      </c>
      <c r="I639">
        <v>1.8181793089657601</v>
      </c>
      <c r="J639" s="1">
        <v>1.3386621811051199E-9</v>
      </c>
      <c r="K639">
        <v>0</v>
      </c>
      <c r="L639">
        <v>0</v>
      </c>
      <c r="M639" t="s">
        <v>18</v>
      </c>
      <c r="N639">
        <v>1.81817929663649</v>
      </c>
      <c r="O639" s="1">
        <f t="shared" si="74"/>
        <v>6.3520217377727443E-8</v>
      </c>
      <c r="P639" s="1">
        <f t="shared" si="75"/>
        <v>5.6739147172881529E-8</v>
      </c>
      <c r="Q639" s="1">
        <f t="shared" si="76"/>
        <v>0.8932454817570632</v>
      </c>
      <c r="R639" t="str">
        <f t="shared" si="77"/>
        <v/>
      </c>
      <c r="S639" t="str">
        <f t="shared" si="82"/>
        <v/>
      </c>
      <c r="T639" t="str">
        <f t="shared" si="83"/>
        <v/>
      </c>
    </row>
    <row r="640" spans="1:20" x14ac:dyDescent="0.45">
      <c r="A640" t="s">
        <v>504</v>
      </c>
      <c r="B640" t="s">
        <v>181</v>
      </c>
      <c r="C640" t="s">
        <v>18</v>
      </c>
      <c r="D640">
        <v>-1.10182275522719</v>
      </c>
      <c r="E640">
        <v>-1.10182625465439</v>
      </c>
      <c r="F640">
        <v>1.2846431732177701</v>
      </c>
      <c r="G640">
        <v>1.2848880290985101</v>
      </c>
      <c r="H640" t="s">
        <v>586</v>
      </c>
      <c r="I640">
        <v>-1.10182275522719</v>
      </c>
      <c r="J640" s="1">
        <v>5.5689453049012601E-11</v>
      </c>
      <c r="K640">
        <v>0</v>
      </c>
      <c r="L640">
        <v>0</v>
      </c>
      <c r="M640" t="s">
        <v>18</v>
      </c>
      <c r="N640">
        <v>-1.1018227552264299</v>
      </c>
      <c r="O640" s="1">
        <f t="shared" si="74"/>
        <v>3.1760057807447799E-6</v>
      </c>
      <c r="P640" s="1">
        <f t="shared" si="75"/>
        <v>3.1760064705600833E-6</v>
      </c>
      <c r="Q640" s="1">
        <f t="shared" si="76"/>
        <v>1.0000002171958589</v>
      </c>
      <c r="R640" t="str">
        <f t="shared" si="77"/>
        <v/>
      </c>
      <c r="S640" t="str">
        <f t="shared" si="82"/>
        <v/>
      </c>
      <c r="T640" t="str">
        <f t="shared" si="83"/>
        <v/>
      </c>
    </row>
    <row r="641" spans="1:20" x14ac:dyDescent="0.45">
      <c r="A641" t="s">
        <v>504</v>
      </c>
      <c r="B641" t="s">
        <v>85</v>
      </c>
      <c r="C641" t="s">
        <v>294</v>
      </c>
      <c r="D641">
        <v>-8.1521061313439502E-2</v>
      </c>
      <c r="E641">
        <v>-8.1525605716264493E-2</v>
      </c>
      <c r="F641">
        <v>1.3592510223388601</v>
      </c>
      <c r="G641">
        <v>1.35947608947753</v>
      </c>
      <c r="H641" t="s">
        <v>538</v>
      </c>
      <c r="I641">
        <v>-8.1521061313439502E-2</v>
      </c>
      <c r="J641" s="1">
        <v>1.1407527145124099E-9</v>
      </c>
      <c r="K641">
        <v>0</v>
      </c>
      <c r="L641">
        <v>0</v>
      </c>
      <c r="M641" t="s">
        <v>18</v>
      </c>
      <c r="N641">
        <v>-8.1521061313447801E-2</v>
      </c>
      <c r="O641" s="1">
        <f t="shared" si="74"/>
        <v>5.5738300860824264E-5</v>
      </c>
      <c r="P641" s="1">
        <f t="shared" si="75"/>
        <v>5.5738300759030183E-5</v>
      </c>
      <c r="Q641" s="1">
        <f t="shared" si="76"/>
        <v>0.99999999817371399</v>
      </c>
      <c r="R641" t="str">
        <f t="shared" si="77"/>
        <v/>
      </c>
      <c r="S641" t="str">
        <f t="shared" si="82"/>
        <v/>
      </c>
      <c r="T641" t="str">
        <f t="shared" si="83"/>
        <v/>
      </c>
    </row>
    <row r="642" spans="1:20" x14ac:dyDescent="0.45">
      <c r="A642" t="s">
        <v>504</v>
      </c>
      <c r="B642" t="s">
        <v>109</v>
      </c>
      <c r="C642" t="s">
        <v>288</v>
      </c>
      <c r="D642">
        <v>41359.605205853899</v>
      </c>
      <c r="E642">
        <v>2160</v>
      </c>
      <c r="F642">
        <v>2.1398708820343</v>
      </c>
      <c r="G642">
        <v>2.1422159671783398</v>
      </c>
      <c r="H642" t="s">
        <v>550</v>
      </c>
      <c r="I642">
        <v>41359.605205853899</v>
      </c>
      <c r="J642" s="1">
        <v>1.2193356369038999E-7</v>
      </c>
      <c r="K642" s="1">
        <v>2.7132220566272698E-5</v>
      </c>
      <c r="L642">
        <v>0</v>
      </c>
      <c r="M642" t="s">
        <v>18</v>
      </c>
      <c r="N642">
        <v>41359.599335082603</v>
      </c>
      <c r="O642" s="1">
        <f t="shared" ref="O642:O705" si="84">ABS(E642-D642)/(ABS(D642)+0.00001)</f>
        <v>0.94777512989480772</v>
      </c>
      <c r="P642" s="1">
        <f t="shared" ref="P642:P705" si="85">ABS(E642-N642)/(ABS(N642)+0.00001)</f>
        <v>0.94777512248176998</v>
      </c>
      <c r="Q642" s="1">
        <f t="shared" ref="Q642:Q705" si="86">P642/O642</f>
        <v>0.99999999217848468</v>
      </c>
      <c r="R642" t="str">
        <f t="shared" ref="R642:R705" si="87">IF(AND(C642="Optimal",P642&gt;0.0000125),"bad","")</f>
        <v/>
      </c>
      <c r="S642" t="str">
        <f t="shared" si="82"/>
        <v/>
      </c>
      <c r="T642" t="str">
        <f t="shared" si="83"/>
        <v/>
      </c>
    </row>
    <row r="643" spans="1:20" x14ac:dyDescent="0.45">
      <c r="A643" t="s">
        <v>504</v>
      </c>
      <c r="B643" t="s">
        <v>89</v>
      </c>
      <c r="C643" t="s">
        <v>294</v>
      </c>
      <c r="D643">
        <v>-9.4760225103040496E-2</v>
      </c>
      <c r="E643">
        <v>-9.4763333507489195E-2</v>
      </c>
      <c r="F643">
        <v>2.3885178565978999</v>
      </c>
      <c r="G643">
        <v>2.3887119293212802</v>
      </c>
      <c r="H643" t="s">
        <v>540</v>
      </c>
      <c r="I643">
        <v>-9.4760225103040496E-2</v>
      </c>
      <c r="J643" s="1">
        <v>1.67621991842281E-8</v>
      </c>
      <c r="K643">
        <v>0</v>
      </c>
      <c r="L643">
        <v>0</v>
      </c>
      <c r="M643" t="s">
        <v>18</v>
      </c>
      <c r="N643">
        <v>-9.4760225103041398E-2</v>
      </c>
      <c r="O643" s="1">
        <f t="shared" si="84"/>
        <v>3.2799378130829134E-5</v>
      </c>
      <c r="P643" s="1">
        <f t="shared" si="85"/>
        <v>3.2799378121310476E-5</v>
      </c>
      <c r="Q643" s="1">
        <f t="shared" si="86"/>
        <v>0.99999999970979148</v>
      </c>
      <c r="R643" t="str">
        <f t="shared" si="87"/>
        <v/>
      </c>
      <c r="S643" t="str">
        <f t="shared" si="82"/>
        <v/>
      </c>
      <c r="T643" t="str">
        <f t="shared" si="83"/>
        <v/>
      </c>
    </row>
    <row r="644" spans="1:20" x14ac:dyDescent="0.45">
      <c r="A644" t="s">
        <v>504</v>
      </c>
      <c r="B644" t="s">
        <v>19</v>
      </c>
      <c r="C644" t="s">
        <v>18</v>
      </c>
      <c r="D644" s="1">
        <v>1956871.2667807101</v>
      </c>
      <c r="E644" s="1">
        <v>1956871.2667807101</v>
      </c>
      <c r="F644">
        <v>2.5395247936248699</v>
      </c>
      <c r="G644">
        <v>2.5406398773193302</v>
      </c>
      <c r="H644" t="s">
        <v>506</v>
      </c>
      <c r="I644" s="1">
        <v>1956871.2667807101</v>
      </c>
      <c r="J644" s="1">
        <v>1.14532440420589E-7</v>
      </c>
      <c r="K644">
        <v>0</v>
      </c>
      <c r="L644" s="1">
        <v>6.1460205813545996E-9</v>
      </c>
      <c r="M644" t="s">
        <v>18</v>
      </c>
      <c r="N644" s="1">
        <v>1956871.26625624</v>
      </c>
      <c r="O644" s="1">
        <f t="shared" si="84"/>
        <v>0</v>
      </c>
      <c r="P644" s="1">
        <f t="shared" si="85"/>
        <v>2.6801462415247334E-10</v>
      </c>
      <c r="Q644" s="1" t="e">
        <f t="shared" si="86"/>
        <v>#DIV/0!</v>
      </c>
      <c r="R644" t="str">
        <f t="shared" si="87"/>
        <v/>
      </c>
      <c r="S644" t="str">
        <f t="shared" si="82"/>
        <v/>
      </c>
      <c r="T644" t="str">
        <f t="shared" si="83"/>
        <v/>
      </c>
    </row>
    <row r="645" spans="1:20" x14ac:dyDescent="0.45">
      <c r="A645" t="s">
        <v>504</v>
      </c>
      <c r="B645" t="s">
        <v>177</v>
      </c>
      <c r="C645" t="s">
        <v>18</v>
      </c>
      <c r="D645">
        <v>-1.0832168004899601</v>
      </c>
      <c r="E645">
        <v>-1.08321900080666</v>
      </c>
      <c r="F645">
        <v>2.57079005241394</v>
      </c>
      <c r="G645">
        <v>2.5710251331329301</v>
      </c>
      <c r="H645" t="s">
        <v>584</v>
      </c>
      <c r="I645">
        <v>-1.0832168004899601</v>
      </c>
      <c r="J645" s="1">
        <v>5.3496819196752199E-9</v>
      </c>
      <c r="K645">
        <v>0</v>
      </c>
      <c r="L645">
        <v>0</v>
      </c>
      <c r="M645" t="s">
        <v>18</v>
      </c>
      <c r="N645">
        <v>-1.0832168004895699</v>
      </c>
      <c r="O645" s="1">
        <f t="shared" si="84"/>
        <v>2.031261319380726E-6</v>
      </c>
      <c r="P645" s="1">
        <f t="shared" si="85"/>
        <v>2.0312616795390631E-6</v>
      </c>
      <c r="Q645" s="1">
        <f t="shared" si="86"/>
        <v>1.0000001773077318</v>
      </c>
      <c r="R645" t="str">
        <f t="shared" si="87"/>
        <v/>
      </c>
      <c r="S645" t="str">
        <f t="shared" si="82"/>
        <v/>
      </c>
      <c r="T645" t="str">
        <f t="shared" si="83"/>
        <v/>
      </c>
    </row>
    <row r="646" spans="1:20" x14ac:dyDescent="0.45">
      <c r="A646" t="s">
        <v>504</v>
      </c>
      <c r="B646" t="s">
        <v>243</v>
      </c>
      <c r="C646" t="s">
        <v>18</v>
      </c>
      <c r="D646">
        <v>540.28754838781902</v>
      </c>
      <c r="E646">
        <v>540.286840417588</v>
      </c>
      <c r="F646">
        <v>3.5801410675048801</v>
      </c>
      <c r="G646">
        <v>3.5843579769134499</v>
      </c>
      <c r="H646" t="s">
        <v>617</v>
      </c>
      <c r="I646">
        <v>540.28754838781902</v>
      </c>
      <c r="J646" s="1">
        <v>7.2495087710677798E-10</v>
      </c>
      <c r="K646">
        <v>0</v>
      </c>
      <c r="L646">
        <v>0</v>
      </c>
      <c r="M646" t="s">
        <v>18</v>
      </c>
      <c r="N646">
        <v>540.28752106912498</v>
      </c>
      <c r="O646" s="1">
        <f t="shared" si="84"/>
        <v>1.310358197275265E-6</v>
      </c>
      <c r="P646" s="1">
        <f t="shared" si="85"/>
        <v>1.25979501254607E-6</v>
      </c>
      <c r="Q646" s="1">
        <f t="shared" si="86"/>
        <v>0.96141270010418889</v>
      </c>
      <c r="R646" t="str">
        <f t="shared" si="87"/>
        <v/>
      </c>
      <c r="S646" t="str">
        <f t="shared" si="82"/>
        <v/>
      </c>
      <c r="T646" t="str">
        <f t="shared" si="83"/>
        <v/>
      </c>
    </row>
    <row r="647" spans="1:20" x14ac:dyDescent="0.45">
      <c r="A647" t="s">
        <v>504</v>
      </c>
      <c r="B647" t="s">
        <v>99</v>
      </c>
      <c r="C647" t="s">
        <v>18</v>
      </c>
      <c r="D647">
        <v>6545.0000001608196</v>
      </c>
      <c r="E647">
        <v>6545</v>
      </c>
      <c r="F647">
        <v>3.6185739040374698</v>
      </c>
      <c r="G647">
        <v>3.6198570728302002</v>
      </c>
      <c r="H647" t="s">
        <v>545</v>
      </c>
      <c r="I647">
        <v>6545.0000001608196</v>
      </c>
      <c r="J647" s="1">
        <v>1.5390355656563699E-11</v>
      </c>
      <c r="K647">
        <v>0</v>
      </c>
      <c r="L647">
        <v>0</v>
      </c>
      <c r="M647" t="s">
        <v>18</v>
      </c>
      <c r="N647">
        <v>6545.0000001608296</v>
      </c>
      <c r="O647" s="1">
        <f t="shared" si="84"/>
        <v>2.4571364614504093E-11</v>
      </c>
      <c r="P647" s="1">
        <f t="shared" si="85"/>
        <v>2.4572893177025671E-11</v>
      </c>
      <c r="Q647" s="1">
        <f t="shared" si="86"/>
        <v>1.0000622091017557</v>
      </c>
      <c r="R647" t="str">
        <f t="shared" si="87"/>
        <v/>
      </c>
      <c r="S647" t="str">
        <f t="shared" si="82"/>
        <v/>
      </c>
      <c r="T647" t="str">
        <f t="shared" si="83"/>
        <v/>
      </c>
    </row>
    <row r="648" spans="1:20" x14ac:dyDescent="0.45">
      <c r="A648" t="s">
        <v>504</v>
      </c>
      <c r="B648" t="s">
        <v>47</v>
      </c>
      <c r="C648" t="s">
        <v>18</v>
      </c>
      <c r="D648">
        <v>7.7160522000883596</v>
      </c>
      <c r="E648">
        <v>7.7160521564689502</v>
      </c>
      <c r="F648">
        <v>3.6787681579589799</v>
      </c>
      <c r="G648">
        <v>3.6792578697204501</v>
      </c>
      <c r="H648" t="s">
        <v>519</v>
      </c>
      <c r="I648">
        <v>7.7160522000883596</v>
      </c>
      <c r="J648" s="1">
        <v>1.6775913228438301E-9</v>
      </c>
      <c r="K648">
        <v>0</v>
      </c>
      <c r="L648" s="1">
        <v>2.83131740275166E-10</v>
      </c>
      <c r="M648" t="s">
        <v>18</v>
      </c>
      <c r="N648">
        <v>7.7160523240810299</v>
      </c>
      <c r="O648" s="1">
        <f t="shared" si="84"/>
        <v>5.6530660700574323E-9</v>
      </c>
      <c r="P648" s="1">
        <f t="shared" si="85"/>
        <v>2.1722489105358558E-8</v>
      </c>
      <c r="Q648" s="1">
        <f t="shared" si="86"/>
        <v>3.8426030823195152</v>
      </c>
      <c r="R648" t="str">
        <f t="shared" si="87"/>
        <v/>
      </c>
      <c r="S648" t="str">
        <f t="shared" si="82"/>
        <v/>
      </c>
      <c r="T648" t="str">
        <f t="shared" si="83"/>
        <v/>
      </c>
    </row>
    <row r="649" spans="1:20" x14ac:dyDescent="0.45">
      <c r="A649" t="s">
        <v>504</v>
      </c>
      <c r="B649" t="s">
        <v>91</v>
      </c>
      <c r="C649" t="s">
        <v>294</v>
      </c>
      <c r="D649">
        <v>-9.0527973384116403E-2</v>
      </c>
      <c r="E649">
        <v>-9.0533966707191896E-2</v>
      </c>
      <c r="F649">
        <v>3.7827801704406698</v>
      </c>
      <c r="G649">
        <v>3.78301501274108</v>
      </c>
      <c r="H649" t="s">
        <v>541</v>
      </c>
      <c r="I649">
        <v>-9.0527973384116403E-2</v>
      </c>
      <c r="J649" s="1">
        <v>4.0345643492756201E-9</v>
      </c>
      <c r="K649">
        <v>0</v>
      </c>
      <c r="L649">
        <v>0</v>
      </c>
      <c r="M649" t="s">
        <v>18</v>
      </c>
      <c r="N649">
        <v>-9.0527973384116694E-2</v>
      </c>
      <c r="O649" s="1">
        <f t="shared" si="84"/>
        <v>6.6196788501830562E-5</v>
      </c>
      <c r="P649" s="1">
        <f t="shared" si="85"/>
        <v>6.6196788498611443E-5</v>
      </c>
      <c r="Q649" s="1">
        <f t="shared" si="86"/>
        <v>0.99999999995137046</v>
      </c>
      <c r="R649" t="str">
        <f t="shared" si="87"/>
        <v/>
      </c>
      <c r="S649" t="str">
        <f t="shared" si="82"/>
        <v/>
      </c>
      <c r="T649" t="str">
        <f t="shared" si="83"/>
        <v/>
      </c>
    </row>
    <row r="650" spans="1:20" x14ac:dyDescent="0.45">
      <c r="A650" t="s">
        <v>504</v>
      </c>
      <c r="B650" t="s">
        <v>183</v>
      </c>
      <c r="C650" t="s">
        <v>18</v>
      </c>
      <c r="D650">
        <v>327997.88609433098</v>
      </c>
      <c r="E650">
        <v>327997.88609433098</v>
      </c>
      <c r="F650">
        <v>4.34535408020019</v>
      </c>
      <c r="G650">
        <v>4.3456439971923801</v>
      </c>
      <c r="H650" t="s">
        <v>587</v>
      </c>
      <c r="I650">
        <v>327997.88609433098</v>
      </c>
      <c r="J650">
        <v>0</v>
      </c>
      <c r="K650">
        <v>0</v>
      </c>
      <c r="L650" s="1">
        <v>5.5009931165805802E-8</v>
      </c>
      <c r="M650" t="s">
        <v>18</v>
      </c>
      <c r="N650">
        <v>327997.76454456599</v>
      </c>
      <c r="O650" s="1">
        <f t="shared" si="84"/>
        <v>0</v>
      </c>
      <c r="P650" s="1">
        <f t="shared" si="85"/>
        <v>3.7058107747287622E-7</v>
      </c>
      <c r="Q650" s="1" t="e">
        <f t="shared" si="86"/>
        <v>#DIV/0!</v>
      </c>
      <c r="R650" t="str">
        <f t="shared" si="87"/>
        <v/>
      </c>
      <c r="S650" t="str">
        <f t="shared" si="82"/>
        <v/>
      </c>
      <c r="T650" t="str">
        <f t="shared" si="83"/>
        <v/>
      </c>
    </row>
    <row r="651" spans="1:20" x14ac:dyDescent="0.45">
      <c r="A651" t="s">
        <v>504</v>
      </c>
      <c r="B651" t="s">
        <v>195</v>
      </c>
      <c r="C651" t="s">
        <v>18</v>
      </c>
      <c r="D651">
        <v>264127.50033314899</v>
      </c>
      <c r="E651">
        <v>264127.20730444498</v>
      </c>
      <c r="F651">
        <v>4.75746393203735</v>
      </c>
      <c r="G651">
        <v>4.7577581405639604</v>
      </c>
      <c r="H651" t="s">
        <v>593</v>
      </c>
      <c r="I651">
        <v>264127.50033314899</v>
      </c>
      <c r="J651" s="1">
        <v>8.8817841970012504E-16</v>
      </c>
      <c r="K651">
        <v>0</v>
      </c>
      <c r="L651" s="1">
        <v>1.6982006556531799E-7</v>
      </c>
      <c r="M651" t="s">
        <v>18</v>
      </c>
      <c r="N651">
        <v>264127.49773523101</v>
      </c>
      <c r="O651" s="1">
        <f t="shared" si="84"/>
        <v>1.1094214105932147E-6</v>
      </c>
      <c r="P651" s="1">
        <f t="shared" si="85"/>
        <v>1.0995855732902207E-6</v>
      </c>
      <c r="Q651" s="1">
        <f t="shared" si="86"/>
        <v>0.99113426403251514</v>
      </c>
      <c r="R651" t="str">
        <f t="shared" si="87"/>
        <v/>
      </c>
      <c r="S651" t="str">
        <f t="shared" si="82"/>
        <v/>
      </c>
      <c r="T651" t="str">
        <f t="shared" si="83"/>
        <v/>
      </c>
    </row>
    <row r="652" spans="1:20" x14ac:dyDescent="0.45">
      <c r="A652" t="s">
        <v>504</v>
      </c>
      <c r="B652" t="s">
        <v>63</v>
      </c>
      <c r="C652" t="s">
        <v>18</v>
      </c>
      <c r="D652">
        <v>30802</v>
      </c>
      <c r="E652">
        <v>30802</v>
      </c>
      <c r="F652">
        <v>4.8388910293579102</v>
      </c>
      <c r="G652">
        <v>4.8392081260681099</v>
      </c>
      <c r="H652" t="s">
        <v>527</v>
      </c>
      <c r="I652">
        <v>30802</v>
      </c>
      <c r="J652" s="1">
        <v>1.4210854715202001E-14</v>
      </c>
      <c r="K652">
        <v>0</v>
      </c>
      <c r="L652">
        <v>0</v>
      </c>
      <c r="M652" t="s">
        <v>18</v>
      </c>
      <c r="N652">
        <v>30802</v>
      </c>
      <c r="O652" s="1">
        <f t="shared" si="84"/>
        <v>0</v>
      </c>
      <c r="P652" s="1">
        <f t="shared" si="85"/>
        <v>0</v>
      </c>
      <c r="Q652" s="1" t="e">
        <f t="shared" si="86"/>
        <v>#DIV/0!</v>
      </c>
      <c r="R652" t="str">
        <f t="shared" si="87"/>
        <v/>
      </c>
      <c r="S652" t="str">
        <f t="shared" si="82"/>
        <v/>
      </c>
      <c r="T652" t="str">
        <f t="shared" si="83"/>
        <v/>
      </c>
    </row>
    <row r="653" spans="1:20" x14ac:dyDescent="0.45">
      <c r="A653" t="s">
        <v>504</v>
      </c>
      <c r="B653" t="s">
        <v>67</v>
      </c>
      <c r="C653" t="s">
        <v>18</v>
      </c>
      <c r="D653">
        <v>29070</v>
      </c>
      <c r="E653">
        <v>29070</v>
      </c>
      <c r="F653">
        <v>6.1965608596801696</v>
      </c>
      <c r="G653">
        <v>6.1968798637390101</v>
      </c>
      <c r="H653" t="s">
        <v>529</v>
      </c>
      <c r="I653">
        <v>29070</v>
      </c>
      <c r="J653" s="1">
        <v>2.8421709430404001E-14</v>
      </c>
      <c r="K653">
        <v>0</v>
      </c>
      <c r="L653">
        <v>0</v>
      </c>
      <c r="M653" t="s">
        <v>18</v>
      </c>
      <c r="N653">
        <v>29070</v>
      </c>
      <c r="O653" s="1">
        <f t="shared" si="84"/>
        <v>0</v>
      </c>
      <c r="P653" s="1">
        <f t="shared" si="85"/>
        <v>0</v>
      </c>
      <c r="Q653" s="1" t="e">
        <f t="shared" si="86"/>
        <v>#DIV/0!</v>
      </c>
      <c r="R653" t="str">
        <f t="shared" si="87"/>
        <v/>
      </c>
      <c r="S653" t="str">
        <f t="shared" si="82"/>
        <v/>
      </c>
      <c r="T653" t="str">
        <f t="shared" si="83"/>
        <v/>
      </c>
    </row>
    <row r="654" spans="1:20" x14ac:dyDescent="0.45">
      <c r="A654" t="s">
        <v>504</v>
      </c>
      <c r="B654" t="s">
        <v>211</v>
      </c>
      <c r="C654" t="s">
        <v>18</v>
      </c>
      <c r="D654">
        <v>264127.591601477</v>
      </c>
      <c r="E654">
        <v>264127.45139009203</v>
      </c>
      <c r="F654">
        <v>6.3043949604034397</v>
      </c>
      <c r="G654">
        <v>6.3047118186950604</v>
      </c>
      <c r="H654" t="s">
        <v>601</v>
      </c>
      <c r="I654">
        <v>264127.591601477</v>
      </c>
      <c r="J654" s="1">
        <v>8.8817841970012504E-16</v>
      </c>
      <c r="K654">
        <v>0</v>
      </c>
      <c r="L654" s="1">
        <v>2.5087795341160999E-8</v>
      </c>
      <c r="M654" t="s">
        <v>18</v>
      </c>
      <c r="N654">
        <v>264127.51494264603</v>
      </c>
      <c r="O654" s="1">
        <f t="shared" si="84"/>
        <v>5.3084717170529096E-7</v>
      </c>
      <c r="P654" s="1">
        <f t="shared" si="85"/>
        <v>2.4061315236203383E-7</v>
      </c>
      <c r="Q654" s="1">
        <f t="shared" si="86"/>
        <v>0.45326256818716631</v>
      </c>
      <c r="R654" t="str">
        <f t="shared" si="87"/>
        <v/>
      </c>
      <c r="S654" t="str">
        <f t="shared" si="82"/>
        <v/>
      </c>
      <c r="T654" t="str">
        <f t="shared" si="83"/>
        <v/>
      </c>
    </row>
    <row r="655" spans="1:20" x14ac:dyDescent="0.45">
      <c r="A655" t="s">
        <v>504</v>
      </c>
      <c r="B655" t="s">
        <v>199</v>
      </c>
      <c r="C655" t="s">
        <v>18</v>
      </c>
      <c r="D655">
        <v>327997.808859693</v>
      </c>
      <c r="E655">
        <v>327997.808859693</v>
      </c>
      <c r="F655">
        <v>7.1589930057525599</v>
      </c>
      <c r="G655">
        <v>7.15925693511962</v>
      </c>
      <c r="H655" t="s">
        <v>595</v>
      </c>
      <c r="I655">
        <v>327997.808859693</v>
      </c>
      <c r="J655">
        <v>0</v>
      </c>
      <c r="K655">
        <v>0</v>
      </c>
      <c r="L655" s="1">
        <v>1.7711401079090099E-7</v>
      </c>
      <c r="M655" t="s">
        <v>18</v>
      </c>
      <c r="N655">
        <v>327997.69000133697</v>
      </c>
      <c r="O655" s="1">
        <f t="shared" si="84"/>
        <v>0</v>
      </c>
      <c r="P655" s="1">
        <f t="shared" si="85"/>
        <v>3.6237558875700312E-7</v>
      </c>
      <c r="Q655" s="1" t="e">
        <f t="shared" si="86"/>
        <v>#DIV/0!</v>
      </c>
      <c r="R655" t="str">
        <f t="shared" si="87"/>
        <v/>
      </c>
      <c r="S655" t="str">
        <f t="shared" si="82"/>
        <v/>
      </c>
      <c r="T655" t="str">
        <f t="shared" si="83"/>
        <v/>
      </c>
    </row>
    <row r="656" spans="1:20" x14ac:dyDescent="0.45">
      <c r="A656" t="s">
        <v>504</v>
      </c>
      <c r="B656" t="s">
        <v>111</v>
      </c>
      <c r="C656" t="s">
        <v>18</v>
      </c>
      <c r="D656">
        <v>40262.389307928599</v>
      </c>
      <c r="E656">
        <v>40262.386411581603</v>
      </c>
      <c r="F656">
        <v>7.3599910736083896</v>
      </c>
      <c r="G656">
        <v>7.36150693893432</v>
      </c>
      <c r="H656" t="s">
        <v>551</v>
      </c>
      <c r="I656">
        <v>40262.389307928599</v>
      </c>
      <c r="J656">
        <v>0</v>
      </c>
      <c r="K656" s="1">
        <v>9.72823436029557E-6</v>
      </c>
      <c r="L656">
        <v>0</v>
      </c>
      <c r="M656" t="s">
        <v>18</v>
      </c>
      <c r="N656">
        <v>40262.389307928403</v>
      </c>
      <c r="O656" s="1">
        <f t="shared" si="84"/>
        <v>7.1936788772496499E-8</v>
      </c>
      <c r="P656" s="1">
        <f t="shared" si="85"/>
        <v>7.1936783893232134E-8</v>
      </c>
      <c r="Q656" s="1">
        <f t="shared" si="86"/>
        <v>0.99999993217289163</v>
      </c>
      <c r="R656" t="str">
        <f t="shared" si="87"/>
        <v/>
      </c>
      <c r="S656" t="str">
        <f t="shared" si="82"/>
        <v/>
      </c>
      <c r="T656" t="str">
        <f t="shared" si="83"/>
        <v/>
      </c>
    </row>
    <row r="657" spans="1:20" x14ac:dyDescent="0.45">
      <c r="A657" t="s">
        <v>504</v>
      </c>
      <c r="B657" t="s">
        <v>97</v>
      </c>
      <c r="C657" t="s">
        <v>18</v>
      </c>
      <c r="D657">
        <v>6545.00000001434</v>
      </c>
      <c r="E657">
        <v>6544.99999999999</v>
      </c>
      <c r="F657">
        <v>7.4149539470672599</v>
      </c>
      <c r="G657">
        <v>7.4169771671295104</v>
      </c>
      <c r="H657" t="s">
        <v>544</v>
      </c>
      <c r="I657">
        <v>6545.00000001434</v>
      </c>
      <c r="J657" s="1">
        <v>2.3123476466935199E-9</v>
      </c>
      <c r="K657">
        <v>0</v>
      </c>
      <c r="L657">
        <v>0</v>
      </c>
      <c r="M657" t="s">
        <v>18</v>
      </c>
      <c r="N657">
        <v>6545.0000001877897</v>
      </c>
      <c r="O657" s="1">
        <f t="shared" si="84"/>
        <v>2.1925144969620589E-12</v>
      </c>
      <c r="P657" s="1">
        <f t="shared" si="85"/>
        <v>2.8693619814723277E-11</v>
      </c>
      <c r="Q657" s="1">
        <f t="shared" si="86"/>
        <v>13.087083280170354</v>
      </c>
      <c r="R657" t="str">
        <f t="shared" si="87"/>
        <v/>
      </c>
      <c r="S657" t="str">
        <f t="shared" si="82"/>
        <v/>
      </c>
      <c r="T657" t="str">
        <f t="shared" si="83"/>
        <v/>
      </c>
    </row>
    <row r="658" spans="1:20" x14ac:dyDescent="0.45">
      <c r="A658" t="s">
        <v>504</v>
      </c>
      <c r="B658" t="s">
        <v>245</v>
      </c>
      <c r="C658" t="s">
        <v>18</v>
      </c>
      <c r="D658">
        <v>709.64827923298799</v>
      </c>
      <c r="E658">
        <v>709.64525415990499</v>
      </c>
      <c r="F658">
        <v>7.8844671249389604</v>
      </c>
      <c r="G658">
        <v>7.8907761573791504</v>
      </c>
      <c r="H658" t="s">
        <v>618</v>
      </c>
      <c r="I658">
        <v>709.64827923298799</v>
      </c>
      <c r="J658" s="1">
        <v>8.1693481979172506E-9</v>
      </c>
      <c r="K658">
        <v>0</v>
      </c>
      <c r="L658">
        <v>0</v>
      </c>
      <c r="M658" t="s">
        <v>18</v>
      </c>
      <c r="N658">
        <v>709.64757737614798</v>
      </c>
      <c r="O658" s="1">
        <f t="shared" si="84"/>
        <v>4.262777954787187E-6</v>
      </c>
      <c r="P658" s="1">
        <f t="shared" si="85"/>
        <v>3.2737605035406237E-6</v>
      </c>
      <c r="Q658" s="1">
        <f t="shared" si="86"/>
        <v>0.76798757483113178</v>
      </c>
      <c r="R658" t="str">
        <f t="shared" si="87"/>
        <v/>
      </c>
      <c r="S658" t="str">
        <f t="shared" si="82"/>
        <v/>
      </c>
      <c r="T658" t="str">
        <f t="shared" si="83"/>
        <v/>
      </c>
    </row>
    <row r="659" spans="1:20" x14ac:dyDescent="0.45">
      <c r="A659" t="s">
        <v>504</v>
      </c>
      <c r="B659" t="s">
        <v>223</v>
      </c>
      <c r="C659" t="s">
        <v>18</v>
      </c>
      <c r="D659">
        <v>8.3000000000000007</v>
      </c>
      <c r="E659">
        <v>8.2999999999999901</v>
      </c>
      <c r="F659">
        <v>8.6360790729522705</v>
      </c>
      <c r="G659">
        <v>8.6376318931579501</v>
      </c>
      <c r="H659" t="s">
        <v>607</v>
      </c>
      <c r="I659">
        <v>8.3000000000000007</v>
      </c>
      <c r="J659">
        <v>0</v>
      </c>
      <c r="K659" s="1">
        <v>9.8250474422911701E-8</v>
      </c>
      <c r="L659">
        <v>0</v>
      </c>
      <c r="M659" t="s">
        <v>18</v>
      </c>
      <c r="N659">
        <v>8.2999999999999901</v>
      </c>
      <c r="O659" s="1">
        <f t="shared" si="84"/>
        <v>1.2841118307570114E-15</v>
      </c>
      <c r="P659" s="1">
        <f t="shared" si="85"/>
        <v>0</v>
      </c>
      <c r="Q659" s="1">
        <f t="shared" si="86"/>
        <v>0</v>
      </c>
      <c r="R659" t="str">
        <f t="shared" si="87"/>
        <v/>
      </c>
      <c r="S659" t="str">
        <f t="shared" si="82"/>
        <v/>
      </c>
      <c r="T659" t="str">
        <f t="shared" si="83"/>
        <v/>
      </c>
    </row>
    <row r="660" spans="1:20" x14ac:dyDescent="0.45">
      <c r="A660" t="s">
        <v>504</v>
      </c>
      <c r="B660" t="s">
        <v>69</v>
      </c>
      <c r="C660" t="s">
        <v>18</v>
      </c>
      <c r="D660">
        <v>27332</v>
      </c>
      <c r="E660">
        <v>27332</v>
      </c>
      <c r="F660">
        <v>13.0371460914611</v>
      </c>
      <c r="G660">
        <v>13.037614107131899</v>
      </c>
      <c r="H660" t="s">
        <v>530</v>
      </c>
      <c r="I660">
        <v>27332</v>
      </c>
      <c r="J660" s="1">
        <v>1.4210854715202001E-14</v>
      </c>
      <c r="K660">
        <v>0</v>
      </c>
      <c r="L660">
        <v>0</v>
      </c>
      <c r="M660" t="s">
        <v>18</v>
      </c>
      <c r="N660">
        <v>27332</v>
      </c>
      <c r="O660" s="1">
        <f t="shared" si="84"/>
        <v>0</v>
      </c>
      <c r="P660" s="1">
        <f t="shared" si="85"/>
        <v>0</v>
      </c>
      <c r="Q660" s="1" t="e">
        <f t="shared" si="86"/>
        <v>#DIV/0!</v>
      </c>
      <c r="R660" t="str">
        <f t="shared" si="87"/>
        <v/>
      </c>
      <c r="S660" t="str">
        <f t="shared" si="82"/>
        <v/>
      </c>
      <c r="T660" t="str">
        <f t="shared" si="83"/>
        <v/>
      </c>
    </row>
    <row r="661" spans="1:20" x14ac:dyDescent="0.45">
      <c r="A661" t="s">
        <v>504</v>
      </c>
      <c r="B661" t="s">
        <v>65</v>
      </c>
      <c r="C661" t="s">
        <v>18</v>
      </c>
      <c r="D661">
        <v>29489</v>
      </c>
      <c r="E661">
        <v>29489</v>
      </c>
      <c r="F661">
        <v>13.2547640800476</v>
      </c>
      <c r="G661">
        <v>13.255084991455</v>
      </c>
      <c r="H661" t="s">
        <v>528</v>
      </c>
      <c r="I661">
        <v>29489</v>
      </c>
      <c r="J661" s="1">
        <v>5.6843418860808002E-14</v>
      </c>
      <c r="K661">
        <v>0</v>
      </c>
      <c r="L661">
        <v>0</v>
      </c>
      <c r="M661" t="s">
        <v>18</v>
      </c>
      <c r="N661">
        <v>29489</v>
      </c>
      <c r="O661" s="1">
        <f t="shared" si="84"/>
        <v>0</v>
      </c>
      <c r="P661" s="1">
        <f t="shared" si="85"/>
        <v>0</v>
      </c>
      <c r="Q661" s="1" t="e">
        <f t="shared" si="86"/>
        <v>#DIV/0!</v>
      </c>
      <c r="R661" t="str">
        <f t="shared" si="87"/>
        <v/>
      </c>
      <c r="S661" t="str">
        <f t="shared" si="82"/>
        <v/>
      </c>
      <c r="T661" t="str">
        <f t="shared" si="83"/>
        <v/>
      </c>
    </row>
    <row r="662" spans="1:20" x14ac:dyDescent="0.45">
      <c r="A662" t="s">
        <v>504</v>
      </c>
      <c r="B662" t="s">
        <v>247</v>
      </c>
      <c r="C662" t="s">
        <v>18</v>
      </c>
      <c r="D662">
        <v>399.53731592632801</v>
      </c>
      <c r="E662">
        <v>399.53562760752101</v>
      </c>
      <c r="F662">
        <v>17.8233931064605</v>
      </c>
      <c r="G662">
        <v>17.8307960033416</v>
      </c>
      <c r="H662" t="s">
        <v>619</v>
      </c>
      <c r="I662">
        <v>399.53731592632801</v>
      </c>
      <c r="J662" s="1">
        <v>1.5404524322803999E-9</v>
      </c>
      <c r="K662">
        <v>0</v>
      </c>
      <c r="L662">
        <v>0</v>
      </c>
      <c r="M662" t="s">
        <v>18</v>
      </c>
      <c r="N662">
        <v>399.53711083647897</v>
      </c>
      <c r="O662" s="1">
        <f t="shared" si="84"/>
        <v>4.2256848045020521E-6</v>
      </c>
      <c r="P662" s="1">
        <f t="shared" si="85"/>
        <v>3.712368339794067E-6</v>
      </c>
      <c r="Q662" s="1">
        <f t="shared" si="86"/>
        <v>0.87852466796361695</v>
      </c>
      <c r="R662" t="str">
        <f t="shared" si="87"/>
        <v/>
      </c>
      <c r="S662" t="str">
        <f t="shared" si="82"/>
        <v/>
      </c>
      <c r="T662" t="str">
        <f t="shared" si="83"/>
        <v/>
      </c>
    </row>
    <row r="663" spans="1:20" x14ac:dyDescent="0.45">
      <c r="A663" t="s">
        <v>504</v>
      </c>
      <c r="B663" t="s">
        <v>115</v>
      </c>
      <c r="C663" t="s">
        <v>18</v>
      </c>
      <c r="D663">
        <v>8092.5000000600303</v>
      </c>
      <c r="E663">
        <v>8092.5</v>
      </c>
      <c r="F663">
        <v>19.355983972549399</v>
      </c>
      <c r="G663">
        <v>19.3584079742431</v>
      </c>
      <c r="H663" t="s">
        <v>553</v>
      </c>
      <c r="I663">
        <v>8092.5000000600303</v>
      </c>
      <c r="J663">
        <v>0</v>
      </c>
      <c r="K663">
        <v>0</v>
      </c>
      <c r="L663">
        <v>0</v>
      </c>
      <c r="M663" t="s">
        <v>18</v>
      </c>
      <c r="N663">
        <v>8092.5000000599603</v>
      </c>
      <c r="O663" s="1">
        <f t="shared" si="84"/>
        <v>7.4180152265918937E-12</v>
      </c>
      <c r="P663" s="1">
        <f t="shared" si="85"/>
        <v>7.4093613999686074E-12</v>
      </c>
      <c r="Q663" s="1">
        <f t="shared" si="86"/>
        <v>0.99883340403612753</v>
      </c>
      <c r="R663" t="str">
        <f t="shared" si="87"/>
        <v/>
      </c>
      <c r="S663" t="str">
        <f t="shared" si="82"/>
        <v/>
      </c>
      <c r="T663" t="str">
        <f t="shared" si="83"/>
        <v/>
      </c>
    </row>
    <row r="664" spans="1:20" x14ac:dyDescent="0.45">
      <c r="A664" t="s">
        <v>504</v>
      </c>
      <c r="B664" t="s">
        <v>249</v>
      </c>
      <c r="C664" t="s">
        <v>18</v>
      </c>
      <c r="D664">
        <v>568.71677878419405</v>
      </c>
      <c r="E664">
        <v>568.71409932270706</v>
      </c>
      <c r="F664">
        <v>28.386562108993498</v>
      </c>
      <c r="G664">
        <v>28.397331953048699</v>
      </c>
      <c r="H664" t="s">
        <v>620</v>
      </c>
      <c r="I664">
        <v>568.71677878419405</v>
      </c>
      <c r="J664" s="1">
        <v>2.8590196876621101E-10</v>
      </c>
      <c r="K664">
        <v>0</v>
      </c>
      <c r="L664">
        <v>0</v>
      </c>
      <c r="M664" t="s">
        <v>18</v>
      </c>
      <c r="N664">
        <v>568.71672647546598</v>
      </c>
      <c r="O664" s="1">
        <f t="shared" si="84"/>
        <v>4.7114161913868479E-6</v>
      </c>
      <c r="P664" s="1">
        <f t="shared" si="85"/>
        <v>4.6194398554193351E-6</v>
      </c>
      <c r="Q664" s="1">
        <f t="shared" si="86"/>
        <v>0.98047798533789932</v>
      </c>
      <c r="R664" t="str">
        <f t="shared" si="87"/>
        <v/>
      </c>
      <c r="S664" t="str">
        <f t="shared" si="82"/>
        <v/>
      </c>
      <c r="T664" t="str">
        <f t="shared" si="83"/>
        <v/>
      </c>
    </row>
    <row r="665" spans="1:20" x14ac:dyDescent="0.45">
      <c r="A665" t="s">
        <v>504</v>
      </c>
      <c r="B665" t="s">
        <v>25</v>
      </c>
      <c r="C665" t="s">
        <v>18</v>
      </c>
      <c r="D665" s="1">
        <v>3776676.1183658699</v>
      </c>
      <c r="E665" s="1">
        <v>3776676.1169556002</v>
      </c>
      <c r="F665">
        <v>29.6146221160888</v>
      </c>
      <c r="G665">
        <v>29.616630077362</v>
      </c>
      <c r="H665" t="s">
        <v>509</v>
      </c>
      <c r="I665" s="1">
        <v>3776676.1183658699</v>
      </c>
      <c r="J665" s="1">
        <v>3.9500264392699999E-7</v>
      </c>
      <c r="K665">
        <v>0</v>
      </c>
      <c r="L665" s="1">
        <v>8.9273269887613E-9</v>
      </c>
      <c r="M665" t="s">
        <v>18</v>
      </c>
      <c r="N665" s="1">
        <v>3776676.0980772399</v>
      </c>
      <c r="O665" s="1">
        <f t="shared" si="84"/>
        <v>3.7341556435023886E-10</v>
      </c>
      <c r="P665" s="1">
        <f t="shared" si="85"/>
        <v>4.9986707328345406E-9</v>
      </c>
      <c r="Q665" s="1">
        <f t="shared" si="86"/>
        <v>13.386348106652891</v>
      </c>
      <c r="R665" t="str">
        <f t="shared" si="87"/>
        <v/>
      </c>
      <c r="S665" t="str">
        <f t="shared" si="82"/>
        <v/>
      </c>
      <c r="T665" t="str">
        <f t="shared" si="83"/>
        <v/>
      </c>
    </row>
    <row r="666" spans="1:20" x14ac:dyDescent="0.45">
      <c r="A666" t="s">
        <v>504</v>
      </c>
      <c r="B666" t="s">
        <v>103</v>
      </c>
      <c r="C666" t="s">
        <v>18</v>
      </c>
      <c r="D666">
        <v>8092.5000049116798</v>
      </c>
      <c r="E666">
        <v>8092.5</v>
      </c>
      <c r="F666">
        <v>30.352380990981999</v>
      </c>
      <c r="G666">
        <v>30.354174852371202</v>
      </c>
      <c r="H666" t="s">
        <v>547</v>
      </c>
      <c r="I666">
        <v>8092.5000049116798</v>
      </c>
      <c r="J666">
        <v>0</v>
      </c>
      <c r="K666">
        <v>0</v>
      </c>
      <c r="L666">
        <v>0</v>
      </c>
      <c r="M666" t="s">
        <v>18</v>
      </c>
      <c r="N666">
        <v>8092.5000049116397</v>
      </c>
      <c r="O666" s="1">
        <f t="shared" si="84"/>
        <v>6.0694219878212922E-10</v>
      </c>
      <c r="P666" s="1">
        <f t="shared" si="85"/>
        <v>6.0693725373835047E-10</v>
      </c>
      <c r="Q666" s="1">
        <f t="shared" si="86"/>
        <v>0.999991852529304</v>
      </c>
      <c r="R666" t="str">
        <f t="shared" si="87"/>
        <v/>
      </c>
      <c r="S666" t="str">
        <f t="shared" ref="S666:S697" si="88">IF(OR(J666&gt;0.001, K666&gt;0.001, L666&gt;0.001), "bad","")</f>
        <v/>
      </c>
      <c r="T666" t="str">
        <f t="shared" ref="T666:T697" si="89">IF(AND(C666&lt;&gt;"Optimal",P666&lt;0.000015),"good","")</f>
        <v/>
      </c>
    </row>
    <row r="667" spans="1:20" x14ac:dyDescent="0.45">
      <c r="A667" t="s">
        <v>504</v>
      </c>
      <c r="B667" t="s">
        <v>49</v>
      </c>
      <c r="C667" t="s">
        <v>288</v>
      </c>
      <c r="D667">
        <v>6.3605869191913396</v>
      </c>
      <c r="E667">
        <v>5.6082225494814404</v>
      </c>
      <c r="F667">
        <v>37.772151947021399</v>
      </c>
      <c r="G667">
        <v>37.773689031600902</v>
      </c>
      <c r="H667" t="s">
        <v>520</v>
      </c>
      <c r="I667">
        <v>6.3605869191913396</v>
      </c>
      <c r="J667" s="1">
        <v>2.4984093058288899E-9</v>
      </c>
      <c r="K667">
        <v>0</v>
      </c>
      <c r="L667" s="1">
        <v>7.2892350009216501E-19</v>
      </c>
      <c r="M667" t="s">
        <v>18</v>
      </c>
      <c r="N667">
        <v>6.3605866679130703</v>
      </c>
      <c r="O667" s="1">
        <f t="shared" si="84"/>
        <v>0.1182851828638674</v>
      </c>
      <c r="P667" s="1">
        <f t="shared" si="85"/>
        <v>0.11828514803132183</v>
      </c>
      <c r="Q667" s="1">
        <f t="shared" si="86"/>
        <v>0.99999970552063477</v>
      </c>
      <c r="R667" t="str">
        <f t="shared" si="87"/>
        <v/>
      </c>
      <c r="S667" t="str">
        <f t="shared" si="88"/>
        <v/>
      </c>
      <c r="T667" t="str">
        <f t="shared" si="89"/>
        <v/>
      </c>
    </row>
    <row r="668" spans="1:20" x14ac:dyDescent="0.45">
      <c r="A668" t="s">
        <v>504</v>
      </c>
      <c r="B668" t="s">
        <v>251</v>
      </c>
      <c r="C668" t="s">
        <v>18</v>
      </c>
      <c r="D668">
        <v>355.240918505379</v>
      </c>
      <c r="E668">
        <v>355.23766093230603</v>
      </c>
      <c r="F668">
        <v>38.484827995300201</v>
      </c>
      <c r="G668">
        <v>38.503990173339801</v>
      </c>
      <c r="H668" t="s">
        <v>621</v>
      </c>
      <c r="I668">
        <v>355.240918505379</v>
      </c>
      <c r="J668" s="1">
        <v>2.5916927492985999E-9</v>
      </c>
      <c r="K668">
        <v>0</v>
      </c>
      <c r="L668">
        <v>0</v>
      </c>
      <c r="M668" t="s">
        <v>18</v>
      </c>
      <c r="N668">
        <v>355.24034945308199</v>
      </c>
      <c r="O668" s="1">
        <f t="shared" si="84"/>
        <v>9.1700387302711471E-6</v>
      </c>
      <c r="P668" s="1">
        <f t="shared" si="85"/>
        <v>7.5681737854930222E-6</v>
      </c>
      <c r="Q668" s="1">
        <f t="shared" si="86"/>
        <v>0.82531535668543898</v>
      </c>
      <c r="R668" t="str">
        <f t="shared" si="87"/>
        <v/>
      </c>
      <c r="S668" t="str">
        <f t="shared" si="88"/>
        <v/>
      </c>
      <c r="T668" t="str">
        <f t="shared" si="89"/>
        <v/>
      </c>
    </row>
    <row r="669" spans="1:20" x14ac:dyDescent="0.45">
      <c r="A669" t="s">
        <v>504</v>
      </c>
      <c r="B669" t="s">
        <v>227</v>
      </c>
      <c r="C669" t="s">
        <v>18</v>
      </c>
      <c r="D669">
        <v>540.28771382177104</v>
      </c>
      <c r="E669">
        <v>540.28627816214703</v>
      </c>
      <c r="F669">
        <v>38.5401000976562</v>
      </c>
      <c r="G669">
        <v>38.543793201446498</v>
      </c>
      <c r="H669" t="s">
        <v>609</v>
      </c>
      <c r="I669">
        <v>540.28771382177104</v>
      </c>
      <c r="J669" s="1">
        <v>1.5167798794735101E-8</v>
      </c>
      <c r="K669">
        <v>0</v>
      </c>
      <c r="L669">
        <v>0</v>
      </c>
      <c r="M669" t="s">
        <v>18</v>
      </c>
      <c r="N669">
        <v>540.28752106912498</v>
      </c>
      <c r="O669" s="1">
        <f t="shared" si="84"/>
        <v>2.657213112029369E-6</v>
      </c>
      <c r="P669" s="1">
        <f t="shared" si="85"/>
        <v>2.3004546773281419E-6</v>
      </c>
      <c r="Q669" s="1">
        <f t="shared" si="86"/>
        <v>0.86573962280776073</v>
      </c>
      <c r="R669" t="str">
        <f t="shared" si="87"/>
        <v/>
      </c>
      <c r="S669" t="str">
        <f t="shared" si="88"/>
        <v/>
      </c>
      <c r="T669" t="str">
        <f t="shared" si="89"/>
        <v/>
      </c>
    </row>
    <row r="670" spans="1:20" x14ac:dyDescent="0.45">
      <c r="A670" t="s">
        <v>504</v>
      </c>
      <c r="B670" t="s">
        <v>87</v>
      </c>
      <c r="C670" t="s">
        <v>294</v>
      </c>
      <c r="D670">
        <v>-9.0741414966737197E-2</v>
      </c>
      <c r="E670">
        <v>-9.0745440397047905E-2</v>
      </c>
      <c r="F670">
        <v>39.422820091247502</v>
      </c>
      <c r="G670">
        <v>39.423053026199298</v>
      </c>
      <c r="H670" t="s">
        <v>539</v>
      </c>
      <c r="I670">
        <v>-9.0741414966737197E-2</v>
      </c>
      <c r="J670" s="1">
        <v>1.52524685104182E-8</v>
      </c>
      <c r="K670">
        <v>0</v>
      </c>
      <c r="L670">
        <v>0</v>
      </c>
      <c r="M670" t="s">
        <v>18</v>
      </c>
      <c r="N670">
        <v>-9.0741414966742096E-2</v>
      </c>
      <c r="O670" s="1">
        <f t="shared" si="84"/>
        <v>4.4356667190080541E-5</v>
      </c>
      <c r="P670" s="1">
        <f t="shared" si="85"/>
        <v>4.4356667136097064E-5</v>
      </c>
      <c r="Q670" s="1">
        <f t="shared" si="86"/>
        <v>0.99999999878296819</v>
      </c>
      <c r="R670" t="str">
        <f t="shared" si="87"/>
        <v/>
      </c>
      <c r="S670" t="str">
        <f t="shared" si="88"/>
        <v/>
      </c>
      <c r="T670" t="str">
        <f t="shared" si="89"/>
        <v/>
      </c>
    </row>
    <row r="671" spans="1:20" x14ac:dyDescent="0.45">
      <c r="A671" t="s">
        <v>504</v>
      </c>
      <c r="B671" t="s">
        <v>179</v>
      </c>
      <c r="C671" t="s">
        <v>18</v>
      </c>
      <c r="D671">
        <v>-1.0954235868906601</v>
      </c>
      <c r="E671">
        <v>-1.0954263861024101</v>
      </c>
      <c r="F671">
        <v>43.925195932388299</v>
      </c>
      <c r="G671">
        <v>43.925440073013299</v>
      </c>
      <c r="H671" t="s">
        <v>585</v>
      </c>
      <c r="I671">
        <v>-1.0954235868906601</v>
      </c>
      <c r="J671" s="1">
        <v>6.7211625154328596E-10</v>
      </c>
      <c r="K671">
        <v>0</v>
      </c>
      <c r="L671">
        <v>0</v>
      </c>
      <c r="M671" t="s">
        <v>18</v>
      </c>
      <c r="N671">
        <v>-1.0954235868907001</v>
      </c>
      <c r="O671" s="1">
        <f t="shared" si="84"/>
        <v>2.5553459227903731E-6</v>
      </c>
      <c r="P671" s="1">
        <f t="shared" si="85"/>
        <v>2.5553458863042442E-6</v>
      </c>
      <c r="Q671" s="1">
        <f t="shared" si="86"/>
        <v>0.99999998572164783</v>
      </c>
      <c r="R671" t="str">
        <f t="shared" si="87"/>
        <v/>
      </c>
      <c r="S671" t="str">
        <f t="shared" si="88"/>
        <v/>
      </c>
      <c r="T671" t="str">
        <f t="shared" si="89"/>
        <v/>
      </c>
    </row>
    <row r="672" spans="1:20" x14ac:dyDescent="0.45">
      <c r="A672" t="s">
        <v>504</v>
      </c>
      <c r="B672" t="s">
        <v>71</v>
      </c>
      <c r="C672" t="s">
        <v>18</v>
      </c>
      <c r="D672">
        <v>25584</v>
      </c>
      <c r="E672">
        <v>25584</v>
      </c>
      <c r="F672">
        <v>58.565649032592702</v>
      </c>
      <c r="G672">
        <v>58.566179990768397</v>
      </c>
      <c r="H672" t="s">
        <v>531</v>
      </c>
      <c r="I672">
        <v>25584</v>
      </c>
      <c r="J672" s="1">
        <v>2.8421709430404001E-14</v>
      </c>
      <c r="K672">
        <v>0</v>
      </c>
      <c r="L672">
        <v>0</v>
      </c>
      <c r="M672" t="s">
        <v>18</v>
      </c>
      <c r="N672">
        <v>25584</v>
      </c>
      <c r="O672" s="1">
        <f t="shared" si="84"/>
        <v>0</v>
      </c>
      <c r="P672" s="1">
        <f t="shared" si="85"/>
        <v>0</v>
      </c>
      <c r="Q672" s="1" t="e">
        <f t="shared" si="86"/>
        <v>#DIV/0!</v>
      </c>
      <c r="R672" t="str">
        <f t="shared" si="87"/>
        <v/>
      </c>
      <c r="S672" t="str">
        <f t="shared" si="88"/>
        <v/>
      </c>
      <c r="T672" t="str">
        <f t="shared" si="89"/>
        <v/>
      </c>
    </row>
    <row r="673" spans="1:20" x14ac:dyDescent="0.45">
      <c r="A673" t="s">
        <v>504</v>
      </c>
      <c r="B673" t="s">
        <v>149</v>
      </c>
      <c r="C673" t="s">
        <v>294</v>
      </c>
      <c r="D673">
        <v>-7.2089841269636301E-2</v>
      </c>
      <c r="E673">
        <v>-7.2113228305486804E-2</v>
      </c>
      <c r="F673">
        <v>63.109472036361602</v>
      </c>
      <c r="G673">
        <v>63.1097538471221</v>
      </c>
      <c r="H673" t="s">
        <v>570</v>
      </c>
      <c r="I673">
        <v>-7.2089841269636301E-2</v>
      </c>
      <c r="J673" s="1">
        <v>4.5303061996237999E-10</v>
      </c>
      <c r="K673" s="1">
        <v>1.00359727472909E-10</v>
      </c>
      <c r="L673">
        <v>0</v>
      </c>
      <c r="M673" t="s">
        <v>18</v>
      </c>
      <c r="N673">
        <v>-7.2089841269339205E-2</v>
      </c>
      <c r="O673" s="1">
        <f t="shared" si="84"/>
        <v>3.2437014338271384E-4</v>
      </c>
      <c r="P673" s="1">
        <f t="shared" si="85"/>
        <v>3.2437014750466537E-4</v>
      </c>
      <c r="Q673" s="1">
        <f t="shared" si="86"/>
        <v>1.0000000127075552</v>
      </c>
      <c r="R673" t="str">
        <f t="shared" si="87"/>
        <v/>
      </c>
      <c r="S673" t="str">
        <f t="shared" si="88"/>
        <v/>
      </c>
      <c r="T673" t="str">
        <f t="shared" si="89"/>
        <v/>
      </c>
    </row>
    <row r="674" spans="1:20" x14ac:dyDescent="0.45">
      <c r="A674" t="s">
        <v>504</v>
      </c>
      <c r="B674" t="s">
        <v>255</v>
      </c>
      <c r="C674" t="s">
        <v>18</v>
      </c>
      <c r="D674">
        <v>554.91493749011295</v>
      </c>
      <c r="E674">
        <v>554.91097558329204</v>
      </c>
      <c r="F674">
        <v>68.494661092758093</v>
      </c>
      <c r="G674">
        <v>68.527868032455402</v>
      </c>
      <c r="H674" t="s">
        <v>623</v>
      </c>
      <c r="I674">
        <v>554.91493749011295</v>
      </c>
      <c r="J674" s="1">
        <v>6.0118277023235495E-10</v>
      </c>
      <c r="K674">
        <v>0</v>
      </c>
      <c r="L674">
        <v>0</v>
      </c>
      <c r="M674" t="s">
        <v>18</v>
      </c>
      <c r="N674">
        <v>554.914702028482</v>
      </c>
      <c r="O674" s="1">
        <f t="shared" si="84"/>
        <v>7.1396649861833194E-6</v>
      </c>
      <c r="P674" s="1">
        <f t="shared" si="85"/>
        <v>6.7153476186144229E-6</v>
      </c>
      <c r="Q674" s="1">
        <f t="shared" si="86"/>
        <v>0.94056900871538995</v>
      </c>
      <c r="R674" t="str">
        <f t="shared" si="87"/>
        <v/>
      </c>
      <c r="S674" t="str">
        <f t="shared" si="88"/>
        <v/>
      </c>
      <c r="T674" t="str">
        <f t="shared" si="89"/>
        <v/>
      </c>
    </row>
    <row r="675" spans="1:20" x14ac:dyDescent="0.45">
      <c r="A675" t="s">
        <v>504</v>
      </c>
      <c r="B675" t="s">
        <v>139</v>
      </c>
      <c r="C675" t="s">
        <v>294</v>
      </c>
      <c r="D675">
        <v>19856.069993722602</v>
      </c>
      <c r="E675">
        <v>19855.4761560605</v>
      </c>
      <c r="F675">
        <v>93.661300897598196</v>
      </c>
      <c r="G675">
        <v>93.661952972412095</v>
      </c>
      <c r="H675" t="s">
        <v>565</v>
      </c>
      <c r="I675">
        <v>19856.069993722602</v>
      </c>
      <c r="J675">
        <v>0</v>
      </c>
      <c r="K675">
        <v>0</v>
      </c>
      <c r="L675">
        <v>0</v>
      </c>
      <c r="M675" t="s">
        <v>18</v>
      </c>
      <c r="N675">
        <v>19855.828510251002</v>
      </c>
      <c r="O675" s="1">
        <f t="shared" si="84"/>
        <v>2.9907109613848333E-5</v>
      </c>
      <c r="P675" s="1">
        <f t="shared" si="85"/>
        <v>1.7745630213422427E-5</v>
      </c>
      <c r="Q675" s="1">
        <f t="shared" si="86"/>
        <v>0.59335824967871198</v>
      </c>
      <c r="R675" t="str">
        <f t="shared" si="87"/>
        <v/>
      </c>
      <c r="S675" t="str">
        <f t="shared" si="88"/>
        <v/>
      </c>
      <c r="T675" t="str">
        <f t="shared" si="89"/>
        <v/>
      </c>
    </row>
    <row r="676" spans="1:20" x14ac:dyDescent="0.45">
      <c r="A676" t="s">
        <v>504</v>
      </c>
      <c r="B676" t="s">
        <v>229</v>
      </c>
      <c r="C676" t="s">
        <v>18</v>
      </c>
      <c r="D676">
        <v>709.64777620488599</v>
      </c>
      <c r="E676">
        <v>709.64436382341501</v>
      </c>
      <c r="F676">
        <v>101.773080825805</v>
      </c>
      <c r="G676">
        <v>101.778385162353</v>
      </c>
      <c r="H676" t="s">
        <v>610</v>
      </c>
      <c r="I676">
        <v>709.64777620488599</v>
      </c>
      <c r="J676" s="1">
        <v>2.6360185145790601E-9</v>
      </c>
      <c r="K676">
        <v>0</v>
      </c>
      <c r="L676">
        <v>0</v>
      </c>
      <c r="M676" t="s">
        <v>18</v>
      </c>
      <c r="N676">
        <v>709.64757737614798</v>
      </c>
      <c r="O676" s="1">
        <f t="shared" si="84"/>
        <v>4.8085564942422048E-6</v>
      </c>
      <c r="P676" s="1">
        <f t="shared" si="85"/>
        <v>4.528378296690407E-6</v>
      </c>
      <c r="Q676" s="1">
        <f t="shared" si="86"/>
        <v>0.94173340837582242</v>
      </c>
      <c r="R676" t="str">
        <f t="shared" si="87"/>
        <v/>
      </c>
      <c r="S676" t="str">
        <f t="shared" si="88"/>
        <v/>
      </c>
      <c r="T676" t="str">
        <f t="shared" si="89"/>
        <v/>
      </c>
    </row>
    <row r="677" spans="1:20" x14ac:dyDescent="0.45">
      <c r="A677" t="s">
        <v>504</v>
      </c>
      <c r="B677" t="s">
        <v>147</v>
      </c>
      <c r="C677" t="s">
        <v>294</v>
      </c>
      <c r="D677">
        <v>-9.7460452787953095E-2</v>
      </c>
      <c r="E677">
        <v>-9.7485471854847502E-2</v>
      </c>
      <c r="F677">
        <v>168.403749942779</v>
      </c>
      <c r="G677">
        <v>168.404017925262</v>
      </c>
      <c r="H677" t="s">
        <v>569</v>
      </c>
      <c r="I677">
        <v>-9.7460452787953095E-2</v>
      </c>
      <c r="J677" s="1">
        <v>6.2007643464312398E-9</v>
      </c>
      <c r="K677">
        <v>0</v>
      </c>
      <c r="L677">
        <v>0</v>
      </c>
      <c r="M677" t="s">
        <v>18</v>
      </c>
      <c r="N677">
        <v>-9.7460452787740903E-2</v>
      </c>
      <c r="O677" s="1">
        <f t="shared" si="84"/>
        <v>2.5668360183815674E-4</v>
      </c>
      <c r="P677" s="1">
        <f t="shared" si="85"/>
        <v>2.5668360401569706E-4</v>
      </c>
      <c r="Q677" s="1">
        <f t="shared" si="86"/>
        <v>1.0000000084833636</v>
      </c>
      <c r="R677" t="str">
        <f t="shared" si="87"/>
        <v/>
      </c>
      <c r="S677" t="str">
        <f t="shared" si="88"/>
        <v/>
      </c>
      <c r="T677" t="str">
        <f t="shared" si="89"/>
        <v/>
      </c>
    </row>
    <row r="678" spans="1:20" x14ac:dyDescent="0.45">
      <c r="A678" t="s">
        <v>504</v>
      </c>
      <c r="B678" t="s">
        <v>213</v>
      </c>
      <c r="C678" t="s">
        <v>18</v>
      </c>
      <c r="D678">
        <v>528766.26324074599</v>
      </c>
      <c r="E678">
        <v>528766.17818468402</v>
      </c>
      <c r="F678">
        <v>217.12672615051201</v>
      </c>
      <c r="G678">
        <v>217.127048969268</v>
      </c>
      <c r="H678" t="s">
        <v>602</v>
      </c>
      <c r="I678">
        <v>528766.26324074599</v>
      </c>
      <c r="J678" s="1">
        <v>1.11022302462515E-16</v>
      </c>
      <c r="K678">
        <v>0</v>
      </c>
      <c r="L678" s="1">
        <v>1.4987789009879201E-8</v>
      </c>
      <c r="M678" t="s">
        <v>18</v>
      </c>
      <c r="N678">
        <v>528766.14952549594</v>
      </c>
      <c r="O678" s="1">
        <f t="shared" si="84"/>
        <v>1.6085758090910877E-7</v>
      </c>
      <c r="P678" s="1">
        <f t="shared" si="85"/>
        <v>5.4200118705354564E-8</v>
      </c>
      <c r="Q678" s="1">
        <f t="shared" si="86"/>
        <v>0.33694475820806907</v>
      </c>
      <c r="R678" t="str">
        <f t="shared" si="87"/>
        <v/>
      </c>
      <c r="S678" t="str">
        <f t="shared" si="88"/>
        <v/>
      </c>
      <c r="T678" t="str">
        <f t="shared" si="89"/>
        <v/>
      </c>
    </row>
    <row r="679" spans="1:20" x14ac:dyDescent="0.45">
      <c r="A679" t="s">
        <v>504</v>
      </c>
      <c r="B679" t="s">
        <v>205</v>
      </c>
      <c r="C679" t="s">
        <v>18</v>
      </c>
      <c r="D679">
        <v>600349.98272754997</v>
      </c>
      <c r="E679">
        <v>600349.908724554</v>
      </c>
      <c r="F679">
        <v>275.70161795616099</v>
      </c>
      <c r="G679">
        <v>275.70196819305397</v>
      </c>
      <c r="H679" t="s">
        <v>598</v>
      </c>
      <c r="I679">
        <v>600349.98272754997</v>
      </c>
      <c r="J679" s="1">
        <v>1.11022302462515E-16</v>
      </c>
      <c r="K679">
        <v>0</v>
      </c>
      <c r="L679" s="1">
        <v>2.4605212267658703E-7</v>
      </c>
      <c r="M679" t="s">
        <v>18</v>
      </c>
      <c r="N679">
        <v>600350.06155219499</v>
      </c>
      <c r="O679" s="1">
        <f t="shared" si="84"/>
        <v>1.2326642474979506E-7</v>
      </c>
      <c r="P679" s="1">
        <f t="shared" si="85"/>
        <v>2.5456421308212133E-7</v>
      </c>
      <c r="Q679" s="1">
        <f t="shared" si="86"/>
        <v>2.065154510636884</v>
      </c>
      <c r="R679" t="str">
        <f t="shared" si="87"/>
        <v/>
      </c>
      <c r="S679" t="str">
        <f t="shared" si="88"/>
        <v/>
      </c>
      <c r="T679" t="str">
        <f t="shared" si="89"/>
        <v/>
      </c>
    </row>
    <row r="680" spans="1:20" x14ac:dyDescent="0.45">
      <c r="A680" t="s">
        <v>504</v>
      </c>
      <c r="B680" t="s">
        <v>257</v>
      </c>
      <c r="C680" t="s">
        <v>18</v>
      </c>
      <c r="D680">
        <v>760.35004054827505</v>
      </c>
      <c r="E680">
        <v>760.34336385175698</v>
      </c>
      <c r="F680">
        <v>287.61197304725601</v>
      </c>
      <c r="G680">
        <v>287.65310907363801</v>
      </c>
      <c r="H680" t="s">
        <v>624</v>
      </c>
      <c r="I680">
        <v>760.35004054827402</v>
      </c>
      <c r="J680" s="1">
        <v>6.25495988337831E-10</v>
      </c>
      <c r="K680">
        <v>0</v>
      </c>
      <c r="L680">
        <v>0</v>
      </c>
      <c r="M680" t="s">
        <v>18</v>
      </c>
      <c r="N680">
        <v>760.34970034372998</v>
      </c>
      <c r="O680" s="1">
        <f t="shared" si="84"/>
        <v>8.7810824938539934E-6</v>
      </c>
      <c r="P680" s="1">
        <f t="shared" si="85"/>
        <v>8.3336547470209266E-6</v>
      </c>
      <c r="Q680" s="1">
        <f t="shared" si="86"/>
        <v>0.94904640206418422</v>
      </c>
      <c r="R680" t="str">
        <f t="shared" si="87"/>
        <v/>
      </c>
      <c r="S680" t="str">
        <f t="shared" si="88"/>
        <v/>
      </c>
      <c r="T680" t="str">
        <f t="shared" si="89"/>
        <v/>
      </c>
    </row>
    <row r="681" spans="1:20" x14ac:dyDescent="0.45">
      <c r="A681" t="s">
        <v>504</v>
      </c>
      <c r="B681" t="s">
        <v>167</v>
      </c>
      <c r="C681" t="s">
        <v>18</v>
      </c>
      <c r="D681">
        <v>-1.1063496898693901</v>
      </c>
      <c r="E681">
        <v>-1.1063559591418</v>
      </c>
      <c r="F681">
        <v>346.85850405692997</v>
      </c>
      <c r="G681">
        <v>346.85877180099402</v>
      </c>
      <c r="H681" t="s">
        <v>579</v>
      </c>
      <c r="I681">
        <v>-1.1063496898693901</v>
      </c>
      <c r="J681" s="1">
        <v>5.3297619762027102E-8</v>
      </c>
      <c r="K681">
        <v>0</v>
      </c>
      <c r="L681">
        <v>0</v>
      </c>
      <c r="M681" t="s">
        <v>18</v>
      </c>
      <c r="N681">
        <v>-1.10634968986928</v>
      </c>
      <c r="O681" s="1">
        <f t="shared" si="84"/>
        <v>5.6665770339262239E-6</v>
      </c>
      <c r="P681" s="1">
        <f t="shared" si="85"/>
        <v>5.6665771334731882E-6</v>
      </c>
      <c r="Q681" s="1">
        <f t="shared" si="86"/>
        <v>1.0000000175673893</v>
      </c>
      <c r="R681" t="str">
        <f t="shared" si="87"/>
        <v/>
      </c>
      <c r="S681" t="str">
        <f t="shared" si="88"/>
        <v/>
      </c>
      <c r="T681" t="str">
        <f t="shared" si="89"/>
        <v/>
      </c>
    </row>
    <row r="682" spans="1:20" x14ac:dyDescent="0.45">
      <c r="A682" t="s">
        <v>504</v>
      </c>
      <c r="B682" t="s">
        <v>197</v>
      </c>
      <c r="C682" t="s">
        <v>18</v>
      </c>
      <c r="D682">
        <v>528766.23424221203</v>
      </c>
      <c r="E682">
        <v>528765.87083561905</v>
      </c>
      <c r="F682">
        <v>387.23888993263199</v>
      </c>
      <c r="G682">
        <v>387.23923683166498</v>
      </c>
      <c r="H682" t="s">
        <v>594</v>
      </c>
      <c r="I682">
        <v>528766.23424221203</v>
      </c>
      <c r="J682">
        <v>0</v>
      </c>
      <c r="K682">
        <v>0</v>
      </c>
      <c r="L682" s="1">
        <v>4.1530180960869199E-8</v>
      </c>
      <c r="M682" t="s">
        <v>18</v>
      </c>
      <c r="N682">
        <v>528766.25605414005</v>
      </c>
      <c r="O682" s="1">
        <f t="shared" si="84"/>
        <v>6.872726914833385E-7</v>
      </c>
      <c r="P682" s="1">
        <f t="shared" si="85"/>
        <v>7.2852326823082284E-7</v>
      </c>
      <c r="Q682" s="1">
        <f t="shared" si="86"/>
        <v>1.0600206835782364</v>
      </c>
      <c r="R682" t="str">
        <f t="shared" si="87"/>
        <v/>
      </c>
      <c r="S682" t="str">
        <f t="shared" si="88"/>
        <v/>
      </c>
      <c r="T682" t="str">
        <f t="shared" si="89"/>
        <v/>
      </c>
    </row>
    <row r="683" spans="1:20" x14ac:dyDescent="0.45">
      <c r="A683" t="s">
        <v>504</v>
      </c>
      <c r="B683" t="s">
        <v>193</v>
      </c>
      <c r="C683" t="s">
        <v>18</v>
      </c>
      <c r="D683">
        <v>500753.226237703</v>
      </c>
      <c r="E683">
        <v>500752.31513889699</v>
      </c>
      <c r="F683">
        <v>387.24599194526598</v>
      </c>
      <c r="G683">
        <v>387.24633979797301</v>
      </c>
      <c r="H683" t="s">
        <v>592</v>
      </c>
      <c r="I683">
        <v>500753.226237703</v>
      </c>
      <c r="J683">
        <v>0</v>
      </c>
      <c r="K683">
        <v>0</v>
      </c>
      <c r="L683" s="1">
        <v>6.6375465790358095E-8</v>
      </c>
      <c r="M683" t="s">
        <v>18</v>
      </c>
      <c r="N683">
        <v>500753.08677332802</v>
      </c>
      <c r="O683" s="1">
        <f t="shared" si="84"/>
        <v>1.8194566869594218E-6</v>
      </c>
      <c r="P683" s="1">
        <f t="shared" si="85"/>
        <v>1.5409479270287123E-6</v>
      </c>
      <c r="Q683" s="1">
        <f t="shared" si="86"/>
        <v>0.84692751307197189</v>
      </c>
      <c r="R683" t="str">
        <f t="shared" si="87"/>
        <v/>
      </c>
      <c r="S683" t="str">
        <f t="shared" si="88"/>
        <v/>
      </c>
      <c r="T683" t="str">
        <f t="shared" si="89"/>
        <v/>
      </c>
    </row>
    <row r="684" spans="1:20" x14ac:dyDescent="0.45">
      <c r="A684" t="s">
        <v>504</v>
      </c>
      <c r="B684" t="s">
        <v>189</v>
      </c>
      <c r="C684" t="s">
        <v>18</v>
      </c>
      <c r="D684">
        <v>600350.23863014695</v>
      </c>
      <c r="E684">
        <v>600349.99102343596</v>
      </c>
      <c r="F684">
        <v>409.90449500083901</v>
      </c>
      <c r="G684">
        <v>409.90478801727198</v>
      </c>
      <c r="H684" t="s">
        <v>590</v>
      </c>
      <c r="I684">
        <v>600350.23863014695</v>
      </c>
      <c r="J684">
        <v>0</v>
      </c>
      <c r="K684">
        <v>0</v>
      </c>
      <c r="L684" s="1">
        <v>5.2972228825609498E-8</v>
      </c>
      <c r="M684" t="s">
        <v>18</v>
      </c>
      <c r="N684">
        <v>600349.55764580297</v>
      </c>
      <c r="O684" s="1">
        <f t="shared" si="84"/>
        <v>4.1243709931278223E-7</v>
      </c>
      <c r="P684" s="1">
        <f t="shared" si="85"/>
        <v>7.2187549313753789E-7</v>
      </c>
      <c r="Q684" s="1">
        <f t="shared" si="86"/>
        <v>1.750268087765027</v>
      </c>
      <c r="R684" t="str">
        <f t="shared" si="87"/>
        <v/>
      </c>
      <c r="S684" t="str">
        <f t="shared" si="88"/>
        <v/>
      </c>
      <c r="T684" t="str">
        <f t="shared" si="89"/>
        <v/>
      </c>
    </row>
    <row r="685" spans="1:20" x14ac:dyDescent="0.45">
      <c r="A685" t="s">
        <v>504</v>
      </c>
      <c r="B685" t="s">
        <v>201</v>
      </c>
      <c r="C685" t="s">
        <v>18</v>
      </c>
      <c r="D685">
        <v>622512.72506097704</v>
      </c>
      <c r="E685">
        <v>622511.86125919595</v>
      </c>
      <c r="F685">
        <v>427.03129196166901</v>
      </c>
      <c r="G685">
        <v>427.03163003921497</v>
      </c>
      <c r="H685" t="s">
        <v>596</v>
      </c>
      <c r="I685">
        <v>622512.72506097704</v>
      </c>
      <c r="J685" s="1">
        <v>1.11022302462515E-16</v>
      </c>
      <c r="K685">
        <v>0</v>
      </c>
      <c r="L685" s="1">
        <v>1.5654469498471699E-8</v>
      </c>
      <c r="M685" t="s">
        <v>18</v>
      </c>
      <c r="N685">
        <v>622512.69320682494</v>
      </c>
      <c r="O685" s="1">
        <f t="shared" si="84"/>
        <v>1.3876050180173037E-6</v>
      </c>
      <c r="P685" s="1">
        <f t="shared" si="85"/>
        <v>1.3364348037494147E-6</v>
      </c>
      <c r="Q685" s="1">
        <f t="shared" si="86"/>
        <v>0.96312335743711552</v>
      </c>
      <c r="R685" t="str">
        <f t="shared" si="87"/>
        <v/>
      </c>
      <c r="S685" t="str">
        <f t="shared" si="88"/>
        <v/>
      </c>
      <c r="T685" t="str">
        <f t="shared" si="89"/>
        <v/>
      </c>
    </row>
    <row r="686" spans="1:20" x14ac:dyDescent="0.45">
      <c r="A686" t="s">
        <v>504</v>
      </c>
      <c r="B686" t="s">
        <v>165</v>
      </c>
      <c r="C686" t="s">
        <v>18</v>
      </c>
      <c r="D686">
        <v>-1.1141122484757799</v>
      </c>
      <c r="E686">
        <v>-1.1141157389276299</v>
      </c>
      <c r="F686">
        <v>506.81048417091301</v>
      </c>
      <c r="G686">
        <v>506.81075596809302</v>
      </c>
      <c r="H686" t="s">
        <v>578</v>
      </c>
      <c r="I686">
        <v>-1.1141122484757799</v>
      </c>
      <c r="J686" s="1">
        <v>1.9146279006676499E-9</v>
      </c>
      <c r="K686">
        <v>0</v>
      </c>
      <c r="L686">
        <v>0</v>
      </c>
      <c r="M686" t="s">
        <v>18</v>
      </c>
      <c r="N686">
        <v>-1.1141122484758099</v>
      </c>
      <c r="O686" s="1">
        <f t="shared" si="84"/>
        <v>3.1329163875615976E-6</v>
      </c>
      <c r="P686" s="1">
        <f t="shared" si="85"/>
        <v>3.1329163606560081E-6</v>
      </c>
      <c r="Q686" s="1">
        <f t="shared" si="86"/>
        <v>0.99999999141196694</v>
      </c>
      <c r="R686" t="str">
        <f t="shared" si="87"/>
        <v/>
      </c>
      <c r="S686" t="str">
        <f t="shared" si="88"/>
        <v/>
      </c>
      <c r="T686" t="str">
        <f t="shared" si="89"/>
        <v/>
      </c>
    </row>
    <row r="687" spans="1:20" x14ac:dyDescent="0.45">
      <c r="A687" t="s">
        <v>504</v>
      </c>
      <c r="B687" t="s">
        <v>231</v>
      </c>
      <c r="C687" t="s">
        <v>18</v>
      </c>
      <c r="D687">
        <v>399.53753950772699</v>
      </c>
      <c r="E687">
        <v>399.534129836261</v>
      </c>
      <c r="F687">
        <v>593.58252286910999</v>
      </c>
      <c r="G687">
        <v>593.58941102027802</v>
      </c>
      <c r="H687" t="s">
        <v>611</v>
      </c>
      <c r="I687">
        <v>399.53753950772699</v>
      </c>
      <c r="J687" s="1">
        <v>3.6168554817805898E-9</v>
      </c>
      <c r="K687">
        <v>0</v>
      </c>
      <c r="L687">
        <v>0</v>
      </c>
      <c r="M687" t="s">
        <v>18</v>
      </c>
      <c r="N687">
        <v>399.53711083647897</v>
      </c>
      <c r="O687" s="1">
        <f t="shared" si="84"/>
        <v>8.5340450983623953E-6</v>
      </c>
      <c r="P687" s="1">
        <f t="shared" si="85"/>
        <v>7.4611345542323058E-6</v>
      </c>
      <c r="Q687" s="1">
        <f t="shared" si="86"/>
        <v>0.87427878201206466</v>
      </c>
      <c r="R687" t="str">
        <f t="shared" si="87"/>
        <v/>
      </c>
      <c r="S687" t="str">
        <f t="shared" si="88"/>
        <v/>
      </c>
      <c r="T687" t="str">
        <f t="shared" si="89"/>
        <v/>
      </c>
    </row>
    <row r="688" spans="1:20" x14ac:dyDescent="0.45">
      <c r="A688" t="s">
        <v>504</v>
      </c>
      <c r="B688" t="s">
        <v>185</v>
      </c>
      <c r="C688" t="s">
        <v>18</v>
      </c>
      <c r="D688">
        <v>622512.72259815701</v>
      </c>
      <c r="E688">
        <v>622512.50218185701</v>
      </c>
      <c r="F688">
        <v>779.93164086341801</v>
      </c>
      <c r="G688">
        <v>779.93193984031598</v>
      </c>
      <c r="H688" t="s">
        <v>588</v>
      </c>
      <c r="I688">
        <v>622512.72259815701</v>
      </c>
      <c r="J688">
        <v>0</v>
      </c>
      <c r="K688">
        <v>0</v>
      </c>
      <c r="L688" s="1">
        <v>1.7472421176556399E-8</v>
      </c>
      <c r="M688" t="s">
        <v>18</v>
      </c>
      <c r="N688">
        <v>622512.11355496198</v>
      </c>
      <c r="O688" s="1">
        <f t="shared" si="84"/>
        <v>3.5407517307481939E-7</v>
      </c>
      <c r="P688" s="1">
        <f t="shared" si="85"/>
        <v>6.2428808461969658E-7</v>
      </c>
      <c r="Q688" s="1">
        <f t="shared" si="86"/>
        <v>1.7631512517478278</v>
      </c>
      <c r="R688" t="str">
        <f t="shared" si="87"/>
        <v/>
      </c>
      <c r="S688" t="str">
        <f t="shared" si="88"/>
        <v/>
      </c>
      <c r="T688" t="str">
        <f t="shared" si="89"/>
        <v/>
      </c>
    </row>
    <row r="689" spans="1:20" x14ac:dyDescent="0.45">
      <c r="A689" t="s">
        <v>504</v>
      </c>
      <c r="B689" t="s">
        <v>235</v>
      </c>
      <c r="C689" t="s">
        <v>294</v>
      </c>
      <c r="D689">
        <v>355.24122246857797</v>
      </c>
      <c r="E689">
        <v>355.23485643665401</v>
      </c>
      <c r="F689">
        <v>1210.74698901176</v>
      </c>
      <c r="G689">
        <v>1210.76426911354</v>
      </c>
      <c r="H689" t="s">
        <v>613</v>
      </c>
      <c r="I689">
        <v>355.24122246857797</v>
      </c>
      <c r="J689" s="1">
        <v>4.5730311759584197E-9</v>
      </c>
      <c r="K689">
        <v>0</v>
      </c>
      <c r="L689">
        <v>0</v>
      </c>
      <c r="M689" t="s">
        <v>18</v>
      </c>
      <c r="N689">
        <v>355.24034945308199</v>
      </c>
      <c r="O689" s="1">
        <f t="shared" si="84"/>
        <v>1.7920306941068077E-5</v>
      </c>
      <c r="P689" s="1">
        <f t="shared" si="85"/>
        <v>1.5462816320852788E-5</v>
      </c>
      <c r="Q689" s="1">
        <f t="shared" si="86"/>
        <v>0.86286559553377729</v>
      </c>
      <c r="R689" t="str">
        <f t="shared" si="87"/>
        <v/>
      </c>
      <c r="S689" t="str">
        <f t="shared" si="88"/>
        <v/>
      </c>
      <c r="T689" t="str">
        <f t="shared" si="89"/>
        <v/>
      </c>
    </row>
    <row r="690" spans="1:20" x14ac:dyDescent="0.45">
      <c r="A690" t="s">
        <v>504</v>
      </c>
      <c r="B690" t="s">
        <v>151</v>
      </c>
      <c r="C690" t="s">
        <v>294</v>
      </c>
      <c r="D690">
        <v>-0.14108946105213699</v>
      </c>
      <c r="E690">
        <v>-0.14113213021539001</v>
      </c>
      <c r="F690">
        <v>1512.7158820629099</v>
      </c>
      <c r="G690">
        <v>1512.7162041664101</v>
      </c>
      <c r="H690" t="s">
        <v>571</v>
      </c>
      <c r="I690">
        <v>-0.14108946105213699</v>
      </c>
      <c r="J690" s="1">
        <v>4.7896998520147097E-9</v>
      </c>
      <c r="K690" s="1">
        <v>2.1152660178991301E-10</v>
      </c>
      <c r="L690">
        <v>0</v>
      </c>
      <c r="M690" t="s">
        <v>18</v>
      </c>
      <c r="N690">
        <v>-0.14108946792275001</v>
      </c>
      <c r="O690" s="1">
        <f t="shared" si="84"/>
        <v>3.0240486345480027E-4</v>
      </c>
      <c r="P690" s="1">
        <f t="shared" si="85"/>
        <v>3.0235615532832089E-4</v>
      </c>
      <c r="Q690" s="1">
        <f t="shared" si="86"/>
        <v>0.99983893074362984</v>
      </c>
      <c r="R690" t="str">
        <f t="shared" si="87"/>
        <v/>
      </c>
      <c r="S690" t="str">
        <f t="shared" si="88"/>
        <v/>
      </c>
      <c r="T690" t="str">
        <f t="shared" si="89"/>
        <v/>
      </c>
    </row>
    <row r="691" spans="1:20" x14ac:dyDescent="0.45">
      <c r="A691" t="s">
        <v>504</v>
      </c>
      <c r="B691" t="s">
        <v>153</v>
      </c>
      <c r="C691" t="s">
        <v>294</v>
      </c>
      <c r="D691">
        <v>-0.14274558532876899</v>
      </c>
      <c r="E691">
        <v>-0.14281623131075299</v>
      </c>
      <c r="F691">
        <v>1589.62635111808</v>
      </c>
      <c r="G691">
        <v>1589.6266751289299</v>
      </c>
      <c r="H691" t="s">
        <v>572</v>
      </c>
      <c r="I691">
        <v>-0.14274558532876899</v>
      </c>
      <c r="J691" s="1">
        <v>1.59574024480302E-8</v>
      </c>
      <c r="K691" s="1">
        <v>7.9355488846743996E-10</v>
      </c>
      <c r="L691">
        <v>0</v>
      </c>
      <c r="M691" t="s">
        <v>18</v>
      </c>
      <c r="N691">
        <v>-0.142745585328621</v>
      </c>
      <c r="O691" s="1">
        <f t="shared" si="84"/>
        <v>4.9487368092325816E-4</v>
      </c>
      <c r="P691" s="1">
        <f t="shared" si="85"/>
        <v>4.9487368196045724E-4</v>
      </c>
      <c r="Q691" s="1">
        <f t="shared" si="86"/>
        <v>1.0000000020958866</v>
      </c>
      <c r="R691" t="str">
        <f t="shared" si="87"/>
        <v/>
      </c>
      <c r="S691" t="str">
        <f t="shared" si="88"/>
        <v/>
      </c>
      <c r="T691" t="str">
        <f t="shared" si="89"/>
        <v/>
      </c>
    </row>
    <row r="692" spans="1:20" x14ac:dyDescent="0.45">
      <c r="A692" t="s">
        <v>504</v>
      </c>
      <c r="B692" t="s">
        <v>225</v>
      </c>
      <c r="C692" t="s">
        <v>294</v>
      </c>
      <c r="D692">
        <v>10.6</v>
      </c>
      <c r="E692">
        <v>7.9590570653933002</v>
      </c>
      <c r="F692">
        <v>3600.01155400276</v>
      </c>
      <c r="G692">
        <v>3600.0137491226101</v>
      </c>
      <c r="H692" t="s">
        <v>608</v>
      </c>
      <c r="I692">
        <v>10.6</v>
      </c>
      <c r="J692">
        <v>0</v>
      </c>
      <c r="K692" s="1">
        <v>3.20379854201746E-7</v>
      </c>
      <c r="L692">
        <v>0</v>
      </c>
      <c r="M692" t="s">
        <v>18</v>
      </c>
      <c r="N692">
        <v>10.6</v>
      </c>
      <c r="O692" s="1">
        <f t="shared" si="84"/>
        <v>0.24914532482579729</v>
      </c>
      <c r="P692" s="1">
        <f t="shared" si="85"/>
        <v>0.24914532482579729</v>
      </c>
      <c r="Q692" s="1">
        <f t="shared" si="86"/>
        <v>1</v>
      </c>
      <c r="R692" t="str">
        <f t="shared" si="87"/>
        <v/>
      </c>
      <c r="S692" t="str">
        <f t="shared" si="88"/>
        <v/>
      </c>
      <c r="T692" t="str">
        <f t="shared" si="89"/>
        <v/>
      </c>
    </row>
    <row r="693" spans="1:20" x14ac:dyDescent="0.45">
      <c r="A693" t="s">
        <v>504</v>
      </c>
      <c r="B693" t="s">
        <v>209</v>
      </c>
      <c r="C693" t="s">
        <v>294</v>
      </c>
      <c r="D693">
        <v>500753.27533219499</v>
      </c>
      <c r="E693">
        <v>500532.058282474</v>
      </c>
      <c r="F693">
        <v>3600.0142350196802</v>
      </c>
      <c r="G693">
        <v>3600.01457285881</v>
      </c>
      <c r="H693" t="s">
        <v>600</v>
      </c>
      <c r="I693">
        <v>500753.27533219499</v>
      </c>
      <c r="J693" s="1">
        <v>1.11022302462515E-16</v>
      </c>
      <c r="K693">
        <v>0</v>
      </c>
      <c r="L693" s="1">
        <v>2.1161602803409999E-8</v>
      </c>
      <c r="M693" t="s">
        <v>18</v>
      </c>
      <c r="N693">
        <v>500753.02029274002</v>
      </c>
      <c r="O693" s="1">
        <f t="shared" si="84"/>
        <v>4.4176855272652415E-4</v>
      </c>
      <c r="P693" s="1">
        <f t="shared" si="85"/>
        <v>4.4125946585891698E-4</v>
      </c>
      <c r="Q693" s="1">
        <f t="shared" si="86"/>
        <v>0.99884761632654662</v>
      </c>
      <c r="R693" t="str">
        <f t="shared" si="87"/>
        <v/>
      </c>
      <c r="S693" t="str">
        <f t="shared" si="88"/>
        <v/>
      </c>
      <c r="T693" t="str">
        <f t="shared" si="89"/>
        <v/>
      </c>
    </row>
    <row r="694" spans="1:20" x14ac:dyDescent="0.45">
      <c r="A694" t="s">
        <v>504</v>
      </c>
      <c r="B694" t="s">
        <v>79</v>
      </c>
      <c r="C694" t="s">
        <v>294</v>
      </c>
      <c r="D694">
        <v>-0.10993429580387</v>
      </c>
      <c r="E694">
        <v>-0.121603896731098</v>
      </c>
      <c r="F694">
        <v>3600.0145010948099</v>
      </c>
      <c r="G694">
        <v>3600.0147111415799</v>
      </c>
      <c r="H694" t="s">
        <v>535</v>
      </c>
      <c r="I694">
        <v>-0.10993429580387</v>
      </c>
      <c r="J694" s="1">
        <v>9.8514409963001898E-9</v>
      </c>
      <c r="K694" s="1">
        <v>1.3660980749397001E-9</v>
      </c>
      <c r="L694">
        <v>0</v>
      </c>
      <c r="M694" t="s">
        <v>18</v>
      </c>
      <c r="N694">
        <v>-0.10993429580363701</v>
      </c>
      <c r="O694" s="1">
        <f t="shared" si="84"/>
        <v>0.10614103116404916</v>
      </c>
      <c r="P694" s="1">
        <f t="shared" si="85"/>
        <v>0.1061410311663933</v>
      </c>
      <c r="Q694" s="1">
        <f t="shared" si="86"/>
        <v>1.0000000000220852</v>
      </c>
      <c r="R694" t="str">
        <f t="shared" si="87"/>
        <v/>
      </c>
      <c r="S694" t="str">
        <f t="shared" si="88"/>
        <v/>
      </c>
      <c r="T694" t="str">
        <f t="shared" si="89"/>
        <v/>
      </c>
    </row>
    <row r="695" spans="1:20" x14ac:dyDescent="0.45">
      <c r="A695" t="s">
        <v>504</v>
      </c>
      <c r="B695" t="s">
        <v>141</v>
      </c>
      <c r="C695" t="s">
        <v>294</v>
      </c>
      <c r="D695">
        <v>777.31951960078095</v>
      </c>
      <c r="E695">
        <v>776.92552848289699</v>
      </c>
      <c r="F695">
        <v>3600.0143690109198</v>
      </c>
      <c r="G695">
        <v>3600.01492285728</v>
      </c>
      <c r="H695" t="s">
        <v>566</v>
      </c>
      <c r="I695">
        <v>777.31951960078095</v>
      </c>
      <c r="J695">
        <v>0</v>
      </c>
      <c r="K695">
        <v>0</v>
      </c>
      <c r="L695">
        <v>0</v>
      </c>
      <c r="M695" t="s">
        <v>18</v>
      </c>
      <c r="N695">
        <v>777.31944716669898</v>
      </c>
      <c r="O695" s="1">
        <f t="shared" si="84"/>
        <v>5.068586377680543E-4</v>
      </c>
      <c r="P695" s="1">
        <f t="shared" si="85"/>
        <v>5.0676550055469378E-4</v>
      </c>
      <c r="Q695" s="1">
        <f t="shared" si="86"/>
        <v>0.99981624617512554</v>
      </c>
      <c r="R695" t="str">
        <f t="shared" si="87"/>
        <v/>
      </c>
      <c r="S695" t="str">
        <f t="shared" si="88"/>
        <v/>
      </c>
      <c r="T695" t="str">
        <f t="shared" si="89"/>
        <v/>
      </c>
    </row>
    <row r="696" spans="1:20" x14ac:dyDescent="0.45">
      <c r="A696" t="s">
        <v>504</v>
      </c>
      <c r="B696" t="s">
        <v>75</v>
      </c>
      <c r="C696" t="s">
        <v>294</v>
      </c>
      <c r="D696">
        <v>-0.11083700464921201</v>
      </c>
      <c r="E696">
        <v>-0.123316048517485</v>
      </c>
      <c r="F696">
        <v>3600.0151031017299</v>
      </c>
      <c r="G696">
        <v>3600.0153210163098</v>
      </c>
      <c r="H696" t="s">
        <v>533</v>
      </c>
      <c r="I696">
        <v>-0.11083700464921201</v>
      </c>
      <c r="J696" s="1">
        <v>7.5044384040268092E-9</v>
      </c>
      <c r="K696" s="1">
        <v>1.4146182350516199E-9</v>
      </c>
      <c r="L696">
        <v>0</v>
      </c>
      <c r="M696" t="s">
        <v>18</v>
      </c>
      <c r="N696">
        <v>-0.110837004732202</v>
      </c>
      <c r="O696" s="1">
        <f t="shared" si="84"/>
        <v>0.11257899036391961</v>
      </c>
      <c r="P696" s="1">
        <f t="shared" si="85"/>
        <v>0.11257898953094339</v>
      </c>
      <c r="Q696" s="1">
        <f t="shared" si="86"/>
        <v>0.99999999260096206</v>
      </c>
      <c r="R696" t="str">
        <f t="shared" si="87"/>
        <v/>
      </c>
      <c r="S696" t="str">
        <f t="shared" si="88"/>
        <v/>
      </c>
      <c r="T696" t="str">
        <f t="shared" si="89"/>
        <v/>
      </c>
    </row>
    <row r="697" spans="1:20" x14ac:dyDescent="0.45">
      <c r="A697" t="s">
        <v>504</v>
      </c>
      <c r="B697" t="s">
        <v>77</v>
      </c>
      <c r="C697" t="s">
        <v>294</v>
      </c>
      <c r="D697">
        <v>-0.11667885168379</v>
      </c>
      <c r="E697">
        <v>-0.123838622381995</v>
      </c>
      <c r="F697">
        <v>3600.01547908782</v>
      </c>
      <c r="G697">
        <v>3600.0160801410598</v>
      </c>
      <c r="H697" t="s">
        <v>534</v>
      </c>
      <c r="I697">
        <v>-0.11667885168379</v>
      </c>
      <c r="J697" s="1">
        <v>1.70071818850203E-8</v>
      </c>
      <c r="K697" s="1">
        <v>4.3050458753413002E-9</v>
      </c>
      <c r="L697">
        <v>0</v>
      </c>
      <c r="M697" t="s">
        <v>18</v>
      </c>
      <c r="N697">
        <v>-0.116678851691414</v>
      </c>
      <c r="O697" s="1">
        <f t="shared" si="84"/>
        <v>6.1357795495382478E-2</v>
      </c>
      <c r="P697" s="1">
        <f t="shared" si="85"/>
        <v>6.1357795426037462E-2</v>
      </c>
      <c r="Q697" s="1">
        <f t="shared" si="86"/>
        <v>0.99999999886982549</v>
      </c>
      <c r="R697" t="str">
        <f t="shared" si="87"/>
        <v/>
      </c>
      <c r="S697" t="str">
        <f t="shared" si="88"/>
        <v/>
      </c>
      <c r="T697" t="str">
        <f t="shared" si="89"/>
        <v/>
      </c>
    </row>
    <row r="698" spans="1:20" x14ac:dyDescent="0.45">
      <c r="A698" t="s">
        <v>504</v>
      </c>
      <c r="B698" t="s">
        <v>171</v>
      </c>
      <c r="C698" t="s">
        <v>294</v>
      </c>
      <c r="D698">
        <v>-1.1354369327110401</v>
      </c>
      <c r="E698">
        <v>-1.14410435657642</v>
      </c>
      <c r="F698">
        <v>3600.0193459987599</v>
      </c>
      <c r="G698">
        <v>3600.0196099281302</v>
      </c>
      <c r="H698" t="s">
        <v>581</v>
      </c>
      <c r="I698">
        <v>-1.1354369327110401</v>
      </c>
      <c r="J698" s="1">
        <v>5.68045643856152E-9</v>
      </c>
      <c r="K698">
        <v>0</v>
      </c>
      <c r="L698">
        <v>0</v>
      </c>
      <c r="M698" t="s">
        <v>18</v>
      </c>
      <c r="N698">
        <v>-1.13543693269941</v>
      </c>
      <c r="O698" s="1">
        <f t="shared" si="84"/>
        <v>7.6334909326719359E-3</v>
      </c>
      <c r="P698" s="1">
        <f t="shared" si="85"/>
        <v>7.6334909429928129E-3</v>
      </c>
      <c r="Q698" s="1">
        <f t="shared" si="86"/>
        <v>1.000000001352052</v>
      </c>
      <c r="R698" t="str">
        <f t="shared" si="87"/>
        <v/>
      </c>
      <c r="S698" t="str">
        <f t="shared" ref="S698:S710" si="90">IF(OR(J698&gt;0.001, K698&gt;0.001, L698&gt;0.001), "bad","")</f>
        <v/>
      </c>
      <c r="T698" t="str">
        <f t="shared" ref="T698:T710" si="91">IF(AND(C698&lt;&gt;"Optimal",P698&lt;0.000015),"good","")</f>
        <v/>
      </c>
    </row>
    <row r="699" spans="1:20" x14ac:dyDescent="0.45">
      <c r="A699" t="s">
        <v>504</v>
      </c>
      <c r="B699" t="s">
        <v>169</v>
      </c>
      <c r="C699" t="s">
        <v>294</v>
      </c>
      <c r="D699">
        <v>-1.1296150403595899</v>
      </c>
      <c r="E699">
        <v>-1.1430846510497701</v>
      </c>
      <c r="F699">
        <v>3600.0214860439301</v>
      </c>
      <c r="G699">
        <v>3600.0217669010099</v>
      </c>
      <c r="H699" t="s">
        <v>580</v>
      </c>
      <c r="I699">
        <v>-1.1296150403595899</v>
      </c>
      <c r="J699" s="1">
        <v>1.3439152346528201E-8</v>
      </c>
      <c r="K699">
        <v>0</v>
      </c>
      <c r="L699">
        <v>0</v>
      </c>
      <c r="M699" t="s">
        <v>18</v>
      </c>
      <c r="N699">
        <v>-1.1296150403827401</v>
      </c>
      <c r="O699" s="1">
        <f t="shared" si="84"/>
        <v>1.1923966102851631E-2</v>
      </c>
      <c r="P699" s="1">
        <f t="shared" si="85"/>
        <v>1.1923966082113607E-2</v>
      </c>
      <c r="Q699" s="1">
        <f t="shared" si="86"/>
        <v>0.99999999826081154</v>
      </c>
      <c r="R699" t="str">
        <f t="shared" si="87"/>
        <v/>
      </c>
      <c r="S699" t="str">
        <f t="shared" si="90"/>
        <v/>
      </c>
      <c r="T699" t="str">
        <f t="shared" si="91"/>
        <v/>
      </c>
    </row>
    <row r="700" spans="1:20" x14ac:dyDescent="0.45">
      <c r="A700" t="s">
        <v>504</v>
      </c>
      <c r="B700" t="s">
        <v>29</v>
      </c>
      <c r="C700" t="s">
        <v>294</v>
      </c>
      <c r="D700" s="1">
        <v>12256699.8047697</v>
      </c>
      <c r="E700" s="1">
        <v>12249176.3043318</v>
      </c>
      <c r="F700">
        <v>3600.0375380516002</v>
      </c>
      <c r="G700">
        <v>3600.04419493675</v>
      </c>
      <c r="H700" t="s">
        <v>511</v>
      </c>
      <c r="I700" s="1">
        <v>12256699.8047697</v>
      </c>
      <c r="J700" s="1">
        <v>1.3531955119105899E-5</v>
      </c>
      <c r="K700">
        <v>0</v>
      </c>
      <c r="L700" s="1">
        <v>9.2756769265456205E-8</v>
      </c>
      <c r="M700" t="s">
        <v>18</v>
      </c>
      <c r="N700" s="1">
        <v>12256699.717762601</v>
      </c>
      <c r="O700" s="1">
        <f t="shared" si="84"/>
        <v>6.138275847277023E-4</v>
      </c>
      <c r="P700" s="1">
        <f t="shared" si="85"/>
        <v>6.1382049034712624E-4</v>
      </c>
      <c r="Q700" s="1">
        <f t="shared" si="86"/>
        <v>0.99998844238878704</v>
      </c>
      <c r="R700" t="str">
        <f t="shared" si="87"/>
        <v/>
      </c>
      <c r="S700" t="str">
        <f t="shared" si="90"/>
        <v/>
      </c>
      <c r="T700" t="str">
        <f t="shared" si="91"/>
        <v/>
      </c>
    </row>
    <row r="701" spans="1:20" x14ac:dyDescent="0.45">
      <c r="A701" t="s">
        <v>504</v>
      </c>
      <c r="B701" t="s">
        <v>233</v>
      </c>
      <c r="C701" t="s">
        <v>294</v>
      </c>
      <c r="D701">
        <v>570.67578316605898</v>
      </c>
      <c r="E701">
        <v>544.762602928398</v>
      </c>
      <c r="F701">
        <v>3600.0384111404401</v>
      </c>
      <c r="G701">
        <v>3600.0559740066501</v>
      </c>
      <c r="H701" t="s">
        <v>612</v>
      </c>
      <c r="I701">
        <v>570.67578316605898</v>
      </c>
      <c r="J701" s="1">
        <v>3.2045283093751201E-9</v>
      </c>
      <c r="K701">
        <v>0</v>
      </c>
      <c r="L701">
        <v>0</v>
      </c>
      <c r="M701" t="s">
        <v>18</v>
      </c>
      <c r="N701">
        <v>570.67522014456995</v>
      </c>
      <c r="O701" s="1">
        <f t="shared" si="84"/>
        <v>4.5407884034991117E-2</v>
      </c>
      <c r="P701" s="1">
        <f t="shared" si="85"/>
        <v>4.5406942245605215E-2</v>
      </c>
      <c r="Q701" s="1">
        <f t="shared" si="86"/>
        <v>0.99997925934216236</v>
      </c>
      <c r="R701" t="str">
        <f t="shared" si="87"/>
        <v/>
      </c>
      <c r="S701" t="str">
        <f t="shared" si="90"/>
        <v/>
      </c>
      <c r="T701" t="str">
        <f t="shared" si="91"/>
        <v/>
      </c>
    </row>
    <row r="702" spans="1:20" x14ac:dyDescent="0.45">
      <c r="A702" t="s">
        <v>504</v>
      </c>
      <c r="B702" t="s">
        <v>27</v>
      </c>
      <c r="C702" t="s">
        <v>294</v>
      </c>
      <c r="D702" s="1">
        <v>9966077.7820266895</v>
      </c>
      <c r="E702" s="1">
        <v>9961466.0455952901</v>
      </c>
      <c r="F702">
        <v>3600.0532748699102</v>
      </c>
      <c r="G702">
        <v>3600.0628151893602</v>
      </c>
      <c r="H702" t="s">
        <v>510</v>
      </c>
      <c r="I702" s="1">
        <v>9966077.7820266895</v>
      </c>
      <c r="J702" s="1">
        <v>2.0601106371032E-5</v>
      </c>
      <c r="K702">
        <v>0</v>
      </c>
      <c r="L702" s="1">
        <v>1.7756552184167099E-7</v>
      </c>
      <c r="M702" t="s">
        <v>18</v>
      </c>
      <c r="N702" s="1">
        <v>9966077.6209603697</v>
      </c>
      <c r="O702" s="1">
        <f t="shared" si="84"/>
        <v>4.6274337129013411E-4</v>
      </c>
      <c r="P702" s="1">
        <f t="shared" si="85"/>
        <v>4.6272721731325931E-4</v>
      </c>
      <c r="Q702" s="1">
        <f t="shared" si="86"/>
        <v>0.99996509085191265</v>
      </c>
      <c r="R702" t="str">
        <f t="shared" si="87"/>
        <v/>
      </c>
      <c r="S702" t="str">
        <f t="shared" si="90"/>
        <v/>
      </c>
      <c r="T702" t="str">
        <f t="shared" si="91"/>
        <v/>
      </c>
    </row>
    <row r="703" spans="1:20" x14ac:dyDescent="0.45">
      <c r="A703" t="s">
        <v>504</v>
      </c>
      <c r="B703" t="s">
        <v>137</v>
      </c>
      <c r="C703" t="s">
        <v>294</v>
      </c>
      <c r="D703">
        <v>7345.8473111910598</v>
      </c>
      <c r="E703">
        <v>7331.4770181756003</v>
      </c>
      <c r="F703">
        <v>3600.0605349540701</v>
      </c>
      <c r="G703">
        <v>3600.06413912773</v>
      </c>
      <c r="H703" t="s">
        <v>564</v>
      </c>
      <c r="I703">
        <v>7345.8473111910598</v>
      </c>
      <c r="J703">
        <v>0</v>
      </c>
      <c r="K703">
        <v>0</v>
      </c>
      <c r="L703">
        <v>0</v>
      </c>
      <c r="M703" t="s">
        <v>18</v>
      </c>
      <c r="N703">
        <v>7345.8470002024696</v>
      </c>
      <c r="O703" s="1">
        <f t="shared" si="84"/>
        <v>1.9562471675669854E-3</v>
      </c>
      <c r="P703" s="1">
        <f t="shared" si="85"/>
        <v>1.9562049150916492E-3</v>
      </c>
      <c r="Q703" s="1">
        <f t="shared" si="86"/>
        <v>0.99997840125929038</v>
      </c>
      <c r="R703" t="str">
        <f t="shared" si="87"/>
        <v/>
      </c>
      <c r="S703" t="str">
        <f t="shared" si="90"/>
        <v/>
      </c>
      <c r="T703" t="str">
        <f t="shared" si="91"/>
        <v/>
      </c>
    </row>
    <row r="704" spans="1:20" x14ac:dyDescent="0.45">
      <c r="A704" t="s">
        <v>504</v>
      </c>
      <c r="B704" t="s">
        <v>21</v>
      </c>
      <c r="C704" t="s">
        <v>294</v>
      </c>
      <c r="D704" s="1">
        <v>24074909.000161301</v>
      </c>
      <c r="E704" s="1">
        <v>24060499.378200099</v>
      </c>
      <c r="F704">
        <v>3600.0645709037699</v>
      </c>
      <c r="G704">
        <v>3600.07990384101</v>
      </c>
      <c r="H704" t="s">
        <v>507</v>
      </c>
      <c r="I704" s="1">
        <v>24074909.000161301</v>
      </c>
      <c r="J704" s="1">
        <v>5.6471195421181599E-5</v>
      </c>
      <c r="K704">
        <v>0</v>
      </c>
      <c r="L704" s="1">
        <v>2.02094287193865E-7</v>
      </c>
      <c r="M704" t="s">
        <v>18</v>
      </c>
      <c r="N704" s="1">
        <v>24074908.834389798</v>
      </c>
      <c r="O704" s="1">
        <f t="shared" si="84"/>
        <v>5.9853276957765218E-4</v>
      </c>
      <c r="P704" s="1">
        <f t="shared" si="85"/>
        <v>5.9852588804449811E-4</v>
      </c>
      <c r="Q704" s="1">
        <f t="shared" si="86"/>
        <v>0.99998850266267136</v>
      </c>
      <c r="R704" t="str">
        <f t="shared" si="87"/>
        <v/>
      </c>
      <c r="S704" t="str">
        <f t="shared" si="90"/>
        <v/>
      </c>
      <c r="T704" t="str">
        <f t="shared" si="91"/>
        <v/>
      </c>
    </row>
    <row r="705" spans="1:20" x14ac:dyDescent="0.45">
      <c r="A705" t="s">
        <v>504</v>
      </c>
      <c r="B705" t="s">
        <v>15</v>
      </c>
      <c r="C705" t="s">
        <v>294</v>
      </c>
      <c r="D705" s="1">
        <v>17252849.515002001</v>
      </c>
      <c r="E705" s="1">
        <v>17244799.648724999</v>
      </c>
      <c r="F705">
        <v>3600.0780348777698</v>
      </c>
      <c r="G705">
        <v>3600.08700299263</v>
      </c>
      <c r="H705" t="s">
        <v>505</v>
      </c>
      <c r="I705" s="1">
        <v>17252849.515002001</v>
      </c>
      <c r="J705" s="1">
        <v>2.5391091185156198E-7</v>
      </c>
      <c r="K705">
        <v>0</v>
      </c>
      <c r="L705" s="1">
        <v>1.2631669044083E-9</v>
      </c>
      <c r="M705" t="s">
        <v>18</v>
      </c>
      <c r="N705" s="1">
        <v>17252849.3655403</v>
      </c>
      <c r="O705" s="1">
        <f t="shared" si="84"/>
        <v>4.665818402923802E-4</v>
      </c>
      <c r="P705" s="1">
        <f t="shared" si="85"/>
        <v>4.6657318131888365E-4</v>
      </c>
      <c r="Q705" s="1">
        <f t="shared" si="86"/>
        <v>0.99998144168343306</v>
      </c>
      <c r="R705" t="str">
        <f t="shared" si="87"/>
        <v/>
      </c>
      <c r="S705" t="str">
        <f t="shared" si="90"/>
        <v/>
      </c>
      <c r="T705" t="str">
        <f t="shared" si="91"/>
        <v/>
      </c>
    </row>
    <row r="706" spans="1:20" x14ac:dyDescent="0.45">
      <c r="A706" t="s">
        <v>504</v>
      </c>
      <c r="B706" t="s">
        <v>239</v>
      </c>
      <c r="C706" t="s">
        <v>294</v>
      </c>
      <c r="D706">
        <v>564.33939208438699</v>
      </c>
      <c r="E706">
        <v>442.41180385987502</v>
      </c>
      <c r="F706">
        <v>3600.0582089424101</v>
      </c>
      <c r="G706">
        <v>3600.0897760391199</v>
      </c>
      <c r="H706" t="s">
        <v>615</v>
      </c>
      <c r="I706">
        <v>564.33939208438699</v>
      </c>
      <c r="J706" s="1">
        <v>2.3302069163122401E-9</v>
      </c>
      <c r="K706">
        <v>0</v>
      </c>
      <c r="L706">
        <v>0</v>
      </c>
      <c r="M706" t="s">
        <v>18</v>
      </c>
      <c r="N706">
        <v>564.33857866523999</v>
      </c>
      <c r="O706" s="1">
        <f t="shared" ref="O706:O769" si="92">ABS(E706-D706)/(ABS(D706)+0.00001)</f>
        <v>0.21605365100181301</v>
      </c>
      <c r="P706" s="1">
        <f t="shared" ref="P706:P769" si="93">ABS(E706-N706)/(ABS(N706)+0.00001)</f>
        <v>0.21605252104723732</v>
      </c>
      <c r="Q706" s="1">
        <f t="shared" ref="Q706:Q769" si="94">P706/O706</f>
        <v>0.99999477002785908</v>
      </c>
      <c r="R706" t="str">
        <f t="shared" ref="R706:R769" si="95">IF(AND(C706="Optimal",P706&gt;0.0000125),"bad","")</f>
        <v/>
      </c>
      <c r="S706" t="str">
        <f t="shared" si="90"/>
        <v/>
      </c>
      <c r="T706" t="str">
        <f t="shared" si="91"/>
        <v/>
      </c>
    </row>
    <row r="707" spans="1:20" x14ac:dyDescent="0.45">
      <c r="A707" t="s">
        <v>504</v>
      </c>
      <c r="B707" t="s">
        <v>135</v>
      </c>
      <c r="C707" t="s">
        <v>294</v>
      </c>
      <c r="D707">
        <v>216119.828236086</v>
      </c>
      <c r="E707">
        <v>216112.411843662</v>
      </c>
      <c r="F707">
        <v>3600.0931339263898</v>
      </c>
      <c r="G707">
        <v>3600.0968849658898</v>
      </c>
      <c r="H707" t="s">
        <v>563</v>
      </c>
      <c r="I707">
        <v>216119.828236086</v>
      </c>
      <c r="J707">
        <v>0</v>
      </c>
      <c r="K707">
        <v>0</v>
      </c>
      <c r="L707">
        <v>0</v>
      </c>
      <c r="M707" t="s">
        <v>18</v>
      </c>
      <c r="N707">
        <v>216117.55121035399</v>
      </c>
      <c r="O707" s="1">
        <f t="shared" si="92"/>
        <v>3.4316112890639621E-5</v>
      </c>
      <c r="P707" s="1">
        <f t="shared" si="93"/>
        <v>2.378042256619028E-5</v>
      </c>
      <c r="Q707" s="1">
        <f t="shared" si="94"/>
        <v>0.69298124300893205</v>
      </c>
      <c r="R707" t="str">
        <f t="shared" si="95"/>
        <v/>
      </c>
      <c r="S707" t="str">
        <f t="shared" si="90"/>
        <v/>
      </c>
      <c r="T707" t="str">
        <f t="shared" si="91"/>
        <v/>
      </c>
    </row>
    <row r="708" spans="1:20" x14ac:dyDescent="0.45">
      <c r="A708" t="s">
        <v>504</v>
      </c>
      <c r="B708" t="s">
        <v>237</v>
      </c>
      <c r="C708" t="s">
        <v>294</v>
      </c>
      <c r="D708">
        <v>477.414283951546</v>
      </c>
      <c r="E708">
        <v>420.70313643699399</v>
      </c>
      <c r="F708">
        <v>3600.1375830173401</v>
      </c>
      <c r="G708">
        <v>3600.1589190959899</v>
      </c>
      <c r="H708" t="s">
        <v>614</v>
      </c>
      <c r="I708">
        <v>477.414283951546</v>
      </c>
      <c r="J708" s="1">
        <v>5.4828632745085298E-9</v>
      </c>
      <c r="K708">
        <v>0</v>
      </c>
      <c r="L708">
        <v>0</v>
      </c>
      <c r="M708" t="s">
        <v>18</v>
      </c>
      <c r="N708">
        <v>477.41266308935701</v>
      </c>
      <c r="O708" s="1">
        <f t="shared" si="92"/>
        <v>0.11878812225154652</v>
      </c>
      <c r="P708" s="1">
        <f t="shared" si="93"/>
        <v>0.11878513045201199</v>
      </c>
      <c r="Q708" s="1">
        <f t="shared" si="94"/>
        <v>0.99997481398411037</v>
      </c>
      <c r="R708" t="str">
        <f t="shared" si="95"/>
        <v/>
      </c>
      <c r="S708" t="str">
        <f t="shared" si="90"/>
        <v/>
      </c>
      <c r="T708" t="str">
        <f t="shared" si="91"/>
        <v/>
      </c>
    </row>
    <row r="709" spans="1:20" x14ac:dyDescent="0.45">
      <c r="A709" t="s">
        <v>504</v>
      </c>
      <c r="B709" t="s">
        <v>23</v>
      </c>
      <c r="C709" t="s">
        <v>294</v>
      </c>
      <c r="D709" s="1">
        <v>34230852.501155198</v>
      </c>
      <c r="E709" s="1">
        <v>34207579.972031198</v>
      </c>
      <c r="F709">
        <v>3600.2251830101</v>
      </c>
      <c r="G709">
        <v>3600.2446880340499</v>
      </c>
      <c r="H709" t="s">
        <v>508</v>
      </c>
      <c r="I709" s="1">
        <v>34230852.501155198</v>
      </c>
      <c r="J709" s="1">
        <v>9.4791430456098101E-6</v>
      </c>
      <c r="K709">
        <v>0</v>
      </c>
      <c r="L709" s="1">
        <v>4.8198190993886603E-8</v>
      </c>
      <c r="M709" t="s">
        <v>18</v>
      </c>
      <c r="N709" s="1">
        <v>34230851.854411297</v>
      </c>
      <c r="O709" s="1">
        <f t="shared" si="92"/>
        <v>6.7986998346614353E-4</v>
      </c>
      <c r="P709" s="1">
        <f t="shared" si="93"/>
        <v>6.7985110271488269E-4</v>
      </c>
      <c r="Q709" s="1">
        <f t="shared" si="94"/>
        <v>0.99997222887946224</v>
      </c>
      <c r="R709" t="str">
        <f t="shared" si="95"/>
        <v/>
      </c>
      <c r="S709" t="str">
        <f t="shared" si="90"/>
        <v/>
      </c>
      <c r="T709" t="str">
        <f t="shared" si="91"/>
        <v/>
      </c>
    </row>
    <row r="710" spans="1:20" x14ac:dyDescent="0.45">
      <c r="A710" t="s">
        <v>504</v>
      </c>
      <c r="B710" t="s">
        <v>241</v>
      </c>
      <c r="C710" t="s">
        <v>294</v>
      </c>
      <c r="D710">
        <v>787.22662628338105</v>
      </c>
      <c r="E710">
        <v>548.195805165058</v>
      </c>
      <c r="F710">
        <v>3600.2915980815801</v>
      </c>
      <c r="G710">
        <v>3600.3329129219001</v>
      </c>
      <c r="H710" t="s">
        <v>616</v>
      </c>
      <c r="I710">
        <v>787.22662628338196</v>
      </c>
      <c r="J710" s="1">
        <v>1.03536552664706E-8</v>
      </c>
      <c r="K710">
        <v>0</v>
      </c>
      <c r="L710">
        <v>0</v>
      </c>
      <c r="M710" t="s">
        <v>18</v>
      </c>
      <c r="N710">
        <v>787.22133026682195</v>
      </c>
      <c r="O710" s="1">
        <f t="shared" si="92"/>
        <v>0.30363660234722822</v>
      </c>
      <c r="P710" s="1">
        <f t="shared" si="93"/>
        <v>0.30363191757574598</v>
      </c>
      <c r="Q710" s="1">
        <f t="shared" si="94"/>
        <v>0.99998457112401462</v>
      </c>
      <c r="R710" t="str">
        <f t="shared" si="95"/>
        <v/>
      </c>
      <c r="S710" t="str">
        <f t="shared" si="90"/>
        <v/>
      </c>
      <c r="T710" t="str">
        <f t="shared" si="91"/>
        <v/>
      </c>
    </row>
    <row r="711" spans="1:20" x14ac:dyDescent="0.45">
      <c r="A711" t="s">
        <v>504</v>
      </c>
      <c r="B711" t="s">
        <v>45</v>
      </c>
      <c r="C711" t="s">
        <v>288</v>
      </c>
      <c r="D711" t="s">
        <v>260</v>
      </c>
      <c r="E711">
        <v>46.3279218423746</v>
      </c>
      <c r="F711">
        <v>5.7565927505493102E-2</v>
      </c>
      <c r="G711">
        <v>5.80060482025146E-2</v>
      </c>
      <c r="H711" t="s">
        <v>518</v>
      </c>
      <c r="I711" t="s">
        <v>34</v>
      </c>
      <c r="J711" t="s">
        <v>34</v>
      </c>
      <c r="K711" t="s">
        <v>34</v>
      </c>
      <c r="L711" t="s">
        <v>34</v>
      </c>
      <c r="M711" t="s">
        <v>34</v>
      </c>
      <c r="N711" t="s">
        <v>34</v>
      </c>
      <c r="O711" s="1" t="e">
        <f t="shared" si="92"/>
        <v>#VALUE!</v>
      </c>
      <c r="P711" s="1" t="e">
        <f t="shared" si="93"/>
        <v>#VALUE!</v>
      </c>
      <c r="Q711" s="1" t="e">
        <f t="shared" si="94"/>
        <v>#VALUE!</v>
      </c>
      <c r="R711" t="e">
        <f t="shared" si="95"/>
        <v>#VALUE!</v>
      </c>
    </row>
    <row r="712" spans="1:20" x14ac:dyDescent="0.45">
      <c r="A712" t="s">
        <v>504</v>
      </c>
      <c r="B712" t="s">
        <v>215</v>
      </c>
      <c r="C712" t="s">
        <v>288</v>
      </c>
      <c r="D712" t="s">
        <v>260</v>
      </c>
      <c r="E712">
        <v>6.1340557666373101</v>
      </c>
      <c r="F712">
        <v>7.6797008514404297E-2</v>
      </c>
      <c r="G712">
        <v>7.7461957931518499E-2</v>
      </c>
      <c r="H712" t="s">
        <v>603</v>
      </c>
      <c r="I712" t="s">
        <v>34</v>
      </c>
      <c r="J712" t="s">
        <v>34</v>
      </c>
      <c r="K712" t="s">
        <v>34</v>
      </c>
      <c r="L712" t="s">
        <v>34</v>
      </c>
      <c r="M712" t="s">
        <v>34</v>
      </c>
      <c r="N712" t="s">
        <v>34</v>
      </c>
      <c r="O712" s="1" t="e">
        <f t="shared" si="92"/>
        <v>#VALUE!</v>
      </c>
      <c r="P712" s="1" t="e">
        <f t="shared" si="93"/>
        <v>#VALUE!</v>
      </c>
      <c r="Q712" s="1" t="e">
        <f t="shared" si="94"/>
        <v>#VALUE!</v>
      </c>
      <c r="R712" t="e">
        <f t="shared" si="95"/>
        <v>#VALUE!</v>
      </c>
    </row>
    <row r="713" spans="1:20" x14ac:dyDescent="0.45">
      <c r="A713" t="s">
        <v>504</v>
      </c>
      <c r="B713" t="s">
        <v>101</v>
      </c>
      <c r="C713" t="s">
        <v>288</v>
      </c>
      <c r="D713" t="s">
        <v>260</v>
      </c>
      <c r="E713">
        <v>0</v>
      </c>
      <c r="F713">
        <v>8.2853794097900293E-2</v>
      </c>
      <c r="G713">
        <v>8.6048126220703097E-2</v>
      </c>
      <c r="H713" t="s">
        <v>546</v>
      </c>
      <c r="I713" t="s">
        <v>34</v>
      </c>
      <c r="J713" t="s">
        <v>34</v>
      </c>
      <c r="K713" t="s">
        <v>34</v>
      </c>
      <c r="L713" t="s">
        <v>34</v>
      </c>
      <c r="M713" t="s">
        <v>34</v>
      </c>
      <c r="N713" t="s">
        <v>34</v>
      </c>
      <c r="O713" s="1" t="e">
        <f t="shared" si="92"/>
        <v>#VALUE!</v>
      </c>
      <c r="P713" s="1" t="e">
        <f t="shared" si="93"/>
        <v>#VALUE!</v>
      </c>
      <c r="Q713" s="1" t="e">
        <f t="shared" si="94"/>
        <v>#VALUE!</v>
      </c>
      <c r="R713" t="e">
        <f t="shared" si="95"/>
        <v>#VALUE!</v>
      </c>
    </row>
    <row r="714" spans="1:20" x14ac:dyDescent="0.45">
      <c r="A714" t="s">
        <v>504</v>
      </c>
      <c r="B714" t="s">
        <v>217</v>
      </c>
      <c r="C714" t="s">
        <v>288</v>
      </c>
      <c r="D714" t="s">
        <v>260</v>
      </c>
      <c r="E714">
        <v>15.6666663266091</v>
      </c>
      <c r="F714">
        <v>0.18235898017883301</v>
      </c>
      <c r="G714">
        <v>0.18323206901550201</v>
      </c>
      <c r="H714" t="s">
        <v>604</v>
      </c>
      <c r="I714" t="s">
        <v>34</v>
      </c>
      <c r="J714" t="s">
        <v>34</v>
      </c>
      <c r="K714" t="s">
        <v>34</v>
      </c>
      <c r="L714" t="s">
        <v>34</v>
      </c>
      <c r="M714" t="s">
        <v>34</v>
      </c>
      <c r="N714" t="s">
        <v>34</v>
      </c>
      <c r="O714" s="1" t="e">
        <f t="shared" si="92"/>
        <v>#VALUE!</v>
      </c>
      <c r="P714" s="1" t="e">
        <f t="shared" si="93"/>
        <v>#VALUE!</v>
      </c>
      <c r="Q714" s="1" t="e">
        <f t="shared" si="94"/>
        <v>#VALUE!</v>
      </c>
      <c r="R714" t="e">
        <f t="shared" si="95"/>
        <v>#VALUE!</v>
      </c>
    </row>
    <row r="715" spans="1:20" x14ac:dyDescent="0.45">
      <c r="A715" t="s">
        <v>504</v>
      </c>
      <c r="B715" t="s">
        <v>219</v>
      </c>
      <c r="C715" t="s">
        <v>288</v>
      </c>
      <c r="D715" t="s">
        <v>260</v>
      </c>
      <c r="E715">
        <v>42.889167242348101</v>
      </c>
      <c r="F715">
        <v>0.24292588233947701</v>
      </c>
      <c r="G715">
        <v>0.244008064270019</v>
      </c>
      <c r="H715" t="s">
        <v>605</v>
      </c>
      <c r="I715" t="s">
        <v>34</v>
      </c>
      <c r="J715" t="s">
        <v>34</v>
      </c>
      <c r="K715" t="s">
        <v>34</v>
      </c>
      <c r="L715" t="s">
        <v>34</v>
      </c>
      <c r="M715" t="s">
        <v>34</v>
      </c>
      <c r="N715" t="s">
        <v>34</v>
      </c>
      <c r="O715" s="1" t="e">
        <f t="shared" si="92"/>
        <v>#VALUE!</v>
      </c>
      <c r="P715" s="1" t="e">
        <f t="shared" si="93"/>
        <v>#VALUE!</v>
      </c>
      <c r="Q715" s="1" t="e">
        <f t="shared" si="94"/>
        <v>#VALUE!</v>
      </c>
      <c r="R715" t="e">
        <f t="shared" si="95"/>
        <v>#VALUE!</v>
      </c>
    </row>
    <row r="716" spans="1:20" x14ac:dyDescent="0.45">
      <c r="A716" t="s">
        <v>504</v>
      </c>
      <c r="B716" t="s">
        <v>39</v>
      </c>
      <c r="C716" t="s">
        <v>288</v>
      </c>
      <c r="D716" t="s">
        <v>260</v>
      </c>
      <c r="E716">
        <v>5.2945750387839601</v>
      </c>
      <c r="F716">
        <v>0.32337188720703097</v>
      </c>
      <c r="G716">
        <v>0.32499194145202598</v>
      </c>
      <c r="H716" t="s">
        <v>515</v>
      </c>
      <c r="I716" t="s">
        <v>34</v>
      </c>
      <c r="J716" t="s">
        <v>34</v>
      </c>
      <c r="K716" t="s">
        <v>34</v>
      </c>
      <c r="L716" t="s">
        <v>34</v>
      </c>
      <c r="M716" t="s">
        <v>34</v>
      </c>
      <c r="N716" t="s">
        <v>34</v>
      </c>
      <c r="O716" s="1" t="e">
        <f t="shared" si="92"/>
        <v>#VALUE!</v>
      </c>
      <c r="P716" s="1" t="e">
        <f t="shared" si="93"/>
        <v>#VALUE!</v>
      </c>
      <c r="Q716" s="1" t="e">
        <f t="shared" si="94"/>
        <v>#VALUE!</v>
      </c>
      <c r="R716" t="e">
        <f t="shared" si="95"/>
        <v>#VALUE!</v>
      </c>
    </row>
    <row r="717" spans="1:20" x14ac:dyDescent="0.45">
      <c r="A717" t="s">
        <v>504</v>
      </c>
      <c r="B717" t="s">
        <v>43</v>
      </c>
      <c r="C717" t="s">
        <v>288</v>
      </c>
      <c r="D717" t="s">
        <v>260</v>
      </c>
      <c r="E717">
        <v>28.799999940456701</v>
      </c>
      <c r="F717">
        <v>0.64158391952514604</v>
      </c>
      <c r="G717">
        <v>0.64378094673156705</v>
      </c>
      <c r="H717" t="s">
        <v>517</v>
      </c>
      <c r="I717" t="s">
        <v>34</v>
      </c>
      <c r="J717" t="s">
        <v>34</v>
      </c>
      <c r="K717" t="s">
        <v>34</v>
      </c>
      <c r="L717" t="s">
        <v>34</v>
      </c>
      <c r="M717" t="s">
        <v>34</v>
      </c>
      <c r="N717" t="s">
        <v>34</v>
      </c>
      <c r="O717" s="1" t="e">
        <f t="shared" si="92"/>
        <v>#VALUE!</v>
      </c>
      <c r="P717" s="1" t="e">
        <f t="shared" si="93"/>
        <v>#VALUE!</v>
      </c>
      <c r="Q717" s="1" t="e">
        <f t="shared" si="94"/>
        <v>#VALUE!</v>
      </c>
      <c r="R717" t="e">
        <f t="shared" si="95"/>
        <v>#VALUE!</v>
      </c>
    </row>
    <row r="718" spans="1:20" x14ac:dyDescent="0.45">
      <c r="A718" t="s">
        <v>504</v>
      </c>
      <c r="B718" t="s">
        <v>41</v>
      </c>
      <c r="C718" t="s">
        <v>288</v>
      </c>
      <c r="D718" t="s">
        <v>260</v>
      </c>
      <c r="E718">
        <v>40.046531438546999</v>
      </c>
      <c r="F718">
        <v>1.4545819759368801</v>
      </c>
      <c r="G718">
        <v>1.4576208591461099</v>
      </c>
      <c r="H718" t="s">
        <v>516</v>
      </c>
      <c r="I718" t="s">
        <v>34</v>
      </c>
      <c r="J718" t="s">
        <v>34</v>
      </c>
      <c r="K718" t="s">
        <v>34</v>
      </c>
      <c r="L718" t="s">
        <v>34</v>
      </c>
      <c r="M718" t="s">
        <v>34</v>
      </c>
      <c r="N718" t="s">
        <v>34</v>
      </c>
      <c r="O718" s="1" t="e">
        <f t="shared" si="92"/>
        <v>#VALUE!</v>
      </c>
      <c r="P718" s="1" t="e">
        <f t="shared" si="93"/>
        <v>#VALUE!</v>
      </c>
      <c r="Q718" s="1" t="e">
        <f t="shared" si="94"/>
        <v>#VALUE!</v>
      </c>
      <c r="R718" t="e">
        <f t="shared" si="95"/>
        <v>#VALUE!</v>
      </c>
    </row>
    <row r="719" spans="1:20" x14ac:dyDescent="0.45">
      <c r="A719" t="s">
        <v>504</v>
      </c>
      <c r="B719" t="s">
        <v>33</v>
      </c>
      <c r="C719" t="s">
        <v>288</v>
      </c>
      <c r="D719" t="s">
        <v>260</v>
      </c>
      <c r="E719">
        <v>43.973732579834603</v>
      </c>
      <c r="F719">
        <v>1.6629431247711099</v>
      </c>
      <c r="G719">
        <v>1.66603302955627</v>
      </c>
      <c r="H719" t="s">
        <v>513</v>
      </c>
      <c r="I719" t="s">
        <v>34</v>
      </c>
      <c r="J719" t="s">
        <v>34</v>
      </c>
      <c r="K719" t="s">
        <v>34</v>
      </c>
      <c r="L719" t="s">
        <v>34</v>
      </c>
      <c r="M719" t="s">
        <v>34</v>
      </c>
      <c r="N719" t="s">
        <v>34</v>
      </c>
      <c r="O719" s="1" t="e">
        <f t="shared" si="92"/>
        <v>#VALUE!</v>
      </c>
      <c r="P719" s="1" t="e">
        <f t="shared" si="93"/>
        <v>#VALUE!</v>
      </c>
      <c r="Q719" s="1" t="e">
        <f t="shared" si="94"/>
        <v>#VALUE!</v>
      </c>
      <c r="R719" t="e">
        <f t="shared" si="95"/>
        <v>#VALUE!</v>
      </c>
    </row>
    <row r="720" spans="1:20" x14ac:dyDescent="0.45">
      <c r="A720" t="s">
        <v>504</v>
      </c>
      <c r="B720" t="s">
        <v>36</v>
      </c>
      <c r="C720" t="s">
        <v>288</v>
      </c>
      <c r="D720" t="s">
        <v>260</v>
      </c>
      <c r="E720">
        <v>1.8503470764708101</v>
      </c>
      <c r="F720">
        <v>7.2986769676208496</v>
      </c>
      <c r="G720">
        <v>7.3161129951476997</v>
      </c>
      <c r="H720" t="s">
        <v>514</v>
      </c>
      <c r="I720" t="s">
        <v>34</v>
      </c>
      <c r="J720" t="s">
        <v>34</v>
      </c>
      <c r="K720" t="s">
        <v>34</v>
      </c>
      <c r="L720" t="s">
        <v>34</v>
      </c>
      <c r="M720" t="s">
        <v>34</v>
      </c>
      <c r="N720" t="s">
        <v>34</v>
      </c>
      <c r="O720" s="1" t="e">
        <f t="shared" si="92"/>
        <v>#VALUE!</v>
      </c>
      <c r="P720" s="1" t="e">
        <f t="shared" si="93"/>
        <v>#VALUE!</v>
      </c>
      <c r="Q720" s="1" t="e">
        <f t="shared" si="94"/>
        <v>#VALUE!</v>
      </c>
      <c r="R720" t="e">
        <f t="shared" si="95"/>
        <v>#VALUE!</v>
      </c>
    </row>
    <row r="721" spans="1:20" x14ac:dyDescent="0.45">
      <c r="A721" t="s">
        <v>504</v>
      </c>
      <c r="B721" t="s">
        <v>253</v>
      </c>
      <c r="C721" t="s">
        <v>18</v>
      </c>
      <c r="D721">
        <v>468.15616401583497</v>
      </c>
      <c r="E721">
        <v>468.15612648375702</v>
      </c>
      <c r="F721">
        <v>21.3916609287261</v>
      </c>
      <c r="G721">
        <v>21.416147947311401</v>
      </c>
      <c r="H721" t="s">
        <v>622</v>
      </c>
      <c r="I721" t="s">
        <v>34</v>
      </c>
      <c r="J721" t="s">
        <v>34</v>
      </c>
      <c r="K721" t="s">
        <v>34</v>
      </c>
      <c r="L721" t="s">
        <v>34</v>
      </c>
      <c r="M721" t="s">
        <v>34</v>
      </c>
      <c r="N721" t="s">
        <v>34</v>
      </c>
      <c r="O721" s="1">
        <f t="shared" si="92"/>
        <v>8.0169994623875024E-8</v>
      </c>
      <c r="P721" s="1" t="e">
        <f t="shared" si="93"/>
        <v>#VALUE!</v>
      </c>
      <c r="Q721" s="1" t="e">
        <f t="shared" si="94"/>
        <v>#VALUE!</v>
      </c>
      <c r="R721" t="e">
        <f t="shared" si="95"/>
        <v>#VALUE!</v>
      </c>
    </row>
    <row r="722" spans="1:20" x14ac:dyDescent="0.45">
      <c r="A722" t="s">
        <v>383</v>
      </c>
      <c r="B722" t="s">
        <v>221</v>
      </c>
      <c r="C722" t="s">
        <v>18</v>
      </c>
      <c r="D722">
        <v>5.3</v>
      </c>
      <c r="E722">
        <v>5.3</v>
      </c>
      <c r="F722">
        <v>1.8455028533935498E-2</v>
      </c>
      <c r="G722">
        <v>1.8921136856079102E-2</v>
      </c>
      <c r="H722" t="s">
        <v>485</v>
      </c>
      <c r="I722">
        <v>5.3</v>
      </c>
      <c r="J722">
        <v>0</v>
      </c>
      <c r="K722">
        <v>0</v>
      </c>
      <c r="L722">
        <v>0</v>
      </c>
      <c r="M722" t="s">
        <v>18</v>
      </c>
      <c r="N722">
        <v>5.3</v>
      </c>
      <c r="O722" s="1">
        <f t="shared" si="92"/>
        <v>0</v>
      </c>
      <c r="P722" s="1">
        <f t="shared" si="93"/>
        <v>0</v>
      </c>
      <c r="Q722" s="1" t="e">
        <f t="shared" si="94"/>
        <v>#DIV/0!</v>
      </c>
      <c r="R722" t="str">
        <f t="shared" si="95"/>
        <v/>
      </c>
      <c r="S722" t="str">
        <f t="shared" ref="S722:S753" si="96">IF(OR(J722&gt;0.001, K722&gt;0.001, L722&gt;0.001), "bad","")</f>
        <v/>
      </c>
      <c r="T722" t="str">
        <f t="shared" ref="T722:T753" si="97">IF(AND(C722&lt;&gt;"Optimal",P722&lt;0.000015),"good","")</f>
        <v/>
      </c>
    </row>
    <row r="723" spans="1:20" x14ac:dyDescent="0.45">
      <c r="A723" t="s">
        <v>383</v>
      </c>
      <c r="B723" t="s">
        <v>155</v>
      </c>
      <c r="C723" t="s">
        <v>18</v>
      </c>
      <c r="D723">
        <v>-7.9784865782150896E-2</v>
      </c>
      <c r="E723">
        <v>-7.9784857933677095E-2</v>
      </c>
      <c r="F723">
        <v>3.2303094863891602E-2</v>
      </c>
      <c r="G723">
        <v>3.2477140426635701E-2</v>
      </c>
      <c r="H723" t="s">
        <v>452</v>
      </c>
      <c r="I723">
        <v>-7.9784865782150896E-2</v>
      </c>
      <c r="J723" s="1">
        <v>1.5947765774626499E-8</v>
      </c>
      <c r="K723" s="1">
        <v>1.25057322310218E-9</v>
      </c>
      <c r="L723">
        <v>0</v>
      </c>
      <c r="M723" t="s">
        <v>18</v>
      </c>
      <c r="N723">
        <v>-7.9784865782148995E-2</v>
      </c>
      <c r="O723" s="1">
        <f t="shared" si="92"/>
        <v>9.835813024420318E-8</v>
      </c>
      <c r="P723" s="1">
        <f t="shared" si="93"/>
        <v>9.8358106417397733E-8</v>
      </c>
      <c r="Q723" s="1">
        <f t="shared" si="94"/>
        <v>0.99999975775459138</v>
      </c>
      <c r="R723" t="str">
        <f t="shared" si="95"/>
        <v/>
      </c>
      <c r="S723" t="str">
        <f t="shared" si="96"/>
        <v/>
      </c>
      <c r="T723" t="str">
        <f t="shared" si="97"/>
        <v/>
      </c>
    </row>
    <row r="724" spans="1:20" x14ac:dyDescent="0.45">
      <c r="A724" t="s">
        <v>383</v>
      </c>
      <c r="B724" t="s">
        <v>173</v>
      </c>
      <c r="C724" t="s">
        <v>18</v>
      </c>
      <c r="D724">
        <v>-1.09048946154393</v>
      </c>
      <c r="E724">
        <v>-1.09048946728836</v>
      </c>
      <c r="F724">
        <v>4.6778917312622001E-2</v>
      </c>
      <c r="G724">
        <v>4.6978950500488198E-2</v>
      </c>
      <c r="H724" t="s">
        <v>461</v>
      </c>
      <c r="I724">
        <v>-1.09048946154393</v>
      </c>
      <c r="J724" s="1">
        <v>1.11022302462515E-16</v>
      </c>
      <c r="K724">
        <v>0</v>
      </c>
      <c r="L724">
        <v>0</v>
      </c>
      <c r="M724" t="s">
        <v>18</v>
      </c>
      <c r="N724">
        <v>-1.09048946154393</v>
      </c>
      <c r="O724" s="1">
        <f t="shared" si="92"/>
        <v>5.2677055288229215E-9</v>
      </c>
      <c r="P724" s="1">
        <f t="shared" si="93"/>
        <v>5.2677055288229215E-9</v>
      </c>
      <c r="Q724" s="1">
        <f t="shared" si="94"/>
        <v>1</v>
      </c>
      <c r="R724" t="str">
        <f t="shared" si="95"/>
        <v/>
      </c>
      <c r="S724" t="str">
        <f t="shared" si="96"/>
        <v/>
      </c>
      <c r="T724" t="str">
        <f t="shared" si="97"/>
        <v/>
      </c>
    </row>
    <row r="725" spans="1:20" x14ac:dyDescent="0.45">
      <c r="A725" t="s">
        <v>383</v>
      </c>
      <c r="B725" t="s">
        <v>157</v>
      </c>
      <c r="C725" t="s">
        <v>18</v>
      </c>
      <c r="D725">
        <v>-4.5451462186218601E-2</v>
      </c>
      <c r="E725">
        <v>-4.5451451409516702E-2</v>
      </c>
      <c r="F725">
        <v>5.3284168243408203E-2</v>
      </c>
      <c r="G725">
        <v>5.3449869155883699E-2</v>
      </c>
      <c r="H725" t="s">
        <v>453</v>
      </c>
      <c r="I725">
        <v>-4.5451462186218601E-2</v>
      </c>
      <c r="J725" s="1">
        <v>1.09174513873711E-8</v>
      </c>
      <c r="K725" s="1">
        <v>1.8499119068191E-9</v>
      </c>
      <c r="L725">
        <v>0</v>
      </c>
      <c r="M725" t="s">
        <v>18</v>
      </c>
      <c r="N725">
        <v>-4.5451446350745897E-2</v>
      </c>
      <c r="O725" s="1">
        <f t="shared" si="92"/>
        <v>2.3705137012035863E-7</v>
      </c>
      <c r="P725" s="1">
        <f t="shared" si="93"/>
        <v>1.1127606381027824E-7</v>
      </c>
      <c r="Q725" s="1">
        <f t="shared" si="94"/>
        <v>0.46941750960468948</v>
      </c>
      <c r="R725" t="str">
        <f t="shared" si="95"/>
        <v/>
      </c>
      <c r="S725" t="str">
        <f t="shared" si="96"/>
        <v/>
      </c>
      <c r="T725" t="str">
        <f t="shared" si="97"/>
        <v/>
      </c>
    </row>
    <row r="726" spans="1:20" x14ac:dyDescent="0.45">
      <c r="A726" t="s">
        <v>383</v>
      </c>
      <c r="B726" t="s">
        <v>117</v>
      </c>
      <c r="C726" t="s">
        <v>18</v>
      </c>
      <c r="D726">
        <v>0.80136550099824999</v>
      </c>
      <c r="E726">
        <v>0.80136549493016296</v>
      </c>
      <c r="F726">
        <v>5.6102037429809501E-2</v>
      </c>
      <c r="G726">
        <v>5.6263923645019497E-2</v>
      </c>
      <c r="H726" t="s">
        <v>433</v>
      </c>
      <c r="I726">
        <v>0.80136550099824999</v>
      </c>
      <c r="J726" s="1">
        <v>1.39679601218745E-9</v>
      </c>
      <c r="K726">
        <v>0</v>
      </c>
      <c r="L726">
        <v>0</v>
      </c>
      <c r="M726" t="s">
        <v>18</v>
      </c>
      <c r="N726">
        <v>0.80136550099883397</v>
      </c>
      <c r="O726" s="1">
        <f t="shared" si="92"/>
        <v>7.572089520196553E-9</v>
      </c>
      <c r="P726" s="1">
        <f t="shared" si="93"/>
        <v>7.5728182388881058E-9</v>
      </c>
      <c r="Q726" s="1">
        <f t="shared" si="94"/>
        <v>1.0000962374638611</v>
      </c>
      <c r="R726" t="str">
        <f t="shared" si="95"/>
        <v/>
      </c>
      <c r="S726" t="str">
        <f t="shared" si="96"/>
        <v/>
      </c>
      <c r="T726" t="str">
        <f t="shared" si="97"/>
        <v/>
      </c>
    </row>
    <row r="727" spans="1:20" x14ac:dyDescent="0.45">
      <c r="A727" t="s">
        <v>383</v>
      </c>
      <c r="B727" t="s">
        <v>123</v>
      </c>
      <c r="C727" t="s">
        <v>18</v>
      </c>
      <c r="D727">
        <v>0.50328619027363697</v>
      </c>
      <c r="E727">
        <v>0.50328617623292804</v>
      </c>
      <c r="F727">
        <v>5.9160947799682603E-2</v>
      </c>
      <c r="G727">
        <v>5.9331893920898403E-2</v>
      </c>
      <c r="H727" t="s">
        <v>436</v>
      </c>
      <c r="I727">
        <v>0.50328619027363697</v>
      </c>
      <c r="J727" s="1">
        <v>2.0281936130572802E-9</v>
      </c>
      <c r="K727">
        <v>0</v>
      </c>
      <c r="L727">
        <v>0</v>
      </c>
      <c r="M727" t="s">
        <v>18</v>
      </c>
      <c r="N727">
        <v>0.503286190273175</v>
      </c>
      <c r="O727" s="1">
        <f t="shared" si="92"/>
        <v>2.7897506876058845E-8</v>
      </c>
      <c r="P727" s="1">
        <f t="shared" si="93"/>
        <v>2.7896588999475263E-8</v>
      </c>
      <c r="Q727" s="1">
        <f t="shared" si="94"/>
        <v>0.99996709825764507</v>
      </c>
      <c r="R727" t="str">
        <f t="shared" si="95"/>
        <v/>
      </c>
      <c r="S727" t="str">
        <f t="shared" si="96"/>
        <v/>
      </c>
      <c r="T727" t="str">
        <f t="shared" si="97"/>
        <v/>
      </c>
    </row>
    <row r="728" spans="1:20" x14ac:dyDescent="0.45">
      <c r="A728" t="s">
        <v>383</v>
      </c>
      <c r="B728" t="s">
        <v>161</v>
      </c>
      <c r="C728" t="s">
        <v>18</v>
      </c>
      <c r="D728">
        <v>-8.6088437038816495E-2</v>
      </c>
      <c r="E728">
        <v>-8.6088438679620793E-2</v>
      </c>
      <c r="F728">
        <v>6.0635089874267502E-2</v>
      </c>
      <c r="G728">
        <v>6.0803174972534103E-2</v>
      </c>
      <c r="H728" t="s">
        <v>455</v>
      </c>
      <c r="I728">
        <v>-8.6088437038816495E-2</v>
      </c>
      <c r="J728" s="1">
        <v>1.4919701335491799E-8</v>
      </c>
      <c r="K728" s="1">
        <v>3.8589838338709498E-9</v>
      </c>
      <c r="L728">
        <v>0</v>
      </c>
      <c r="M728" t="s">
        <v>18</v>
      </c>
      <c r="N728">
        <v>-8.60884370388178E-2</v>
      </c>
      <c r="O728" s="1">
        <f t="shared" si="92"/>
        <v>1.9057306432250126E-8</v>
      </c>
      <c r="P728" s="1">
        <f t="shared" si="93"/>
        <v>1.9057291280847574E-8</v>
      </c>
      <c r="Q728" s="1">
        <f t="shared" si="94"/>
        <v>0.99999920495571581</v>
      </c>
      <c r="R728" t="str">
        <f t="shared" si="95"/>
        <v/>
      </c>
      <c r="S728" t="str">
        <f t="shared" si="96"/>
        <v/>
      </c>
      <c r="T728" t="str">
        <f t="shared" si="97"/>
        <v/>
      </c>
    </row>
    <row r="729" spans="1:20" x14ac:dyDescent="0.45">
      <c r="A729" t="s">
        <v>383</v>
      </c>
      <c r="B729" t="s">
        <v>119</v>
      </c>
      <c r="C729" t="s">
        <v>18</v>
      </c>
      <c r="D729">
        <v>1.18808606109486</v>
      </c>
      <c r="E729">
        <v>1.1880860330863099</v>
      </c>
      <c r="F729">
        <v>6.2265157699584898E-2</v>
      </c>
      <c r="G729">
        <v>6.2436103820800698E-2</v>
      </c>
      <c r="H729" t="s">
        <v>434</v>
      </c>
      <c r="I729">
        <v>1.18808606109486</v>
      </c>
      <c r="J729" s="1">
        <v>7.1682142721574097E-9</v>
      </c>
      <c r="K729">
        <v>0</v>
      </c>
      <c r="L729">
        <v>0</v>
      </c>
      <c r="M729" t="s">
        <v>18</v>
      </c>
      <c r="N729">
        <v>1.1880860610922199</v>
      </c>
      <c r="O729" s="1">
        <f t="shared" si="92"/>
        <v>2.3574314454027402E-8</v>
      </c>
      <c r="P729" s="1">
        <f t="shared" si="93"/>
        <v>2.3572092318648974E-8</v>
      </c>
      <c r="Q729" s="1">
        <f t="shared" si="94"/>
        <v>0.99990573913049474</v>
      </c>
      <c r="R729" t="str">
        <f t="shared" si="95"/>
        <v/>
      </c>
      <c r="S729" t="str">
        <f t="shared" si="96"/>
        <v/>
      </c>
      <c r="T729" t="str">
        <f t="shared" si="97"/>
        <v/>
      </c>
    </row>
    <row r="730" spans="1:20" x14ac:dyDescent="0.45">
      <c r="A730" t="s">
        <v>383</v>
      </c>
      <c r="B730" t="s">
        <v>121</v>
      </c>
      <c r="C730" t="s">
        <v>18</v>
      </c>
      <c r="D730">
        <v>1.07269370248257</v>
      </c>
      <c r="E730">
        <v>1.07269368687185</v>
      </c>
      <c r="F730">
        <v>6.5487861633300698E-2</v>
      </c>
      <c r="G730">
        <v>6.5664052963256794E-2</v>
      </c>
      <c r="H730" t="s">
        <v>435</v>
      </c>
      <c r="I730">
        <v>1.07269370248257</v>
      </c>
      <c r="J730" s="1">
        <v>8.0823779891048192E-9</v>
      </c>
      <c r="K730">
        <v>0</v>
      </c>
      <c r="L730">
        <v>0</v>
      </c>
      <c r="M730" t="s">
        <v>18</v>
      </c>
      <c r="N730">
        <v>1.0726937024826699</v>
      </c>
      <c r="O730" s="1">
        <f t="shared" si="92"/>
        <v>1.4552685903698543E-8</v>
      </c>
      <c r="P730" s="1">
        <f t="shared" si="93"/>
        <v>1.4552779051573889E-8</v>
      </c>
      <c r="Q730" s="1">
        <f t="shared" si="94"/>
        <v>1.0000064007342673</v>
      </c>
      <c r="R730" t="str">
        <f t="shared" si="95"/>
        <v/>
      </c>
      <c r="S730" t="str">
        <f t="shared" si="96"/>
        <v/>
      </c>
      <c r="T730" t="str">
        <f t="shared" si="97"/>
        <v/>
      </c>
    </row>
    <row r="731" spans="1:20" x14ac:dyDescent="0.45">
      <c r="A731" t="s">
        <v>383</v>
      </c>
      <c r="B731" t="s">
        <v>81</v>
      </c>
      <c r="C731" t="s">
        <v>18</v>
      </c>
      <c r="D731">
        <v>-8.2295153923031703E-2</v>
      </c>
      <c r="E731">
        <v>-8.2295154474640503E-2</v>
      </c>
      <c r="F731">
        <v>0.10765409469604401</v>
      </c>
      <c r="G731">
        <v>0.107838153839111</v>
      </c>
      <c r="H731" t="s">
        <v>415</v>
      </c>
      <c r="I731">
        <v>-8.2295153923031703E-2</v>
      </c>
      <c r="J731" s="1">
        <v>1.6568951766160401E-9</v>
      </c>
      <c r="K731" s="1">
        <v>4.9996122519768704E-10</v>
      </c>
      <c r="L731">
        <v>0</v>
      </c>
      <c r="M731" t="s">
        <v>18</v>
      </c>
      <c r="N731">
        <v>-8.2295153921654304E-2</v>
      </c>
      <c r="O731" s="1">
        <f t="shared" si="92"/>
        <v>6.7019958533713522E-9</v>
      </c>
      <c r="P731" s="1">
        <f t="shared" si="93"/>
        <v>6.7187311140336873E-9</v>
      </c>
      <c r="Q731" s="1">
        <f t="shared" si="94"/>
        <v>1.0024970562543569</v>
      </c>
      <c r="R731" t="str">
        <f t="shared" si="95"/>
        <v/>
      </c>
      <c r="S731" t="str">
        <f t="shared" si="96"/>
        <v/>
      </c>
      <c r="T731" t="str">
        <f t="shared" si="97"/>
        <v/>
      </c>
    </row>
    <row r="732" spans="1:20" x14ac:dyDescent="0.45">
      <c r="A732" t="s">
        <v>383</v>
      </c>
      <c r="B732" t="s">
        <v>175</v>
      </c>
      <c r="C732" t="s">
        <v>18</v>
      </c>
      <c r="D732">
        <v>-1.0807212299827</v>
      </c>
      <c r="E732">
        <v>-1.08072789905475</v>
      </c>
      <c r="F732">
        <v>0.11347389221191399</v>
      </c>
      <c r="G732">
        <v>0.11365795135498</v>
      </c>
      <c r="H732" t="s">
        <v>462</v>
      </c>
      <c r="I732">
        <v>-1.0807212299827</v>
      </c>
      <c r="J732" s="1">
        <v>1.7829312470851699E-9</v>
      </c>
      <c r="K732" s="1">
        <v>9.4827068419789302E-10</v>
      </c>
      <c r="L732">
        <v>0</v>
      </c>
      <c r="M732" t="s">
        <v>18</v>
      </c>
      <c r="N732">
        <v>-1.0807212319392501</v>
      </c>
      <c r="O732" s="1">
        <f t="shared" si="92"/>
        <v>6.1708886214410879E-6</v>
      </c>
      <c r="P732" s="1">
        <f t="shared" si="93"/>
        <v>6.1690782156260905E-6</v>
      </c>
      <c r="Q732" s="1">
        <f t="shared" si="94"/>
        <v>0.99970662153766521</v>
      </c>
      <c r="R732" t="str">
        <f t="shared" si="95"/>
        <v/>
      </c>
      <c r="S732" t="str">
        <f t="shared" si="96"/>
        <v/>
      </c>
      <c r="T732" t="str">
        <f t="shared" si="97"/>
        <v/>
      </c>
    </row>
    <row r="733" spans="1:20" x14ac:dyDescent="0.45">
      <c r="A733" t="s">
        <v>383</v>
      </c>
      <c r="B733" t="s">
        <v>51</v>
      </c>
      <c r="C733" t="s">
        <v>18</v>
      </c>
      <c r="D733">
        <v>19330.999999999902</v>
      </c>
      <c r="E733">
        <v>19330.999999999902</v>
      </c>
      <c r="F733">
        <v>0.15129613876342701</v>
      </c>
      <c r="G733">
        <v>0.15164995193481401</v>
      </c>
      <c r="H733" t="s">
        <v>400</v>
      </c>
      <c r="I733">
        <v>19330.999999999902</v>
      </c>
      <c r="J733">
        <v>0</v>
      </c>
      <c r="K733">
        <v>0</v>
      </c>
      <c r="L733">
        <v>0</v>
      </c>
      <c r="M733" t="s">
        <v>18</v>
      </c>
      <c r="N733">
        <v>19331</v>
      </c>
      <c r="O733" s="1">
        <f t="shared" si="92"/>
        <v>0</v>
      </c>
      <c r="P733" s="1">
        <f t="shared" si="93"/>
        <v>5.0812388257546874E-15</v>
      </c>
      <c r="Q733" s="1" t="e">
        <f t="shared" si="94"/>
        <v>#DIV/0!</v>
      </c>
      <c r="R733" t="str">
        <f t="shared" si="95"/>
        <v/>
      </c>
      <c r="S733" t="str">
        <f t="shared" si="96"/>
        <v/>
      </c>
      <c r="T733" t="str">
        <f t="shared" si="97"/>
        <v/>
      </c>
    </row>
    <row r="734" spans="1:20" x14ac:dyDescent="0.45">
      <c r="A734" t="s">
        <v>383</v>
      </c>
      <c r="B734" t="s">
        <v>83</v>
      </c>
      <c r="C734" t="s">
        <v>18</v>
      </c>
      <c r="D734">
        <v>-7.9814495507716104E-2</v>
      </c>
      <c r="E734">
        <v>-7.9814497821698499E-2</v>
      </c>
      <c r="F734">
        <v>0.18785119056701599</v>
      </c>
      <c r="G734">
        <v>0.18804192543029699</v>
      </c>
      <c r="H734" t="s">
        <v>416</v>
      </c>
      <c r="I734">
        <v>-7.9814495507716104E-2</v>
      </c>
      <c r="J734" s="1">
        <v>1.7793611029048799E-10</v>
      </c>
      <c r="K734" s="1">
        <v>5.36107686022191E-11</v>
      </c>
      <c r="L734">
        <v>0</v>
      </c>
      <c r="M734" t="s">
        <v>18</v>
      </c>
      <c r="N734">
        <v>-7.9814495507836702E-2</v>
      </c>
      <c r="O734" s="1">
        <f t="shared" si="92"/>
        <v>2.8988374807360437E-8</v>
      </c>
      <c r="P734" s="1">
        <f t="shared" si="93"/>
        <v>2.8986864018237642E-8</v>
      </c>
      <c r="Q734" s="1">
        <f t="shared" si="94"/>
        <v>0.9999478829312497</v>
      </c>
      <c r="R734" t="str">
        <f t="shared" si="95"/>
        <v/>
      </c>
      <c r="S734" t="str">
        <f t="shared" si="96"/>
        <v/>
      </c>
      <c r="T734" t="str">
        <f t="shared" si="97"/>
        <v/>
      </c>
    </row>
    <row r="735" spans="1:20" x14ac:dyDescent="0.45">
      <c r="A735" t="s">
        <v>383</v>
      </c>
      <c r="B735" t="s">
        <v>31</v>
      </c>
      <c r="C735" t="s">
        <v>18</v>
      </c>
      <c r="D735">
        <v>1.8563406198747101</v>
      </c>
      <c r="E735">
        <v>1.85634019024396</v>
      </c>
      <c r="F735">
        <v>0.20410895347595201</v>
      </c>
      <c r="G735">
        <v>0.204396963119506</v>
      </c>
      <c r="H735" t="s">
        <v>391</v>
      </c>
      <c r="I735">
        <v>1.8563406198747101</v>
      </c>
      <c r="J735" s="1">
        <v>5.3827015067397999E-9</v>
      </c>
      <c r="K735">
        <v>0</v>
      </c>
      <c r="L735" s="1">
        <v>2.8874152531802298E-17</v>
      </c>
      <c r="M735" t="s">
        <v>18</v>
      </c>
      <c r="N735">
        <v>1.8563402245521901</v>
      </c>
      <c r="O735" s="1">
        <f t="shared" si="92"/>
        <v>2.3143836379157786E-7</v>
      </c>
      <c r="P735" s="1">
        <f t="shared" si="93"/>
        <v>1.84815502920375E-8</v>
      </c>
      <c r="Q735" s="1">
        <f t="shared" si="94"/>
        <v>7.985517175830488E-2</v>
      </c>
      <c r="R735" t="str">
        <f t="shared" si="95"/>
        <v/>
      </c>
      <c r="S735" t="str">
        <f t="shared" si="96"/>
        <v/>
      </c>
      <c r="T735" t="str">
        <f t="shared" si="97"/>
        <v/>
      </c>
    </row>
    <row r="736" spans="1:20" x14ac:dyDescent="0.45">
      <c r="A736" t="s">
        <v>383</v>
      </c>
      <c r="B736" t="s">
        <v>57</v>
      </c>
      <c r="C736" t="s">
        <v>18</v>
      </c>
      <c r="D736">
        <v>14635</v>
      </c>
      <c r="E736">
        <v>14635</v>
      </c>
      <c r="F736">
        <v>0.22667789459228499</v>
      </c>
      <c r="G736">
        <v>0.22710800170898399</v>
      </c>
      <c r="H736" t="s">
        <v>403</v>
      </c>
      <c r="I736">
        <v>14635</v>
      </c>
      <c r="J736">
        <v>0</v>
      </c>
      <c r="K736">
        <v>0</v>
      </c>
      <c r="L736">
        <v>0</v>
      </c>
      <c r="M736" t="s">
        <v>18</v>
      </c>
      <c r="N736">
        <v>14635</v>
      </c>
      <c r="O736" s="1">
        <f t="shared" si="92"/>
        <v>0</v>
      </c>
      <c r="P736" s="1">
        <f t="shared" si="93"/>
        <v>0</v>
      </c>
      <c r="Q736" s="1" t="e">
        <f t="shared" si="94"/>
        <v>#DIV/0!</v>
      </c>
      <c r="R736" t="str">
        <f t="shared" si="95"/>
        <v/>
      </c>
      <c r="S736" t="str">
        <f t="shared" si="96"/>
        <v/>
      </c>
      <c r="T736" t="str">
        <f t="shared" si="97"/>
        <v/>
      </c>
    </row>
    <row r="737" spans="1:20" x14ac:dyDescent="0.45">
      <c r="A737" t="s">
        <v>383</v>
      </c>
      <c r="B737" t="s">
        <v>59</v>
      </c>
      <c r="C737" t="s">
        <v>18</v>
      </c>
      <c r="D737">
        <v>13652</v>
      </c>
      <c r="E737">
        <v>13652</v>
      </c>
      <c r="F737">
        <v>0.276628017425537</v>
      </c>
      <c r="G737">
        <v>0.27705717086791898</v>
      </c>
      <c r="H737" t="s">
        <v>404</v>
      </c>
      <c r="I737">
        <v>13652</v>
      </c>
      <c r="J737">
        <v>0</v>
      </c>
      <c r="K737">
        <v>0</v>
      </c>
      <c r="L737" s="1">
        <v>5.9230842452961899E-8</v>
      </c>
      <c r="M737" t="s">
        <v>18</v>
      </c>
      <c r="N737">
        <v>13652</v>
      </c>
      <c r="O737" s="1">
        <f t="shared" si="92"/>
        <v>0</v>
      </c>
      <c r="P737" s="1">
        <f t="shared" si="93"/>
        <v>0</v>
      </c>
      <c r="Q737" s="1" t="e">
        <f t="shared" si="94"/>
        <v>#DIV/0!</v>
      </c>
      <c r="R737" t="str">
        <f t="shared" si="95"/>
        <v/>
      </c>
      <c r="S737" t="str">
        <f t="shared" si="96"/>
        <v/>
      </c>
      <c r="T737" t="str">
        <f t="shared" si="97"/>
        <v/>
      </c>
    </row>
    <row r="738" spans="1:20" x14ac:dyDescent="0.45">
      <c r="A738" t="s">
        <v>383</v>
      </c>
      <c r="B738" t="s">
        <v>61</v>
      </c>
      <c r="C738" t="s">
        <v>18</v>
      </c>
      <c r="D738">
        <v>13070</v>
      </c>
      <c r="E738">
        <v>13070</v>
      </c>
      <c r="F738">
        <v>0.31536698341369601</v>
      </c>
      <c r="G738">
        <v>0.31584906578063898</v>
      </c>
      <c r="H738" t="s">
        <v>405</v>
      </c>
      <c r="I738">
        <v>13070</v>
      </c>
      <c r="J738">
        <v>0</v>
      </c>
      <c r="K738">
        <v>0</v>
      </c>
      <c r="L738" s="1">
        <v>6.2775507103651698E-7</v>
      </c>
      <c r="M738" t="s">
        <v>18</v>
      </c>
      <c r="N738">
        <v>13070</v>
      </c>
      <c r="O738" s="1">
        <f t="shared" si="92"/>
        <v>0</v>
      </c>
      <c r="P738" s="1">
        <f t="shared" si="93"/>
        <v>0</v>
      </c>
      <c r="Q738" s="1" t="e">
        <f t="shared" si="94"/>
        <v>#DIV/0!</v>
      </c>
      <c r="R738" t="str">
        <f t="shared" si="95"/>
        <v/>
      </c>
      <c r="S738" t="str">
        <f t="shared" si="96"/>
        <v/>
      </c>
      <c r="T738" t="str">
        <f t="shared" si="97"/>
        <v/>
      </c>
    </row>
    <row r="739" spans="1:20" x14ac:dyDescent="0.45">
      <c r="A739" t="s">
        <v>383</v>
      </c>
      <c r="B739" t="s">
        <v>143</v>
      </c>
      <c r="C739" t="s">
        <v>294</v>
      </c>
      <c r="D739">
        <v>1481.4882704782999</v>
      </c>
      <c r="E739">
        <v>1481.4635055490701</v>
      </c>
      <c r="F739">
        <v>0.33175396919250399</v>
      </c>
      <c r="G739">
        <v>0.33193898200988697</v>
      </c>
      <c r="H739" t="s">
        <v>446</v>
      </c>
      <c r="I739">
        <v>1481.4882704782999</v>
      </c>
      <c r="J739">
        <v>0</v>
      </c>
      <c r="K739">
        <v>0</v>
      </c>
      <c r="L739">
        <v>0</v>
      </c>
      <c r="M739" t="s">
        <v>18</v>
      </c>
      <c r="N739">
        <v>1481.46350891261</v>
      </c>
      <c r="O739" s="1">
        <f t="shared" si="92"/>
        <v>1.6716250513866094E-5</v>
      </c>
      <c r="P739" s="1">
        <f t="shared" si="93"/>
        <v>2.2704169726494095E-9</v>
      </c>
      <c r="Q739" s="1">
        <f t="shared" si="94"/>
        <v>1.3582094685444583E-4</v>
      </c>
      <c r="R739" t="str">
        <f t="shared" si="95"/>
        <v/>
      </c>
      <c r="S739" t="str">
        <f t="shared" si="96"/>
        <v/>
      </c>
      <c r="T739" t="str">
        <f t="shared" si="97"/>
        <v>good</v>
      </c>
    </row>
    <row r="740" spans="1:20" x14ac:dyDescent="0.45">
      <c r="A740" t="s">
        <v>383</v>
      </c>
      <c r="B740" t="s">
        <v>159</v>
      </c>
      <c r="C740" t="s">
        <v>18</v>
      </c>
      <c r="D740">
        <v>-7.6010007627761403E-2</v>
      </c>
      <c r="E740">
        <v>-7.6010025271596907E-2</v>
      </c>
      <c r="F740">
        <v>0.37899708747863697</v>
      </c>
      <c r="G740">
        <v>0.37919688224792403</v>
      </c>
      <c r="H740" t="s">
        <v>454</v>
      </c>
      <c r="I740">
        <v>-7.6010007627761403E-2</v>
      </c>
      <c r="J740" s="1">
        <v>1.8434663726085699E-9</v>
      </c>
      <c r="K740" s="1">
        <v>5.3671961319778895E-10</v>
      </c>
      <c r="L740">
        <v>0</v>
      </c>
      <c r="M740" t="s">
        <v>18</v>
      </c>
      <c r="N740">
        <v>-7.6010007627836704E-2</v>
      </c>
      <c r="O740" s="1">
        <f t="shared" si="92"/>
        <v>2.3209462948396381E-7</v>
      </c>
      <c r="P740" s="1">
        <f t="shared" si="93"/>
        <v>2.3209363894349332E-7</v>
      </c>
      <c r="Q740" s="1">
        <f t="shared" si="94"/>
        <v>0.99999573216979343</v>
      </c>
      <c r="R740" t="str">
        <f t="shared" si="95"/>
        <v/>
      </c>
      <c r="S740" t="str">
        <f t="shared" si="96"/>
        <v/>
      </c>
      <c r="T740" t="str">
        <f t="shared" si="97"/>
        <v/>
      </c>
    </row>
    <row r="741" spans="1:20" x14ac:dyDescent="0.45">
      <c r="A741" t="s">
        <v>383</v>
      </c>
      <c r="B741" t="s">
        <v>99</v>
      </c>
      <c r="C741" t="s">
        <v>18</v>
      </c>
      <c r="D741">
        <v>6545.0000001608196</v>
      </c>
      <c r="E741">
        <v>6545</v>
      </c>
      <c r="F741">
        <v>0.50559091567993097</v>
      </c>
      <c r="G741">
        <v>0.50680708885192804</v>
      </c>
      <c r="H741" t="s">
        <v>424</v>
      </c>
      <c r="I741">
        <v>6545.0000001608196</v>
      </c>
      <c r="J741" s="1">
        <v>1.5390355656563699E-11</v>
      </c>
      <c r="K741">
        <v>0</v>
      </c>
      <c r="L741">
        <v>0</v>
      </c>
      <c r="M741" t="s">
        <v>18</v>
      </c>
      <c r="N741">
        <v>6545.0000001608296</v>
      </c>
      <c r="O741" s="1">
        <f t="shared" si="92"/>
        <v>2.4571364614504093E-11</v>
      </c>
      <c r="P741" s="1">
        <f t="shared" si="93"/>
        <v>2.4572893177025671E-11</v>
      </c>
      <c r="Q741" s="1">
        <f t="shared" si="94"/>
        <v>1.0000622091017557</v>
      </c>
      <c r="R741" t="str">
        <f t="shared" si="95"/>
        <v/>
      </c>
      <c r="S741" t="str">
        <f t="shared" si="96"/>
        <v/>
      </c>
      <c r="T741" t="str">
        <f t="shared" si="97"/>
        <v/>
      </c>
    </row>
    <row r="742" spans="1:20" x14ac:dyDescent="0.45">
      <c r="A742" t="s">
        <v>383</v>
      </c>
      <c r="B742" t="s">
        <v>53</v>
      </c>
      <c r="C742" t="s">
        <v>18</v>
      </c>
      <c r="D742">
        <v>18596.000000000098</v>
      </c>
      <c r="E742">
        <v>18596.000000000098</v>
      </c>
      <c r="F742">
        <v>0.51002502441406194</v>
      </c>
      <c r="G742">
        <v>0.51032996177673295</v>
      </c>
      <c r="H742" t="s">
        <v>401</v>
      </c>
      <c r="I742">
        <v>18596.000000000098</v>
      </c>
      <c r="J742">
        <v>0</v>
      </c>
      <c r="K742">
        <v>0</v>
      </c>
      <c r="L742">
        <v>0</v>
      </c>
      <c r="M742" t="s">
        <v>18</v>
      </c>
      <c r="N742">
        <v>18596</v>
      </c>
      <c r="O742" s="1">
        <f t="shared" si="92"/>
        <v>0</v>
      </c>
      <c r="P742" s="1">
        <f t="shared" si="93"/>
        <v>5.2820729048534909E-15</v>
      </c>
      <c r="Q742" s="1" t="e">
        <f t="shared" si="94"/>
        <v>#DIV/0!</v>
      </c>
      <c r="R742" t="str">
        <f t="shared" si="95"/>
        <v/>
      </c>
      <c r="S742" t="str">
        <f t="shared" si="96"/>
        <v/>
      </c>
      <c r="T742" t="str">
        <f t="shared" si="97"/>
        <v/>
      </c>
    </row>
    <row r="743" spans="1:20" x14ac:dyDescent="0.45">
      <c r="A743" t="s">
        <v>383</v>
      </c>
      <c r="B743" t="s">
        <v>163</v>
      </c>
      <c r="C743" t="s">
        <v>18</v>
      </c>
      <c r="D743">
        <v>-8.5694764604579907E-2</v>
      </c>
      <c r="E743">
        <v>-8.5695174070907904E-2</v>
      </c>
      <c r="F743">
        <v>0.51642704010009699</v>
      </c>
      <c r="G743">
        <v>0.51662707328796298</v>
      </c>
      <c r="H743" t="s">
        <v>456</v>
      </c>
      <c r="I743">
        <v>-8.5694764604579907E-2</v>
      </c>
      <c r="J743" s="1">
        <v>9.9527519559217105E-10</v>
      </c>
      <c r="K743" s="1">
        <v>3.0625574992670898E-10</v>
      </c>
      <c r="L743">
        <v>0</v>
      </c>
      <c r="M743" t="s">
        <v>18</v>
      </c>
      <c r="N743">
        <v>-8.5694764604656401E-2</v>
      </c>
      <c r="O743" s="1">
        <f t="shared" si="92"/>
        <v>4.7776378581290189E-6</v>
      </c>
      <c r="P743" s="1">
        <f t="shared" si="93"/>
        <v>4.7776369655913382E-6</v>
      </c>
      <c r="Q743" s="1">
        <f t="shared" si="94"/>
        <v>0.99999981318431674</v>
      </c>
      <c r="R743" t="str">
        <f t="shared" si="95"/>
        <v/>
      </c>
      <c r="S743" t="str">
        <f t="shared" si="96"/>
        <v/>
      </c>
      <c r="T743" t="str">
        <f t="shared" si="97"/>
        <v/>
      </c>
    </row>
    <row r="744" spans="1:20" x14ac:dyDescent="0.45">
      <c r="A744" t="s">
        <v>383</v>
      </c>
      <c r="B744" t="s">
        <v>55</v>
      </c>
      <c r="C744" t="s">
        <v>18</v>
      </c>
      <c r="D744">
        <v>18365</v>
      </c>
      <c r="E744">
        <v>18365</v>
      </c>
      <c r="F744">
        <v>0.70686793327331499</v>
      </c>
      <c r="G744">
        <v>0.70717406272888095</v>
      </c>
      <c r="H744" t="s">
        <v>402</v>
      </c>
      <c r="I744">
        <v>18365</v>
      </c>
      <c r="J744">
        <v>0</v>
      </c>
      <c r="K744">
        <v>0</v>
      </c>
      <c r="L744" s="1">
        <v>9.2852103989571306E-5</v>
      </c>
      <c r="M744" t="s">
        <v>18</v>
      </c>
      <c r="N744">
        <v>18365</v>
      </c>
      <c r="O744" s="1">
        <f t="shared" si="92"/>
        <v>0</v>
      </c>
      <c r="P744" s="1">
        <f t="shared" si="93"/>
        <v>0</v>
      </c>
      <c r="Q744" s="1" t="e">
        <f t="shared" si="94"/>
        <v>#DIV/0!</v>
      </c>
      <c r="R744" t="str">
        <f t="shared" si="95"/>
        <v/>
      </c>
      <c r="S744" t="str">
        <f t="shared" si="96"/>
        <v/>
      </c>
      <c r="T744" t="str">
        <f t="shared" si="97"/>
        <v/>
      </c>
    </row>
    <row r="745" spans="1:20" x14ac:dyDescent="0.45">
      <c r="A745" t="s">
        <v>383</v>
      </c>
      <c r="B745" t="s">
        <v>127</v>
      </c>
      <c r="C745" t="s">
        <v>18</v>
      </c>
      <c r="D745">
        <v>1.1931599082298401</v>
      </c>
      <c r="E745">
        <v>1.19315990172097</v>
      </c>
      <c r="F745">
        <v>0.96171808242797796</v>
      </c>
      <c r="G745">
        <v>0.96192598342895497</v>
      </c>
      <c r="H745" t="s">
        <v>438</v>
      </c>
      <c r="I745">
        <v>1.1931599082298401</v>
      </c>
      <c r="J745" s="1">
        <v>1.30874422410443E-9</v>
      </c>
      <c r="K745">
        <v>0</v>
      </c>
      <c r="L745">
        <v>0</v>
      </c>
      <c r="M745" t="s">
        <v>18</v>
      </c>
      <c r="N745">
        <v>1.1931598935581</v>
      </c>
      <c r="O745" s="1">
        <f t="shared" si="92"/>
        <v>5.4551074953042977E-9</v>
      </c>
      <c r="P745" s="1">
        <f t="shared" si="93"/>
        <v>6.8413307942292516E-9</v>
      </c>
      <c r="Q745" s="1">
        <f t="shared" si="94"/>
        <v>1.2541147539472322</v>
      </c>
      <c r="R745" t="str">
        <f t="shared" si="95"/>
        <v/>
      </c>
      <c r="S745" t="str">
        <f t="shared" si="96"/>
        <v/>
      </c>
      <c r="T745" t="str">
        <f t="shared" si="97"/>
        <v/>
      </c>
    </row>
    <row r="746" spans="1:20" x14ac:dyDescent="0.45">
      <c r="A746" t="s">
        <v>383</v>
      </c>
      <c r="B746" t="s">
        <v>131</v>
      </c>
      <c r="C746" t="s">
        <v>18</v>
      </c>
      <c r="D746">
        <v>1.66439932945435</v>
      </c>
      <c r="E746">
        <v>1.66439932163664</v>
      </c>
      <c r="F746">
        <v>1.0668649673461901</v>
      </c>
      <c r="G746">
        <v>1.06707191467285</v>
      </c>
      <c r="H746" t="s">
        <v>440</v>
      </c>
      <c r="I746">
        <v>1.66439932945435</v>
      </c>
      <c r="J746" s="1">
        <v>2.3856638886599E-9</v>
      </c>
      <c r="K746">
        <v>0</v>
      </c>
      <c r="L746">
        <v>0</v>
      </c>
      <c r="M746" t="s">
        <v>18</v>
      </c>
      <c r="N746">
        <v>1.6643993143668301</v>
      </c>
      <c r="O746" s="1">
        <f t="shared" si="92"/>
        <v>4.6969876319115593E-9</v>
      </c>
      <c r="P746" s="1">
        <f t="shared" si="93"/>
        <v>4.3678017194781358E-9</v>
      </c>
      <c r="Q746" s="1">
        <f t="shared" si="94"/>
        <v>0.92991552496393248</v>
      </c>
      <c r="R746" t="str">
        <f t="shared" si="95"/>
        <v/>
      </c>
      <c r="S746" t="str">
        <f t="shared" si="96"/>
        <v/>
      </c>
      <c r="T746" t="str">
        <f t="shared" si="97"/>
        <v/>
      </c>
    </row>
    <row r="747" spans="1:20" x14ac:dyDescent="0.45">
      <c r="A747" t="s">
        <v>383</v>
      </c>
      <c r="B747" t="s">
        <v>95</v>
      </c>
      <c r="C747" t="s">
        <v>18</v>
      </c>
      <c r="D747">
        <v>41573.262974096702</v>
      </c>
      <c r="E747">
        <v>41573.262346644296</v>
      </c>
      <c r="F747">
        <v>1.1501090526580799</v>
      </c>
      <c r="G747">
        <v>1.1509218215942301</v>
      </c>
      <c r="H747" t="s">
        <v>422</v>
      </c>
      <c r="I747">
        <v>41573.262974096702</v>
      </c>
      <c r="J747">
        <v>0</v>
      </c>
      <c r="K747" s="1">
        <v>1.0020029407087301E-5</v>
      </c>
      <c r="L747">
        <v>0</v>
      </c>
      <c r="M747" t="s">
        <v>18</v>
      </c>
      <c r="N747">
        <v>41573.262974095502</v>
      </c>
      <c r="O747" s="1">
        <f t="shared" si="92"/>
        <v>1.5092690847762089E-8</v>
      </c>
      <c r="P747" s="1">
        <f t="shared" si="93"/>
        <v>1.5092661970235957E-8</v>
      </c>
      <c r="Q747" s="1">
        <f t="shared" si="94"/>
        <v>0.99999808665489653</v>
      </c>
      <c r="R747" t="str">
        <f t="shared" si="95"/>
        <v/>
      </c>
      <c r="S747" t="str">
        <f t="shared" si="96"/>
        <v/>
      </c>
      <c r="T747" t="str">
        <f t="shared" si="97"/>
        <v/>
      </c>
    </row>
    <row r="748" spans="1:20" x14ac:dyDescent="0.45">
      <c r="A748" t="s">
        <v>383</v>
      </c>
      <c r="B748" t="s">
        <v>145</v>
      </c>
      <c r="C748" t="s">
        <v>18</v>
      </c>
      <c r="D748">
        <v>72.481279707041907</v>
      </c>
      <c r="E748">
        <v>72.4812213676298</v>
      </c>
      <c r="F748">
        <v>1.31212401390075</v>
      </c>
      <c r="G748">
        <v>1.3123288154602</v>
      </c>
      <c r="H748" t="s">
        <v>447</v>
      </c>
      <c r="I748">
        <v>72.481279707041907</v>
      </c>
      <c r="J748">
        <v>0</v>
      </c>
      <c r="K748">
        <v>0</v>
      </c>
      <c r="L748">
        <v>0</v>
      </c>
      <c r="M748" t="s">
        <v>18</v>
      </c>
      <c r="N748">
        <v>72.481276535702804</v>
      </c>
      <c r="O748" s="1">
        <f t="shared" si="92"/>
        <v>8.048892664897762E-7</v>
      </c>
      <c r="P748" s="1">
        <f t="shared" si="93"/>
        <v>7.611353997824311E-7</v>
      </c>
      <c r="Q748" s="1">
        <f t="shared" si="94"/>
        <v>0.94563989292817729</v>
      </c>
      <c r="R748" t="str">
        <f t="shared" si="95"/>
        <v/>
      </c>
      <c r="S748" t="str">
        <f t="shared" si="96"/>
        <v/>
      </c>
      <c r="T748" t="str">
        <f t="shared" si="97"/>
        <v/>
      </c>
    </row>
    <row r="749" spans="1:20" x14ac:dyDescent="0.45">
      <c r="A749" t="s">
        <v>383</v>
      </c>
      <c r="B749" t="s">
        <v>107</v>
      </c>
      <c r="C749" t="s">
        <v>18</v>
      </c>
      <c r="D749">
        <v>26669.110975320102</v>
      </c>
      <c r="E749">
        <v>26669.109564679398</v>
      </c>
      <c r="F749">
        <v>1.51154088973999</v>
      </c>
      <c r="G749">
        <v>1.5125639438629099</v>
      </c>
      <c r="H749" t="s">
        <v>428</v>
      </c>
      <c r="I749">
        <v>26669.110975320102</v>
      </c>
      <c r="J749">
        <v>0</v>
      </c>
      <c r="K749" s="1">
        <v>1.8417561136629899E-5</v>
      </c>
      <c r="L749">
        <v>0</v>
      </c>
      <c r="M749" t="s">
        <v>18</v>
      </c>
      <c r="N749">
        <v>26669.1109753206</v>
      </c>
      <c r="O749" s="1">
        <f t="shared" si="92"/>
        <v>5.2894177993945284E-8</v>
      </c>
      <c r="P749" s="1">
        <f t="shared" si="93"/>
        <v>5.2894196682347402E-8</v>
      </c>
      <c r="Q749" s="1">
        <f t="shared" si="94"/>
        <v>1.0000003533168078</v>
      </c>
      <c r="R749" t="str">
        <f t="shared" si="95"/>
        <v/>
      </c>
      <c r="S749" t="str">
        <f t="shared" si="96"/>
        <v/>
      </c>
      <c r="T749" t="str">
        <f t="shared" si="97"/>
        <v/>
      </c>
    </row>
    <row r="750" spans="1:20" x14ac:dyDescent="0.45">
      <c r="A750" t="s">
        <v>383</v>
      </c>
      <c r="B750" t="s">
        <v>129</v>
      </c>
      <c r="C750" t="s">
        <v>18</v>
      </c>
      <c r="D750">
        <v>1.49907795170467</v>
      </c>
      <c r="E750">
        <v>1.49907793458451</v>
      </c>
      <c r="F750">
        <v>1.52112317085266</v>
      </c>
      <c r="G750">
        <v>1.52133393287658</v>
      </c>
      <c r="H750" t="s">
        <v>439</v>
      </c>
      <c r="I750">
        <v>1.49907795170467</v>
      </c>
      <c r="J750" s="1">
        <v>5.1882698137717398E-9</v>
      </c>
      <c r="K750">
        <v>0</v>
      </c>
      <c r="L750">
        <v>0</v>
      </c>
      <c r="M750" t="s">
        <v>18</v>
      </c>
      <c r="N750">
        <v>1.4990779248680599</v>
      </c>
      <c r="O750" s="1">
        <f t="shared" si="92"/>
        <v>1.14203839320402E-8</v>
      </c>
      <c r="P750" s="1">
        <f t="shared" si="93"/>
        <v>6.4815745145930846E-9</v>
      </c>
      <c r="Q750" s="1">
        <f t="shared" si="94"/>
        <v>0.56754436218285531</v>
      </c>
      <c r="R750" t="str">
        <f t="shared" si="95"/>
        <v/>
      </c>
      <c r="S750" t="str">
        <f t="shared" si="96"/>
        <v/>
      </c>
      <c r="T750" t="str">
        <f t="shared" si="97"/>
        <v/>
      </c>
    </row>
    <row r="751" spans="1:20" x14ac:dyDescent="0.45">
      <c r="A751" t="s">
        <v>383</v>
      </c>
      <c r="B751" t="s">
        <v>93</v>
      </c>
      <c r="C751" t="s">
        <v>18</v>
      </c>
      <c r="D751">
        <v>41573.262001687603</v>
      </c>
      <c r="E751">
        <v>41573.262382209403</v>
      </c>
      <c r="F751">
        <v>1.6178169250488199</v>
      </c>
      <c r="G751">
        <v>1.63210892677307</v>
      </c>
      <c r="H751" t="s">
        <v>421</v>
      </c>
      <c r="I751">
        <v>41573.262001687603</v>
      </c>
      <c r="J751" s="1">
        <v>5.0123395072796703E-9</v>
      </c>
      <c r="K751" s="1">
        <v>3.4518539905548001E-5</v>
      </c>
      <c r="L751">
        <v>0</v>
      </c>
      <c r="M751" t="s">
        <v>18</v>
      </c>
      <c r="N751">
        <v>41573.240556750199</v>
      </c>
      <c r="O751" s="1">
        <f t="shared" si="92"/>
        <v>9.1530416868811448E-9</v>
      </c>
      <c r="P751" s="1">
        <f t="shared" si="93"/>
        <v>5.2498816320656486E-7</v>
      </c>
      <c r="Q751" s="1">
        <f t="shared" si="94"/>
        <v>57.356688756156217</v>
      </c>
      <c r="R751" t="str">
        <f t="shared" si="95"/>
        <v/>
      </c>
      <c r="S751" t="str">
        <f t="shared" si="96"/>
        <v/>
      </c>
      <c r="T751" t="str">
        <f t="shared" si="97"/>
        <v/>
      </c>
    </row>
    <row r="752" spans="1:20" x14ac:dyDescent="0.45">
      <c r="A752" t="s">
        <v>383</v>
      </c>
      <c r="B752" t="s">
        <v>187</v>
      </c>
      <c r="C752" t="s">
        <v>18</v>
      </c>
      <c r="D752">
        <v>287810.46017130499</v>
      </c>
      <c r="E752">
        <v>287810.46672236302</v>
      </c>
      <c r="F752">
        <v>1.8601861000061</v>
      </c>
      <c r="G752">
        <v>1.8604538440704299</v>
      </c>
      <c r="H752" t="s">
        <v>468</v>
      </c>
      <c r="I752">
        <v>287810.46017130499</v>
      </c>
      <c r="J752">
        <v>0</v>
      </c>
      <c r="K752">
        <v>0</v>
      </c>
      <c r="L752" s="1">
        <v>1.19535595866082E-8</v>
      </c>
      <c r="M752" t="s">
        <v>18</v>
      </c>
      <c r="N752">
        <v>287810.341488818</v>
      </c>
      <c r="O752" s="1">
        <f t="shared" si="92"/>
        <v>2.276170931206525E-8</v>
      </c>
      <c r="P752" s="1">
        <f t="shared" si="93"/>
        <v>4.3512524384670372E-7</v>
      </c>
      <c r="Q752" s="1">
        <f t="shared" si="94"/>
        <v>19.116545154016961</v>
      </c>
      <c r="R752" t="str">
        <f t="shared" si="95"/>
        <v/>
      </c>
      <c r="S752" t="str">
        <f t="shared" si="96"/>
        <v/>
      </c>
      <c r="T752" t="str">
        <f t="shared" si="97"/>
        <v/>
      </c>
    </row>
    <row r="753" spans="1:20" x14ac:dyDescent="0.45">
      <c r="A753" t="s">
        <v>383</v>
      </c>
      <c r="B753" t="s">
        <v>125</v>
      </c>
      <c r="C753" t="s">
        <v>18</v>
      </c>
      <c r="D753">
        <v>1.04537249740555</v>
      </c>
      <c r="E753">
        <v>1.0453724900107899</v>
      </c>
      <c r="F753">
        <v>1.91926598548889</v>
      </c>
      <c r="G753">
        <v>1.9194738864898599</v>
      </c>
      <c r="H753" t="s">
        <v>437</v>
      </c>
      <c r="I753">
        <v>1.04537249740555</v>
      </c>
      <c r="J753" s="1">
        <v>1.3664284148617801E-9</v>
      </c>
      <c r="K753">
        <v>0</v>
      </c>
      <c r="L753">
        <v>0</v>
      </c>
      <c r="M753" t="s">
        <v>18</v>
      </c>
      <c r="N753">
        <v>1.04537247647175</v>
      </c>
      <c r="O753" s="1">
        <f t="shared" si="92"/>
        <v>7.073736317482227E-9</v>
      </c>
      <c r="P753" s="1">
        <f t="shared" si="93"/>
        <v>1.2951278784493549E-8</v>
      </c>
      <c r="Q753" s="1">
        <f t="shared" si="94"/>
        <v>1.8308964602603863</v>
      </c>
      <c r="R753" t="str">
        <f t="shared" si="95"/>
        <v/>
      </c>
      <c r="S753" t="str">
        <f t="shared" si="96"/>
        <v/>
      </c>
      <c r="T753" t="str">
        <f t="shared" si="97"/>
        <v/>
      </c>
    </row>
    <row r="754" spans="1:20" x14ac:dyDescent="0.45">
      <c r="A754" t="s">
        <v>383</v>
      </c>
      <c r="B754" t="s">
        <v>85</v>
      </c>
      <c r="C754" t="s">
        <v>18</v>
      </c>
      <c r="D754">
        <v>-8.1521061313439502E-2</v>
      </c>
      <c r="E754">
        <v>-8.1521061864348196E-2</v>
      </c>
      <c r="F754">
        <v>1.99594402313232</v>
      </c>
      <c r="G754">
        <v>1.99612689018249</v>
      </c>
      <c r="H754" t="s">
        <v>417</v>
      </c>
      <c r="I754">
        <v>-8.1521061313439502E-2</v>
      </c>
      <c r="J754" s="1">
        <v>1.1407527145124099E-9</v>
      </c>
      <c r="K754">
        <v>0</v>
      </c>
      <c r="L754">
        <v>0</v>
      </c>
      <c r="M754" t="s">
        <v>18</v>
      </c>
      <c r="N754">
        <v>-8.1521061313447801E-2</v>
      </c>
      <c r="O754" s="1">
        <f t="shared" si="92"/>
        <v>6.7570406270807305E-9</v>
      </c>
      <c r="P754" s="1">
        <f t="shared" si="93"/>
        <v>6.7569388386698905E-9</v>
      </c>
      <c r="Q754" s="1">
        <f t="shared" si="94"/>
        <v>0.9999849359480788</v>
      </c>
      <c r="R754" t="str">
        <f t="shared" si="95"/>
        <v/>
      </c>
      <c r="S754" t="str">
        <f t="shared" ref="S754:S785" si="98">IF(OR(J754&gt;0.001, K754&gt;0.001, L754&gt;0.001), "bad","")</f>
        <v/>
      </c>
      <c r="T754" t="str">
        <f t="shared" ref="T754:T785" si="99">IF(AND(C754&lt;&gt;"Optimal",P754&lt;0.000015),"good","")</f>
        <v/>
      </c>
    </row>
    <row r="755" spans="1:20" x14ac:dyDescent="0.45">
      <c r="A755" t="s">
        <v>383</v>
      </c>
      <c r="B755" t="s">
        <v>105</v>
      </c>
      <c r="C755" t="s">
        <v>18</v>
      </c>
      <c r="D755">
        <v>26669.0681645324</v>
      </c>
      <c r="E755">
        <v>26669.109310001299</v>
      </c>
      <c r="F755">
        <v>2.6776740550994802</v>
      </c>
      <c r="G755">
        <v>2.6792039871215798</v>
      </c>
      <c r="H755" t="s">
        <v>427</v>
      </c>
      <c r="I755">
        <v>26669.0681645324</v>
      </c>
      <c r="J755" s="1">
        <v>6.7817015406035298E-5</v>
      </c>
      <c r="K755">
        <v>8.2121789455413797E-4</v>
      </c>
      <c r="L755">
        <v>0</v>
      </c>
      <c r="M755" t="s">
        <v>18</v>
      </c>
      <c r="N755">
        <v>26669.1002254089</v>
      </c>
      <c r="O755" s="1">
        <f t="shared" si="92"/>
        <v>1.5428161429956931E-6</v>
      </c>
      <c r="P755" s="1">
        <f t="shared" si="93"/>
        <v>3.4064112844197113E-7</v>
      </c>
      <c r="Q755" s="1">
        <f t="shared" si="94"/>
        <v>0.22079178390015203</v>
      </c>
      <c r="R755" t="str">
        <f t="shared" si="95"/>
        <v/>
      </c>
      <c r="S755" t="str">
        <f t="shared" si="98"/>
        <v/>
      </c>
      <c r="T755" t="str">
        <f t="shared" si="99"/>
        <v/>
      </c>
    </row>
    <row r="756" spans="1:20" x14ac:dyDescent="0.45">
      <c r="A756" t="s">
        <v>383</v>
      </c>
      <c r="B756" t="s">
        <v>181</v>
      </c>
      <c r="C756" t="s">
        <v>18</v>
      </c>
      <c r="D756">
        <v>-1.10182275522719</v>
      </c>
      <c r="E756">
        <v>-1.1018227661389799</v>
      </c>
      <c r="F756">
        <v>3.3009049892425502</v>
      </c>
      <c r="G756">
        <v>3.3010909557342498</v>
      </c>
      <c r="H756" t="s">
        <v>465</v>
      </c>
      <c r="I756">
        <v>-1.10182275522719</v>
      </c>
      <c r="J756" s="1">
        <v>5.5689453049012601E-11</v>
      </c>
      <c r="K756">
        <v>0</v>
      </c>
      <c r="L756">
        <v>0</v>
      </c>
      <c r="M756" t="s">
        <v>18</v>
      </c>
      <c r="N756">
        <v>-1.1018227552264299</v>
      </c>
      <c r="O756" s="1">
        <f t="shared" si="92"/>
        <v>9.9033087048037474E-9</v>
      </c>
      <c r="P756" s="1">
        <f t="shared" si="93"/>
        <v>9.9039985179233711E-9</v>
      </c>
      <c r="Q756" s="1">
        <f t="shared" si="94"/>
        <v>1.0000696548133745</v>
      </c>
      <c r="R756" t="str">
        <f t="shared" si="95"/>
        <v/>
      </c>
      <c r="S756" t="str">
        <f t="shared" si="98"/>
        <v/>
      </c>
      <c r="T756" t="str">
        <f t="shared" si="99"/>
        <v/>
      </c>
    </row>
    <row r="757" spans="1:20" x14ac:dyDescent="0.45">
      <c r="A757" t="s">
        <v>383</v>
      </c>
      <c r="B757" t="s">
        <v>203</v>
      </c>
      <c r="C757" t="s">
        <v>18</v>
      </c>
      <c r="D757">
        <v>287810.44854502002</v>
      </c>
      <c r="E757">
        <v>287810.46614079602</v>
      </c>
      <c r="F757">
        <v>3.6280939579010001</v>
      </c>
      <c r="G757">
        <v>3.62830209732055</v>
      </c>
      <c r="H757" t="s">
        <v>476</v>
      </c>
      <c r="I757">
        <v>287810.44854502002</v>
      </c>
      <c r="J757" s="1">
        <v>1.11022302462515E-16</v>
      </c>
      <c r="K757">
        <v>0</v>
      </c>
      <c r="L757" s="1">
        <v>3.0016377494668201E-8</v>
      </c>
      <c r="M757" t="s">
        <v>18</v>
      </c>
      <c r="N757">
        <v>287810.30211792601</v>
      </c>
      <c r="O757" s="1">
        <f t="shared" si="92"/>
        <v>6.1136682479222017E-8</v>
      </c>
      <c r="P757" s="1">
        <f t="shared" si="93"/>
        <v>5.6989923154194132E-7</v>
      </c>
      <c r="Q757" s="1">
        <f t="shared" si="94"/>
        <v>9.3217232017067317</v>
      </c>
      <c r="R757" t="str">
        <f t="shared" si="95"/>
        <v/>
      </c>
      <c r="S757" t="str">
        <f t="shared" si="98"/>
        <v/>
      </c>
      <c r="T757" t="str">
        <f t="shared" si="99"/>
        <v/>
      </c>
    </row>
    <row r="758" spans="1:20" x14ac:dyDescent="0.45">
      <c r="A758" t="s">
        <v>383</v>
      </c>
      <c r="B758" t="s">
        <v>191</v>
      </c>
      <c r="C758" t="s">
        <v>18</v>
      </c>
      <c r="D758">
        <v>311721.12072338501</v>
      </c>
      <c r="E758">
        <v>311721.13030310301</v>
      </c>
      <c r="F758">
        <v>4.1459660530090297</v>
      </c>
      <c r="G758">
        <v>4.1462221145629803</v>
      </c>
      <c r="H758" t="s">
        <v>470</v>
      </c>
      <c r="I758">
        <v>311721.12072338501</v>
      </c>
      <c r="J758">
        <v>0</v>
      </c>
      <c r="K758">
        <v>0</v>
      </c>
      <c r="L758" s="1">
        <v>1.88525641764414E-8</v>
      </c>
      <c r="M758" t="s">
        <v>18</v>
      </c>
      <c r="N758">
        <v>311721.02503891999</v>
      </c>
      <c r="O758" s="1">
        <f t="shared" si="92"/>
        <v>3.0731693681814279E-8</v>
      </c>
      <c r="P758" s="1">
        <f t="shared" si="93"/>
        <v>3.3768714510323963E-7</v>
      </c>
      <c r="Q758" s="1">
        <f t="shared" si="94"/>
        <v>10.98823737472916</v>
      </c>
      <c r="R758" t="str">
        <f t="shared" si="95"/>
        <v/>
      </c>
      <c r="S758" t="str">
        <f t="shared" si="98"/>
        <v/>
      </c>
      <c r="T758" t="str">
        <f t="shared" si="99"/>
        <v/>
      </c>
    </row>
    <row r="759" spans="1:20" x14ac:dyDescent="0.45">
      <c r="A759" t="s">
        <v>383</v>
      </c>
      <c r="B759" t="s">
        <v>19</v>
      </c>
      <c r="C759" t="s">
        <v>18</v>
      </c>
      <c r="D759" s="1">
        <v>1956871.26678084</v>
      </c>
      <c r="E759" s="1">
        <v>1956871.2670038401</v>
      </c>
      <c r="F759">
        <v>4.1499929428100497</v>
      </c>
      <c r="G759">
        <v>4.15110087394714</v>
      </c>
      <c r="H759" t="s">
        <v>385</v>
      </c>
      <c r="I759" s="1">
        <v>1956871.26678084</v>
      </c>
      <c r="J759" s="1">
        <v>1.1447650649643E-7</v>
      </c>
      <c r="K759">
        <v>0</v>
      </c>
      <c r="L759" s="1">
        <v>6.14292905432023E-9</v>
      </c>
      <c r="M759" t="s">
        <v>18</v>
      </c>
      <c r="N759" s="1">
        <v>1956871.26625624</v>
      </c>
      <c r="O759" s="1">
        <f t="shared" si="92"/>
        <v>1.1395745443348639E-10</v>
      </c>
      <c r="P759" s="1">
        <f t="shared" si="93"/>
        <v>3.8203847005543482E-10</v>
      </c>
      <c r="Q759" s="1">
        <f t="shared" si="94"/>
        <v>3.3524658123915834</v>
      </c>
      <c r="R759" t="str">
        <f t="shared" si="95"/>
        <v/>
      </c>
      <c r="S759" t="str">
        <f t="shared" si="98"/>
        <v/>
      </c>
      <c r="T759" t="str">
        <f t="shared" si="99"/>
        <v/>
      </c>
    </row>
    <row r="760" spans="1:20" x14ac:dyDescent="0.45">
      <c r="A760" t="s">
        <v>383</v>
      </c>
      <c r="B760" t="s">
        <v>69</v>
      </c>
      <c r="C760" t="s">
        <v>18</v>
      </c>
      <c r="D760">
        <v>27332</v>
      </c>
      <c r="E760">
        <v>27332</v>
      </c>
      <c r="F760">
        <v>4.62129378318786</v>
      </c>
      <c r="G760">
        <v>4.6218099594116202</v>
      </c>
      <c r="H760" t="s">
        <v>409</v>
      </c>
      <c r="I760">
        <v>27332</v>
      </c>
      <c r="J760" s="1">
        <v>5.6399329650957902E-14</v>
      </c>
      <c r="K760">
        <v>0</v>
      </c>
      <c r="L760">
        <v>0</v>
      </c>
      <c r="M760" t="s">
        <v>18</v>
      </c>
      <c r="N760">
        <v>27332</v>
      </c>
      <c r="O760" s="1">
        <f t="shared" si="92"/>
        <v>0</v>
      </c>
      <c r="P760" s="1">
        <f t="shared" si="93"/>
        <v>0</v>
      </c>
      <c r="Q760" s="1" t="e">
        <f t="shared" si="94"/>
        <v>#DIV/0!</v>
      </c>
      <c r="R760" t="str">
        <f t="shared" si="95"/>
        <v/>
      </c>
      <c r="S760" t="str">
        <f t="shared" si="98"/>
        <v/>
      </c>
      <c r="T760" t="str">
        <f t="shared" si="99"/>
        <v/>
      </c>
    </row>
    <row r="761" spans="1:20" x14ac:dyDescent="0.45">
      <c r="A761" t="s">
        <v>383</v>
      </c>
      <c r="B761" t="s">
        <v>243</v>
      </c>
      <c r="C761" t="s">
        <v>18</v>
      </c>
      <c r="D761">
        <v>540.28754838781902</v>
      </c>
      <c r="E761">
        <v>540.28751922640902</v>
      </c>
      <c r="F761">
        <v>4.6340999603271396</v>
      </c>
      <c r="G761">
        <v>4.6381571292877197</v>
      </c>
      <c r="H761" t="s">
        <v>496</v>
      </c>
      <c r="I761">
        <v>540.28754838781902</v>
      </c>
      <c r="J761" s="1">
        <v>7.2495087710677798E-10</v>
      </c>
      <c r="K761">
        <v>0</v>
      </c>
      <c r="L761">
        <v>0</v>
      </c>
      <c r="M761" t="s">
        <v>18</v>
      </c>
      <c r="N761">
        <v>540.28752106912498</v>
      </c>
      <c r="O761" s="1">
        <f t="shared" si="92"/>
        <v>5.3973869183448171E-8</v>
      </c>
      <c r="P761" s="1">
        <f t="shared" si="93"/>
        <v>3.4106209273769757E-9</v>
      </c>
      <c r="Q761" s="1">
        <f t="shared" si="94"/>
        <v>6.3190224806467826E-2</v>
      </c>
      <c r="R761" t="str">
        <f t="shared" si="95"/>
        <v/>
      </c>
      <c r="S761" t="str">
        <f t="shared" si="98"/>
        <v/>
      </c>
      <c r="T761" t="str">
        <f t="shared" si="99"/>
        <v/>
      </c>
    </row>
    <row r="762" spans="1:20" x14ac:dyDescent="0.45">
      <c r="A762" t="s">
        <v>383</v>
      </c>
      <c r="B762" t="s">
        <v>207</v>
      </c>
      <c r="C762" t="s">
        <v>18</v>
      </c>
      <c r="D762">
        <v>311720.95392487902</v>
      </c>
      <c r="E762">
        <v>311721.130194875</v>
      </c>
      <c r="F762">
        <v>5.0938758850097603</v>
      </c>
      <c r="G762">
        <v>5.0948109626770002</v>
      </c>
      <c r="H762" t="s">
        <v>478</v>
      </c>
      <c r="I762">
        <v>311720.95392487902</v>
      </c>
      <c r="J762" s="1">
        <v>1.11022302462515E-16</v>
      </c>
      <c r="K762">
        <v>0</v>
      </c>
      <c r="L762" s="1">
        <v>2.73062053190997E-7</v>
      </c>
      <c r="M762" t="s">
        <v>18</v>
      </c>
      <c r="N762">
        <v>311720.939011793</v>
      </c>
      <c r="O762" s="1">
        <f t="shared" si="92"/>
        <v>5.6547368328915393E-7</v>
      </c>
      <c r="P762" s="1">
        <f t="shared" si="93"/>
        <v>6.1331485335130078E-7</v>
      </c>
      <c r="Q762" s="1">
        <f t="shared" si="94"/>
        <v>1.0846037074331598</v>
      </c>
      <c r="R762" t="str">
        <f t="shared" si="95"/>
        <v/>
      </c>
      <c r="S762" t="str">
        <f t="shared" si="98"/>
        <v/>
      </c>
      <c r="T762" t="str">
        <f t="shared" si="99"/>
        <v/>
      </c>
    </row>
    <row r="763" spans="1:20" x14ac:dyDescent="0.45">
      <c r="A763" t="s">
        <v>383</v>
      </c>
      <c r="B763" t="s">
        <v>97</v>
      </c>
      <c r="C763" t="s">
        <v>18</v>
      </c>
      <c r="D763">
        <v>6544.99999998574</v>
      </c>
      <c r="E763">
        <v>6545</v>
      </c>
      <c r="F763">
        <v>5.0962719917297301</v>
      </c>
      <c r="G763">
        <v>5.0981938838958696</v>
      </c>
      <c r="H763" t="s">
        <v>423</v>
      </c>
      <c r="I763">
        <v>6544.99999998574</v>
      </c>
      <c r="J763" s="1">
        <v>1.4740166420779101E-7</v>
      </c>
      <c r="K763">
        <v>0</v>
      </c>
      <c r="L763">
        <v>0</v>
      </c>
      <c r="M763" t="s">
        <v>18</v>
      </c>
      <c r="N763">
        <v>6545.0000001669696</v>
      </c>
      <c r="O763" s="1">
        <f t="shared" si="92"/>
        <v>2.1787574342767361E-12</v>
      </c>
      <c r="P763" s="1">
        <f t="shared" si="93"/>
        <v>2.5511013684585691E-11</v>
      </c>
      <c r="Q763" s="1">
        <f t="shared" si="94"/>
        <v>11.708973786269315</v>
      </c>
      <c r="R763" t="str">
        <f t="shared" si="95"/>
        <v/>
      </c>
      <c r="S763" t="str">
        <f t="shared" si="98"/>
        <v/>
      </c>
      <c r="T763" t="str">
        <f t="shared" si="99"/>
        <v/>
      </c>
    </row>
    <row r="764" spans="1:20" x14ac:dyDescent="0.45">
      <c r="A764" t="s">
        <v>383</v>
      </c>
      <c r="B764" t="s">
        <v>63</v>
      </c>
      <c r="C764" t="s">
        <v>18</v>
      </c>
      <c r="D764">
        <v>30802</v>
      </c>
      <c r="E764">
        <v>30802</v>
      </c>
      <c r="F764">
        <v>6.7162759304046604</v>
      </c>
      <c r="G764">
        <v>6.7166440486907897</v>
      </c>
      <c r="H764" t="s">
        <v>406</v>
      </c>
      <c r="I764">
        <v>30802</v>
      </c>
      <c r="J764" s="1">
        <v>1.4210854715202001E-14</v>
      </c>
      <c r="K764">
        <v>0</v>
      </c>
      <c r="L764">
        <v>0</v>
      </c>
      <c r="M764" t="s">
        <v>18</v>
      </c>
      <c r="N764">
        <v>30802</v>
      </c>
      <c r="O764" s="1">
        <f t="shared" si="92"/>
        <v>0</v>
      </c>
      <c r="P764" s="1">
        <f t="shared" si="93"/>
        <v>0</v>
      </c>
      <c r="Q764" s="1" t="e">
        <f t="shared" si="94"/>
        <v>#DIV/0!</v>
      </c>
      <c r="R764" t="str">
        <f t="shared" si="95"/>
        <v/>
      </c>
      <c r="S764" t="str">
        <f t="shared" si="98"/>
        <v/>
      </c>
      <c r="T764" t="str">
        <f t="shared" si="99"/>
        <v/>
      </c>
    </row>
    <row r="765" spans="1:20" x14ac:dyDescent="0.45">
      <c r="A765" t="s">
        <v>383</v>
      </c>
      <c r="B765" t="s">
        <v>47</v>
      </c>
      <c r="C765" t="s">
        <v>18</v>
      </c>
      <c r="D765">
        <v>7.7160522000883596</v>
      </c>
      <c r="E765">
        <v>7.7160521564298401</v>
      </c>
      <c r="F765">
        <v>9.6978249549865705</v>
      </c>
      <c r="G765">
        <v>9.6983859539031894</v>
      </c>
      <c r="H765" t="s">
        <v>398</v>
      </c>
      <c r="I765">
        <v>7.7160522000883596</v>
      </c>
      <c r="J765" s="1">
        <v>1.6775913228438301E-9</v>
      </c>
      <c r="K765">
        <v>0</v>
      </c>
      <c r="L765" s="1">
        <v>2.83131740275166E-10</v>
      </c>
      <c r="M765" t="s">
        <v>18</v>
      </c>
      <c r="N765">
        <v>7.7160523240810299</v>
      </c>
      <c r="O765" s="1">
        <f t="shared" si="92"/>
        <v>5.6581347239276179E-9</v>
      </c>
      <c r="P765" s="1">
        <f t="shared" si="93"/>
        <v>2.1727557759147296E-8</v>
      </c>
      <c r="Q765" s="1">
        <f t="shared" si="94"/>
        <v>3.8400566298401992</v>
      </c>
      <c r="R765" t="str">
        <f t="shared" si="95"/>
        <v/>
      </c>
      <c r="S765" t="str">
        <f t="shared" si="98"/>
        <v/>
      </c>
      <c r="T765" t="str">
        <f t="shared" si="99"/>
        <v/>
      </c>
    </row>
    <row r="766" spans="1:20" x14ac:dyDescent="0.45">
      <c r="A766" t="s">
        <v>383</v>
      </c>
      <c r="B766" t="s">
        <v>111</v>
      </c>
      <c r="C766" t="s">
        <v>18</v>
      </c>
      <c r="D766">
        <v>40262.388214992498</v>
      </c>
      <c r="E766">
        <v>40262.387525206301</v>
      </c>
      <c r="F766">
        <v>9.8120801448822004</v>
      </c>
      <c r="G766">
        <v>9.8135938644409109</v>
      </c>
      <c r="H766" t="s">
        <v>430</v>
      </c>
      <c r="I766">
        <v>40262.388214992498</v>
      </c>
      <c r="J766">
        <v>0</v>
      </c>
      <c r="K766" s="1">
        <v>3.5932588104969901E-6</v>
      </c>
      <c r="L766">
        <v>0</v>
      </c>
      <c r="M766" t="s">
        <v>18</v>
      </c>
      <c r="N766">
        <v>40262.388214992403</v>
      </c>
      <c r="O766" s="1">
        <f t="shared" si="92"/>
        <v>1.7132272255930332E-8</v>
      </c>
      <c r="P766" s="1">
        <f t="shared" si="93"/>
        <v>1.7132269906654704E-8</v>
      </c>
      <c r="Q766" s="1">
        <f t="shared" si="94"/>
        <v>0.99999986287425313</v>
      </c>
      <c r="R766" t="str">
        <f t="shared" si="95"/>
        <v/>
      </c>
      <c r="S766" t="str">
        <f t="shared" si="98"/>
        <v/>
      </c>
      <c r="T766" t="str">
        <f t="shared" si="99"/>
        <v/>
      </c>
    </row>
    <row r="767" spans="1:20" x14ac:dyDescent="0.45">
      <c r="A767" t="s">
        <v>383</v>
      </c>
      <c r="B767" t="s">
        <v>215</v>
      </c>
      <c r="C767" t="s">
        <v>18</v>
      </c>
      <c r="D767">
        <v>6.9495990948061399</v>
      </c>
      <c r="E767">
        <v>6.9495987826202503</v>
      </c>
      <c r="F767">
        <v>10.5419840812683</v>
      </c>
      <c r="G767">
        <v>10.542511940002401</v>
      </c>
      <c r="H767" t="s">
        <v>482</v>
      </c>
      <c r="I767">
        <v>6.9495990948061399</v>
      </c>
      <c r="J767" s="1">
        <v>1.43520306750133E-10</v>
      </c>
      <c r="K767">
        <v>0</v>
      </c>
      <c r="L767" s="1">
        <v>3.1044713541108902E-20</v>
      </c>
      <c r="M767" t="s">
        <v>18</v>
      </c>
      <c r="N767">
        <v>6.9495993723574401</v>
      </c>
      <c r="O767" s="1">
        <f t="shared" si="92"/>
        <v>4.4921359651312063E-8</v>
      </c>
      <c r="P767" s="1">
        <f t="shared" si="93"/>
        <v>8.4859041444069446E-8</v>
      </c>
      <c r="Q767" s="1">
        <f t="shared" si="94"/>
        <v>1.8890577244936726</v>
      </c>
      <c r="R767" t="str">
        <f t="shared" si="95"/>
        <v/>
      </c>
      <c r="S767" t="str">
        <f t="shared" si="98"/>
        <v/>
      </c>
      <c r="T767" t="str">
        <f t="shared" si="99"/>
        <v/>
      </c>
    </row>
    <row r="768" spans="1:20" x14ac:dyDescent="0.45">
      <c r="A768" t="s">
        <v>383</v>
      </c>
      <c r="B768" t="s">
        <v>109</v>
      </c>
      <c r="C768" t="s">
        <v>18</v>
      </c>
      <c r="D768">
        <v>40262.3865381777</v>
      </c>
      <c r="E768">
        <v>40262.387528209198</v>
      </c>
      <c r="F768">
        <v>11.0468339920043</v>
      </c>
      <c r="G768">
        <v>11.0492770671844</v>
      </c>
      <c r="H768" t="s">
        <v>429</v>
      </c>
      <c r="I768">
        <v>40262.3865381777</v>
      </c>
      <c r="J768" s="1">
        <v>7.9433675637119397E-7</v>
      </c>
      <c r="K768" s="1">
        <v>8.2280486822128296E-5</v>
      </c>
      <c r="L768">
        <v>0</v>
      </c>
      <c r="M768" t="s">
        <v>18</v>
      </c>
      <c r="N768">
        <v>40262.386119535498</v>
      </c>
      <c r="O768" s="1">
        <f t="shared" si="92"/>
        <v>2.4589488675545717E-8</v>
      </c>
      <c r="P768" s="1">
        <f t="shared" si="93"/>
        <v>3.4987337676818493E-8</v>
      </c>
      <c r="Q768" s="1">
        <f t="shared" si="94"/>
        <v>1.4228574712744415</v>
      </c>
      <c r="R768" t="str">
        <f t="shared" si="95"/>
        <v/>
      </c>
      <c r="S768" t="str">
        <f t="shared" si="98"/>
        <v/>
      </c>
      <c r="T768" t="str">
        <f t="shared" si="99"/>
        <v/>
      </c>
    </row>
    <row r="769" spans="1:20" x14ac:dyDescent="0.45">
      <c r="A769" t="s">
        <v>383</v>
      </c>
      <c r="B769" t="s">
        <v>199</v>
      </c>
      <c r="C769" t="s">
        <v>18</v>
      </c>
      <c r="D769">
        <v>327997.808859693</v>
      </c>
      <c r="E769">
        <v>327997.91625761299</v>
      </c>
      <c r="F769">
        <v>11.9438219070434</v>
      </c>
      <c r="G769">
        <v>11.944055080413801</v>
      </c>
      <c r="H769" t="s">
        <v>474</v>
      </c>
      <c r="I769">
        <v>327997.808859693</v>
      </c>
      <c r="J769">
        <v>0</v>
      </c>
      <c r="K769">
        <v>0</v>
      </c>
      <c r="L769" s="1">
        <v>1.7711401079090099E-7</v>
      </c>
      <c r="M769" t="s">
        <v>18</v>
      </c>
      <c r="N769">
        <v>327997.69000133697</v>
      </c>
      <c r="O769" s="1">
        <f t="shared" si="92"/>
        <v>3.2743487024044136E-7</v>
      </c>
      <c r="P769" s="1">
        <f t="shared" si="93"/>
        <v>6.8981057765184838E-7</v>
      </c>
      <c r="Q769" s="1">
        <f t="shared" si="94"/>
        <v>2.1067108006710096</v>
      </c>
      <c r="R769" t="str">
        <f t="shared" si="95"/>
        <v/>
      </c>
      <c r="S769" t="str">
        <f t="shared" si="98"/>
        <v/>
      </c>
      <c r="T769" t="str">
        <f t="shared" si="99"/>
        <v/>
      </c>
    </row>
    <row r="770" spans="1:20" x14ac:dyDescent="0.45">
      <c r="A770" t="s">
        <v>383</v>
      </c>
      <c r="B770" t="s">
        <v>183</v>
      </c>
      <c r="C770" t="s">
        <v>18</v>
      </c>
      <c r="D770">
        <v>327997.88609433098</v>
      </c>
      <c r="E770">
        <v>327997.91902941902</v>
      </c>
      <c r="F770">
        <v>12.1158847808837</v>
      </c>
      <c r="G770">
        <v>12.1161038875579</v>
      </c>
      <c r="H770" t="s">
        <v>466</v>
      </c>
      <c r="I770">
        <v>327997.88609433098</v>
      </c>
      <c r="J770">
        <v>0</v>
      </c>
      <c r="K770">
        <v>0</v>
      </c>
      <c r="L770" s="1">
        <v>5.5009931165805802E-8</v>
      </c>
      <c r="M770" t="s">
        <v>18</v>
      </c>
      <c r="N770">
        <v>327997.76454456599</v>
      </c>
      <c r="O770" s="1">
        <f t="shared" ref="O770:O833" si="100">ABS(E770-D770)/(ABS(D770)+0.00001)</f>
        <v>1.004125009032622E-7</v>
      </c>
      <c r="P770" s="1">
        <f t="shared" ref="P770:P833" si="101">ABS(E770-N770)/(ABS(N770)+0.00001)</f>
        <v>4.7099361558711119E-7</v>
      </c>
      <c r="Q770" s="1">
        <f t="shared" ref="Q770:Q833" si="102">P770/O770</f>
        <v>4.690587440311524</v>
      </c>
      <c r="R770" t="str">
        <f t="shared" ref="R770:R833" si="103">IF(AND(C770="Optimal",P770&gt;0.0000125),"bad","")</f>
        <v/>
      </c>
      <c r="S770" t="str">
        <f t="shared" si="98"/>
        <v/>
      </c>
      <c r="T770" t="str">
        <f t="shared" si="99"/>
        <v/>
      </c>
    </row>
    <row r="771" spans="1:20" x14ac:dyDescent="0.45">
      <c r="A771" t="s">
        <v>383</v>
      </c>
      <c r="B771" t="s">
        <v>133</v>
      </c>
      <c r="C771" t="s">
        <v>18</v>
      </c>
      <c r="D771">
        <v>1.8181793089657601</v>
      </c>
      <c r="E771">
        <v>1.81817930655565</v>
      </c>
      <c r="F771">
        <v>12.5696427822113</v>
      </c>
      <c r="G771">
        <v>12.569888114929199</v>
      </c>
      <c r="H771" t="s">
        <v>441</v>
      </c>
      <c r="I771">
        <v>1.8181793089657601</v>
      </c>
      <c r="J771" s="1">
        <v>1.3386621811051199E-9</v>
      </c>
      <c r="K771">
        <v>0</v>
      </c>
      <c r="L771">
        <v>0</v>
      </c>
      <c r="M771" t="s">
        <v>18</v>
      </c>
      <c r="N771">
        <v>1.81817929663649</v>
      </c>
      <c r="O771" s="1">
        <f t="shared" si="100"/>
        <v>1.3255551001202806E-9</v>
      </c>
      <c r="P771" s="1">
        <f t="shared" si="101"/>
        <v>5.4555155264720291E-9</v>
      </c>
      <c r="Q771" s="1">
        <f t="shared" si="102"/>
        <v>4.1156459855776628</v>
      </c>
      <c r="R771" t="str">
        <f t="shared" si="103"/>
        <v/>
      </c>
      <c r="S771" t="str">
        <f t="shared" si="98"/>
        <v/>
      </c>
      <c r="T771" t="str">
        <f t="shared" si="99"/>
        <v/>
      </c>
    </row>
    <row r="772" spans="1:20" x14ac:dyDescent="0.45">
      <c r="A772" t="s">
        <v>383</v>
      </c>
      <c r="B772" t="s">
        <v>67</v>
      </c>
      <c r="C772" t="s">
        <v>18</v>
      </c>
      <c r="D772">
        <v>29069.999999999902</v>
      </c>
      <c r="E772">
        <v>29069.999999999902</v>
      </c>
      <c r="F772">
        <v>12.6498908996582</v>
      </c>
      <c r="G772">
        <v>12.650243043899501</v>
      </c>
      <c r="H772" t="s">
        <v>408</v>
      </c>
      <c r="I772">
        <v>29069.999999999902</v>
      </c>
      <c r="J772" s="1">
        <v>5.6843418860808002E-14</v>
      </c>
      <c r="K772">
        <v>0</v>
      </c>
      <c r="L772">
        <v>0</v>
      </c>
      <c r="M772" t="s">
        <v>18</v>
      </c>
      <c r="N772">
        <v>29070</v>
      </c>
      <c r="O772" s="1">
        <f t="shared" si="100"/>
        <v>0</v>
      </c>
      <c r="P772" s="1">
        <f t="shared" si="101"/>
        <v>3.3789276834429644E-15</v>
      </c>
      <c r="Q772" s="1" t="e">
        <f t="shared" si="102"/>
        <v>#DIV/0!</v>
      </c>
      <c r="R772" t="str">
        <f t="shared" si="103"/>
        <v/>
      </c>
      <c r="S772" t="str">
        <f t="shared" si="98"/>
        <v/>
      </c>
      <c r="T772" t="str">
        <f t="shared" si="99"/>
        <v/>
      </c>
    </row>
    <row r="773" spans="1:20" x14ac:dyDescent="0.45">
      <c r="A773" t="s">
        <v>383</v>
      </c>
      <c r="B773" t="s">
        <v>177</v>
      </c>
      <c r="C773" t="s">
        <v>18</v>
      </c>
      <c r="D773">
        <v>-1.0832168004899601</v>
      </c>
      <c r="E773">
        <v>-1.08321753740486</v>
      </c>
      <c r="F773">
        <v>13.296582937240601</v>
      </c>
      <c r="G773">
        <v>13.2967600822448</v>
      </c>
      <c r="H773" t="s">
        <v>463</v>
      </c>
      <c r="I773">
        <v>-1.0832168004899601</v>
      </c>
      <c r="J773" s="1">
        <v>5.3496819196752199E-9</v>
      </c>
      <c r="K773">
        <v>0</v>
      </c>
      <c r="L773">
        <v>0</v>
      </c>
      <c r="M773" t="s">
        <v>18</v>
      </c>
      <c r="N773">
        <v>-1.0832168004895699</v>
      </c>
      <c r="O773" s="1">
        <f t="shared" si="100"/>
        <v>6.8029603741059953E-7</v>
      </c>
      <c r="P773" s="1">
        <f t="shared" si="101"/>
        <v>6.8029639756845019E-7</v>
      </c>
      <c r="Q773" s="1">
        <f t="shared" si="102"/>
        <v>1.0000005294134184</v>
      </c>
      <c r="R773" t="str">
        <f t="shared" si="103"/>
        <v/>
      </c>
      <c r="S773" t="str">
        <f t="shared" si="98"/>
        <v/>
      </c>
      <c r="T773" t="str">
        <f t="shared" si="99"/>
        <v/>
      </c>
    </row>
    <row r="774" spans="1:20" x14ac:dyDescent="0.45">
      <c r="A774" t="s">
        <v>383</v>
      </c>
      <c r="B774" t="s">
        <v>245</v>
      </c>
      <c r="C774" t="s">
        <v>18</v>
      </c>
      <c r="D774">
        <v>709.64827923298799</v>
      </c>
      <c r="E774">
        <v>709.64756779619404</v>
      </c>
      <c r="F774">
        <v>13.329129934310901</v>
      </c>
      <c r="G774">
        <v>13.3343641757965</v>
      </c>
      <c r="H774" t="s">
        <v>497</v>
      </c>
      <c r="I774">
        <v>709.64827923298799</v>
      </c>
      <c r="J774" s="1">
        <v>8.1693481979172506E-9</v>
      </c>
      <c r="K774">
        <v>0</v>
      </c>
      <c r="L774">
        <v>0</v>
      </c>
      <c r="M774" t="s">
        <v>18</v>
      </c>
      <c r="N774">
        <v>709.64757737614798</v>
      </c>
      <c r="O774" s="1">
        <f t="shared" si="100"/>
        <v>1.0025202691861705E-6</v>
      </c>
      <c r="P774" s="1">
        <f t="shared" si="101"/>
        <v>1.3499593474115363E-8</v>
      </c>
      <c r="Q774" s="1">
        <f t="shared" si="102"/>
        <v>1.3465656395230903E-2</v>
      </c>
      <c r="R774" t="str">
        <f t="shared" si="103"/>
        <v/>
      </c>
      <c r="S774" t="str">
        <f t="shared" si="98"/>
        <v/>
      </c>
      <c r="T774" t="str">
        <f t="shared" si="99"/>
        <v/>
      </c>
    </row>
    <row r="775" spans="1:20" x14ac:dyDescent="0.45">
      <c r="A775" t="s">
        <v>383</v>
      </c>
      <c r="B775" t="s">
        <v>211</v>
      </c>
      <c r="C775" t="s">
        <v>18</v>
      </c>
      <c r="D775">
        <v>264127.591601477</v>
      </c>
      <c r="E775">
        <v>264125.57489924302</v>
      </c>
      <c r="F775">
        <v>13.496395111083901</v>
      </c>
      <c r="G775">
        <v>13.4966399669647</v>
      </c>
      <c r="H775" t="s">
        <v>480</v>
      </c>
      <c r="I775">
        <v>264127.591601477</v>
      </c>
      <c r="J775" s="1">
        <v>8.8817841970012504E-16</v>
      </c>
      <c r="K775">
        <v>0</v>
      </c>
      <c r="L775" s="1">
        <v>2.5087795341160999E-8</v>
      </c>
      <c r="M775" t="s">
        <v>18</v>
      </c>
      <c r="N775">
        <v>264127.51494264603</v>
      </c>
      <c r="O775" s="1">
        <f t="shared" si="100"/>
        <v>7.6353334450375359E-6</v>
      </c>
      <c r="P775" s="1">
        <f t="shared" si="101"/>
        <v>7.3451014876589791E-6</v>
      </c>
      <c r="Q775" s="1">
        <f t="shared" si="102"/>
        <v>0.96198830614697139</v>
      </c>
      <c r="R775" t="str">
        <f t="shared" si="103"/>
        <v/>
      </c>
      <c r="S775" t="str">
        <f t="shared" si="98"/>
        <v/>
      </c>
      <c r="T775" t="str">
        <f t="shared" si="99"/>
        <v/>
      </c>
    </row>
    <row r="776" spans="1:20" x14ac:dyDescent="0.45">
      <c r="A776" t="s">
        <v>383</v>
      </c>
      <c r="B776" t="s">
        <v>195</v>
      </c>
      <c r="C776" t="s">
        <v>18</v>
      </c>
      <c r="D776">
        <v>264127.50033314899</v>
      </c>
      <c r="E776">
        <v>264127.60517783801</v>
      </c>
      <c r="F776">
        <v>15.487332105636501</v>
      </c>
      <c r="G776">
        <v>15.487557888031001</v>
      </c>
      <c r="H776" t="s">
        <v>472</v>
      </c>
      <c r="I776">
        <v>264127.50033314899</v>
      </c>
      <c r="J776" s="1">
        <v>8.8817841970012504E-16</v>
      </c>
      <c r="K776">
        <v>0</v>
      </c>
      <c r="L776" s="1">
        <v>1.6982006556531799E-7</v>
      </c>
      <c r="M776" t="s">
        <v>18</v>
      </c>
      <c r="N776">
        <v>264127.49773523101</v>
      </c>
      <c r="O776" s="1">
        <f t="shared" si="100"/>
        <v>3.9694726555827634E-7</v>
      </c>
      <c r="P776" s="1">
        <f t="shared" si="101"/>
        <v>4.0678311767768403E-7</v>
      </c>
      <c r="Q776" s="1">
        <f t="shared" si="102"/>
        <v>1.0247787375624677</v>
      </c>
      <c r="R776" t="str">
        <f t="shared" si="103"/>
        <v/>
      </c>
      <c r="S776" t="str">
        <f t="shared" si="98"/>
        <v/>
      </c>
      <c r="T776" t="str">
        <f t="shared" si="99"/>
        <v/>
      </c>
    </row>
    <row r="777" spans="1:20" x14ac:dyDescent="0.45">
      <c r="A777" t="s">
        <v>383</v>
      </c>
      <c r="B777" t="s">
        <v>253</v>
      </c>
      <c r="C777" t="s">
        <v>18</v>
      </c>
      <c r="D777">
        <v>468.15616401583497</v>
      </c>
      <c r="E777">
        <v>468.15610820357398</v>
      </c>
      <c r="F777">
        <v>16.2719950675964</v>
      </c>
      <c r="G777">
        <v>16.295148849487301</v>
      </c>
      <c r="H777" t="s">
        <v>501</v>
      </c>
      <c r="I777">
        <v>468.15616401583401</v>
      </c>
      <c r="J777" s="1">
        <v>1.5366796723981201E-10</v>
      </c>
      <c r="K777">
        <v>0</v>
      </c>
      <c r="L777">
        <v>0</v>
      </c>
      <c r="M777" t="s">
        <v>18</v>
      </c>
      <c r="N777">
        <v>468.15612794945002</v>
      </c>
      <c r="O777" s="1">
        <f t="shared" si="100"/>
        <v>1.1921718455014481E-7</v>
      </c>
      <c r="P777" s="1">
        <f t="shared" si="101"/>
        <v>4.2177971075741649E-8</v>
      </c>
      <c r="Q777" s="1">
        <f t="shared" si="102"/>
        <v>0.3537910346976938</v>
      </c>
      <c r="R777" t="str">
        <f t="shared" si="103"/>
        <v/>
      </c>
      <c r="S777" t="str">
        <f t="shared" si="98"/>
        <v/>
      </c>
      <c r="T777" t="str">
        <f t="shared" si="99"/>
        <v/>
      </c>
    </row>
    <row r="778" spans="1:20" x14ac:dyDescent="0.45">
      <c r="A778" t="s">
        <v>383</v>
      </c>
      <c r="B778" t="s">
        <v>65</v>
      </c>
      <c r="C778" t="s">
        <v>18</v>
      </c>
      <c r="D778">
        <v>29489</v>
      </c>
      <c r="E778">
        <v>29489</v>
      </c>
      <c r="F778">
        <v>16.555176019668501</v>
      </c>
      <c r="G778">
        <v>16.555520057678201</v>
      </c>
      <c r="H778" t="s">
        <v>407</v>
      </c>
      <c r="I778">
        <v>29489</v>
      </c>
      <c r="J778" s="1">
        <v>5.6843418860808002E-14</v>
      </c>
      <c r="K778">
        <v>0</v>
      </c>
      <c r="L778">
        <v>0</v>
      </c>
      <c r="M778" t="s">
        <v>18</v>
      </c>
      <c r="N778">
        <v>29489</v>
      </c>
      <c r="O778" s="1">
        <f t="shared" si="100"/>
        <v>0</v>
      </c>
      <c r="P778" s="1">
        <f t="shared" si="101"/>
        <v>0</v>
      </c>
      <c r="Q778" s="1" t="e">
        <f t="shared" si="102"/>
        <v>#DIV/0!</v>
      </c>
      <c r="R778" t="str">
        <f t="shared" si="103"/>
        <v/>
      </c>
      <c r="S778" t="str">
        <f t="shared" si="98"/>
        <v/>
      </c>
      <c r="T778" t="str">
        <f t="shared" si="99"/>
        <v/>
      </c>
    </row>
    <row r="779" spans="1:20" x14ac:dyDescent="0.45">
      <c r="A779" t="s">
        <v>383</v>
      </c>
      <c r="B779" t="s">
        <v>89</v>
      </c>
      <c r="C779" t="s">
        <v>18</v>
      </c>
      <c r="D779">
        <v>-9.4760225103040496E-2</v>
      </c>
      <c r="E779">
        <v>-9.4760989440429697E-2</v>
      </c>
      <c r="F779">
        <v>16.628039121627801</v>
      </c>
      <c r="G779">
        <v>16.628233909606902</v>
      </c>
      <c r="H779" t="s">
        <v>419</v>
      </c>
      <c r="I779">
        <v>-9.4760225103040496E-2</v>
      </c>
      <c r="J779" s="1">
        <v>1.67621991842281E-8</v>
      </c>
      <c r="K779">
        <v>0</v>
      </c>
      <c r="L779">
        <v>0</v>
      </c>
      <c r="M779" t="s">
        <v>18</v>
      </c>
      <c r="N779">
        <v>-9.4760225103041398E-2</v>
      </c>
      <c r="O779" s="1">
        <f t="shared" si="100"/>
        <v>8.0651638040238167E-6</v>
      </c>
      <c r="P779" s="1">
        <f t="shared" si="101"/>
        <v>8.065163794505389E-6</v>
      </c>
      <c r="Q779" s="1">
        <f t="shared" si="102"/>
        <v>0.99999999881980972</v>
      </c>
      <c r="R779" t="str">
        <f t="shared" si="103"/>
        <v/>
      </c>
      <c r="S779" t="str">
        <f t="shared" si="98"/>
        <v/>
      </c>
      <c r="T779" t="str">
        <f t="shared" si="99"/>
        <v/>
      </c>
    </row>
    <row r="780" spans="1:20" x14ac:dyDescent="0.45">
      <c r="A780" t="s">
        <v>383</v>
      </c>
      <c r="B780" t="s">
        <v>223</v>
      </c>
      <c r="C780" t="s">
        <v>18</v>
      </c>
      <c r="D780">
        <v>8.3000000000000007</v>
      </c>
      <c r="E780">
        <v>8.2999999999999901</v>
      </c>
      <c r="F780">
        <v>20.541510105133</v>
      </c>
      <c r="G780">
        <v>20.542688846588099</v>
      </c>
      <c r="H780" t="s">
        <v>486</v>
      </c>
      <c r="I780">
        <v>8.3000000000000007</v>
      </c>
      <c r="J780">
        <v>0</v>
      </c>
      <c r="K780" s="1">
        <v>2.50069945195718E-7</v>
      </c>
      <c r="L780">
        <v>0</v>
      </c>
      <c r="M780" t="s">
        <v>18</v>
      </c>
      <c r="N780">
        <v>8.2999999999999901</v>
      </c>
      <c r="O780" s="1">
        <f t="shared" si="100"/>
        <v>1.2841118307570114E-15</v>
      </c>
      <c r="P780" s="1">
        <f t="shared" si="101"/>
        <v>0</v>
      </c>
      <c r="Q780" s="1">
        <f t="shared" si="102"/>
        <v>0</v>
      </c>
      <c r="R780" t="str">
        <f t="shared" si="103"/>
        <v/>
      </c>
      <c r="S780" t="str">
        <f t="shared" si="98"/>
        <v/>
      </c>
      <c r="T780" t="str">
        <f t="shared" si="99"/>
        <v/>
      </c>
    </row>
    <row r="781" spans="1:20" x14ac:dyDescent="0.45">
      <c r="A781" t="s">
        <v>383</v>
      </c>
      <c r="B781" t="s">
        <v>103</v>
      </c>
      <c r="C781" t="s">
        <v>18</v>
      </c>
      <c r="D781">
        <v>8092.5000048388001</v>
      </c>
      <c r="E781">
        <v>8092.5</v>
      </c>
      <c r="F781">
        <v>22.445587873458798</v>
      </c>
      <c r="G781">
        <v>22.447386980056699</v>
      </c>
      <c r="H781" t="s">
        <v>426</v>
      </c>
      <c r="I781">
        <v>8092.5000048388001</v>
      </c>
      <c r="J781" s="1">
        <v>1.5509016293435699E-10</v>
      </c>
      <c r="K781">
        <v>0</v>
      </c>
      <c r="L781">
        <v>0</v>
      </c>
      <c r="M781" t="s">
        <v>18</v>
      </c>
      <c r="N781">
        <v>8092.5000048387801</v>
      </c>
      <c r="O781" s="1">
        <f t="shared" si="100"/>
        <v>5.9793637496197491E-10</v>
      </c>
      <c r="P781" s="1">
        <f t="shared" si="101"/>
        <v>5.9793390244008543E-10</v>
      </c>
      <c r="Q781" s="1">
        <f t="shared" si="102"/>
        <v>0.99999586490805203</v>
      </c>
      <c r="R781" t="str">
        <f t="shared" si="103"/>
        <v/>
      </c>
      <c r="S781" t="str">
        <f t="shared" si="98"/>
        <v/>
      </c>
      <c r="T781" t="str">
        <f t="shared" si="99"/>
        <v/>
      </c>
    </row>
    <row r="782" spans="1:20" x14ac:dyDescent="0.45">
      <c r="A782" t="s">
        <v>383</v>
      </c>
      <c r="B782" t="s">
        <v>91</v>
      </c>
      <c r="C782" t="s">
        <v>18</v>
      </c>
      <c r="D782">
        <v>-9.0527973384116403E-2</v>
      </c>
      <c r="E782">
        <v>-9.0528160147122699E-2</v>
      </c>
      <c r="F782">
        <v>24.8719110488891</v>
      </c>
      <c r="G782">
        <v>24.874076843261701</v>
      </c>
      <c r="H782" t="s">
        <v>420</v>
      </c>
      <c r="I782">
        <v>-9.0527973384116403E-2</v>
      </c>
      <c r="J782" s="1">
        <v>4.0345643492756201E-9</v>
      </c>
      <c r="K782">
        <v>0</v>
      </c>
      <c r="L782">
        <v>0</v>
      </c>
      <c r="M782" t="s">
        <v>18</v>
      </c>
      <c r="N782">
        <v>-9.0527973384116694E-2</v>
      </c>
      <c r="O782" s="1">
        <f t="shared" si="100"/>
        <v>2.0628140802745253E-6</v>
      </c>
      <c r="P782" s="1">
        <f t="shared" si="101"/>
        <v>2.0628140770556091E-6</v>
      </c>
      <c r="Q782" s="1">
        <f t="shared" si="102"/>
        <v>0.99999999843955101</v>
      </c>
      <c r="R782" t="str">
        <f t="shared" si="103"/>
        <v/>
      </c>
      <c r="S782" t="str">
        <f t="shared" si="98"/>
        <v/>
      </c>
      <c r="T782" t="str">
        <f t="shared" si="99"/>
        <v/>
      </c>
    </row>
    <row r="783" spans="1:20" x14ac:dyDescent="0.45">
      <c r="A783" t="s">
        <v>383</v>
      </c>
      <c r="B783" t="s">
        <v>101</v>
      </c>
      <c r="C783" t="s">
        <v>288</v>
      </c>
      <c r="D783">
        <v>8278.4702226137797</v>
      </c>
      <c r="E783">
        <v>8085</v>
      </c>
      <c r="F783">
        <v>27.524036884307801</v>
      </c>
      <c r="G783">
        <v>27.527074098587001</v>
      </c>
      <c r="H783" t="s">
        <v>425</v>
      </c>
      <c r="I783">
        <v>8278.4702226137797</v>
      </c>
      <c r="J783" s="1">
        <v>7.2456614361726603E-6</v>
      </c>
      <c r="K783" s="1">
        <v>2.9593706130981401E-5</v>
      </c>
      <c r="L783">
        <v>0</v>
      </c>
      <c r="M783" t="s">
        <v>18</v>
      </c>
      <c r="N783">
        <v>8278.4631825076394</v>
      </c>
      <c r="O783" s="1">
        <f t="shared" si="100"/>
        <v>2.3370286680694498E-2</v>
      </c>
      <c r="P783" s="1">
        <f t="shared" si="101"/>
        <v>2.3369456142866205E-2</v>
      </c>
      <c r="Q783" s="1">
        <f t="shared" si="102"/>
        <v>0.99996446180401466</v>
      </c>
      <c r="R783" t="str">
        <f t="shared" si="103"/>
        <v/>
      </c>
      <c r="S783" t="str">
        <f t="shared" si="98"/>
        <v/>
      </c>
      <c r="T783" t="str">
        <f t="shared" si="99"/>
        <v/>
      </c>
    </row>
    <row r="784" spans="1:20" x14ac:dyDescent="0.45">
      <c r="A784" t="s">
        <v>383</v>
      </c>
      <c r="B784" t="s">
        <v>227</v>
      </c>
      <c r="C784" t="s">
        <v>18</v>
      </c>
      <c r="D784">
        <v>540.28771382177104</v>
      </c>
      <c r="E784">
        <v>540.28751732351805</v>
      </c>
      <c r="F784">
        <v>30.250511884689299</v>
      </c>
      <c r="G784">
        <v>30.261959075927699</v>
      </c>
      <c r="H784" t="s">
        <v>488</v>
      </c>
      <c r="I784">
        <v>540.28771382177104</v>
      </c>
      <c r="J784" s="1">
        <v>1.5167798794735101E-8</v>
      </c>
      <c r="K784">
        <v>0</v>
      </c>
      <c r="L784">
        <v>0</v>
      </c>
      <c r="M784" t="s">
        <v>18</v>
      </c>
      <c r="N784">
        <v>540.28752106912498</v>
      </c>
      <c r="O784" s="1">
        <f t="shared" si="100"/>
        <v>3.6369187069418056E-7</v>
      </c>
      <c r="P784" s="1">
        <f t="shared" si="101"/>
        <v>6.9326177577313252E-9</v>
      </c>
      <c r="Q784" s="1">
        <f t="shared" si="102"/>
        <v>1.9061789158220672E-2</v>
      </c>
      <c r="R784" t="str">
        <f t="shared" si="103"/>
        <v/>
      </c>
      <c r="S784" t="str">
        <f t="shared" si="98"/>
        <v/>
      </c>
      <c r="T784" t="str">
        <f t="shared" si="99"/>
        <v/>
      </c>
    </row>
    <row r="785" spans="1:20" x14ac:dyDescent="0.45">
      <c r="A785" t="s">
        <v>383</v>
      </c>
      <c r="B785" t="s">
        <v>25</v>
      </c>
      <c r="C785" t="s">
        <v>18</v>
      </c>
      <c r="D785" s="1">
        <v>3776676.1183680701</v>
      </c>
      <c r="E785" s="1">
        <v>3776676.11919792</v>
      </c>
      <c r="F785">
        <v>35.478830099105799</v>
      </c>
      <c r="G785">
        <v>35.481005907058702</v>
      </c>
      <c r="H785" t="s">
        <v>388</v>
      </c>
      <c r="I785" s="1">
        <v>3776676.1183680701</v>
      </c>
      <c r="J785" s="1">
        <v>3.9386441130773101E-7</v>
      </c>
      <c r="K785">
        <v>0</v>
      </c>
      <c r="L785" s="1">
        <v>8.9020613103229996E-9</v>
      </c>
      <c r="M785" t="s">
        <v>18</v>
      </c>
      <c r="N785" s="1">
        <v>3776676.0980772399</v>
      </c>
      <c r="O785" s="1">
        <f t="shared" si="100"/>
        <v>2.197302156249895E-10</v>
      </c>
      <c r="P785" s="1">
        <f t="shared" si="101"/>
        <v>5.5923991048986806E-9</v>
      </c>
      <c r="Q785" s="1">
        <f t="shared" si="102"/>
        <v>25.451206557969027</v>
      </c>
      <c r="R785" t="str">
        <f t="shared" si="103"/>
        <v/>
      </c>
      <c r="S785" t="str">
        <f t="shared" si="98"/>
        <v/>
      </c>
      <c r="T785" t="str">
        <f t="shared" si="99"/>
        <v/>
      </c>
    </row>
    <row r="786" spans="1:20" x14ac:dyDescent="0.45">
      <c r="A786" t="s">
        <v>383</v>
      </c>
      <c r="B786" t="s">
        <v>247</v>
      </c>
      <c r="C786" t="s">
        <v>18</v>
      </c>
      <c r="D786">
        <v>399.53731592632801</v>
      </c>
      <c r="E786">
        <v>399.53710542824899</v>
      </c>
      <c r="F786">
        <v>45.322572946548398</v>
      </c>
      <c r="G786">
        <v>45.329971075057898</v>
      </c>
      <c r="H786" t="s">
        <v>498</v>
      </c>
      <c r="I786">
        <v>399.53731592632801</v>
      </c>
      <c r="J786" s="1">
        <v>1.5404524322803999E-9</v>
      </c>
      <c r="K786">
        <v>0</v>
      </c>
      <c r="L786">
        <v>0</v>
      </c>
      <c r="M786" t="s">
        <v>18</v>
      </c>
      <c r="N786">
        <v>399.53711083647897</v>
      </c>
      <c r="O786" s="1">
        <f t="shared" si="100"/>
        <v>5.2685460244694842E-7</v>
      </c>
      <c r="P786" s="1">
        <f t="shared" si="101"/>
        <v>1.3536239060497075E-8</v>
      </c>
      <c r="Q786" s="1">
        <f t="shared" si="102"/>
        <v>2.5692551602716815E-2</v>
      </c>
      <c r="R786" t="str">
        <f t="shared" si="103"/>
        <v/>
      </c>
      <c r="S786" t="str">
        <f t="shared" ref="S786:S817" si="104">IF(OR(J786&gt;0.001, K786&gt;0.001, L786&gt;0.001), "bad","")</f>
        <v/>
      </c>
      <c r="T786" t="str">
        <f t="shared" ref="T786:T817" si="105">IF(AND(C786&lt;&gt;"Optimal",P786&lt;0.000015),"good","")</f>
        <v/>
      </c>
    </row>
    <row r="787" spans="1:20" x14ac:dyDescent="0.45">
      <c r="A787" t="s">
        <v>383</v>
      </c>
      <c r="B787" t="s">
        <v>73</v>
      </c>
      <c r="C787" t="s">
        <v>18</v>
      </c>
      <c r="D787">
        <v>24838</v>
      </c>
      <c r="E787">
        <v>24838</v>
      </c>
      <c r="F787">
        <v>45.767864942550602</v>
      </c>
      <c r="G787">
        <v>45.768321990966797</v>
      </c>
      <c r="H787" t="s">
        <v>411</v>
      </c>
      <c r="I787">
        <v>24838</v>
      </c>
      <c r="J787" s="1">
        <v>2.11537110317294E-6</v>
      </c>
      <c r="K787">
        <v>0</v>
      </c>
      <c r="L787">
        <v>0</v>
      </c>
      <c r="M787" t="s">
        <v>18</v>
      </c>
      <c r="N787">
        <v>24838</v>
      </c>
      <c r="O787" s="1">
        <f t="shared" si="100"/>
        <v>0</v>
      </c>
      <c r="P787" s="1">
        <f t="shared" si="101"/>
        <v>0</v>
      </c>
      <c r="Q787" s="1" t="e">
        <f t="shared" si="102"/>
        <v>#DIV/0!</v>
      </c>
      <c r="R787" t="str">
        <f t="shared" si="103"/>
        <v/>
      </c>
      <c r="S787" t="str">
        <f t="shared" si="104"/>
        <v/>
      </c>
      <c r="T787" t="str">
        <f t="shared" si="105"/>
        <v/>
      </c>
    </row>
    <row r="788" spans="1:20" x14ac:dyDescent="0.45">
      <c r="A788" t="s">
        <v>383</v>
      </c>
      <c r="B788" t="s">
        <v>113</v>
      </c>
      <c r="C788" t="s">
        <v>18</v>
      </c>
      <c r="D788">
        <v>8092.5000310215</v>
      </c>
      <c r="E788">
        <v>8092.5</v>
      </c>
      <c r="F788">
        <v>52.634890079498199</v>
      </c>
      <c r="G788">
        <v>52.638435125350902</v>
      </c>
      <c r="H788" t="s">
        <v>431</v>
      </c>
      <c r="I788">
        <v>8092.5000310215</v>
      </c>
      <c r="J788" s="1">
        <v>1.4247761725982799E-7</v>
      </c>
      <c r="K788">
        <v>0</v>
      </c>
      <c r="L788">
        <v>0</v>
      </c>
      <c r="M788" t="s">
        <v>18</v>
      </c>
      <c r="N788">
        <v>8092.5000009692903</v>
      </c>
      <c r="O788" s="1">
        <f t="shared" si="100"/>
        <v>3.8333642110808244E-9</v>
      </c>
      <c r="P788" s="1">
        <f t="shared" si="101"/>
        <v>1.1977637801937959E-10</v>
      </c>
      <c r="Q788" s="1">
        <f t="shared" si="102"/>
        <v>3.1245759970615579E-2</v>
      </c>
      <c r="R788" t="str">
        <f t="shared" si="103"/>
        <v/>
      </c>
      <c r="S788" t="str">
        <f t="shared" si="104"/>
        <v/>
      </c>
      <c r="T788" t="str">
        <f t="shared" si="105"/>
        <v/>
      </c>
    </row>
    <row r="789" spans="1:20" x14ac:dyDescent="0.45">
      <c r="A789" t="s">
        <v>383</v>
      </c>
      <c r="B789" t="s">
        <v>115</v>
      </c>
      <c r="C789" t="s">
        <v>18</v>
      </c>
      <c r="D789">
        <v>8092.5000000600303</v>
      </c>
      <c r="E789">
        <v>8092.5</v>
      </c>
      <c r="F789">
        <v>54.927723884582498</v>
      </c>
      <c r="G789">
        <v>54.929944992065401</v>
      </c>
      <c r="H789" t="s">
        <v>432</v>
      </c>
      <c r="I789">
        <v>8092.5000000600303</v>
      </c>
      <c r="J789">
        <v>0</v>
      </c>
      <c r="K789">
        <v>0</v>
      </c>
      <c r="L789">
        <v>0</v>
      </c>
      <c r="M789" t="s">
        <v>18</v>
      </c>
      <c r="N789">
        <v>8092.5000000599603</v>
      </c>
      <c r="O789" s="1">
        <f t="shared" si="100"/>
        <v>7.4180152265918937E-12</v>
      </c>
      <c r="P789" s="1">
        <f t="shared" si="101"/>
        <v>7.4093613999686074E-12</v>
      </c>
      <c r="Q789" s="1">
        <f t="shared" si="102"/>
        <v>0.99883340403612753</v>
      </c>
      <c r="R789" t="str">
        <f t="shared" si="103"/>
        <v/>
      </c>
      <c r="S789" t="str">
        <f t="shared" si="104"/>
        <v/>
      </c>
      <c r="T789" t="str">
        <f t="shared" si="105"/>
        <v/>
      </c>
    </row>
    <row r="790" spans="1:20" x14ac:dyDescent="0.45">
      <c r="A790" t="s">
        <v>383</v>
      </c>
      <c r="B790" t="s">
        <v>249</v>
      </c>
      <c r="C790" t="s">
        <v>18</v>
      </c>
      <c r="D790">
        <v>568.71677878419405</v>
      </c>
      <c r="E790">
        <v>568.71672199185002</v>
      </c>
      <c r="F790">
        <v>59.109853982925401</v>
      </c>
      <c r="G790">
        <v>59.1202840805053</v>
      </c>
      <c r="H790" t="s">
        <v>499</v>
      </c>
      <c r="I790">
        <v>568.71677878419405</v>
      </c>
      <c r="J790" s="1">
        <v>2.8590196876621101E-10</v>
      </c>
      <c r="K790">
        <v>0</v>
      </c>
      <c r="L790">
        <v>0</v>
      </c>
      <c r="M790" t="s">
        <v>18</v>
      </c>
      <c r="N790">
        <v>568.71672647546598</v>
      </c>
      <c r="O790" s="1">
        <f t="shared" si="100"/>
        <v>9.986050200345067E-8</v>
      </c>
      <c r="P790" s="1">
        <f t="shared" si="101"/>
        <v>7.8837418799443808E-9</v>
      </c>
      <c r="Q790" s="1">
        <f t="shared" si="102"/>
        <v>7.8947549048691529E-2</v>
      </c>
      <c r="R790" t="str">
        <f t="shared" si="103"/>
        <v/>
      </c>
      <c r="S790" t="str">
        <f t="shared" si="104"/>
        <v/>
      </c>
      <c r="T790" t="str">
        <f t="shared" si="105"/>
        <v/>
      </c>
    </row>
    <row r="791" spans="1:20" x14ac:dyDescent="0.45">
      <c r="A791" t="s">
        <v>383</v>
      </c>
      <c r="B791" t="s">
        <v>229</v>
      </c>
      <c r="C791" t="s">
        <v>18</v>
      </c>
      <c r="D791">
        <v>709.64777620488599</v>
      </c>
      <c r="E791">
        <v>709.64756962855199</v>
      </c>
      <c r="F791">
        <v>59.353818893432603</v>
      </c>
      <c r="G791">
        <v>59.3591048717498</v>
      </c>
      <c r="H791" t="s">
        <v>489</v>
      </c>
      <c r="I791">
        <v>709.64777620488599</v>
      </c>
      <c r="J791" s="1">
        <v>2.6360185145790601E-9</v>
      </c>
      <c r="K791">
        <v>0</v>
      </c>
      <c r="L791">
        <v>0</v>
      </c>
      <c r="M791" t="s">
        <v>18</v>
      </c>
      <c r="N791">
        <v>709.64757737614798</v>
      </c>
      <c r="O791" s="1">
        <f t="shared" si="100"/>
        <v>2.9109698925290995E-7</v>
      </c>
      <c r="P791" s="1">
        <f t="shared" si="101"/>
        <v>1.0917526001364074E-8</v>
      </c>
      <c r="Q791" s="1">
        <f t="shared" si="102"/>
        <v>3.7504771277035588E-2</v>
      </c>
      <c r="R791" t="str">
        <f t="shared" si="103"/>
        <v/>
      </c>
      <c r="S791" t="str">
        <f t="shared" si="104"/>
        <v/>
      </c>
      <c r="T791" t="str">
        <f t="shared" si="105"/>
        <v/>
      </c>
    </row>
    <row r="792" spans="1:20" x14ac:dyDescent="0.45">
      <c r="A792" t="s">
        <v>383</v>
      </c>
      <c r="B792" t="s">
        <v>71</v>
      </c>
      <c r="C792" t="s">
        <v>18</v>
      </c>
      <c r="D792">
        <v>25584</v>
      </c>
      <c r="E792">
        <v>25584</v>
      </c>
      <c r="F792">
        <v>59.9198927879333</v>
      </c>
      <c r="G792">
        <v>59.9203460216522</v>
      </c>
      <c r="H792" t="s">
        <v>410</v>
      </c>
      <c r="I792">
        <v>25584</v>
      </c>
      <c r="J792" s="1">
        <v>2.8421709430404001E-14</v>
      </c>
      <c r="K792">
        <v>0</v>
      </c>
      <c r="L792">
        <v>0</v>
      </c>
      <c r="M792" t="s">
        <v>18</v>
      </c>
      <c r="N792">
        <v>25584</v>
      </c>
      <c r="O792" s="1">
        <f t="shared" si="100"/>
        <v>0</v>
      </c>
      <c r="P792" s="1">
        <f t="shared" si="101"/>
        <v>0</v>
      </c>
      <c r="Q792" s="1" t="e">
        <f t="shared" si="102"/>
        <v>#DIV/0!</v>
      </c>
      <c r="R792" t="str">
        <f t="shared" si="103"/>
        <v/>
      </c>
      <c r="S792" t="str">
        <f t="shared" si="104"/>
        <v/>
      </c>
      <c r="T792" t="str">
        <f t="shared" si="105"/>
        <v/>
      </c>
    </row>
    <row r="793" spans="1:20" x14ac:dyDescent="0.45">
      <c r="A793" t="s">
        <v>383</v>
      </c>
      <c r="B793" t="s">
        <v>87</v>
      </c>
      <c r="C793" t="s">
        <v>18</v>
      </c>
      <c r="D793">
        <v>-9.0741414966737197E-2</v>
      </c>
      <c r="E793">
        <v>-9.0742167238376498E-2</v>
      </c>
      <c r="F793">
        <v>111.99026608467101</v>
      </c>
      <c r="G793">
        <v>111.990442037582</v>
      </c>
      <c r="H793" t="s">
        <v>418</v>
      </c>
      <c r="I793">
        <v>-9.0741414966737197E-2</v>
      </c>
      <c r="J793" s="1">
        <v>1.52524685104182E-8</v>
      </c>
      <c r="K793">
        <v>0</v>
      </c>
      <c r="L793">
        <v>0</v>
      </c>
      <c r="M793" t="s">
        <v>18</v>
      </c>
      <c r="N793">
        <v>-9.0741414966742096E-2</v>
      </c>
      <c r="O793" s="1">
        <f t="shared" si="100"/>
        <v>8.2893654008232835E-6</v>
      </c>
      <c r="P793" s="1">
        <f t="shared" si="101"/>
        <v>8.2893653468417585E-6</v>
      </c>
      <c r="Q793" s="1">
        <f t="shared" si="102"/>
        <v>0.99999999348785795</v>
      </c>
      <c r="R793" t="str">
        <f t="shared" si="103"/>
        <v/>
      </c>
      <c r="S793" t="str">
        <f t="shared" si="104"/>
        <v/>
      </c>
      <c r="T793" t="str">
        <f t="shared" si="105"/>
        <v/>
      </c>
    </row>
    <row r="794" spans="1:20" x14ac:dyDescent="0.45">
      <c r="A794" t="s">
        <v>383</v>
      </c>
      <c r="B794" t="s">
        <v>251</v>
      </c>
      <c r="C794" t="s">
        <v>18</v>
      </c>
      <c r="D794">
        <v>355.240918505379</v>
      </c>
      <c r="E794">
        <v>355.24033857671702</v>
      </c>
      <c r="F794">
        <v>117.25564193725501</v>
      </c>
      <c r="G794">
        <v>117.265996932983</v>
      </c>
      <c r="H794" t="s">
        <v>500</v>
      </c>
      <c r="I794">
        <v>355.240918505379</v>
      </c>
      <c r="J794" s="1">
        <v>2.5916927492985999E-9</v>
      </c>
      <c r="K794">
        <v>0</v>
      </c>
      <c r="L794">
        <v>0</v>
      </c>
      <c r="M794" t="s">
        <v>18</v>
      </c>
      <c r="N794">
        <v>355.24034945308199</v>
      </c>
      <c r="O794" s="1">
        <f t="shared" si="100"/>
        <v>1.6324939370516973E-6</v>
      </c>
      <c r="P794" s="1">
        <f t="shared" si="101"/>
        <v>3.0616918034077455E-8</v>
      </c>
      <c r="Q794" s="1">
        <f t="shared" si="102"/>
        <v>1.8754690194667405E-2</v>
      </c>
      <c r="R794" t="str">
        <f t="shared" si="103"/>
        <v/>
      </c>
      <c r="S794" t="str">
        <f t="shared" si="104"/>
        <v/>
      </c>
      <c r="T794" t="str">
        <f t="shared" si="105"/>
        <v/>
      </c>
    </row>
    <row r="795" spans="1:20" x14ac:dyDescent="0.45">
      <c r="A795" t="s">
        <v>383</v>
      </c>
      <c r="B795" t="s">
        <v>45</v>
      </c>
      <c r="C795" t="s">
        <v>18</v>
      </c>
      <c r="D795">
        <v>49.140613138613404</v>
      </c>
      <c r="E795">
        <v>49.1406114332435</v>
      </c>
      <c r="F795">
        <v>129.496193885803</v>
      </c>
      <c r="G795">
        <v>129.49669599532999</v>
      </c>
      <c r="H795" t="s">
        <v>397</v>
      </c>
      <c r="I795">
        <v>49.140613138613404</v>
      </c>
      <c r="J795" s="1">
        <v>1.93838043394123E-8</v>
      </c>
      <c r="K795">
        <v>0</v>
      </c>
      <c r="L795" s="1">
        <v>7.0525310036373404E-9</v>
      </c>
      <c r="M795" t="s">
        <v>18</v>
      </c>
      <c r="N795">
        <v>49.140614026387603</v>
      </c>
      <c r="O795" s="1">
        <f t="shared" si="100"/>
        <v>3.47038721741254E-8</v>
      </c>
      <c r="P795" s="1">
        <f t="shared" si="101"/>
        <v>5.2769865144773431E-8</v>
      </c>
      <c r="Q795" s="1">
        <f t="shared" si="102"/>
        <v>1.5205757121281043</v>
      </c>
      <c r="R795" t="str">
        <f t="shared" si="103"/>
        <v/>
      </c>
      <c r="S795" t="str">
        <f t="shared" si="104"/>
        <v/>
      </c>
      <c r="T795" t="str">
        <f t="shared" si="105"/>
        <v/>
      </c>
    </row>
    <row r="796" spans="1:20" x14ac:dyDescent="0.45">
      <c r="A796" t="s">
        <v>383</v>
      </c>
      <c r="B796" t="s">
        <v>179</v>
      </c>
      <c r="C796" t="s">
        <v>18</v>
      </c>
      <c r="D796">
        <v>-1.0954235868906601</v>
      </c>
      <c r="E796">
        <v>-1.0954241047431601</v>
      </c>
      <c r="F796">
        <v>143.73585796356201</v>
      </c>
      <c r="G796">
        <v>143.73606801033</v>
      </c>
      <c r="H796" t="s">
        <v>464</v>
      </c>
      <c r="I796">
        <v>-1.0954235868906601</v>
      </c>
      <c r="J796" s="1">
        <v>6.7211625154328596E-10</v>
      </c>
      <c r="K796">
        <v>0</v>
      </c>
      <c r="L796">
        <v>0</v>
      </c>
      <c r="M796" t="s">
        <v>18</v>
      </c>
      <c r="N796">
        <v>-1.0954235868907001</v>
      </c>
      <c r="O796" s="1">
        <f t="shared" si="100"/>
        <v>4.7273746778442377E-7</v>
      </c>
      <c r="P796" s="1">
        <f t="shared" si="101"/>
        <v>4.7273743129837088E-7</v>
      </c>
      <c r="Q796" s="1">
        <f t="shared" si="102"/>
        <v>0.99999992281962957</v>
      </c>
      <c r="R796" t="str">
        <f t="shared" si="103"/>
        <v/>
      </c>
      <c r="S796" t="str">
        <f t="shared" si="104"/>
        <v/>
      </c>
      <c r="T796" t="str">
        <f t="shared" si="105"/>
        <v/>
      </c>
    </row>
    <row r="797" spans="1:20" x14ac:dyDescent="0.45">
      <c r="A797" t="s">
        <v>383</v>
      </c>
      <c r="B797" t="s">
        <v>255</v>
      </c>
      <c r="C797" t="s">
        <v>18</v>
      </c>
      <c r="D797">
        <v>554.91493749011295</v>
      </c>
      <c r="E797">
        <v>554.91469231724602</v>
      </c>
      <c r="F797">
        <v>155.313345909118</v>
      </c>
      <c r="G797">
        <v>155.347952842712</v>
      </c>
      <c r="H797" t="s">
        <v>502</v>
      </c>
      <c r="I797">
        <v>554.91493749011295</v>
      </c>
      <c r="J797" s="1">
        <v>6.0118277023235495E-10</v>
      </c>
      <c r="K797">
        <v>0</v>
      </c>
      <c r="L797">
        <v>0</v>
      </c>
      <c r="M797" t="s">
        <v>18</v>
      </c>
      <c r="N797">
        <v>554.914702028482</v>
      </c>
      <c r="O797" s="1">
        <f t="shared" si="100"/>
        <v>4.4182062140267348E-7</v>
      </c>
      <c r="P797" s="1">
        <f t="shared" si="101"/>
        <v>1.7500411801796425E-8</v>
      </c>
      <c r="Q797" s="1">
        <f t="shared" si="102"/>
        <v>3.960976684663757E-2</v>
      </c>
      <c r="R797" t="str">
        <f t="shared" si="103"/>
        <v/>
      </c>
      <c r="S797" t="str">
        <f t="shared" si="104"/>
        <v/>
      </c>
      <c r="T797" t="str">
        <f t="shared" si="105"/>
        <v/>
      </c>
    </row>
    <row r="798" spans="1:20" x14ac:dyDescent="0.45">
      <c r="A798" t="s">
        <v>383</v>
      </c>
      <c r="B798" t="s">
        <v>231</v>
      </c>
      <c r="C798" t="s">
        <v>18</v>
      </c>
      <c r="D798">
        <v>399.53753950772699</v>
      </c>
      <c r="E798">
        <v>399.537104682814</v>
      </c>
      <c r="F798">
        <v>260.93022108077997</v>
      </c>
      <c r="G798">
        <v>260.936683893203</v>
      </c>
      <c r="H798" t="s">
        <v>490</v>
      </c>
      <c r="I798">
        <v>399.53753950772699</v>
      </c>
      <c r="J798" s="1">
        <v>3.6168554817805898E-9</v>
      </c>
      <c r="K798">
        <v>0</v>
      </c>
      <c r="L798">
        <v>0</v>
      </c>
      <c r="M798" t="s">
        <v>18</v>
      </c>
      <c r="N798">
        <v>399.53711083647897</v>
      </c>
      <c r="O798" s="1">
        <f t="shared" si="100"/>
        <v>1.0883205183641383E-6</v>
      </c>
      <c r="P798" s="1">
        <f t="shared" si="101"/>
        <v>1.5401985569462728E-8</v>
      </c>
      <c r="Q798" s="1">
        <f t="shared" si="102"/>
        <v>1.4152067621231246E-2</v>
      </c>
      <c r="R798" t="str">
        <f t="shared" si="103"/>
        <v/>
      </c>
      <c r="S798" t="str">
        <f t="shared" si="104"/>
        <v/>
      </c>
      <c r="T798" t="str">
        <f t="shared" si="105"/>
        <v/>
      </c>
    </row>
    <row r="799" spans="1:20" x14ac:dyDescent="0.45">
      <c r="A799" t="s">
        <v>383</v>
      </c>
      <c r="B799" t="s">
        <v>217</v>
      </c>
      <c r="C799" t="s">
        <v>18</v>
      </c>
      <c r="D799">
        <v>15.8191802247262</v>
      </c>
      <c r="E799">
        <v>15.8191794128272</v>
      </c>
      <c r="F799">
        <v>289.55472278594902</v>
      </c>
      <c r="G799">
        <v>289.55579590797402</v>
      </c>
      <c r="H799" t="s">
        <v>483</v>
      </c>
      <c r="I799">
        <v>15.8191802247262</v>
      </c>
      <c r="J799" s="1">
        <v>1.2980930774730799E-9</v>
      </c>
      <c r="K799">
        <v>0</v>
      </c>
      <c r="L799" s="1">
        <v>2.7267985448382498E-18</v>
      </c>
      <c r="M799" t="s">
        <v>18</v>
      </c>
      <c r="N799">
        <v>15.8191804941806</v>
      </c>
      <c r="O799" s="1">
        <f t="shared" si="100"/>
        <v>5.1323676373611542E-8</v>
      </c>
      <c r="P799" s="1">
        <f t="shared" si="101"/>
        <v>6.8357062904708527E-8</v>
      </c>
      <c r="Q799" s="1">
        <f t="shared" si="102"/>
        <v>1.331881652574967</v>
      </c>
      <c r="R799" t="str">
        <f t="shared" si="103"/>
        <v/>
      </c>
      <c r="S799" t="str">
        <f t="shared" si="104"/>
        <v/>
      </c>
      <c r="T799" t="str">
        <f t="shared" si="105"/>
        <v/>
      </c>
    </row>
    <row r="800" spans="1:20" x14ac:dyDescent="0.45">
      <c r="A800" t="s">
        <v>383</v>
      </c>
      <c r="B800" t="s">
        <v>147</v>
      </c>
      <c r="C800" t="s">
        <v>18</v>
      </c>
      <c r="D800">
        <v>-9.7460452787953095E-2</v>
      </c>
      <c r="E800">
        <v>-9.7460902021422505E-2</v>
      </c>
      <c r="F800">
        <v>413.10726904869</v>
      </c>
      <c r="G800">
        <v>413.10751295089699</v>
      </c>
      <c r="H800" t="s">
        <v>448</v>
      </c>
      <c r="I800">
        <v>-9.7460452787953095E-2</v>
      </c>
      <c r="J800" s="1">
        <v>6.2007643464312398E-9</v>
      </c>
      <c r="K800">
        <v>0</v>
      </c>
      <c r="L800">
        <v>0</v>
      </c>
      <c r="M800" t="s">
        <v>18</v>
      </c>
      <c r="N800">
        <v>-9.7460452787740903E-2</v>
      </c>
      <c r="O800" s="1">
        <f t="shared" si="100"/>
        <v>4.6089194885281475E-6</v>
      </c>
      <c r="P800" s="1">
        <f t="shared" si="101"/>
        <v>4.6089216655197125E-6</v>
      </c>
      <c r="Q800" s="1">
        <f t="shared" si="102"/>
        <v>1.0000004723431535</v>
      </c>
      <c r="R800" t="str">
        <f t="shared" si="103"/>
        <v/>
      </c>
      <c r="S800" t="str">
        <f t="shared" si="104"/>
        <v/>
      </c>
      <c r="T800" t="str">
        <f t="shared" si="105"/>
        <v/>
      </c>
    </row>
    <row r="801" spans="1:20" x14ac:dyDescent="0.45">
      <c r="A801" t="s">
        <v>383</v>
      </c>
      <c r="B801" t="s">
        <v>43</v>
      </c>
      <c r="C801" t="s">
        <v>18</v>
      </c>
      <c r="D801">
        <v>31.313708721304302</v>
      </c>
      <c r="E801">
        <v>31.313708494599499</v>
      </c>
      <c r="F801">
        <v>416.86144781112603</v>
      </c>
      <c r="G801">
        <v>416.86333203315701</v>
      </c>
      <c r="H801" t="s">
        <v>396</v>
      </c>
      <c r="I801">
        <v>31.313708721304302</v>
      </c>
      <c r="J801" s="1">
        <v>7.1556629094970002E-9</v>
      </c>
      <c r="K801">
        <v>0</v>
      </c>
      <c r="L801" s="1">
        <v>8.3198781197779603E-11</v>
      </c>
      <c r="M801" t="s">
        <v>18</v>
      </c>
      <c r="N801">
        <v>31.313708560868001</v>
      </c>
      <c r="O801" s="1">
        <f t="shared" si="100"/>
        <v>7.239791750826832E-9</v>
      </c>
      <c r="P801" s="1">
        <f t="shared" si="101"/>
        <v>2.1162769815512741E-9</v>
      </c>
      <c r="Q801" s="1">
        <f t="shared" si="102"/>
        <v>0.29231185846051183</v>
      </c>
      <c r="R801" t="str">
        <f t="shared" si="103"/>
        <v/>
      </c>
      <c r="S801" t="str">
        <f t="shared" si="104"/>
        <v/>
      </c>
      <c r="T801" t="str">
        <f t="shared" si="105"/>
        <v/>
      </c>
    </row>
    <row r="802" spans="1:20" x14ac:dyDescent="0.45">
      <c r="A802" t="s">
        <v>383</v>
      </c>
      <c r="B802" t="s">
        <v>149</v>
      </c>
      <c r="C802" t="s">
        <v>18</v>
      </c>
      <c r="D802">
        <v>-7.2089841269636301E-2</v>
      </c>
      <c r="E802">
        <v>-7.2089932514305094E-2</v>
      </c>
      <c r="F802">
        <v>611.10716485977105</v>
      </c>
      <c r="G802">
        <v>611.10741209983803</v>
      </c>
      <c r="H802" t="s">
        <v>449</v>
      </c>
      <c r="I802">
        <v>-7.2089841269636301E-2</v>
      </c>
      <c r="J802" s="1">
        <v>4.5303061996237999E-10</v>
      </c>
      <c r="K802" s="1">
        <v>1.00359727472909E-10</v>
      </c>
      <c r="L802">
        <v>0</v>
      </c>
      <c r="M802" t="s">
        <v>18</v>
      </c>
      <c r="N802">
        <v>-7.2089841269339205E-2</v>
      </c>
      <c r="O802" s="1">
        <f t="shared" si="100"/>
        <v>1.2655321729712463E-6</v>
      </c>
      <c r="P802" s="1">
        <f t="shared" si="101"/>
        <v>1.2655362935913773E-6</v>
      </c>
      <c r="Q802" s="1">
        <f t="shared" si="102"/>
        <v>1.0000032560374355</v>
      </c>
      <c r="R802" t="str">
        <f t="shared" si="103"/>
        <v/>
      </c>
      <c r="S802" t="str">
        <f t="shared" si="104"/>
        <v/>
      </c>
      <c r="T802" t="str">
        <f t="shared" si="105"/>
        <v/>
      </c>
    </row>
    <row r="803" spans="1:20" x14ac:dyDescent="0.45">
      <c r="A803" t="s">
        <v>383</v>
      </c>
      <c r="B803" t="s">
        <v>201</v>
      </c>
      <c r="C803" t="s">
        <v>18</v>
      </c>
      <c r="D803">
        <v>622512.72506097704</v>
      </c>
      <c r="E803">
        <v>622506.99118030805</v>
      </c>
      <c r="F803">
        <v>798.711525917053</v>
      </c>
      <c r="G803">
        <v>798.71179795265198</v>
      </c>
      <c r="H803" t="s">
        <v>475</v>
      </c>
      <c r="I803">
        <v>622512.72506097704</v>
      </c>
      <c r="J803" s="1">
        <v>1.11022302462515E-16</v>
      </c>
      <c r="K803">
        <v>0</v>
      </c>
      <c r="L803" s="1">
        <v>1.5654469498471699E-8</v>
      </c>
      <c r="M803" t="s">
        <v>18</v>
      </c>
      <c r="N803">
        <v>622512.69320682494</v>
      </c>
      <c r="O803" s="1">
        <f t="shared" si="100"/>
        <v>9.2108649961190927E-6</v>
      </c>
      <c r="P803" s="1">
        <f t="shared" si="101"/>
        <v>9.1596951821696491E-6</v>
      </c>
      <c r="Q803" s="1">
        <f t="shared" si="102"/>
        <v>0.99444462447652815</v>
      </c>
      <c r="R803" t="str">
        <f t="shared" si="103"/>
        <v/>
      </c>
      <c r="S803" t="str">
        <f t="shared" si="104"/>
        <v/>
      </c>
      <c r="T803" t="str">
        <f t="shared" si="105"/>
        <v/>
      </c>
    </row>
    <row r="804" spans="1:20" x14ac:dyDescent="0.45">
      <c r="A804" t="s">
        <v>383</v>
      </c>
      <c r="B804" t="s">
        <v>49</v>
      </c>
      <c r="C804" t="s">
        <v>18</v>
      </c>
      <c r="D804">
        <v>5.7773661264074798</v>
      </c>
      <c r="E804">
        <v>5.7773654858412904</v>
      </c>
      <c r="F804">
        <v>885.02155685424805</v>
      </c>
      <c r="G804">
        <v>885.02356481552101</v>
      </c>
      <c r="H804" t="s">
        <v>399</v>
      </c>
      <c r="I804">
        <v>5.7773661264074798</v>
      </c>
      <c r="J804" s="1">
        <v>6.7450210694541803E-10</v>
      </c>
      <c r="K804">
        <v>0</v>
      </c>
      <c r="L804" s="1">
        <v>2.4046220570283998E-10</v>
      </c>
      <c r="M804" t="s">
        <v>18</v>
      </c>
      <c r="N804">
        <v>5.7773661652651498</v>
      </c>
      <c r="O804" s="1">
        <f t="shared" si="100"/>
        <v>1.1087493273926657E-7</v>
      </c>
      <c r="P804" s="1">
        <f t="shared" si="101"/>
        <v>1.1760076546171618E-7</v>
      </c>
      <c r="Q804" s="1">
        <f t="shared" si="102"/>
        <v>1.0606614367763909</v>
      </c>
      <c r="R804" t="str">
        <f t="shared" si="103"/>
        <v/>
      </c>
      <c r="S804" t="str">
        <f t="shared" si="104"/>
        <v/>
      </c>
      <c r="T804" t="str">
        <f t="shared" si="105"/>
        <v/>
      </c>
    </row>
    <row r="805" spans="1:20" x14ac:dyDescent="0.45">
      <c r="A805" t="s">
        <v>383</v>
      </c>
      <c r="B805" t="s">
        <v>213</v>
      </c>
      <c r="C805" t="s">
        <v>18</v>
      </c>
      <c r="D805">
        <v>528766.26324074599</v>
      </c>
      <c r="E805">
        <v>528765.23150444496</v>
      </c>
      <c r="F805">
        <v>1080.3839988708401</v>
      </c>
      <c r="G805">
        <v>1080.38426589965</v>
      </c>
      <c r="H805" t="s">
        <v>481</v>
      </c>
      <c r="I805">
        <v>528766.26324074599</v>
      </c>
      <c r="J805" s="1">
        <v>1.11022302462515E-16</v>
      </c>
      <c r="K805">
        <v>0</v>
      </c>
      <c r="L805" s="1">
        <v>1.4987789009879201E-8</v>
      </c>
      <c r="M805" t="s">
        <v>18</v>
      </c>
      <c r="N805">
        <v>528766.14952549594</v>
      </c>
      <c r="O805" s="1">
        <f t="shared" si="100"/>
        <v>1.9512143128846263E-6</v>
      </c>
      <c r="P805" s="1">
        <f t="shared" si="101"/>
        <v>1.7361569983002252E-6</v>
      </c>
      <c r="Q805" s="1">
        <f t="shared" si="102"/>
        <v>0.8897828325856908</v>
      </c>
      <c r="R805" t="str">
        <f t="shared" si="103"/>
        <v/>
      </c>
      <c r="S805" t="str">
        <f t="shared" si="104"/>
        <v/>
      </c>
      <c r="T805" t="str">
        <f t="shared" si="105"/>
        <v/>
      </c>
    </row>
    <row r="806" spans="1:20" x14ac:dyDescent="0.45">
      <c r="A806" t="s">
        <v>383</v>
      </c>
      <c r="B806" t="s">
        <v>235</v>
      </c>
      <c r="C806" t="s">
        <v>18</v>
      </c>
      <c r="D806">
        <v>355.24122246857797</v>
      </c>
      <c r="E806">
        <v>355.24033866170703</v>
      </c>
      <c r="F806">
        <v>1103.41732907295</v>
      </c>
      <c r="G806">
        <v>1103.4282479286101</v>
      </c>
      <c r="H806" t="s">
        <v>492</v>
      </c>
      <c r="I806">
        <v>355.24122246857797</v>
      </c>
      <c r="J806" s="1">
        <v>4.5730311759584197E-9</v>
      </c>
      <c r="K806">
        <v>0</v>
      </c>
      <c r="L806">
        <v>0</v>
      </c>
      <c r="M806" t="s">
        <v>18</v>
      </c>
      <c r="N806">
        <v>355.24034945308199</v>
      </c>
      <c r="O806" s="1">
        <f t="shared" si="100"/>
        <v>2.4879062174273687E-6</v>
      </c>
      <c r="P806" s="1">
        <f t="shared" si="101"/>
        <v>3.0377671552414242E-8</v>
      </c>
      <c r="Q806" s="1">
        <f t="shared" si="102"/>
        <v>1.221013530961244E-2</v>
      </c>
      <c r="R806" t="str">
        <f t="shared" si="103"/>
        <v/>
      </c>
      <c r="S806" t="str">
        <f t="shared" si="104"/>
        <v/>
      </c>
      <c r="T806" t="str">
        <f t="shared" si="105"/>
        <v/>
      </c>
    </row>
    <row r="807" spans="1:20" x14ac:dyDescent="0.45">
      <c r="A807" t="s">
        <v>383</v>
      </c>
      <c r="B807" t="s">
        <v>189</v>
      </c>
      <c r="C807" t="s">
        <v>18</v>
      </c>
      <c r="D807">
        <v>600350.23863014695</v>
      </c>
      <c r="E807">
        <v>600350.30450422701</v>
      </c>
      <c r="F807">
        <v>1123.9428451061201</v>
      </c>
      <c r="G807">
        <v>1123.9431462287901</v>
      </c>
      <c r="H807" t="s">
        <v>469</v>
      </c>
      <c r="I807">
        <v>600350.23863014695</v>
      </c>
      <c r="J807">
        <v>0</v>
      </c>
      <c r="K807">
        <v>0</v>
      </c>
      <c r="L807" s="1">
        <v>5.2972228825609498E-8</v>
      </c>
      <c r="M807" t="s">
        <v>18</v>
      </c>
      <c r="N807">
        <v>600349.55764580297</v>
      </c>
      <c r="O807" s="1">
        <f t="shared" si="100"/>
        <v>1.0972608290531753E-7</v>
      </c>
      <c r="P807" s="1">
        <f t="shared" si="101"/>
        <v>1.2440392676521549E-6</v>
      </c>
      <c r="Q807" s="1">
        <f t="shared" si="102"/>
        <v>11.337680474073194</v>
      </c>
      <c r="R807" t="str">
        <f t="shared" si="103"/>
        <v/>
      </c>
      <c r="S807" t="str">
        <f t="shared" si="104"/>
        <v/>
      </c>
      <c r="T807" t="str">
        <f t="shared" si="105"/>
        <v/>
      </c>
    </row>
    <row r="808" spans="1:20" x14ac:dyDescent="0.45">
      <c r="A808" t="s">
        <v>383</v>
      </c>
      <c r="B808" t="s">
        <v>167</v>
      </c>
      <c r="C808" t="s">
        <v>18</v>
      </c>
      <c r="D808">
        <v>-1.1063496898693901</v>
      </c>
      <c r="E808">
        <v>-1.1063506925234801</v>
      </c>
      <c r="F808">
        <v>1205.1909639835301</v>
      </c>
      <c r="G808">
        <v>1205.1911680698299</v>
      </c>
      <c r="H808" t="s">
        <v>458</v>
      </c>
      <c r="I808">
        <v>-1.1063496898693901</v>
      </c>
      <c r="J808" s="1">
        <v>5.3297619762027102E-8</v>
      </c>
      <c r="K808">
        <v>0</v>
      </c>
      <c r="L808">
        <v>0</v>
      </c>
      <c r="M808" t="s">
        <v>18</v>
      </c>
      <c r="N808">
        <v>-1.10634968986928</v>
      </c>
      <c r="O808" s="1">
        <f t="shared" si="100"/>
        <v>9.0626411930729368E-7</v>
      </c>
      <c r="P808" s="1">
        <f t="shared" si="101"/>
        <v>9.0626421885378371E-7</v>
      </c>
      <c r="Q808" s="1">
        <f t="shared" si="102"/>
        <v>1.0000001098426914</v>
      </c>
      <c r="R808" t="str">
        <f t="shared" si="103"/>
        <v/>
      </c>
      <c r="S808" t="str">
        <f t="shared" si="104"/>
        <v/>
      </c>
      <c r="T808" t="str">
        <f t="shared" si="105"/>
        <v/>
      </c>
    </row>
    <row r="809" spans="1:20" x14ac:dyDescent="0.45">
      <c r="A809" t="s">
        <v>383</v>
      </c>
      <c r="B809" t="s">
        <v>233</v>
      </c>
      <c r="C809" t="s">
        <v>18</v>
      </c>
      <c r="D809">
        <v>568.71745742055202</v>
      </c>
      <c r="E809">
        <v>568.71671793255496</v>
      </c>
      <c r="F809">
        <v>1218.44830083847</v>
      </c>
      <c r="G809">
        <v>1218.4602699279701</v>
      </c>
      <c r="H809" t="s">
        <v>491</v>
      </c>
      <c r="I809">
        <v>568.71745742055202</v>
      </c>
      <c r="J809" s="1">
        <v>4.1867784794646898E-9</v>
      </c>
      <c r="K809">
        <v>0</v>
      </c>
      <c r="L809">
        <v>0</v>
      </c>
      <c r="M809" t="s">
        <v>18</v>
      </c>
      <c r="N809">
        <v>568.71672647546598</v>
      </c>
      <c r="O809" s="1">
        <f t="shared" si="100"/>
        <v>1.3002730519604431E-6</v>
      </c>
      <c r="P809" s="1">
        <f t="shared" si="101"/>
        <v>1.5021381420102982E-8</v>
      </c>
      <c r="Q809" s="1">
        <f t="shared" si="102"/>
        <v>1.1552482301663483E-2</v>
      </c>
      <c r="R809" t="str">
        <f t="shared" si="103"/>
        <v/>
      </c>
      <c r="S809" t="str">
        <f t="shared" si="104"/>
        <v/>
      </c>
      <c r="T809" t="str">
        <f t="shared" si="105"/>
        <v/>
      </c>
    </row>
    <row r="810" spans="1:20" x14ac:dyDescent="0.45">
      <c r="A810" t="s">
        <v>383</v>
      </c>
      <c r="B810" t="s">
        <v>237</v>
      </c>
      <c r="C810" t="s">
        <v>18</v>
      </c>
      <c r="D810">
        <v>468.15624747887699</v>
      </c>
      <c r="E810">
        <v>468.15612447263902</v>
      </c>
      <c r="F810">
        <v>1338.30203795433</v>
      </c>
      <c r="G810">
        <v>1338.3234841823501</v>
      </c>
      <c r="H810" t="s">
        <v>493</v>
      </c>
      <c r="I810">
        <v>468.15624747887699</v>
      </c>
      <c r="J810" s="1">
        <v>2.23532017340488E-8</v>
      </c>
      <c r="K810">
        <v>0</v>
      </c>
      <c r="L810" s="1">
        <v>5.5116951142020199E-9</v>
      </c>
      <c r="M810" t="s">
        <v>18</v>
      </c>
      <c r="N810">
        <v>468.15612794945002</v>
      </c>
      <c r="O810" s="1">
        <f t="shared" si="100"/>
        <v>2.6274611522416259E-7</v>
      </c>
      <c r="P810" s="1">
        <f t="shared" si="101"/>
        <v>7.4266056147096636E-9</v>
      </c>
      <c r="Q810" s="1">
        <f t="shared" si="102"/>
        <v>2.8265329854158392E-2</v>
      </c>
      <c r="R810" t="str">
        <f t="shared" si="103"/>
        <v/>
      </c>
      <c r="S810" t="str">
        <f t="shared" si="104"/>
        <v/>
      </c>
      <c r="T810" t="str">
        <f t="shared" si="105"/>
        <v/>
      </c>
    </row>
    <row r="811" spans="1:20" x14ac:dyDescent="0.45">
      <c r="A811" t="s">
        <v>383</v>
      </c>
      <c r="B811" t="s">
        <v>193</v>
      </c>
      <c r="C811" t="s">
        <v>18</v>
      </c>
      <c r="D811">
        <v>500753.226237703</v>
      </c>
      <c r="E811">
        <v>500753.296585184</v>
      </c>
      <c r="F811">
        <v>1524.0346949100399</v>
      </c>
      <c r="G811">
        <v>1524.0349941253601</v>
      </c>
      <c r="H811" t="s">
        <v>471</v>
      </c>
      <c r="I811">
        <v>500753.226237703</v>
      </c>
      <c r="J811">
        <v>0</v>
      </c>
      <c r="K811">
        <v>0</v>
      </c>
      <c r="L811" s="1">
        <v>6.6375465790358095E-8</v>
      </c>
      <c r="M811" t="s">
        <v>18</v>
      </c>
      <c r="N811">
        <v>500753.08677332802</v>
      </c>
      <c r="O811" s="1">
        <f t="shared" si="100"/>
        <v>1.4048333053569456E-7</v>
      </c>
      <c r="P811" s="1">
        <f t="shared" si="101"/>
        <v>4.1899263632786099E-7</v>
      </c>
      <c r="Q811" s="1">
        <f t="shared" si="102"/>
        <v>2.9825078515020094</v>
      </c>
      <c r="R811" t="str">
        <f t="shared" si="103"/>
        <v/>
      </c>
      <c r="S811" t="str">
        <f t="shared" si="104"/>
        <v/>
      </c>
      <c r="T811" t="str">
        <f t="shared" si="105"/>
        <v/>
      </c>
    </row>
    <row r="812" spans="1:20" x14ac:dyDescent="0.45">
      <c r="A812" t="s">
        <v>383</v>
      </c>
      <c r="B812" t="s">
        <v>219</v>
      </c>
      <c r="C812" t="s">
        <v>18</v>
      </c>
      <c r="D812">
        <v>46.423424649479301</v>
      </c>
      <c r="E812">
        <v>46.423420015413498</v>
      </c>
      <c r="F812">
        <v>1729.17273712158</v>
      </c>
      <c r="G812">
        <v>1729.1738350391299</v>
      </c>
      <c r="H812" t="s">
        <v>484</v>
      </c>
      <c r="I812">
        <v>46.423424649479301</v>
      </c>
      <c r="J812" s="1">
        <v>8.9719285334410804E-9</v>
      </c>
      <c r="K812">
        <v>0</v>
      </c>
      <c r="L812" s="1">
        <v>3.1431442197514502E-16</v>
      </c>
      <c r="M812" t="s">
        <v>18</v>
      </c>
      <c r="N812">
        <v>46.423423052590103</v>
      </c>
      <c r="O812" s="1">
        <f t="shared" si="100"/>
        <v>9.9821692170735094E-8</v>
      </c>
      <c r="P812" s="1">
        <f t="shared" si="101"/>
        <v>6.5423352060072499E-8</v>
      </c>
      <c r="Q812" s="1">
        <f t="shared" si="102"/>
        <v>0.65540215395439649</v>
      </c>
      <c r="R812" t="str">
        <f t="shared" si="103"/>
        <v/>
      </c>
      <c r="S812" t="str">
        <f t="shared" si="104"/>
        <v/>
      </c>
      <c r="T812" t="str">
        <f t="shared" si="105"/>
        <v/>
      </c>
    </row>
    <row r="813" spans="1:20" x14ac:dyDescent="0.45">
      <c r="A813" t="s">
        <v>383</v>
      </c>
      <c r="B813" t="s">
        <v>39</v>
      </c>
      <c r="C813" t="s">
        <v>18</v>
      </c>
      <c r="D813">
        <v>5.9982552339839303</v>
      </c>
      <c r="E813">
        <v>5.9982533034545202</v>
      </c>
      <c r="F813">
        <v>2517.6990609169002</v>
      </c>
      <c r="G813">
        <v>2517.7002799510901</v>
      </c>
      <c r="H813" t="s">
        <v>394</v>
      </c>
      <c r="I813">
        <v>5.9982552339839303</v>
      </c>
      <c r="J813" s="1">
        <v>1.67884806057116E-9</v>
      </c>
      <c r="K813">
        <v>0</v>
      </c>
      <c r="L813" s="1">
        <v>7.3472931381077504E-18</v>
      </c>
      <c r="M813" t="s">
        <v>18</v>
      </c>
      <c r="N813">
        <v>5.9982533855248796</v>
      </c>
      <c r="O813" s="1">
        <f t="shared" si="100"/>
        <v>3.2184795683467345E-7</v>
      </c>
      <c r="P813" s="1">
        <f t="shared" si="101"/>
        <v>1.3682353395049071E-8</v>
      </c>
      <c r="Q813" s="1">
        <f t="shared" si="102"/>
        <v>4.2511854136384683E-2</v>
      </c>
      <c r="R813" t="str">
        <f t="shared" si="103"/>
        <v/>
      </c>
      <c r="S813" t="str">
        <f t="shared" si="104"/>
        <v/>
      </c>
      <c r="T813" t="str">
        <f t="shared" si="105"/>
        <v/>
      </c>
    </row>
    <row r="814" spans="1:20" x14ac:dyDescent="0.45">
      <c r="A814" t="s">
        <v>383</v>
      </c>
      <c r="B814" t="s">
        <v>185</v>
      </c>
      <c r="C814" t="s">
        <v>18</v>
      </c>
      <c r="D814">
        <v>622512.72259815701</v>
      </c>
      <c r="E814">
        <v>622508.18307743396</v>
      </c>
      <c r="F814">
        <v>2791.9592969417499</v>
      </c>
      <c r="G814">
        <v>2791.9595940112999</v>
      </c>
      <c r="H814" t="s">
        <v>467</v>
      </c>
      <c r="I814">
        <v>622512.72259815701</v>
      </c>
      <c r="J814">
        <v>0</v>
      </c>
      <c r="K814">
        <v>0</v>
      </c>
      <c r="L814" s="1">
        <v>1.7472421176556399E-8</v>
      </c>
      <c r="M814" t="s">
        <v>18</v>
      </c>
      <c r="N814">
        <v>622512.11355496198</v>
      </c>
      <c r="O814" s="1">
        <f t="shared" si="100"/>
        <v>7.2922537294135814E-6</v>
      </c>
      <c r="P814" s="1">
        <f t="shared" si="101"/>
        <v>6.3138972597804436E-6</v>
      </c>
      <c r="Q814" s="1">
        <f t="shared" si="102"/>
        <v>0.86583620017404217</v>
      </c>
      <c r="R814" t="str">
        <f t="shared" si="103"/>
        <v/>
      </c>
      <c r="S814" t="str">
        <f t="shared" si="104"/>
        <v/>
      </c>
      <c r="T814" t="str">
        <f t="shared" si="105"/>
        <v/>
      </c>
    </row>
    <row r="815" spans="1:20" x14ac:dyDescent="0.45">
      <c r="A815" t="s">
        <v>383</v>
      </c>
      <c r="B815" t="s">
        <v>257</v>
      </c>
      <c r="C815" t="s">
        <v>18</v>
      </c>
      <c r="D815">
        <v>760.35004054827505</v>
      </c>
      <c r="E815">
        <v>760.34968106608005</v>
      </c>
      <c r="F815">
        <v>2826.0447108745502</v>
      </c>
      <c r="G815">
        <v>2826.0832870006502</v>
      </c>
      <c r="H815" t="s">
        <v>503</v>
      </c>
      <c r="I815">
        <v>760.35004054827402</v>
      </c>
      <c r="J815" s="1">
        <v>6.25495988337831E-10</v>
      </c>
      <c r="K815">
        <v>0</v>
      </c>
      <c r="L815">
        <v>0</v>
      </c>
      <c r="M815" t="s">
        <v>18</v>
      </c>
      <c r="N815">
        <v>760.34970034372998</v>
      </c>
      <c r="O815" s="1">
        <f t="shared" si="100"/>
        <v>4.7278512671286313E-7</v>
      </c>
      <c r="P815" s="1">
        <f t="shared" si="101"/>
        <v>2.5353662484382152E-8</v>
      </c>
      <c r="Q815" s="1">
        <f t="shared" si="102"/>
        <v>5.3626184606649453E-2</v>
      </c>
      <c r="R815" t="str">
        <f t="shared" si="103"/>
        <v/>
      </c>
      <c r="S815" t="str">
        <f t="shared" si="104"/>
        <v/>
      </c>
      <c r="T815" t="str">
        <f t="shared" si="105"/>
        <v/>
      </c>
    </row>
    <row r="816" spans="1:20" x14ac:dyDescent="0.45">
      <c r="A816" t="s">
        <v>383</v>
      </c>
      <c r="B816" t="s">
        <v>165</v>
      </c>
      <c r="C816" t="s">
        <v>18</v>
      </c>
      <c r="D816">
        <v>-1.1141122484757799</v>
      </c>
      <c r="E816">
        <v>-1.1141132373079901</v>
      </c>
      <c r="F816">
        <v>3063.0874829292202</v>
      </c>
      <c r="G816">
        <v>3063.0876817703202</v>
      </c>
      <c r="H816" t="s">
        <v>457</v>
      </c>
      <c r="I816">
        <v>-1.1141122484757799</v>
      </c>
      <c r="J816" s="1">
        <v>1.9146279006676499E-9</v>
      </c>
      <c r="K816">
        <v>0</v>
      </c>
      <c r="L816">
        <v>0</v>
      </c>
      <c r="M816" t="s">
        <v>18</v>
      </c>
      <c r="N816">
        <v>-1.1141122484758099</v>
      </c>
      <c r="O816" s="1">
        <f t="shared" si="100"/>
        <v>8.8754372463749931E-7</v>
      </c>
      <c r="P816" s="1">
        <f t="shared" si="101"/>
        <v>8.8754369773197049E-7</v>
      </c>
      <c r="Q816" s="1">
        <f t="shared" si="102"/>
        <v>0.99999996968540472</v>
      </c>
      <c r="R816" t="str">
        <f t="shared" si="103"/>
        <v/>
      </c>
      <c r="S816" t="str">
        <f t="shared" si="104"/>
        <v/>
      </c>
      <c r="T816" t="str">
        <f t="shared" si="105"/>
        <v/>
      </c>
    </row>
    <row r="817" spans="1:20" x14ac:dyDescent="0.45">
      <c r="A817" t="s">
        <v>383</v>
      </c>
      <c r="B817" t="s">
        <v>205</v>
      </c>
      <c r="C817" t="s">
        <v>18</v>
      </c>
      <c r="D817">
        <v>600349.98272754997</v>
      </c>
      <c r="E817">
        <v>600350.29975463403</v>
      </c>
      <c r="F817">
        <v>3336.6031141281101</v>
      </c>
      <c r="G817">
        <v>3336.6033589839899</v>
      </c>
      <c r="H817" t="s">
        <v>477</v>
      </c>
      <c r="I817">
        <v>600349.98272754997</v>
      </c>
      <c r="J817" s="1">
        <v>1.11022302462515E-16</v>
      </c>
      <c r="K817">
        <v>0</v>
      </c>
      <c r="L817" s="1">
        <v>2.4605212267658703E-7</v>
      </c>
      <c r="M817" t="s">
        <v>18</v>
      </c>
      <c r="N817">
        <v>600350.06155219499</v>
      </c>
      <c r="O817" s="1">
        <f t="shared" si="100"/>
        <v>5.2807044753814991E-7</v>
      </c>
      <c r="P817" s="1">
        <f t="shared" si="101"/>
        <v>3.9677257368672232E-7</v>
      </c>
      <c r="Q817" s="1">
        <f t="shared" si="102"/>
        <v>0.75136295836372835</v>
      </c>
      <c r="R817" t="str">
        <f t="shared" si="103"/>
        <v/>
      </c>
      <c r="S817" t="str">
        <f t="shared" si="104"/>
        <v/>
      </c>
      <c r="T817" t="str">
        <f t="shared" si="105"/>
        <v/>
      </c>
    </row>
    <row r="818" spans="1:20" x14ac:dyDescent="0.45">
      <c r="A818" t="s">
        <v>383</v>
      </c>
      <c r="B818" t="s">
        <v>197</v>
      </c>
      <c r="C818" t="s">
        <v>16</v>
      </c>
      <c r="D818">
        <v>539938.78267002804</v>
      </c>
      <c r="E818">
        <v>517671.96140270901</v>
      </c>
      <c r="F818">
        <v>3600.0375149249999</v>
      </c>
      <c r="G818">
        <v>3600.03780007362</v>
      </c>
      <c r="H818" t="s">
        <v>473</v>
      </c>
      <c r="I818">
        <v>539938.78267002804</v>
      </c>
      <c r="J818">
        <v>0</v>
      </c>
      <c r="K818">
        <v>0</v>
      </c>
      <c r="L818" s="1">
        <v>1.9154978558866199E-7</v>
      </c>
      <c r="M818" t="s">
        <v>18</v>
      </c>
      <c r="N818">
        <v>539938.64058905502</v>
      </c>
      <c r="O818" s="1">
        <f t="shared" si="100"/>
        <v>4.123952933478113E-2</v>
      </c>
      <c r="P818" s="1">
        <f t="shared" si="101"/>
        <v>4.1239277043853384E-2</v>
      </c>
      <c r="Q818" s="1">
        <f t="shared" si="102"/>
        <v>0.99999388230341579</v>
      </c>
      <c r="R818" t="str">
        <f t="shared" si="103"/>
        <v/>
      </c>
      <c r="S818" t="str">
        <f t="shared" ref="S818:S827" si="106">IF(OR(J818&gt;0.001, K818&gt;0.001, L818&gt;0.001), "bad","")</f>
        <v/>
      </c>
      <c r="T818" t="str">
        <f t="shared" ref="T818:T827" si="107">IF(AND(C818&lt;&gt;"Optimal",P818&lt;0.000015),"good","")</f>
        <v/>
      </c>
    </row>
    <row r="819" spans="1:20" x14ac:dyDescent="0.45">
      <c r="A819" t="s">
        <v>383</v>
      </c>
      <c r="B819" t="s">
        <v>139</v>
      </c>
      <c r="C819" t="s">
        <v>16</v>
      </c>
      <c r="D819">
        <v>19856.897062316999</v>
      </c>
      <c r="E819">
        <v>19855.4934828474</v>
      </c>
      <c r="F819">
        <v>3600.0388510227199</v>
      </c>
      <c r="G819">
        <v>3600.0394880771601</v>
      </c>
      <c r="H819" t="s">
        <v>444</v>
      </c>
      <c r="I819">
        <v>19856.897062316999</v>
      </c>
      <c r="J819">
        <v>0</v>
      </c>
      <c r="K819">
        <v>0</v>
      </c>
      <c r="L819">
        <v>0</v>
      </c>
      <c r="M819" t="s">
        <v>18</v>
      </c>
      <c r="N819">
        <v>19856.658158492301</v>
      </c>
      <c r="O819" s="1">
        <f t="shared" si="100"/>
        <v>7.0684733092360826E-5</v>
      </c>
      <c r="P819" s="1">
        <f t="shared" si="101"/>
        <v>5.8654161995340751E-5</v>
      </c>
      <c r="Q819" s="1">
        <f t="shared" si="102"/>
        <v>0.82979958230442452</v>
      </c>
      <c r="R819" t="str">
        <f t="shared" si="103"/>
        <v/>
      </c>
      <c r="S819" t="str">
        <f t="shared" si="106"/>
        <v/>
      </c>
      <c r="T819" t="str">
        <f t="shared" si="107"/>
        <v/>
      </c>
    </row>
    <row r="820" spans="1:20" x14ac:dyDescent="0.45">
      <c r="A820" t="s">
        <v>383</v>
      </c>
      <c r="B820" t="s">
        <v>141</v>
      </c>
      <c r="C820" t="s">
        <v>16</v>
      </c>
      <c r="D820">
        <v>777.77978885186201</v>
      </c>
      <c r="E820">
        <v>777.25049398512897</v>
      </c>
      <c r="F820">
        <v>3600.0477540492998</v>
      </c>
      <c r="G820">
        <v>3600.0482342243099</v>
      </c>
      <c r="H820" t="s">
        <v>445</v>
      </c>
      <c r="I820">
        <v>777.77978885186201</v>
      </c>
      <c r="J820">
        <v>0</v>
      </c>
      <c r="K820">
        <v>0</v>
      </c>
      <c r="L820">
        <v>0</v>
      </c>
      <c r="M820" t="s">
        <v>18</v>
      </c>
      <c r="N820">
        <v>777.77971549246899</v>
      </c>
      <c r="O820" s="1">
        <f t="shared" si="100"/>
        <v>6.8052020316594793E-4</v>
      </c>
      <c r="P820" s="1">
        <f t="shared" si="101"/>
        <v>6.8042594836852685E-4</v>
      </c>
      <c r="Q820" s="1">
        <f t="shared" si="102"/>
        <v>0.99986149596002794</v>
      </c>
      <c r="R820" t="str">
        <f t="shared" si="103"/>
        <v/>
      </c>
      <c r="S820" t="str">
        <f t="shared" si="106"/>
        <v/>
      </c>
      <c r="T820" t="str">
        <f t="shared" si="107"/>
        <v/>
      </c>
    </row>
    <row r="821" spans="1:20" x14ac:dyDescent="0.45">
      <c r="A821" t="s">
        <v>383</v>
      </c>
      <c r="B821" t="s">
        <v>171</v>
      </c>
      <c r="C821" t="s">
        <v>16</v>
      </c>
      <c r="D821">
        <v>-1.12851727459315</v>
      </c>
      <c r="E821">
        <v>-1.14044252413082</v>
      </c>
      <c r="F821">
        <v>3600.0497961044298</v>
      </c>
      <c r="G821">
        <v>3600.0500800609502</v>
      </c>
      <c r="H821" t="s">
        <v>460</v>
      </c>
      <c r="I821">
        <v>-1.12851727459315</v>
      </c>
      <c r="J821" s="1">
        <v>4.7213924214695103E-8</v>
      </c>
      <c r="K821">
        <v>0</v>
      </c>
      <c r="L821">
        <v>0</v>
      </c>
      <c r="M821" t="s">
        <v>18</v>
      </c>
      <c r="N821">
        <v>-1.1285172745935399</v>
      </c>
      <c r="O821" s="1">
        <f t="shared" si="100"/>
        <v>1.0567090230025026E-2</v>
      </c>
      <c r="P821" s="1">
        <f t="shared" si="101"/>
        <v>1.0567090229675872E-2</v>
      </c>
      <c r="Q821" s="1">
        <f t="shared" si="102"/>
        <v>0.99999999996695832</v>
      </c>
      <c r="R821" t="str">
        <f t="shared" si="103"/>
        <v/>
      </c>
      <c r="S821" t="str">
        <f t="shared" si="106"/>
        <v/>
      </c>
      <c r="T821" t="str">
        <f t="shared" si="107"/>
        <v/>
      </c>
    </row>
    <row r="822" spans="1:20" x14ac:dyDescent="0.45">
      <c r="A822" t="s">
        <v>383</v>
      </c>
      <c r="B822" t="s">
        <v>153</v>
      </c>
      <c r="C822" t="s">
        <v>16</v>
      </c>
      <c r="D822">
        <v>-0.14274132097917899</v>
      </c>
      <c r="E822">
        <v>-0.14284517221571999</v>
      </c>
      <c r="F822">
        <v>3600.0536060333202</v>
      </c>
      <c r="G822">
        <v>3600.0538899898502</v>
      </c>
      <c r="H822" t="s">
        <v>451</v>
      </c>
      <c r="I822">
        <v>-0.14274132097917899</v>
      </c>
      <c r="J822" s="1">
        <v>2.3059293363658598E-9</v>
      </c>
      <c r="K822" s="1">
        <v>1.56156407249419E-10</v>
      </c>
      <c r="L822">
        <v>0</v>
      </c>
      <c r="M822" t="s">
        <v>18</v>
      </c>
      <c r="N822">
        <v>-0.14274132097914499</v>
      </c>
      <c r="O822" s="1">
        <f t="shared" si="100"/>
        <v>7.2749755188706363E-4</v>
      </c>
      <c r="P822" s="1">
        <f t="shared" si="101"/>
        <v>7.2749755212541734E-4</v>
      </c>
      <c r="Q822" s="1">
        <f t="shared" si="102"/>
        <v>1.000000000327635</v>
      </c>
      <c r="R822" t="str">
        <f t="shared" si="103"/>
        <v/>
      </c>
      <c r="S822" t="str">
        <f t="shared" si="106"/>
        <v/>
      </c>
      <c r="T822" t="str">
        <f t="shared" si="107"/>
        <v/>
      </c>
    </row>
    <row r="823" spans="1:20" x14ac:dyDescent="0.45">
      <c r="A823" t="s">
        <v>383</v>
      </c>
      <c r="B823" t="s">
        <v>33</v>
      </c>
      <c r="C823" t="s">
        <v>16</v>
      </c>
      <c r="D823">
        <v>48.808630467209802</v>
      </c>
      <c r="E823">
        <v>47.448859683608902</v>
      </c>
      <c r="F823">
        <v>3600.0514030456502</v>
      </c>
      <c r="G823">
        <v>3600.0544681549</v>
      </c>
      <c r="H823" t="s">
        <v>392</v>
      </c>
      <c r="I823">
        <v>48.808630467209802</v>
      </c>
      <c r="J823" s="1">
        <v>1.88870690198683E-8</v>
      </c>
      <c r="K823">
        <v>0</v>
      </c>
      <c r="L823" s="1">
        <v>2.8318892120182599E-8</v>
      </c>
      <c r="M823" t="s">
        <v>18</v>
      </c>
      <c r="N823">
        <v>48.808630102831103</v>
      </c>
      <c r="O823" s="1">
        <f t="shared" si="100"/>
        <v>2.7859222682393912E-2</v>
      </c>
      <c r="P823" s="1">
        <f t="shared" si="101"/>
        <v>2.7859215424920817E-2</v>
      </c>
      <c r="Q823" s="1">
        <f t="shared" si="102"/>
        <v>0.99999973949477428</v>
      </c>
      <c r="R823" t="str">
        <f t="shared" si="103"/>
        <v/>
      </c>
      <c r="S823" t="str">
        <f t="shared" si="106"/>
        <v/>
      </c>
      <c r="T823" t="str">
        <f t="shared" si="107"/>
        <v/>
      </c>
    </row>
    <row r="824" spans="1:20" x14ac:dyDescent="0.45">
      <c r="A824" t="s">
        <v>383</v>
      </c>
      <c r="B824" t="s">
        <v>151</v>
      </c>
      <c r="C824" t="s">
        <v>16</v>
      </c>
      <c r="D824">
        <v>-0.14108946105213699</v>
      </c>
      <c r="E824">
        <v>-0.14126608673707</v>
      </c>
      <c r="F824">
        <v>3600.0579299926699</v>
      </c>
      <c r="G824">
        <v>3600.0582640171001</v>
      </c>
      <c r="H824" t="s">
        <v>450</v>
      </c>
      <c r="I824">
        <v>-0.14108946105213699</v>
      </c>
      <c r="J824" s="1">
        <v>4.7896998520147097E-9</v>
      </c>
      <c r="K824" s="1">
        <v>2.1152660178991301E-10</v>
      </c>
      <c r="L824">
        <v>0</v>
      </c>
      <c r="M824" t="s">
        <v>18</v>
      </c>
      <c r="N824">
        <v>-0.14108946792275001</v>
      </c>
      <c r="O824" s="1">
        <f t="shared" si="100"/>
        <v>1.2517814286175668E-3</v>
      </c>
      <c r="P824" s="1">
        <f t="shared" si="101"/>
        <v>1.2517326742627133E-3</v>
      </c>
      <c r="Q824" s="1">
        <f t="shared" si="102"/>
        <v>0.99996105202255059</v>
      </c>
      <c r="R824" t="str">
        <f t="shared" si="103"/>
        <v/>
      </c>
      <c r="S824" t="str">
        <f t="shared" si="106"/>
        <v/>
      </c>
      <c r="T824" t="str">
        <f t="shared" si="107"/>
        <v/>
      </c>
    </row>
    <row r="825" spans="1:20" x14ac:dyDescent="0.45">
      <c r="A825" t="s">
        <v>383</v>
      </c>
      <c r="B825" t="s">
        <v>27</v>
      </c>
      <c r="C825" t="s">
        <v>16</v>
      </c>
      <c r="D825" s="1">
        <v>9965933.9452877995</v>
      </c>
      <c r="E825" s="1">
        <v>9964797.8196862005</v>
      </c>
      <c r="F825">
        <v>3600.0546939372998</v>
      </c>
      <c r="G825">
        <v>3600.0652439594201</v>
      </c>
      <c r="H825" t="s">
        <v>389</v>
      </c>
      <c r="I825" s="1">
        <v>9965933.9452877995</v>
      </c>
      <c r="J825" s="1">
        <v>6.2440449255518602E-8</v>
      </c>
      <c r="K825">
        <v>0</v>
      </c>
      <c r="L825" s="1">
        <v>5.3119031395709695E-10</v>
      </c>
      <c r="M825" t="s">
        <v>18</v>
      </c>
      <c r="N825" s="1">
        <v>9965933.9233196508</v>
      </c>
      <c r="O825" s="1">
        <f t="shared" si="100"/>
        <v>1.1400091630499398E-4</v>
      </c>
      <c r="P825" s="1">
        <f t="shared" si="101"/>
        <v>1.1399871223215658E-4</v>
      </c>
      <c r="Q825" s="1">
        <f t="shared" si="102"/>
        <v>0.99998066618314274</v>
      </c>
      <c r="R825" t="str">
        <f t="shared" si="103"/>
        <v/>
      </c>
      <c r="S825" t="str">
        <f t="shared" si="106"/>
        <v/>
      </c>
      <c r="T825" t="str">
        <f t="shared" si="107"/>
        <v/>
      </c>
    </row>
    <row r="826" spans="1:20" x14ac:dyDescent="0.45">
      <c r="A826" t="s">
        <v>383</v>
      </c>
      <c r="B826" t="s">
        <v>137</v>
      </c>
      <c r="C826" t="s">
        <v>16</v>
      </c>
      <c r="D826">
        <v>7689.8451842568902</v>
      </c>
      <c r="E826">
        <v>7332.8251456034404</v>
      </c>
      <c r="F826">
        <v>3600.0645689964199</v>
      </c>
      <c r="G826">
        <v>3600.0776491165102</v>
      </c>
      <c r="H826" t="s">
        <v>443</v>
      </c>
      <c r="I826">
        <v>7689.8451842568902</v>
      </c>
      <c r="J826">
        <v>0</v>
      </c>
      <c r="K826">
        <v>0</v>
      </c>
      <c r="L826" s="1">
        <v>4.1538614103941903E-8</v>
      </c>
      <c r="M826" t="s">
        <v>18</v>
      </c>
      <c r="N826">
        <v>7689.8451053665003</v>
      </c>
      <c r="O826" s="1">
        <f t="shared" si="100"/>
        <v>4.6427467606251403E-2</v>
      </c>
      <c r="P826" s="1">
        <f t="shared" si="101"/>
        <v>4.6427457823517454E-2</v>
      </c>
      <c r="Q826" s="1">
        <f t="shared" si="102"/>
        <v>0.99999978928995159</v>
      </c>
      <c r="R826" t="str">
        <f t="shared" si="103"/>
        <v/>
      </c>
      <c r="S826" t="str">
        <f t="shared" si="106"/>
        <v/>
      </c>
      <c r="T826" t="str">
        <f t="shared" si="107"/>
        <v/>
      </c>
    </row>
    <row r="827" spans="1:20" x14ac:dyDescent="0.45">
      <c r="A827" t="s">
        <v>383</v>
      </c>
      <c r="B827" t="s">
        <v>135</v>
      </c>
      <c r="C827" t="s">
        <v>16</v>
      </c>
      <c r="D827">
        <v>217272.521038192</v>
      </c>
      <c r="E827">
        <v>216112.49339804001</v>
      </c>
      <c r="F827">
        <v>3600.0858328342401</v>
      </c>
      <c r="G827">
        <v>3600.0998890399901</v>
      </c>
      <c r="H827" t="s">
        <v>442</v>
      </c>
      <c r="I827">
        <v>217272.521038192</v>
      </c>
      <c r="J827">
        <v>0</v>
      </c>
      <c r="K827">
        <v>0</v>
      </c>
      <c r="L827">
        <v>0</v>
      </c>
      <c r="M827" t="s">
        <v>18</v>
      </c>
      <c r="N827">
        <v>217270.397262882</v>
      </c>
      <c r="O827" s="1">
        <f t="shared" si="100"/>
        <v>5.3390444155370009E-3</v>
      </c>
      <c r="P827" s="1">
        <f t="shared" si="101"/>
        <v>5.3293218007408509E-3</v>
      </c>
      <c r="Q827" s="1">
        <f t="shared" si="102"/>
        <v>0.99817895974645643</v>
      </c>
      <c r="R827" t="str">
        <f t="shared" si="103"/>
        <v/>
      </c>
      <c r="S827" t="str">
        <f t="shared" si="106"/>
        <v/>
      </c>
      <c r="T827" t="str">
        <f t="shared" si="107"/>
        <v/>
      </c>
    </row>
    <row r="828" spans="1:20" x14ac:dyDescent="0.45">
      <c r="A828" t="s">
        <v>383</v>
      </c>
      <c r="B828" t="s">
        <v>75</v>
      </c>
      <c r="C828" t="s">
        <v>16</v>
      </c>
      <c r="D828" t="s">
        <v>260</v>
      </c>
      <c r="E828">
        <v>-0.120057315812078</v>
      </c>
      <c r="F828">
        <v>3600.0376479625702</v>
      </c>
      <c r="G828">
        <v>3600.03785896301</v>
      </c>
      <c r="H828" t="s">
        <v>412</v>
      </c>
      <c r="I828" t="s">
        <v>34</v>
      </c>
      <c r="J828" t="s">
        <v>34</v>
      </c>
      <c r="K828" t="s">
        <v>34</v>
      </c>
      <c r="L828" t="s">
        <v>34</v>
      </c>
      <c r="M828" t="s">
        <v>34</v>
      </c>
      <c r="N828" t="s">
        <v>34</v>
      </c>
      <c r="O828" s="1" t="e">
        <f t="shared" si="100"/>
        <v>#VALUE!</v>
      </c>
      <c r="P828" s="1" t="e">
        <f t="shared" si="101"/>
        <v>#VALUE!</v>
      </c>
      <c r="Q828" s="1" t="e">
        <f t="shared" si="102"/>
        <v>#VALUE!</v>
      </c>
      <c r="R828" t="e">
        <f t="shared" si="103"/>
        <v>#VALUE!</v>
      </c>
    </row>
    <row r="829" spans="1:20" x14ac:dyDescent="0.45">
      <c r="A829" t="s">
        <v>383</v>
      </c>
      <c r="B829" t="s">
        <v>79</v>
      </c>
      <c r="C829" t="s">
        <v>16</v>
      </c>
      <c r="D829" t="s">
        <v>260</v>
      </c>
      <c r="E829">
        <v>-0.119084870270712</v>
      </c>
      <c r="F829">
        <v>3600.0386950969601</v>
      </c>
      <c r="G829">
        <v>3600.03889989852</v>
      </c>
      <c r="H829" t="s">
        <v>414</v>
      </c>
      <c r="I829" t="s">
        <v>34</v>
      </c>
      <c r="J829" t="s">
        <v>34</v>
      </c>
      <c r="K829" t="s">
        <v>34</v>
      </c>
      <c r="L829" t="s">
        <v>34</v>
      </c>
      <c r="M829" t="s">
        <v>34</v>
      </c>
      <c r="N829" t="s">
        <v>34</v>
      </c>
      <c r="O829" s="1" t="e">
        <f t="shared" si="100"/>
        <v>#VALUE!</v>
      </c>
      <c r="P829" s="1" t="e">
        <f t="shared" si="101"/>
        <v>#VALUE!</v>
      </c>
      <c r="Q829" s="1" t="e">
        <f t="shared" si="102"/>
        <v>#VALUE!</v>
      </c>
      <c r="R829" t="e">
        <f t="shared" si="103"/>
        <v>#VALUE!</v>
      </c>
    </row>
    <row r="830" spans="1:20" x14ac:dyDescent="0.45">
      <c r="A830" t="s">
        <v>383</v>
      </c>
      <c r="B830" t="s">
        <v>209</v>
      </c>
      <c r="C830" t="s">
        <v>16</v>
      </c>
      <c r="D830" t="s">
        <v>260</v>
      </c>
      <c r="E830">
        <v>419824.21981882199</v>
      </c>
      <c r="F830">
        <v>3600.0382421016602</v>
      </c>
      <c r="G830">
        <v>3600.0390448570201</v>
      </c>
      <c r="H830" t="s">
        <v>479</v>
      </c>
      <c r="I830" t="s">
        <v>34</v>
      </c>
      <c r="J830" t="s">
        <v>34</v>
      </c>
      <c r="K830" t="s">
        <v>34</v>
      </c>
      <c r="L830" t="s">
        <v>34</v>
      </c>
      <c r="M830" t="s">
        <v>34</v>
      </c>
      <c r="N830" t="s">
        <v>34</v>
      </c>
      <c r="O830" s="1" t="e">
        <f t="shared" si="100"/>
        <v>#VALUE!</v>
      </c>
      <c r="P830" s="1" t="e">
        <f t="shared" si="101"/>
        <v>#VALUE!</v>
      </c>
      <c r="Q830" s="1" t="e">
        <f t="shared" si="102"/>
        <v>#VALUE!</v>
      </c>
      <c r="R830" t="e">
        <f t="shared" si="103"/>
        <v>#VALUE!</v>
      </c>
    </row>
    <row r="831" spans="1:20" x14ac:dyDescent="0.45">
      <c r="A831" t="s">
        <v>383</v>
      </c>
      <c r="B831" t="s">
        <v>77</v>
      </c>
      <c r="C831" t="s">
        <v>16</v>
      </c>
      <c r="D831" t="s">
        <v>260</v>
      </c>
      <c r="E831">
        <v>-0.121655496426146</v>
      </c>
      <c r="F831">
        <v>3600.0404431819902</v>
      </c>
      <c r="G831">
        <v>3600.0406451225199</v>
      </c>
      <c r="H831" t="s">
        <v>413</v>
      </c>
      <c r="I831" t="s">
        <v>34</v>
      </c>
      <c r="J831" t="s">
        <v>34</v>
      </c>
      <c r="K831" t="s">
        <v>34</v>
      </c>
      <c r="L831" t="s">
        <v>34</v>
      </c>
      <c r="M831" t="s">
        <v>34</v>
      </c>
      <c r="N831" t="s">
        <v>34</v>
      </c>
      <c r="O831" s="1" t="e">
        <f t="shared" si="100"/>
        <v>#VALUE!</v>
      </c>
      <c r="P831" s="1" t="e">
        <f t="shared" si="101"/>
        <v>#VALUE!</v>
      </c>
      <c r="Q831" s="1" t="e">
        <f t="shared" si="102"/>
        <v>#VALUE!</v>
      </c>
      <c r="R831" t="e">
        <f t="shared" si="103"/>
        <v>#VALUE!</v>
      </c>
    </row>
    <row r="832" spans="1:20" x14ac:dyDescent="0.45">
      <c r="A832" t="s">
        <v>383</v>
      </c>
      <c r="B832" t="s">
        <v>225</v>
      </c>
      <c r="C832" t="s">
        <v>16</v>
      </c>
      <c r="D832" t="s">
        <v>260</v>
      </c>
      <c r="E832">
        <v>9.1999999999999602</v>
      </c>
      <c r="F832">
        <v>3600.03926301002</v>
      </c>
      <c r="G832">
        <v>3600.0410408973598</v>
      </c>
      <c r="H832" t="s">
        <v>487</v>
      </c>
      <c r="I832" t="s">
        <v>34</v>
      </c>
      <c r="J832" t="s">
        <v>34</v>
      </c>
      <c r="K832" t="s">
        <v>34</v>
      </c>
      <c r="L832" t="s">
        <v>34</v>
      </c>
      <c r="M832" t="s">
        <v>34</v>
      </c>
      <c r="N832" t="s">
        <v>34</v>
      </c>
      <c r="O832" s="1" t="e">
        <f t="shared" si="100"/>
        <v>#VALUE!</v>
      </c>
      <c r="P832" s="1" t="e">
        <f t="shared" si="101"/>
        <v>#VALUE!</v>
      </c>
      <c r="Q832" s="1" t="e">
        <f t="shared" si="102"/>
        <v>#VALUE!</v>
      </c>
      <c r="R832" t="e">
        <f t="shared" si="103"/>
        <v>#VALUE!</v>
      </c>
    </row>
    <row r="833" spans="1:20" x14ac:dyDescent="0.45">
      <c r="A833" t="s">
        <v>383</v>
      </c>
      <c r="B833" t="s">
        <v>169</v>
      </c>
      <c r="C833" t="s">
        <v>16</v>
      </c>
      <c r="D833" t="s">
        <v>260</v>
      </c>
      <c r="E833">
        <v>-1.1396886734396801</v>
      </c>
      <c r="F833">
        <v>3600.04735589027</v>
      </c>
      <c r="G833">
        <v>3600.0476071834501</v>
      </c>
      <c r="H833" t="s">
        <v>459</v>
      </c>
      <c r="I833" t="s">
        <v>34</v>
      </c>
      <c r="J833" t="s">
        <v>34</v>
      </c>
      <c r="K833" t="s">
        <v>34</v>
      </c>
      <c r="L833" t="s">
        <v>34</v>
      </c>
      <c r="M833" t="s">
        <v>34</v>
      </c>
      <c r="N833" t="s">
        <v>34</v>
      </c>
      <c r="O833" s="1" t="e">
        <f t="shared" si="100"/>
        <v>#VALUE!</v>
      </c>
      <c r="P833" s="1" t="e">
        <f t="shared" si="101"/>
        <v>#VALUE!</v>
      </c>
      <c r="Q833" s="1" t="e">
        <f t="shared" si="102"/>
        <v>#VALUE!</v>
      </c>
      <c r="R833" t="e">
        <f t="shared" si="103"/>
        <v>#VALUE!</v>
      </c>
    </row>
    <row r="834" spans="1:20" x14ac:dyDescent="0.45">
      <c r="A834" t="s">
        <v>383</v>
      </c>
      <c r="B834" t="s">
        <v>41</v>
      </c>
      <c r="C834" t="s">
        <v>16</v>
      </c>
      <c r="D834" t="s">
        <v>260</v>
      </c>
      <c r="E834">
        <v>42.497884512718699</v>
      </c>
      <c r="F834">
        <v>3600.0553438663401</v>
      </c>
      <c r="G834">
        <v>3600.0584249496401</v>
      </c>
      <c r="H834" t="s">
        <v>395</v>
      </c>
      <c r="I834" t="s">
        <v>34</v>
      </c>
      <c r="J834" t="s">
        <v>34</v>
      </c>
      <c r="K834" t="s">
        <v>34</v>
      </c>
      <c r="L834" t="s">
        <v>34</v>
      </c>
      <c r="M834" t="s">
        <v>34</v>
      </c>
      <c r="N834" t="s">
        <v>34</v>
      </c>
      <c r="O834" s="1" t="e">
        <f t="shared" ref="O834:O897" si="108">ABS(E834-D834)/(ABS(D834)+0.00001)</f>
        <v>#VALUE!</v>
      </c>
      <c r="P834" s="1" t="e">
        <f t="shared" ref="P834:P897" si="109">ABS(E834-N834)/(ABS(N834)+0.00001)</f>
        <v>#VALUE!</v>
      </c>
      <c r="Q834" s="1" t="e">
        <f t="shared" ref="Q834:Q897" si="110">P834/O834</f>
        <v>#VALUE!</v>
      </c>
      <c r="R834" t="e">
        <f t="shared" ref="R834:R897" si="111">IF(AND(C834="Optimal",P834&gt;0.0000125),"bad","")</f>
        <v>#VALUE!</v>
      </c>
    </row>
    <row r="835" spans="1:20" x14ac:dyDescent="0.45">
      <c r="A835" t="s">
        <v>383</v>
      </c>
      <c r="B835" t="s">
        <v>36</v>
      </c>
      <c r="C835" t="s">
        <v>16</v>
      </c>
      <c r="D835" t="s">
        <v>260</v>
      </c>
      <c r="E835">
        <v>1.8503471903637101</v>
      </c>
      <c r="F835">
        <v>3600.0534789562198</v>
      </c>
      <c r="G835">
        <v>3600.0688238143898</v>
      </c>
      <c r="H835" t="s">
        <v>393</v>
      </c>
      <c r="I835" t="s">
        <v>34</v>
      </c>
      <c r="J835" t="s">
        <v>34</v>
      </c>
      <c r="K835" t="s">
        <v>34</v>
      </c>
      <c r="L835" t="s">
        <v>34</v>
      </c>
      <c r="M835" t="s">
        <v>34</v>
      </c>
      <c r="N835" t="s">
        <v>34</v>
      </c>
      <c r="O835" s="1" t="e">
        <f t="shared" si="108"/>
        <v>#VALUE!</v>
      </c>
      <c r="P835" s="1" t="e">
        <f t="shared" si="109"/>
        <v>#VALUE!</v>
      </c>
      <c r="Q835" s="1" t="e">
        <f t="shared" si="110"/>
        <v>#VALUE!</v>
      </c>
      <c r="R835" t="e">
        <f t="shared" si="111"/>
        <v>#VALUE!</v>
      </c>
    </row>
    <row r="836" spans="1:20" x14ac:dyDescent="0.45">
      <c r="A836" t="s">
        <v>383</v>
      </c>
      <c r="B836" t="s">
        <v>29</v>
      </c>
      <c r="C836" t="s">
        <v>16</v>
      </c>
      <c r="D836" t="s">
        <v>260</v>
      </c>
      <c r="E836" s="1">
        <v>12253013.5229459</v>
      </c>
      <c r="F836">
        <v>3600.0644390583002</v>
      </c>
      <c r="G836">
        <v>3600.0713639259302</v>
      </c>
      <c r="H836" t="s">
        <v>390</v>
      </c>
      <c r="I836" t="s">
        <v>34</v>
      </c>
      <c r="J836" t="s">
        <v>34</v>
      </c>
      <c r="K836" t="s">
        <v>34</v>
      </c>
      <c r="L836" t="s">
        <v>34</v>
      </c>
      <c r="M836" t="s">
        <v>34</v>
      </c>
      <c r="N836" t="s">
        <v>34</v>
      </c>
      <c r="O836" s="1" t="e">
        <f t="shared" si="108"/>
        <v>#VALUE!</v>
      </c>
      <c r="P836" s="1" t="e">
        <f t="shared" si="109"/>
        <v>#VALUE!</v>
      </c>
      <c r="Q836" s="1" t="e">
        <f t="shared" si="110"/>
        <v>#VALUE!</v>
      </c>
      <c r="R836" t="e">
        <f t="shared" si="111"/>
        <v>#VALUE!</v>
      </c>
    </row>
    <row r="837" spans="1:20" x14ac:dyDescent="0.45">
      <c r="A837" t="s">
        <v>383</v>
      </c>
      <c r="B837" t="s">
        <v>15</v>
      </c>
      <c r="C837" t="s">
        <v>16</v>
      </c>
      <c r="D837" t="s">
        <v>260</v>
      </c>
      <c r="E837" s="1">
        <v>17246421.784851901</v>
      </c>
      <c r="F837">
        <v>3600.0934729576102</v>
      </c>
      <c r="G837">
        <v>3600.1083009242998</v>
      </c>
      <c r="H837" t="s">
        <v>384</v>
      </c>
      <c r="I837" t="s">
        <v>34</v>
      </c>
      <c r="J837" t="s">
        <v>34</v>
      </c>
      <c r="K837" t="s">
        <v>34</v>
      </c>
      <c r="L837" t="s">
        <v>34</v>
      </c>
      <c r="M837" t="s">
        <v>34</v>
      </c>
      <c r="N837" t="s">
        <v>34</v>
      </c>
      <c r="O837" s="1" t="e">
        <f t="shared" si="108"/>
        <v>#VALUE!</v>
      </c>
      <c r="P837" s="1" t="e">
        <f t="shared" si="109"/>
        <v>#VALUE!</v>
      </c>
      <c r="Q837" s="1" t="e">
        <f t="shared" si="110"/>
        <v>#VALUE!</v>
      </c>
      <c r="R837" t="e">
        <f t="shared" si="111"/>
        <v>#VALUE!</v>
      </c>
    </row>
    <row r="838" spans="1:20" x14ac:dyDescent="0.45">
      <c r="A838" t="s">
        <v>383</v>
      </c>
      <c r="B838" t="s">
        <v>21</v>
      </c>
      <c r="C838" t="s">
        <v>16</v>
      </c>
      <c r="D838" t="s">
        <v>260</v>
      </c>
      <c r="E838" s="1">
        <v>24065256.205230601</v>
      </c>
      <c r="F838">
        <v>3600.1036400794901</v>
      </c>
      <c r="G838">
        <v>3600.12223505973</v>
      </c>
      <c r="H838" t="s">
        <v>386</v>
      </c>
      <c r="I838" t="s">
        <v>34</v>
      </c>
      <c r="J838" t="s">
        <v>34</v>
      </c>
      <c r="K838" t="s">
        <v>34</v>
      </c>
      <c r="L838" t="s">
        <v>34</v>
      </c>
      <c r="M838" t="s">
        <v>34</v>
      </c>
      <c r="N838" t="s">
        <v>34</v>
      </c>
      <c r="O838" s="1" t="e">
        <f t="shared" si="108"/>
        <v>#VALUE!</v>
      </c>
      <c r="P838" s="1" t="e">
        <f t="shared" si="109"/>
        <v>#VALUE!</v>
      </c>
      <c r="Q838" s="1" t="e">
        <f t="shared" si="110"/>
        <v>#VALUE!</v>
      </c>
      <c r="R838" t="e">
        <f t="shared" si="111"/>
        <v>#VALUE!</v>
      </c>
    </row>
    <row r="839" spans="1:20" x14ac:dyDescent="0.45">
      <c r="A839" t="s">
        <v>383</v>
      </c>
      <c r="B839" t="s">
        <v>23</v>
      </c>
      <c r="C839" t="s">
        <v>16</v>
      </c>
      <c r="D839" t="s">
        <v>260</v>
      </c>
      <c r="E839" s="1">
        <v>34211049.608046301</v>
      </c>
      <c r="F839">
        <v>3600.1122910976401</v>
      </c>
      <c r="G839">
        <v>3600.1335039138698</v>
      </c>
      <c r="H839" t="s">
        <v>387</v>
      </c>
      <c r="I839" t="s">
        <v>34</v>
      </c>
      <c r="J839" t="s">
        <v>34</v>
      </c>
      <c r="K839" t="s">
        <v>34</v>
      </c>
      <c r="L839" t="s">
        <v>34</v>
      </c>
      <c r="M839" t="s">
        <v>34</v>
      </c>
      <c r="N839" t="s">
        <v>34</v>
      </c>
      <c r="O839" s="1" t="e">
        <f t="shared" si="108"/>
        <v>#VALUE!</v>
      </c>
      <c r="P839" s="1" t="e">
        <f t="shared" si="109"/>
        <v>#VALUE!</v>
      </c>
      <c r="Q839" s="1" t="e">
        <f t="shared" si="110"/>
        <v>#VALUE!</v>
      </c>
      <c r="R839" t="e">
        <f t="shared" si="111"/>
        <v>#VALUE!</v>
      </c>
    </row>
    <row r="840" spans="1:20" x14ac:dyDescent="0.45">
      <c r="A840" t="s">
        <v>383</v>
      </c>
      <c r="B840" t="s">
        <v>239</v>
      </c>
      <c r="C840" t="s">
        <v>16</v>
      </c>
      <c r="D840">
        <v>575.13169559364803</v>
      </c>
      <c r="E840">
        <v>544.10399960877805</v>
      </c>
      <c r="F840">
        <v>3600.1460878849002</v>
      </c>
      <c r="G840">
        <v>3600.17689800262</v>
      </c>
      <c r="H840" t="s">
        <v>494</v>
      </c>
      <c r="I840" t="s">
        <v>34</v>
      </c>
      <c r="J840" t="s">
        <v>34</v>
      </c>
      <c r="K840" t="s">
        <v>34</v>
      </c>
      <c r="L840" t="s">
        <v>34</v>
      </c>
      <c r="M840" t="s">
        <v>34</v>
      </c>
      <c r="N840" t="s">
        <v>34</v>
      </c>
      <c r="O840" s="1">
        <f t="shared" si="108"/>
        <v>5.3948853250653864E-2</v>
      </c>
      <c r="P840" s="1" t="e">
        <f t="shared" si="109"/>
        <v>#VALUE!</v>
      </c>
      <c r="Q840" s="1" t="e">
        <f t="shared" si="110"/>
        <v>#VALUE!</v>
      </c>
      <c r="R840" t="e">
        <f t="shared" si="111"/>
        <v>#VALUE!</v>
      </c>
    </row>
    <row r="841" spans="1:20" x14ac:dyDescent="0.45">
      <c r="A841" t="s">
        <v>383</v>
      </c>
      <c r="B841" t="s">
        <v>241</v>
      </c>
      <c r="C841" t="s">
        <v>16</v>
      </c>
      <c r="D841">
        <v>801.14729252341397</v>
      </c>
      <c r="E841">
        <v>674.52787165124005</v>
      </c>
      <c r="F841">
        <v>3600.2234859466498</v>
      </c>
      <c r="G841">
        <v>3600.2672519683802</v>
      </c>
      <c r="H841" t="s">
        <v>495</v>
      </c>
      <c r="I841" t="s">
        <v>34</v>
      </c>
      <c r="J841" t="s">
        <v>34</v>
      </c>
      <c r="K841" t="s">
        <v>34</v>
      </c>
      <c r="L841" t="s">
        <v>34</v>
      </c>
      <c r="M841" t="s">
        <v>34</v>
      </c>
      <c r="N841" t="s">
        <v>34</v>
      </c>
      <c r="O841" s="1">
        <f t="shared" si="108"/>
        <v>0.15804761555503508</v>
      </c>
      <c r="P841" s="1" t="e">
        <f t="shared" si="109"/>
        <v>#VALUE!</v>
      </c>
      <c r="Q841" s="1" t="e">
        <f t="shared" si="110"/>
        <v>#VALUE!</v>
      </c>
      <c r="R841" t="e">
        <f t="shared" si="111"/>
        <v>#VALUE!</v>
      </c>
    </row>
    <row r="842" spans="1:20" x14ac:dyDescent="0.45">
      <c r="A842" t="s">
        <v>259</v>
      </c>
      <c r="B842" t="s">
        <v>221</v>
      </c>
      <c r="C842" t="s">
        <v>18</v>
      </c>
      <c r="D842">
        <v>5.3</v>
      </c>
      <c r="E842">
        <v>5.3</v>
      </c>
      <c r="F842">
        <v>1.8805980682372998E-2</v>
      </c>
      <c r="G842">
        <v>1.9289016723632799E-2</v>
      </c>
      <c r="H842" t="s">
        <v>364</v>
      </c>
      <c r="I842">
        <v>5.3</v>
      </c>
      <c r="J842">
        <v>0</v>
      </c>
      <c r="K842">
        <v>0</v>
      </c>
      <c r="L842">
        <v>0</v>
      </c>
      <c r="M842" t="s">
        <v>18</v>
      </c>
      <c r="N842">
        <v>5.3</v>
      </c>
      <c r="O842" s="1">
        <f t="shared" si="108"/>
        <v>0</v>
      </c>
      <c r="P842" s="1">
        <f t="shared" si="109"/>
        <v>0</v>
      </c>
      <c r="Q842" s="1" t="e">
        <f t="shared" si="110"/>
        <v>#DIV/0!</v>
      </c>
      <c r="R842" t="str">
        <f t="shared" si="111"/>
        <v/>
      </c>
      <c r="S842" t="str">
        <f t="shared" ref="S842:S873" si="112">IF(OR(J842&gt;0.001, K842&gt;0.001, L842&gt;0.001), "bad","")</f>
        <v/>
      </c>
      <c r="T842" t="str">
        <f t="shared" ref="T842:T873" si="113">IF(AND(C842&lt;&gt;"Optimal",P842&lt;0.000015),"good","")</f>
        <v/>
      </c>
    </row>
    <row r="843" spans="1:20" x14ac:dyDescent="0.45">
      <c r="A843" t="s">
        <v>259</v>
      </c>
      <c r="B843" t="s">
        <v>155</v>
      </c>
      <c r="C843" t="s">
        <v>18</v>
      </c>
      <c r="D843">
        <v>-7.9784865782150896E-2</v>
      </c>
      <c r="E843">
        <v>-7.9784857933862099E-2</v>
      </c>
      <c r="F843">
        <v>3.3240795135497998E-2</v>
      </c>
      <c r="G843">
        <v>3.3434867858886698E-2</v>
      </c>
      <c r="H843" t="s">
        <v>331</v>
      </c>
      <c r="I843">
        <v>-7.9784865782150896E-2</v>
      </c>
      <c r="J843" s="1">
        <v>1.5947765774626499E-8</v>
      </c>
      <c r="K843" s="1">
        <v>1.25057322310218E-9</v>
      </c>
      <c r="L843">
        <v>0</v>
      </c>
      <c r="M843" t="s">
        <v>18</v>
      </c>
      <c r="N843">
        <v>-7.9784865782148995E-2</v>
      </c>
      <c r="O843" s="1">
        <f t="shared" si="108"/>
        <v>9.835581173927867E-8</v>
      </c>
      <c r="P843" s="1">
        <f t="shared" si="109"/>
        <v>9.8355787912473223E-8</v>
      </c>
      <c r="Q843" s="1">
        <f t="shared" si="110"/>
        <v>0.99999975774888106</v>
      </c>
      <c r="R843" t="str">
        <f t="shared" si="111"/>
        <v/>
      </c>
      <c r="S843" t="str">
        <f t="shared" si="112"/>
        <v/>
      </c>
      <c r="T843" t="str">
        <f t="shared" si="113"/>
        <v/>
      </c>
    </row>
    <row r="844" spans="1:20" x14ac:dyDescent="0.45">
      <c r="A844" t="s">
        <v>259</v>
      </c>
      <c r="B844" t="s">
        <v>173</v>
      </c>
      <c r="C844" t="s">
        <v>18</v>
      </c>
      <c r="D844">
        <v>-1.09048946154393</v>
      </c>
      <c r="E844">
        <v>-1.0904894676529799</v>
      </c>
      <c r="F844">
        <v>3.6387920379638602E-2</v>
      </c>
      <c r="G844">
        <v>3.6570072174072203E-2</v>
      </c>
      <c r="H844" t="s">
        <v>340</v>
      </c>
      <c r="I844">
        <v>-1.09048946154393</v>
      </c>
      <c r="J844" s="1">
        <v>1.11022302462515E-16</v>
      </c>
      <c r="K844">
        <v>0</v>
      </c>
      <c r="L844">
        <v>0</v>
      </c>
      <c r="M844" t="s">
        <v>18</v>
      </c>
      <c r="N844">
        <v>-1.09048946154393</v>
      </c>
      <c r="O844" s="1">
        <f t="shared" si="108"/>
        <v>5.6020659780434781E-9</v>
      </c>
      <c r="P844" s="1">
        <f t="shared" si="109"/>
        <v>5.6020659780434781E-9</v>
      </c>
      <c r="Q844" s="1">
        <f t="shared" si="110"/>
        <v>1</v>
      </c>
      <c r="R844" t="str">
        <f t="shared" si="111"/>
        <v/>
      </c>
      <c r="S844" t="str">
        <f t="shared" si="112"/>
        <v/>
      </c>
      <c r="T844" t="str">
        <f t="shared" si="113"/>
        <v/>
      </c>
    </row>
    <row r="845" spans="1:20" x14ac:dyDescent="0.45">
      <c r="A845" t="s">
        <v>259</v>
      </c>
      <c r="B845" t="s">
        <v>157</v>
      </c>
      <c r="C845" t="s">
        <v>18</v>
      </c>
      <c r="D845">
        <v>-4.5451462186218601E-2</v>
      </c>
      <c r="E845">
        <v>-4.5451456251190597E-2</v>
      </c>
      <c r="F845">
        <v>5.56409358978271E-2</v>
      </c>
      <c r="G845">
        <v>5.5826902389526298E-2</v>
      </c>
      <c r="H845" t="s">
        <v>332</v>
      </c>
      <c r="I845">
        <v>-4.5451462186218601E-2</v>
      </c>
      <c r="J845" s="1">
        <v>1.09174513873711E-8</v>
      </c>
      <c r="K845" s="1">
        <v>1.8499119068191E-9</v>
      </c>
      <c r="L845">
        <v>0</v>
      </c>
      <c r="M845" t="s">
        <v>18</v>
      </c>
      <c r="N845">
        <v>-4.5451446350745897E-2</v>
      </c>
      <c r="O845" s="1">
        <f t="shared" si="108"/>
        <v>1.3055075042389646E-7</v>
      </c>
      <c r="P845" s="1">
        <f t="shared" si="109"/>
        <v>2.1777672060383679E-7</v>
      </c>
      <c r="Q845" s="1">
        <f t="shared" si="110"/>
        <v>1.6681384051544617</v>
      </c>
      <c r="R845" t="str">
        <f t="shared" si="111"/>
        <v/>
      </c>
      <c r="S845" t="str">
        <f t="shared" si="112"/>
        <v/>
      </c>
      <c r="T845" t="str">
        <f t="shared" si="113"/>
        <v/>
      </c>
    </row>
    <row r="846" spans="1:20" x14ac:dyDescent="0.45">
      <c r="A846" t="s">
        <v>259</v>
      </c>
      <c r="B846" t="s">
        <v>117</v>
      </c>
      <c r="C846" t="s">
        <v>18</v>
      </c>
      <c r="D846">
        <v>0.80136550099824999</v>
      </c>
      <c r="E846">
        <v>0.80136549493016296</v>
      </c>
      <c r="F846">
        <v>5.6457042694091797E-2</v>
      </c>
      <c r="G846">
        <v>5.6629896163940402E-2</v>
      </c>
      <c r="H846" t="s">
        <v>312</v>
      </c>
      <c r="I846">
        <v>0.80136550099824999</v>
      </c>
      <c r="J846" s="1">
        <v>1.39679601218745E-9</v>
      </c>
      <c r="K846">
        <v>0</v>
      </c>
      <c r="L846">
        <v>0</v>
      </c>
      <c r="M846" t="s">
        <v>18</v>
      </c>
      <c r="N846">
        <v>0.80136550099883397</v>
      </c>
      <c r="O846" s="1">
        <f t="shared" si="108"/>
        <v>7.572089520196553E-9</v>
      </c>
      <c r="P846" s="1">
        <f t="shared" si="109"/>
        <v>7.5728182388881058E-9</v>
      </c>
      <c r="Q846" s="1">
        <f t="shared" si="110"/>
        <v>1.0000962374638611</v>
      </c>
      <c r="R846" t="str">
        <f t="shared" si="111"/>
        <v/>
      </c>
      <c r="S846" t="str">
        <f t="shared" si="112"/>
        <v/>
      </c>
      <c r="T846" t="str">
        <f t="shared" si="113"/>
        <v/>
      </c>
    </row>
    <row r="847" spans="1:20" x14ac:dyDescent="0.45">
      <c r="A847" t="s">
        <v>259</v>
      </c>
      <c r="B847" t="s">
        <v>123</v>
      </c>
      <c r="C847" t="s">
        <v>18</v>
      </c>
      <c r="D847">
        <v>0.50328619027363697</v>
      </c>
      <c r="E847">
        <v>0.50328539837460196</v>
      </c>
      <c r="F847">
        <v>6.1193943023681599E-2</v>
      </c>
      <c r="G847">
        <v>6.1372041702270501E-2</v>
      </c>
      <c r="H847" t="s">
        <v>315</v>
      </c>
      <c r="I847">
        <v>0.50328619027363697</v>
      </c>
      <c r="J847" s="1">
        <v>2.0281936130572802E-9</v>
      </c>
      <c r="K847">
        <v>0</v>
      </c>
      <c r="L847">
        <v>0</v>
      </c>
      <c r="M847" t="s">
        <v>18</v>
      </c>
      <c r="N847">
        <v>0.503286190273175</v>
      </c>
      <c r="O847" s="1">
        <f t="shared" si="108"/>
        <v>1.5734254506924463E-6</v>
      </c>
      <c r="P847" s="1">
        <f t="shared" si="109"/>
        <v>1.5734245328172812E-6</v>
      </c>
      <c r="Q847" s="1">
        <f t="shared" si="110"/>
        <v>0.99999941663892322</v>
      </c>
      <c r="R847" t="str">
        <f t="shared" si="111"/>
        <v/>
      </c>
      <c r="S847" t="str">
        <f t="shared" si="112"/>
        <v/>
      </c>
      <c r="T847" t="str">
        <f t="shared" si="113"/>
        <v/>
      </c>
    </row>
    <row r="848" spans="1:20" x14ac:dyDescent="0.45">
      <c r="A848" t="s">
        <v>259</v>
      </c>
      <c r="B848" t="s">
        <v>119</v>
      </c>
      <c r="C848" t="s">
        <v>18</v>
      </c>
      <c r="D848">
        <v>1.18808606109486</v>
      </c>
      <c r="E848">
        <v>1.1880860330863099</v>
      </c>
      <c r="F848">
        <v>6.2437057495117097E-2</v>
      </c>
      <c r="G848">
        <v>6.2613010406494099E-2</v>
      </c>
      <c r="H848" t="s">
        <v>313</v>
      </c>
      <c r="I848">
        <v>1.18808606109486</v>
      </c>
      <c r="J848" s="1">
        <v>7.1682142721574097E-9</v>
      </c>
      <c r="K848">
        <v>0</v>
      </c>
      <c r="L848">
        <v>0</v>
      </c>
      <c r="M848" t="s">
        <v>18</v>
      </c>
      <c r="N848">
        <v>1.1880860610922199</v>
      </c>
      <c r="O848" s="1">
        <f t="shared" si="108"/>
        <v>2.3574314454027402E-8</v>
      </c>
      <c r="P848" s="1">
        <f t="shared" si="109"/>
        <v>2.3572092318648974E-8</v>
      </c>
      <c r="Q848" s="1">
        <f t="shared" si="110"/>
        <v>0.99990573913049474</v>
      </c>
      <c r="R848" t="str">
        <f t="shared" si="111"/>
        <v/>
      </c>
      <c r="S848" t="str">
        <f t="shared" si="112"/>
        <v/>
      </c>
      <c r="T848" t="str">
        <f t="shared" si="113"/>
        <v/>
      </c>
    </row>
    <row r="849" spans="1:20" x14ac:dyDescent="0.45">
      <c r="A849" t="s">
        <v>259</v>
      </c>
      <c r="B849" t="s">
        <v>161</v>
      </c>
      <c r="C849" t="s">
        <v>18</v>
      </c>
      <c r="D849">
        <v>-8.6088437038816495E-2</v>
      </c>
      <c r="E849">
        <v>-8.6088438679620793E-2</v>
      </c>
      <c r="F849">
        <v>6.3592910766601493E-2</v>
      </c>
      <c r="G849">
        <v>6.3778877258300698E-2</v>
      </c>
      <c r="H849" t="s">
        <v>334</v>
      </c>
      <c r="I849">
        <v>-8.6088437038816495E-2</v>
      </c>
      <c r="J849" s="1">
        <v>1.4919701335491799E-8</v>
      </c>
      <c r="K849" s="1">
        <v>3.8589838338709498E-9</v>
      </c>
      <c r="L849">
        <v>0</v>
      </c>
      <c r="M849" t="s">
        <v>18</v>
      </c>
      <c r="N849">
        <v>-8.60884370388178E-2</v>
      </c>
      <c r="O849" s="1">
        <f t="shared" si="108"/>
        <v>1.9057306432250126E-8</v>
      </c>
      <c r="P849" s="1">
        <f t="shared" si="109"/>
        <v>1.9057291280847574E-8</v>
      </c>
      <c r="Q849" s="1">
        <f t="shared" si="110"/>
        <v>0.99999920495571581</v>
      </c>
      <c r="R849" t="str">
        <f t="shared" si="111"/>
        <v/>
      </c>
      <c r="S849" t="str">
        <f t="shared" si="112"/>
        <v/>
      </c>
      <c r="T849" t="str">
        <f t="shared" si="113"/>
        <v/>
      </c>
    </row>
    <row r="850" spans="1:20" x14ac:dyDescent="0.45">
      <c r="A850" t="s">
        <v>259</v>
      </c>
      <c r="B850" t="s">
        <v>121</v>
      </c>
      <c r="C850" t="s">
        <v>18</v>
      </c>
      <c r="D850">
        <v>1.07269370248257</v>
      </c>
      <c r="E850">
        <v>1.07269368687185</v>
      </c>
      <c r="F850">
        <v>6.4105033874511705E-2</v>
      </c>
      <c r="G850">
        <v>6.4290046691894503E-2</v>
      </c>
      <c r="H850" t="s">
        <v>314</v>
      </c>
      <c r="I850">
        <v>1.07269370248257</v>
      </c>
      <c r="J850" s="1">
        <v>8.0823779891048192E-9</v>
      </c>
      <c r="K850">
        <v>0</v>
      </c>
      <c r="L850">
        <v>0</v>
      </c>
      <c r="M850" t="s">
        <v>18</v>
      </c>
      <c r="N850">
        <v>1.0726937024826699</v>
      </c>
      <c r="O850" s="1">
        <f t="shared" si="108"/>
        <v>1.4552685903698543E-8</v>
      </c>
      <c r="P850" s="1">
        <f t="shared" si="109"/>
        <v>1.4552779051573889E-8</v>
      </c>
      <c r="Q850" s="1">
        <f t="shared" si="110"/>
        <v>1.0000064007342673</v>
      </c>
      <c r="R850" t="str">
        <f t="shared" si="111"/>
        <v/>
      </c>
      <c r="S850" t="str">
        <f t="shared" si="112"/>
        <v/>
      </c>
      <c r="T850" t="str">
        <f t="shared" si="113"/>
        <v/>
      </c>
    </row>
    <row r="851" spans="1:20" x14ac:dyDescent="0.45">
      <c r="A851" t="s">
        <v>259</v>
      </c>
      <c r="B851" t="s">
        <v>175</v>
      </c>
      <c r="C851" t="s">
        <v>18</v>
      </c>
      <c r="D851">
        <v>-1.0807212299827</v>
      </c>
      <c r="E851">
        <v>-1.0807283409411601</v>
      </c>
      <c r="F851">
        <v>8.8144063949584905E-2</v>
      </c>
      <c r="G851">
        <v>8.8329076766967704E-2</v>
      </c>
      <c r="H851" t="s">
        <v>341</v>
      </c>
      <c r="I851">
        <v>-1.0807212299827</v>
      </c>
      <c r="J851" s="1">
        <v>1.7829312470851699E-9</v>
      </c>
      <c r="K851" s="1">
        <v>9.4827068419789302E-10</v>
      </c>
      <c r="L851">
        <v>0</v>
      </c>
      <c r="M851" t="s">
        <v>18</v>
      </c>
      <c r="N851">
        <v>-1.0807212319392501</v>
      </c>
      <c r="O851" s="1">
        <f t="shared" si="108"/>
        <v>6.5797658685034573E-6</v>
      </c>
      <c r="P851" s="1">
        <f t="shared" si="109"/>
        <v>6.577955461948231E-6</v>
      </c>
      <c r="Q851" s="1">
        <f t="shared" si="110"/>
        <v>0.99972485243526787</v>
      </c>
      <c r="R851" t="str">
        <f t="shared" si="111"/>
        <v/>
      </c>
      <c r="S851" t="str">
        <f t="shared" si="112"/>
        <v/>
      </c>
      <c r="T851" t="str">
        <f t="shared" si="113"/>
        <v/>
      </c>
    </row>
    <row r="852" spans="1:20" x14ac:dyDescent="0.45">
      <c r="A852" t="s">
        <v>259</v>
      </c>
      <c r="B852" t="s">
        <v>81</v>
      </c>
      <c r="C852" t="s">
        <v>18</v>
      </c>
      <c r="D852">
        <v>-8.2295153923031703E-2</v>
      </c>
      <c r="E852">
        <v>-8.2295811203953906E-2</v>
      </c>
      <c r="F852">
        <v>0.106577157974243</v>
      </c>
      <c r="G852">
        <v>0.10677695274353</v>
      </c>
      <c r="H852" t="s">
        <v>293</v>
      </c>
      <c r="I852">
        <v>-8.2295153923031703E-2</v>
      </c>
      <c r="J852" s="1">
        <v>1.6568951766160401E-9</v>
      </c>
      <c r="K852" s="1">
        <v>4.9996122519768704E-10</v>
      </c>
      <c r="L852">
        <v>0</v>
      </c>
      <c r="M852" t="s">
        <v>18</v>
      </c>
      <c r="N852">
        <v>-8.2295153921654304E-2</v>
      </c>
      <c r="O852" s="1">
        <f t="shared" si="108"/>
        <v>7.9859023508777755E-6</v>
      </c>
      <c r="P852" s="1">
        <f t="shared" si="109"/>
        <v>7.9859190862719722E-6</v>
      </c>
      <c r="Q852" s="1">
        <f t="shared" si="110"/>
        <v>1.000002095617184</v>
      </c>
      <c r="R852" t="str">
        <f t="shared" si="111"/>
        <v/>
      </c>
      <c r="S852" t="str">
        <f t="shared" si="112"/>
        <v/>
      </c>
      <c r="T852" t="str">
        <f t="shared" si="113"/>
        <v/>
      </c>
    </row>
    <row r="853" spans="1:20" x14ac:dyDescent="0.45">
      <c r="A853" t="s">
        <v>259</v>
      </c>
      <c r="B853" t="s">
        <v>51</v>
      </c>
      <c r="C853" t="s">
        <v>18</v>
      </c>
      <c r="D853">
        <v>19330.999999999902</v>
      </c>
      <c r="E853">
        <v>19330.999999999902</v>
      </c>
      <c r="F853">
        <v>0.15026307106018</v>
      </c>
      <c r="G853">
        <v>0.150557041168212</v>
      </c>
      <c r="H853" t="s">
        <v>277</v>
      </c>
      <c r="I853">
        <v>19330.999999999902</v>
      </c>
      <c r="J853">
        <v>0</v>
      </c>
      <c r="K853">
        <v>0</v>
      </c>
      <c r="L853">
        <v>0</v>
      </c>
      <c r="M853" t="s">
        <v>18</v>
      </c>
      <c r="N853">
        <v>19331</v>
      </c>
      <c r="O853" s="1">
        <f t="shared" si="108"/>
        <v>0</v>
      </c>
      <c r="P853" s="1">
        <f t="shared" si="109"/>
        <v>5.0812388257546874E-15</v>
      </c>
      <c r="Q853" s="1" t="e">
        <f t="shared" si="110"/>
        <v>#DIV/0!</v>
      </c>
      <c r="R853" t="str">
        <f t="shared" si="111"/>
        <v/>
      </c>
      <c r="S853" t="str">
        <f t="shared" si="112"/>
        <v/>
      </c>
      <c r="T853" t="str">
        <f t="shared" si="113"/>
        <v/>
      </c>
    </row>
    <row r="854" spans="1:20" x14ac:dyDescent="0.45">
      <c r="A854" t="s">
        <v>259</v>
      </c>
      <c r="B854" t="s">
        <v>57</v>
      </c>
      <c r="C854" t="s">
        <v>18</v>
      </c>
      <c r="D854">
        <v>14635</v>
      </c>
      <c r="E854">
        <v>14635</v>
      </c>
      <c r="F854">
        <v>0.21172499656677199</v>
      </c>
      <c r="G854">
        <v>0.21213507652282701</v>
      </c>
      <c r="H854" t="s">
        <v>280</v>
      </c>
      <c r="I854">
        <v>14635</v>
      </c>
      <c r="J854">
        <v>0</v>
      </c>
      <c r="K854">
        <v>0</v>
      </c>
      <c r="L854">
        <v>0</v>
      </c>
      <c r="M854" t="s">
        <v>18</v>
      </c>
      <c r="N854">
        <v>14635</v>
      </c>
      <c r="O854" s="1">
        <f t="shared" si="108"/>
        <v>0</v>
      </c>
      <c r="P854" s="1">
        <f t="shared" si="109"/>
        <v>0</v>
      </c>
      <c r="Q854" s="1" t="e">
        <f t="shared" si="110"/>
        <v>#DIV/0!</v>
      </c>
      <c r="R854" t="str">
        <f t="shared" si="111"/>
        <v/>
      </c>
      <c r="S854" t="str">
        <f t="shared" si="112"/>
        <v/>
      </c>
      <c r="T854" t="str">
        <f t="shared" si="113"/>
        <v/>
      </c>
    </row>
    <row r="855" spans="1:20" x14ac:dyDescent="0.45">
      <c r="A855" t="s">
        <v>259</v>
      </c>
      <c r="B855" t="s">
        <v>31</v>
      </c>
      <c r="C855" t="s">
        <v>18</v>
      </c>
      <c r="D855">
        <v>1.8563406198747101</v>
      </c>
      <c r="E855">
        <v>1.85634019024396</v>
      </c>
      <c r="F855">
        <v>0.21691989898681599</v>
      </c>
      <c r="G855">
        <v>0.21717715263366699</v>
      </c>
      <c r="H855" t="s">
        <v>268</v>
      </c>
      <c r="I855">
        <v>1.8563406198747101</v>
      </c>
      <c r="J855" s="1">
        <v>5.3827015067397999E-9</v>
      </c>
      <c r="K855">
        <v>0</v>
      </c>
      <c r="L855" s="1">
        <v>2.8874152531802298E-17</v>
      </c>
      <c r="M855" t="s">
        <v>18</v>
      </c>
      <c r="N855">
        <v>1.8563402245521901</v>
      </c>
      <c r="O855" s="1">
        <f t="shared" si="108"/>
        <v>2.3143836379157786E-7</v>
      </c>
      <c r="P855" s="1">
        <f t="shared" si="109"/>
        <v>1.84815502920375E-8</v>
      </c>
      <c r="Q855" s="1">
        <f t="shared" si="110"/>
        <v>7.985517175830488E-2</v>
      </c>
      <c r="R855" t="str">
        <f t="shared" si="111"/>
        <v/>
      </c>
      <c r="S855" t="str">
        <f t="shared" si="112"/>
        <v/>
      </c>
      <c r="T855" t="str">
        <f t="shared" si="113"/>
        <v/>
      </c>
    </row>
    <row r="856" spans="1:20" x14ac:dyDescent="0.45">
      <c r="A856" t="s">
        <v>259</v>
      </c>
      <c r="B856" t="s">
        <v>145</v>
      </c>
      <c r="C856" t="s">
        <v>18</v>
      </c>
      <c r="D856">
        <v>72.481279707041907</v>
      </c>
      <c r="E856">
        <v>72.481269819495907</v>
      </c>
      <c r="F856">
        <v>0.25572299957275302</v>
      </c>
      <c r="G856">
        <v>0.25591588020324701</v>
      </c>
      <c r="H856" t="s">
        <v>326</v>
      </c>
      <c r="I856">
        <v>72.481279707041907</v>
      </c>
      <c r="J856">
        <v>0</v>
      </c>
      <c r="K856">
        <v>0</v>
      </c>
      <c r="L856">
        <v>0</v>
      </c>
      <c r="M856" t="s">
        <v>18</v>
      </c>
      <c r="N856">
        <v>72.481276535702804</v>
      </c>
      <c r="O856" s="1">
        <f t="shared" si="108"/>
        <v>1.3641514989172448E-7</v>
      </c>
      <c r="P856" s="1">
        <f t="shared" si="109"/>
        <v>9.2661253936028439E-8</v>
      </c>
      <c r="Q856" s="1">
        <f t="shared" si="110"/>
        <v>0.67925926122997038</v>
      </c>
      <c r="R856" t="str">
        <f t="shared" si="111"/>
        <v/>
      </c>
      <c r="S856" t="str">
        <f t="shared" si="112"/>
        <v/>
      </c>
      <c r="T856" t="str">
        <f t="shared" si="113"/>
        <v/>
      </c>
    </row>
    <row r="857" spans="1:20" x14ac:dyDescent="0.45">
      <c r="A857" t="s">
        <v>259</v>
      </c>
      <c r="B857" t="s">
        <v>83</v>
      </c>
      <c r="C857" t="s">
        <v>294</v>
      </c>
      <c r="D857">
        <v>-7.9814495507716104E-2</v>
      </c>
      <c r="E857">
        <v>-7.9815440891593703E-2</v>
      </c>
      <c r="F857">
        <v>0.25574207305908198</v>
      </c>
      <c r="G857">
        <v>0.25598502159118602</v>
      </c>
      <c r="H857" t="s">
        <v>295</v>
      </c>
      <c r="I857">
        <v>-7.9814495507716104E-2</v>
      </c>
      <c r="J857" s="1">
        <v>1.7793611029048799E-10</v>
      </c>
      <c r="K857" s="1">
        <v>5.36107686022191E-11</v>
      </c>
      <c r="L857">
        <v>0</v>
      </c>
      <c r="M857" t="s">
        <v>18</v>
      </c>
      <c r="N857">
        <v>-7.9814495507836702E-2</v>
      </c>
      <c r="O857" s="1">
        <f t="shared" si="108"/>
        <v>1.1843280331251042E-5</v>
      </c>
      <c r="P857" s="1">
        <f t="shared" si="109"/>
        <v>1.184327882044407E-5</v>
      </c>
      <c r="Q857" s="1">
        <f t="shared" si="110"/>
        <v>0.99999987243340271</v>
      </c>
      <c r="R857" t="str">
        <f t="shared" si="111"/>
        <v/>
      </c>
      <c r="S857" t="str">
        <f t="shared" si="112"/>
        <v/>
      </c>
      <c r="T857" t="str">
        <f t="shared" si="113"/>
        <v>good</v>
      </c>
    </row>
    <row r="858" spans="1:20" x14ac:dyDescent="0.45">
      <c r="A858" t="s">
        <v>259</v>
      </c>
      <c r="B858" t="s">
        <v>59</v>
      </c>
      <c r="C858" t="s">
        <v>18</v>
      </c>
      <c r="D858">
        <v>13651.9999999999</v>
      </c>
      <c r="E858">
        <v>13651.9999999999</v>
      </c>
      <c r="F858">
        <v>0.28200912475585899</v>
      </c>
      <c r="G858">
        <v>0.28241991996765098</v>
      </c>
      <c r="H858" t="s">
        <v>281</v>
      </c>
      <c r="I858">
        <v>13651.9999999999</v>
      </c>
      <c r="J858" s="1">
        <v>8.8817841970012504E-16</v>
      </c>
      <c r="K858">
        <v>0</v>
      </c>
      <c r="L858" s="1">
        <v>1.81898940354585E-12</v>
      </c>
      <c r="M858" t="s">
        <v>18</v>
      </c>
      <c r="N858">
        <v>13652</v>
      </c>
      <c r="O858" s="1">
        <f t="shared" si="108"/>
        <v>0</v>
      </c>
      <c r="P858" s="1">
        <f t="shared" si="109"/>
        <v>7.3281876004790674E-15</v>
      </c>
      <c r="Q858" s="1" t="e">
        <f t="shared" si="110"/>
        <v>#DIV/0!</v>
      </c>
      <c r="R858" t="str">
        <f t="shared" si="111"/>
        <v/>
      </c>
      <c r="S858" t="str">
        <f t="shared" si="112"/>
        <v/>
      </c>
      <c r="T858" t="str">
        <f t="shared" si="113"/>
        <v/>
      </c>
    </row>
    <row r="859" spans="1:20" x14ac:dyDescent="0.45">
      <c r="A859" t="s">
        <v>259</v>
      </c>
      <c r="B859" t="s">
        <v>61</v>
      </c>
      <c r="C859" t="s">
        <v>18</v>
      </c>
      <c r="D859">
        <v>13070</v>
      </c>
      <c r="E859">
        <v>13070</v>
      </c>
      <c r="F859">
        <v>0.30512380599975503</v>
      </c>
      <c r="G859">
        <v>0.30552792549133301</v>
      </c>
      <c r="H859" t="s">
        <v>282</v>
      </c>
      <c r="I859">
        <v>13070</v>
      </c>
      <c r="J859">
        <v>0</v>
      </c>
      <c r="K859">
        <v>0</v>
      </c>
      <c r="L859" s="1">
        <v>6.2775507103651698E-7</v>
      </c>
      <c r="M859" t="s">
        <v>18</v>
      </c>
      <c r="N859">
        <v>13070</v>
      </c>
      <c r="O859" s="1">
        <f t="shared" si="108"/>
        <v>0</v>
      </c>
      <c r="P859" s="1">
        <f t="shared" si="109"/>
        <v>0</v>
      </c>
      <c r="Q859" s="1" t="e">
        <f t="shared" si="110"/>
        <v>#DIV/0!</v>
      </c>
      <c r="R859" t="str">
        <f t="shared" si="111"/>
        <v/>
      </c>
      <c r="S859" t="str">
        <f t="shared" si="112"/>
        <v/>
      </c>
      <c r="T859" t="str">
        <f t="shared" si="113"/>
        <v/>
      </c>
    </row>
    <row r="860" spans="1:20" x14ac:dyDescent="0.45">
      <c r="A860" t="s">
        <v>259</v>
      </c>
      <c r="B860" t="s">
        <v>163</v>
      </c>
      <c r="C860" t="s">
        <v>294</v>
      </c>
      <c r="D860">
        <v>-8.5694764604579907E-2</v>
      </c>
      <c r="E860">
        <v>-8.5699486177007803E-2</v>
      </c>
      <c r="F860">
        <v>0.484010219573974</v>
      </c>
      <c r="G860">
        <v>0.48422694206237699</v>
      </c>
      <c r="H860" t="s">
        <v>335</v>
      </c>
      <c r="I860">
        <v>-8.5694764604579907E-2</v>
      </c>
      <c r="J860" s="1">
        <v>9.9527519559217105E-10</v>
      </c>
      <c r="K860" s="1">
        <v>3.0625574992670898E-10</v>
      </c>
      <c r="L860">
        <v>0</v>
      </c>
      <c r="M860" t="s">
        <v>18</v>
      </c>
      <c r="N860">
        <v>-8.5694764604656401E-2</v>
      </c>
      <c r="O860" s="1">
        <f t="shared" si="108"/>
        <v>5.5091131160327999E-5</v>
      </c>
      <c r="P860" s="1">
        <f t="shared" si="109"/>
        <v>5.5091130267745414E-5</v>
      </c>
      <c r="Q860" s="1">
        <f t="shared" si="110"/>
        <v>0.9999999837980712</v>
      </c>
      <c r="R860" t="str">
        <f t="shared" si="111"/>
        <v/>
      </c>
      <c r="S860" t="str">
        <f t="shared" si="112"/>
        <v/>
      </c>
      <c r="T860" t="str">
        <f t="shared" si="113"/>
        <v/>
      </c>
    </row>
    <row r="861" spans="1:20" x14ac:dyDescent="0.45">
      <c r="A861" t="s">
        <v>259</v>
      </c>
      <c r="B861" t="s">
        <v>159</v>
      </c>
      <c r="C861" t="s">
        <v>294</v>
      </c>
      <c r="D861">
        <v>-7.6010007627761403E-2</v>
      </c>
      <c r="E861">
        <v>-7.6011529981295706E-2</v>
      </c>
      <c r="F861">
        <v>0.50316500663757302</v>
      </c>
      <c r="G861">
        <v>0.50337505340576105</v>
      </c>
      <c r="H861" t="s">
        <v>333</v>
      </c>
      <c r="I861">
        <v>-7.6010007627761403E-2</v>
      </c>
      <c r="J861" s="1">
        <v>1.8434663726085699E-9</v>
      </c>
      <c r="K861" s="1">
        <v>5.3671961319778895E-10</v>
      </c>
      <c r="L861">
        <v>0</v>
      </c>
      <c r="M861" t="s">
        <v>18</v>
      </c>
      <c r="N861">
        <v>-7.6010007627836704E-2</v>
      </c>
      <c r="O861" s="1">
        <f t="shared" si="108"/>
        <v>2.0025695626830148E-5</v>
      </c>
      <c r="P861" s="1">
        <f t="shared" si="109"/>
        <v>2.0025694636270073E-5</v>
      </c>
      <c r="Q861" s="1">
        <f t="shared" si="110"/>
        <v>0.99999995053554724</v>
      </c>
      <c r="R861" t="str">
        <f t="shared" si="111"/>
        <v/>
      </c>
      <c r="S861" t="str">
        <f t="shared" si="112"/>
        <v/>
      </c>
      <c r="T861" t="str">
        <f t="shared" si="113"/>
        <v/>
      </c>
    </row>
    <row r="862" spans="1:20" x14ac:dyDescent="0.45">
      <c r="A862" t="s">
        <v>259</v>
      </c>
      <c r="B862" t="s">
        <v>53</v>
      </c>
      <c r="C862" t="s">
        <v>18</v>
      </c>
      <c r="D862">
        <v>18596.000000000098</v>
      </c>
      <c r="E862">
        <v>18596.000000000098</v>
      </c>
      <c r="F862">
        <v>0.51193499565124501</v>
      </c>
      <c r="G862">
        <v>0.51221990585327104</v>
      </c>
      <c r="H862" t="s">
        <v>278</v>
      </c>
      <c r="I862">
        <v>18596.000000000098</v>
      </c>
      <c r="J862">
        <v>0</v>
      </c>
      <c r="K862">
        <v>0</v>
      </c>
      <c r="L862">
        <v>0</v>
      </c>
      <c r="M862" t="s">
        <v>18</v>
      </c>
      <c r="N862">
        <v>18596</v>
      </c>
      <c r="O862" s="1">
        <f t="shared" si="108"/>
        <v>0</v>
      </c>
      <c r="P862" s="1">
        <f t="shared" si="109"/>
        <v>5.2820729048534909E-15</v>
      </c>
      <c r="Q862" s="1" t="e">
        <f t="shared" si="110"/>
        <v>#DIV/0!</v>
      </c>
      <c r="R862" t="str">
        <f t="shared" si="111"/>
        <v/>
      </c>
      <c r="S862" t="str">
        <f t="shared" si="112"/>
        <v/>
      </c>
      <c r="T862" t="str">
        <f t="shared" si="113"/>
        <v/>
      </c>
    </row>
    <row r="863" spans="1:20" x14ac:dyDescent="0.45">
      <c r="A863" t="s">
        <v>259</v>
      </c>
      <c r="B863" t="s">
        <v>99</v>
      </c>
      <c r="C863" t="s">
        <v>18</v>
      </c>
      <c r="D863">
        <v>6545.0000001608196</v>
      </c>
      <c r="E863">
        <v>6545</v>
      </c>
      <c r="F863">
        <v>0.52718710899353005</v>
      </c>
      <c r="G863">
        <v>0.52860116958618097</v>
      </c>
      <c r="H863" t="s">
        <v>303</v>
      </c>
      <c r="I863">
        <v>6545.0000001608196</v>
      </c>
      <c r="J863" s="1">
        <v>1.5390355656563699E-11</v>
      </c>
      <c r="K863">
        <v>0</v>
      </c>
      <c r="L863">
        <v>0</v>
      </c>
      <c r="M863" t="s">
        <v>18</v>
      </c>
      <c r="N863">
        <v>6545.0000001608296</v>
      </c>
      <c r="O863" s="1">
        <f t="shared" si="108"/>
        <v>2.4571364614504093E-11</v>
      </c>
      <c r="P863" s="1">
        <f t="shared" si="109"/>
        <v>2.4572893177025671E-11</v>
      </c>
      <c r="Q863" s="1">
        <f t="shared" si="110"/>
        <v>1.0000622091017557</v>
      </c>
      <c r="R863" t="str">
        <f t="shared" si="111"/>
        <v/>
      </c>
      <c r="S863" t="str">
        <f t="shared" si="112"/>
        <v/>
      </c>
      <c r="T863" t="str">
        <f t="shared" si="113"/>
        <v/>
      </c>
    </row>
    <row r="864" spans="1:20" x14ac:dyDescent="0.45">
      <c r="A864" t="s">
        <v>259</v>
      </c>
      <c r="B864" t="s">
        <v>143</v>
      </c>
      <c r="C864" t="s">
        <v>294</v>
      </c>
      <c r="D864">
        <v>1481.49026610429</v>
      </c>
      <c r="E864">
        <v>1481.4613876635799</v>
      </c>
      <c r="F864">
        <v>0.55000019073486295</v>
      </c>
      <c r="G864">
        <v>0.55020499229431097</v>
      </c>
      <c r="H864" t="s">
        <v>325</v>
      </c>
      <c r="I864">
        <v>1481.49026610429</v>
      </c>
      <c r="J864">
        <v>0</v>
      </c>
      <c r="K864">
        <v>0</v>
      </c>
      <c r="L864">
        <v>0</v>
      </c>
      <c r="M864" t="s">
        <v>18</v>
      </c>
      <c r="N864">
        <v>1481.46556774893</v>
      </c>
      <c r="O864" s="1">
        <f t="shared" si="108"/>
        <v>1.9492831762620621E-5</v>
      </c>
      <c r="P864" s="1">
        <f t="shared" si="109"/>
        <v>2.8215879010994919E-6</v>
      </c>
      <c r="Q864" s="1">
        <f t="shared" si="110"/>
        <v>0.14475002582796401</v>
      </c>
      <c r="R864" t="str">
        <f t="shared" si="111"/>
        <v/>
      </c>
      <c r="S864" t="str">
        <f t="shared" si="112"/>
        <v/>
      </c>
      <c r="T864" t="str">
        <f t="shared" si="113"/>
        <v>good</v>
      </c>
    </row>
    <row r="865" spans="1:20" x14ac:dyDescent="0.45">
      <c r="A865" t="s">
        <v>259</v>
      </c>
      <c r="B865" t="s">
        <v>55</v>
      </c>
      <c r="C865" t="s">
        <v>18</v>
      </c>
      <c r="D865">
        <v>18365</v>
      </c>
      <c r="E865">
        <v>18365</v>
      </c>
      <c r="F865">
        <v>0.719119071960449</v>
      </c>
      <c r="G865">
        <v>0.71941208839416504</v>
      </c>
      <c r="H865" t="s">
        <v>279</v>
      </c>
      <c r="I865">
        <v>18365</v>
      </c>
      <c r="J865">
        <v>0</v>
      </c>
      <c r="K865">
        <v>0</v>
      </c>
      <c r="L865" s="1">
        <v>9.2852103989571306E-5</v>
      </c>
      <c r="M865" t="s">
        <v>18</v>
      </c>
      <c r="N865">
        <v>18365</v>
      </c>
      <c r="O865" s="1">
        <f t="shared" si="108"/>
        <v>0</v>
      </c>
      <c r="P865" s="1">
        <f t="shared" si="109"/>
        <v>0</v>
      </c>
      <c r="Q865" s="1" t="e">
        <f t="shared" si="110"/>
        <v>#DIV/0!</v>
      </c>
      <c r="R865" t="str">
        <f t="shared" si="111"/>
        <v/>
      </c>
      <c r="S865" t="str">
        <f t="shared" si="112"/>
        <v/>
      </c>
      <c r="T865" t="str">
        <f t="shared" si="113"/>
        <v/>
      </c>
    </row>
    <row r="866" spans="1:20" x14ac:dyDescent="0.45">
      <c r="A866" t="s">
        <v>259</v>
      </c>
      <c r="B866" t="s">
        <v>127</v>
      </c>
      <c r="C866" t="s">
        <v>18</v>
      </c>
      <c r="D866">
        <v>1.1931599082298401</v>
      </c>
      <c r="E866">
        <v>1.1931599029605999</v>
      </c>
      <c r="F866">
        <v>0.95061802864074696</v>
      </c>
      <c r="G866">
        <v>0.95084714889526301</v>
      </c>
      <c r="H866" t="s">
        <v>317</v>
      </c>
      <c r="I866">
        <v>1.1931599082298401</v>
      </c>
      <c r="J866" s="1">
        <v>1.30874422410443E-9</v>
      </c>
      <c r="K866">
        <v>0</v>
      </c>
      <c r="L866">
        <v>0</v>
      </c>
      <c r="M866" t="s">
        <v>18</v>
      </c>
      <c r="N866">
        <v>1.1931598935581</v>
      </c>
      <c r="O866" s="1">
        <f t="shared" si="108"/>
        <v>4.4161691633103764E-9</v>
      </c>
      <c r="P866" s="1">
        <f t="shared" si="109"/>
        <v>7.8802691389984142E-9</v>
      </c>
      <c r="Q866" s="1">
        <f t="shared" si="110"/>
        <v>1.7844128808442963</v>
      </c>
      <c r="R866" t="str">
        <f t="shared" si="111"/>
        <v/>
      </c>
      <c r="S866" t="str">
        <f t="shared" si="112"/>
        <v/>
      </c>
      <c r="T866" t="str">
        <f t="shared" si="113"/>
        <v/>
      </c>
    </row>
    <row r="867" spans="1:20" x14ac:dyDescent="0.45">
      <c r="A867" t="s">
        <v>259</v>
      </c>
      <c r="B867" t="s">
        <v>131</v>
      </c>
      <c r="C867" t="s">
        <v>18</v>
      </c>
      <c r="D867">
        <v>1.66439932945435</v>
      </c>
      <c r="E867">
        <v>1.6643993216691499</v>
      </c>
      <c r="F867">
        <v>1.01604008674621</v>
      </c>
      <c r="G867">
        <v>1.0162389278411801</v>
      </c>
      <c r="H867" t="s">
        <v>319</v>
      </c>
      <c r="I867">
        <v>1.66439932945435</v>
      </c>
      <c r="J867" s="1">
        <v>2.3856638886599E-9</v>
      </c>
      <c r="K867">
        <v>0</v>
      </c>
      <c r="L867">
        <v>0</v>
      </c>
      <c r="M867" t="s">
        <v>18</v>
      </c>
      <c r="N867">
        <v>1.6643993143668301</v>
      </c>
      <c r="O867" s="1">
        <f t="shared" si="108"/>
        <v>4.6774551802958611E-9</v>
      </c>
      <c r="P867" s="1">
        <f t="shared" si="109"/>
        <v>4.387334171270892E-9</v>
      </c>
      <c r="Q867" s="1">
        <f t="shared" si="110"/>
        <v>0.93797460417213063</v>
      </c>
      <c r="R867" t="str">
        <f t="shared" si="111"/>
        <v/>
      </c>
      <c r="S867" t="str">
        <f t="shared" si="112"/>
        <v/>
      </c>
      <c r="T867" t="str">
        <f t="shared" si="113"/>
        <v/>
      </c>
    </row>
    <row r="868" spans="1:20" x14ac:dyDescent="0.45">
      <c r="A868" t="s">
        <v>259</v>
      </c>
      <c r="B868" t="s">
        <v>95</v>
      </c>
      <c r="C868" t="s">
        <v>18</v>
      </c>
      <c r="D868">
        <v>41573.262744105101</v>
      </c>
      <c r="E868">
        <v>41573.262423522501</v>
      </c>
      <c r="F868">
        <v>1.25713682174682</v>
      </c>
      <c r="G868">
        <v>1.2582089900970399</v>
      </c>
      <c r="H868" t="s">
        <v>301</v>
      </c>
      <c r="I868">
        <v>41573.262744105101</v>
      </c>
      <c r="J868">
        <v>0</v>
      </c>
      <c r="K868" s="1">
        <v>5.2881219119171798E-6</v>
      </c>
      <c r="L868">
        <v>0</v>
      </c>
      <c r="M868" t="s">
        <v>18</v>
      </c>
      <c r="N868">
        <v>41573.262744108302</v>
      </c>
      <c r="O868" s="1">
        <f t="shared" si="108"/>
        <v>7.7112686960925377E-9</v>
      </c>
      <c r="P868" s="1">
        <f t="shared" si="109"/>
        <v>7.7113457028298855E-9</v>
      </c>
      <c r="Q868" s="1">
        <f t="shared" si="110"/>
        <v>1.0000099862604175</v>
      </c>
      <c r="R868" t="str">
        <f t="shared" si="111"/>
        <v/>
      </c>
      <c r="S868" t="str">
        <f t="shared" si="112"/>
        <v/>
      </c>
      <c r="T868" t="str">
        <f t="shared" si="113"/>
        <v/>
      </c>
    </row>
    <row r="869" spans="1:20" x14ac:dyDescent="0.45">
      <c r="A869" t="s">
        <v>259</v>
      </c>
      <c r="B869" t="s">
        <v>85</v>
      </c>
      <c r="C869" t="s">
        <v>18</v>
      </c>
      <c r="D869">
        <v>-8.1521061313439502E-2</v>
      </c>
      <c r="E869">
        <v>-8.1521641718722004E-2</v>
      </c>
      <c r="F869">
        <v>1.28934001922607</v>
      </c>
      <c r="G869">
        <v>1.28953504562377</v>
      </c>
      <c r="H869" t="s">
        <v>296</v>
      </c>
      <c r="I869">
        <v>-8.1521061313439502E-2</v>
      </c>
      <c r="J869" s="1">
        <v>1.1407527145124099E-9</v>
      </c>
      <c r="K869">
        <v>0</v>
      </c>
      <c r="L869">
        <v>0</v>
      </c>
      <c r="M869" t="s">
        <v>18</v>
      </c>
      <c r="N869">
        <v>-8.1521061313447801E-2</v>
      </c>
      <c r="O869" s="1">
        <f t="shared" si="108"/>
        <v>7.1188240794598171E-6</v>
      </c>
      <c r="P869" s="1">
        <f t="shared" si="109"/>
        <v>7.1188239776706819E-6</v>
      </c>
      <c r="Q869" s="1">
        <f t="shared" si="110"/>
        <v>0.99999998570141169</v>
      </c>
      <c r="R869" t="str">
        <f t="shared" si="111"/>
        <v/>
      </c>
      <c r="S869" t="str">
        <f t="shared" si="112"/>
        <v/>
      </c>
      <c r="T869" t="str">
        <f t="shared" si="113"/>
        <v/>
      </c>
    </row>
    <row r="870" spans="1:20" x14ac:dyDescent="0.45">
      <c r="A870" t="s">
        <v>259</v>
      </c>
      <c r="B870" t="s">
        <v>93</v>
      </c>
      <c r="C870" t="s">
        <v>18</v>
      </c>
      <c r="D870">
        <v>41573.2610216506</v>
      </c>
      <c r="E870">
        <v>41573.230103873699</v>
      </c>
      <c r="F870">
        <v>1.40983486175537</v>
      </c>
      <c r="G870">
        <v>1.4111149311065601</v>
      </c>
      <c r="H870" t="s">
        <v>300</v>
      </c>
      <c r="I870">
        <v>41573.2610216506</v>
      </c>
      <c r="J870" s="1">
        <v>1.45126896806608E-8</v>
      </c>
      <c r="K870">
        <v>1.28434039652347E-4</v>
      </c>
      <c r="L870">
        <v>0</v>
      </c>
      <c r="M870" t="s">
        <v>18</v>
      </c>
      <c r="N870">
        <v>41573.246204639698</v>
      </c>
      <c r="O870" s="1">
        <f t="shared" si="108"/>
        <v>7.4369381025449916E-7</v>
      </c>
      <c r="P870" s="1">
        <f t="shared" si="109"/>
        <v>3.8728671597767509E-7</v>
      </c>
      <c r="Q870" s="1">
        <f t="shared" si="110"/>
        <v>0.52076097802285304</v>
      </c>
      <c r="R870" t="str">
        <f t="shared" si="111"/>
        <v/>
      </c>
      <c r="S870" t="str">
        <f t="shared" si="112"/>
        <v/>
      </c>
      <c r="T870" t="str">
        <f t="shared" si="113"/>
        <v/>
      </c>
    </row>
    <row r="871" spans="1:20" x14ac:dyDescent="0.45">
      <c r="A871" t="s">
        <v>259</v>
      </c>
      <c r="B871" t="s">
        <v>129</v>
      </c>
      <c r="C871" t="s">
        <v>18</v>
      </c>
      <c r="D871">
        <v>1.49907795170467</v>
      </c>
      <c r="E871">
        <v>1.4990776685470799</v>
      </c>
      <c r="F871">
        <v>1.6115360260009699</v>
      </c>
      <c r="G871">
        <v>1.6117730140686</v>
      </c>
      <c r="H871" t="s">
        <v>318</v>
      </c>
      <c r="I871">
        <v>1.49907795170467</v>
      </c>
      <c r="J871" s="1">
        <v>5.1882698137717398E-9</v>
      </c>
      <c r="K871">
        <v>0</v>
      </c>
      <c r="L871">
        <v>0</v>
      </c>
      <c r="M871" t="s">
        <v>18</v>
      </c>
      <c r="N871">
        <v>1.4990779248680599</v>
      </c>
      <c r="O871" s="1">
        <f t="shared" si="108"/>
        <v>1.8888657581428015E-7</v>
      </c>
      <c r="P871" s="1">
        <f t="shared" si="109"/>
        <v>1.7098462054463929E-7</v>
      </c>
      <c r="Q871" s="1">
        <f t="shared" si="110"/>
        <v>0.90522378209003751</v>
      </c>
      <c r="R871" t="str">
        <f t="shared" si="111"/>
        <v/>
      </c>
      <c r="S871" t="str">
        <f t="shared" si="112"/>
        <v/>
      </c>
      <c r="T871" t="str">
        <f t="shared" si="113"/>
        <v/>
      </c>
    </row>
    <row r="872" spans="1:20" x14ac:dyDescent="0.45">
      <c r="A872" t="s">
        <v>259</v>
      </c>
      <c r="B872" t="s">
        <v>125</v>
      </c>
      <c r="C872" t="s">
        <v>18</v>
      </c>
      <c r="D872">
        <v>1.04537249740555</v>
      </c>
      <c r="E872">
        <v>1.04537248938123</v>
      </c>
      <c r="F872">
        <v>1.7079949378967201</v>
      </c>
      <c r="G872">
        <v>1.7082221508026101</v>
      </c>
      <c r="H872" t="s">
        <v>316</v>
      </c>
      <c r="I872">
        <v>1.04537249740555</v>
      </c>
      <c r="J872" s="1">
        <v>1.3664284148617801E-9</v>
      </c>
      <c r="K872">
        <v>0</v>
      </c>
      <c r="L872">
        <v>0</v>
      </c>
      <c r="M872" t="s">
        <v>18</v>
      </c>
      <c r="N872">
        <v>1.04537247647175</v>
      </c>
      <c r="O872" s="1">
        <f t="shared" si="108"/>
        <v>7.6759656079877847E-9</v>
      </c>
      <c r="P872" s="1">
        <f t="shared" si="109"/>
        <v>1.234904948192834E-8</v>
      </c>
      <c r="Q872" s="1">
        <f t="shared" si="110"/>
        <v>1.6087942693591069</v>
      </c>
      <c r="R872" t="str">
        <f t="shared" si="111"/>
        <v/>
      </c>
      <c r="S872" t="str">
        <f t="shared" si="112"/>
        <v/>
      </c>
      <c r="T872" t="str">
        <f t="shared" si="113"/>
        <v/>
      </c>
    </row>
    <row r="873" spans="1:20" x14ac:dyDescent="0.45">
      <c r="A873" t="s">
        <v>259</v>
      </c>
      <c r="B873" t="s">
        <v>187</v>
      </c>
      <c r="C873" t="s">
        <v>18</v>
      </c>
      <c r="D873">
        <v>287810.46017130499</v>
      </c>
      <c r="E873">
        <v>287810.26642140897</v>
      </c>
      <c r="F873">
        <v>1.73436284065246</v>
      </c>
      <c r="G873">
        <v>1.7345860004425</v>
      </c>
      <c r="H873" t="s">
        <v>347</v>
      </c>
      <c r="I873">
        <v>287810.46017130499</v>
      </c>
      <c r="J873">
        <v>0</v>
      </c>
      <c r="K873">
        <v>0</v>
      </c>
      <c r="L873" s="1">
        <v>1.19535595866082E-8</v>
      </c>
      <c r="M873" t="s">
        <v>18</v>
      </c>
      <c r="N873">
        <v>287810.341488818</v>
      </c>
      <c r="O873" s="1">
        <f t="shared" si="108"/>
        <v>6.7318573444405945E-7</v>
      </c>
      <c r="P873" s="1">
        <f t="shared" si="109"/>
        <v>2.6082248689276224E-7</v>
      </c>
      <c r="Q873" s="1">
        <f t="shared" si="110"/>
        <v>0.38744505943543006</v>
      </c>
      <c r="R873" t="str">
        <f t="shared" si="111"/>
        <v/>
      </c>
      <c r="S873" t="str">
        <f t="shared" si="112"/>
        <v/>
      </c>
      <c r="T873" t="str">
        <f t="shared" si="113"/>
        <v/>
      </c>
    </row>
    <row r="874" spans="1:20" x14ac:dyDescent="0.45">
      <c r="A874" t="s">
        <v>259</v>
      </c>
      <c r="B874" t="s">
        <v>107</v>
      </c>
      <c r="C874" t="s">
        <v>18</v>
      </c>
      <c r="D874">
        <v>26669.1097387593</v>
      </c>
      <c r="E874">
        <v>26669.1095702354</v>
      </c>
      <c r="F874">
        <v>1.8132128715515099</v>
      </c>
      <c r="G874">
        <v>1.8142380714416499</v>
      </c>
      <c r="H874" t="s">
        <v>307</v>
      </c>
      <c r="I874">
        <v>26669.1097387593</v>
      </c>
      <c r="J874">
        <v>0</v>
      </c>
      <c r="K874" s="1">
        <v>2.2898282168171102E-6</v>
      </c>
      <c r="L874">
        <v>0</v>
      </c>
      <c r="M874" t="s">
        <v>18</v>
      </c>
      <c r="N874">
        <v>26669.1097387603</v>
      </c>
      <c r="O874" s="1">
        <f t="shared" si="108"/>
        <v>6.3190673383545023E-9</v>
      </c>
      <c r="P874" s="1">
        <f t="shared" si="109"/>
        <v>6.3191048515739184E-9</v>
      </c>
      <c r="Q874" s="1">
        <f t="shared" si="110"/>
        <v>1.0000059365120528</v>
      </c>
      <c r="R874" t="str">
        <f t="shared" si="111"/>
        <v/>
      </c>
      <c r="S874" t="str">
        <f t="shared" ref="S874:S905" si="114">IF(OR(J874&gt;0.001, K874&gt;0.001, L874&gt;0.001), "bad","")</f>
        <v/>
      </c>
      <c r="T874" t="str">
        <f t="shared" ref="T874:T905" si="115">IF(AND(C874&lt;&gt;"Optimal",P874&lt;0.000015),"good","")</f>
        <v/>
      </c>
    </row>
    <row r="875" spans="1:20" x14ac:dyDescent="0.45">
      <c r="A875" t="s">
        <v>259</v>
      </c>
      <c r="B875" t="s">
        <v>177</v>
      </c>
      <c r="C875" t="s">
        <v>18</v>
      </c>
      <c r="D875">
        <v>-1.0832168004899601</v>
      </c>
      <c r="E875">
        <v>-1.0832180397650599</v>
      </c>
      <c r="F875">
        <v>3.3083310127258301</v>
      </c>
      <c r="G875">
        <v>3.3085200786590501</v>
      </c>
      <c r="H875" t="s">
        <v>342</v>
      </c>
      <c r="I875">
        <v>-1.0832168004899601</v>
      </c>
      <c r="J875" s="1">
        <v>5.3496819196752199E-9</v>
      </c>
      <c r="K875">
        <v>0</v>
      </c>
      <c r="L875">
        <v>0</v>
      </c>
      <c r="M875" t="s">
        <v>18</v>
      </c>
      <c r="N875">
        <v>-1.0832168004895699</v>
      </c>
      <c r="O875" s="1">
        <f t="shared" si="108"/>
        <v>1.1440587504971212E-6</v>
      </c>
      <c r="P875" s="1">
        <f t="shared" si="109"/>
        <v>1.1440591106551388E-6</v>
      </c>
      <c r="Q875" s="1">
        <f t="shared" si="110"/>
        <v>1.0000003148072749</v>
      </c>
      <c r="R875" t="str">
        <f t="shared" si="111"/>
        <v/>
      </c>
      <c r="S875" t="str">
        <f t="shared" si="114"/>
        <v/>
      </c>
      <c r="T875" t="str">
        <f t="shared" si="115"/>
        <v/>
      </c>
    </row>
    <row r="876" spans="1:20" x14ac:dyDescent="0.45">
      <c r="A876" t="s">
        <v>259</v>
      </c>
      <c r="B876" t="s">
        <v>69</v>
      </c>
      <c r="C876" t="s">
        <v>18</v>
      </c>
      <c r="D876">
        <v>27332</v>
      </c>
      <c r="E876">
        <v>27332</v>
      </c>
      <c r="F876">
        <v>3.5787968635559002</v>
      </c>
      <c r="G876">
        <v>3.5792479515075599</v>
      </c>
      <c r="H876" t="s">
        <v>286</v>
      </c>
      <c r="I876">
        <v>27332</v>
      </c>
      <c r="J876" s="1">
        <v>1.4210854715202001E-14</v>
      </c>
      <c r="K876">
        <v>0</v>
      </c>
      <c r="L876">
        <v>0</v>
      </c>
      <c r="M876" t="s">
        <v>18</v>
      </c>
      <c r="N876">
        <v>27332</v>
      </c>
      <c r="O876" s="1">
        <f t="shared" si="108"/>
        <v>0</v>
      </c>
      <c r="P876" s="1">
        <f t="shared" si="109"/>
        <v>0</v>
      </c>
      <c r="Q876" s="1" t="e">
        <f t="shared" si="110"/>
        <v>#DIV/0!</v>
      </c>
      <c r="R876" t="str">
        <f t="shared" si="111"/>
        <v/>
      </c>
      <c r="S876" t="str">
        <f t="shared" si="114"/>
        <v/>
      </c>
      <c r="T876" t="str">
        <f t="shared" si="115"/>
        <v/>
      </c>
    </row>
    <row r="877" spans="1:20" x14ac:dyDescent="0.45">
      <c r="A877" t="s">
        <v>259</v>
      </c>
      <c r="B877" t="s">
        <v>203</v>
      </c>
      <c r="C877" t="s">
        <v>18</v>
      </c>
      <c r="D877">
        <v>287810.44854502002</v>
      </c>
      <c r="E877">
        <v>287810.41029213299</v>
      </c>
      <c r="F877">
        <v>3.9782090187072701</v>
      </c>
      <c r="G877">
        <v>3.9784138202667201</v>
      </c>
      <c r="H877" t="s">
        <v>355</v>
      </c>
      <c r="I877">
        <v>287810.44854502002</v>
      </c>
      <c r="J877" s="1">
        <v>1.11022302462515E-16</v>
      </c>
      <c r="K877">
        <v>0</v>
      </c>
      <c r="L877" s="1">
        <v>3.0016377494668201E-8</v>
      </c>
      <c r="M877" t="s">
        <v>18</v>
      </c>
      <c r="N877">
        <v>287810.30211792601</v>
      </c>
      <c r="O877" s="1">
        <f t="shared" si="108"/>
        <v>1.329100010686274E-7</v>
      </c>
      <c r="P877" s="1">
        <f t="shared" si="109"/>
        <v>3.7585244927041258E-7</v>
      </c>
      <c r="Q877" s="1">
        <f t="shared" si="110"/>
        <v>2.8278718399553928</v>
      </c>
      <c r="R877" t="str">
        <f t="shared" si="111"/>
        <v/>
      </c>
      <c r="S877" t="str">
        <f t="shared" si="114"/>
        <v/>
      </c>
      <c r="T877" t="str">
        <f t="shared" si="115"/>
        <v/>
      </c>
    </row>
    <row r="878" spans="1:20" x14ac:dyDescent="0.45">
      <c r="A878" t="s">
        <v>259</v>
      </c>
      <c r="B878" t="s">
        <v>191</v>
      </c>
      <c r="C878" t="s">
        <v>18</v>
      </c>
      <c r="D878">
        <v>311721.12072338501</v>
      </c>
      <c r="E878">
        <v>311721.122895938</v>
      </c>
      <c r="F878">
        <v>4.0620410442352197</v>
      </c>
      <c r="G878">
        <v>4.0622739791870099</v>
      </c>
      <c r="H878" t="s">
        <v>349</v>
      </c>
      <c r="I878">
        <v>311721.12072338501</v>
      </c>
      <c r="J878">
        <v>0</v>
      </c>
      <c r="K878">
        <v>0</v>
      </c>
      <c r="L878" s="1">
        <v>1.88525641764414E-8</v>
      </c>
      <c r="M878" t="s">
        <v>18</v>
      </c>
      <c r="N878">
        <v>311721.02503891999</v>
      </c>
      <c r="O878" s="1">
        <f t="shared" si="108"/>
        <v>6.9695405154813432E-9</v>
      </c>
      <c r="P878" s="1">
        <f t="shared" si="109"/>
        <v>3.1392498464298443E-7</v>
      </c>
      <c r="Q878" s="1">
        <f t="shared" si="110"/>
        <v>45.042421942403124</v>
      </c>
      <c r="R878" t="str">
        <f t="shared" si="111"/>
        <v/>
      </c>
      <c r="S878" t="str">
        <f t="shared" si="114"/>
        <v/>
      </c>
      <c r="T878" t="str">
        <f t="shared" si="115"/>
        <v/>
      </c>
    </row>
    <row r="879" spans="1:20" x14ac:dyDescent="0.45">
      <c r="A879" t="s">
        <v>259</v>
      </c>
      <c r="B879" t="s">
        <v>19</v>
      </c>
      <c r="C879" t="s">
        <v>18</v>
      </c>
      <c r="D879" s="1">
        <v>1956871.26678084</v>
      </c>
      <c r="E879" s="1">
        <v>1956871.2666997099</v>
      </c>
      <c r="F879">
        <v>4.6180949211120597</v>
      </c>
      <c r="G879">
        <v>4.6192100048065097</v>
      </c>
      <c r="H879" t="s">
        <v>262</v>
      </c>
      <c r="I879" s="1">
        <v>1956871.26678084</v>
      </c>
      <c r="J879" s="1">
        <v>1.1447650649643E-7</v>
      </c>
      <c r="K879">
        <v>0</v>
      </c>
      <c r="L879" s="1">
        <v>6.14292905432023E-9</v>
      </c>
      <c r="M879" t="s">
        <v>18</v>
      </c>
      <c r="N879" s="1">
        <v>1956871.26625624</v>
      </c>
      <c r="O879" s="1">
        <f t="shared" si="108"/>
        <v>4.1459073976227023E-11</v>
      </c>
      <c r="P879" s="1">
        <f t="shared" si="109"/>
        <v>2.2662194160405719E-10</v>
      </c>
      <c r="Q879" s="1">
        <f t="shared" si="110"/>
        <v>5.4661602363334039</v>
      </c>
      <c r="R879" t="str">
        <f t="shared" si="111"/>
        <v/>
      </c>
      <c r="S879" t="str">
        <f t="shared" si="114"/>
        <v/>
      </c>
      <c r="T879" t="str">
        <f t="shared" si="115"/>
        <v/>
      </c>
    </row>
    <row r="880" spans="1:20" x14ac:dyDescent="0.45">
      <c r="A880" t="s">
        <v>259</v>
      </c>
      <c r="B880" t="s">
        <v>243</v>
      </c>
      <c r="C880" t="s">
        <v>18</v>
      </c>
      <c r="D880">
        <v>540.28754838781902</v>
      </c>
      <c r="E880">
        <v>540.28708768214005</v>
      </c>
      <c r="F880">
        <v>4.6416780948638898</v>
      </c>
      <c r="G880">
        <v>4.6470599174499503</v>
      </c>
      <c r="H880" t="s">
        <v>375</v>
      </c>
      <c r="I880">
        <v>540.28754838781902</v>
      </c>
      <c r="J880" s="1">
        <v>7.2495087710677798E-10</v>
      </c>
      <c r="K880">
        <v>0</v>
      </c>
      <c r="L880">
        <v>0</v>
      </c>
      <c r="M880" t="s">
        <v>18</v>
      </c>
      <c r="N880">
        <v>540.28752106912498</v>
      </c>
      <c r="O880" s="1">
        <f t="shared" si="108"/>
        <v>8.5270458630523131E-7</v>
      </c>
      <c r="P880" s="1">
        <f t="shared" si="109"/>
        <v>8.0214137843558191E-7</v>
      </c>
      <c r="Q880" s="1">
        <f t="shared" si="110"/>
        <v>0.94070254965000277</v>
      </c>
      <c r="R880" t="str">
        <f t="shared" si="111"/>
        <v/>
      </c>
      <c r="S880" t="str">
        <f t="shared" si="114"/>
        <v/>
      </c>
      <c r="T880" t="str">
        <f t="shared" si="115"/>
        <v/>
      </c>
    </row>
    <row r="881" spans="1:20" x14ac:dyDescent="0.45">
      <c r="A881" t="s">
        <v>259</v>
      </c>
      <c r="B881" t="s">
        <v>63</v>
      </c>
      <c r="C881" t="s">
        <v>18</v>
      </c>
      <c r="D881">
        <v>30802</v>
      </c>
      <c r="E881">
        <v>30802</v>
      </c>
      <c r="F881">
        <v>5.0221500396728498</v>
      </c>
      <c r="G881">
        <v>5.0225138664245597</v>
      </c>
      <c r="H881" t="s">
        <v>283</v>
      </c>
      <c r="I881">
        <v>30802</v>
      </c>
      <c r="J881" s="1">
        <v>1.4210854715202001E-14</v>
      </c>
      <c r="K881">
        <v>0</v>
      </c>
      <c r="L881">
        <v>0</v>
      </c>
      <c r="M881" t="s">
        <v>18</v>
      </c>
      <c r="N881">
        <v>30802</v>
      </c>
      <c r="O881" s="1">
        <f t="shared" si="108"/>
        <v>0</v>
      </c>
      <c r="P881" s="1">
        <f t="shared" si="109"/>
        <v>0</v>
      </c>
      <c r="Q881" s="1" t="e">
        <f t="shared" si="110"/>
        <v>#DIV/0!</v>
      </c>
      <c r="R881" t="str">
        <f t="shared" si="111"/>
        <v/>
      </c>
      <c r="S881" t="str">
        <f t="shared" si="114"/>
        <v/>
      </c>
      <c r="T881" t="str">
        <f t="shared" si="115"/>
        <v/>
      </c>
    </row>
    <row r="882" spans="1:20" x14ac:dyDescent="0.45">
      <c r="A882" t="s">
        <v>259</v>
      </c>
      <c r="B882" t="s">
        <v>97</v>
      </c>
      <c r="C882" t="s">
        <v>18</v>
      </c>
      <c r="D882">
        <v>6545.0000000022201</v>
      </c>
      <c r="E882">
        <v>6545</v>
      </c>
      <c r="F882">
        <v>5.7385170459747297</v>
      </c>
      <c r="G882">
        <v>5.7406551837921098</v>
      </c>
      <c r="H882" t="s">
        <v>302</v>
      </c>
      <c r="I882">
        <v>6545.0000000022201</v>
      </c>
      <c r="J882" s="1">
        <v>5.8609003872334103E-8</v>
      </c>
      <c r="K882">
        <v>0</v>
      </c>
      <c r="L882">
        <v>0</v>
      </c>
      <c r="M882" t="s">
        <v>18</v>
      </c>
      <c r="N882">
        <v>6545.0000001818998</v>
      </c>
      <c r="O882" s="1">
        <f t="shared" si="108"/>
        <v>3.3920191957753181E-13</v>
      </c>
      <c r="P882" s="1">
        <f t="shared" si="109"/>
        <v>2.7792184807686811E-11</v>
      </c>
      <c r="Q882" s="1">
        <f t="shared" si="110"/>
        <v>81.934043422576551</v>
      </c>
      <c r="R882" t="str">
        <f t="shared" si="111"/>
        <v/>
      </c>
      <c r="S882" t="str">
        <f t="shared" si="114"/>
        <v/>
      </c>
      <c r="T882" t="str">
        <f t="shared" si="115"/>
        <v/>
      </c>
    </row>
    <row r="883" spans="1:20" x14ac:dyDescent="0.45">
      <c r="A883" t="s">
        <v>259</v>
      </c>
      <c r="B883" t="s">
        <v>207</v>
      </c>
      <c r="C883" t="s">
        <v>18</v>
      </c>
      <c r="D883">
        <v>311720.95392487902</v>
      </c>
      <c r="E883">
        <v>311721.127825153</v>
      </c>
      <c r="F883">
        <v>6.0129280090331996</v>
      </c>
      <c r="G883">
        <v>6.01312184333801</v>
      </c>
      <c r="H883" t="s">
        <v>357</v>
      </c>
      <c r="I883">
        <v>311720.95392487902</v>
      </c>
      <c r="J883" s="1">
        <v>1.11022302462515E-16</v>
      </c>
      <c r="K883">
        <v>0</v>
      </c>
      <c r="L883" s="1">
        <v>2.73062053190997E-7</v>
      </c>
      <c r="M883" t="s">
        <v>18</v>
      </c>
      <c r="N883">
        <v>311720.939011793</v>
      </c>
      <c r="O883" s="1">
        <f t="shared" si="108"/>
        <v>5.5787162134152841E-7</v>
      </c>
      <c r="P883" s="1">
        <f t="shared" si="109"/>
        <v>6.0571279103998387E-7</v>
      </c>
      <c r="Q883" s="1">
        <f t="shared" si="110"/>
        <v>1.0857565932165729</v>
      </c>
      <c r="R883" t="str">
        <f t="shared" si="111"/>
        <v/>
      </c>
      <c r="S883" t="str">
        <f t="shared" si="114"/>
        <v/>
      </c>
      <c r="T883" t="str">
        <f t="shared" si="115"/>
        <v/>
      </c>
    </row>
    <row r="884" spans="1:20" x14ac:dyDescent="0.45">
      <c r="A884" t="s">
        <v>259</v>
      </c>
      <c r="B884" t="s">
        <v>181</v>
      </c>
      <c r="C884" t="s">
        <v>18</v>
      </c>
      <c r="D884">
        <v>-1.10182275522719</v>
      </c>
      <c r="E884">
        <v>-1.10182328638962</v>
      </c>
      <c r="F884">
        <v>7.4976859092712402</v>
      </c>
      <c r="G884">
        <v>7.4979000091552699</v>
      </c>
      <c r="H884" t="s">
        <v>344</v>
      </c>
      <c r="I884">
        <v>-1.10182275522719</v>
      </c>
      <c r="J884" s="1">
        <v>5.5689453049012601E-11</v>
      </c>
      <c r="K884">
        <v>0</v>
      </c>
      <c r="L884">
        <v>0</v>
      </c>
      <c r="M884" t="s">
        <v>18</v>
      </c>
      <c r="N884">
        <v>-1.1018227552264299</v>
      </c>
      <c r="O884" s="1">
        <f t="shared" si="108"/>
        <v>4.8207173685826585E-7</v>
      </c>
      <c r="P884" s="1">
        <f t="shared" si="109"/>
        <v>4.8207242667171114E-7</v>
      </c>
      <c r="Q884" s="1">
        <f t="shared" si="110"/>
        <v>1.0000014309352583</v>
      </c>
      <c r="R884" t="str">
        <f t="shared" si="111"/>
        <v/>
      </c>
      <c r="S884" t="str">
        <f t="shared" si="114"/>
        <v/>
      </c>
      <c r="T884" t="str">
        <f t="shared" si="115"/>
        <v/>
      </c>
    </row>
    <row r="885" spans="1:20" x14ac:dyDescent="0.45">
      <c r="A885" t="s">
        <v>259</v>
      </c>
      <c r="B885" t="s">
        <v>47</v>
      </c>
      <c r="C885" t="s">
        <v>18</v>
      </c>
      <c r="D885">
        <v>7.7160521864106197</v>
      </c>
      <c r="E885">
        <v>7.7160521514612199</v>
      </c>
      <c r="F885">
        <v>9.5206570625305105</v>
      </c>
      <c r="G885">
        <v>9.5211300849914497</v>
      </c>
      <c r="H885" t="s">
        <v>275</v>
      </c>
      <c r="I885">
        <v>7.7160521864106197</v>
      </c>
      <c r="J885" s="1">
        <v>1.5196150392252701E-9</v>
      </c>
      <c r="K885">
        <v>0</v>
      </c>
      <c r="L885" s="1">
        <v>7.6346928779003E-11</v>
      </c>
      <c r="M885" t="s">
        <v>18</v>
      </c>
      <c r="N885">
        <v>7.7160522177359097</v>
      </c>
      <c r="O885" s="1">
        <f t="shared" si="108"/>
        <v>4.5294347005369138E-9</v>
      </c>
      <c r="P885" s="1">
        <f t="shared" si="109"/>
        <v>8.5891855023995099E-9</v>
      </c>
      <c r="Q885" s="1">
        <f t="shared" si="110"/>
        <v>1.8963040799288613</v>
      </c>
      <c r="R885" t="str">
        <f t="shared" si="111"/>
        <v/>
      </c>
      <c r="S885" t="str">
        <f t="shared" si="114"/>
        <v/>
      </c>
      <c r="T885" t="str">
        <f t="shared" si="115"/>
        <v/>
      </c>
    </row>
    <row r="886" spans="1:20" x14ac:dyDescent="0.45">
      <c r="A886" t="s">
        <v>259</v>
      </c>
      <c r="B886" t="s">
        <v>215</v>
      </c>
      <c r="C886" t="s">
        <v>18</v>
      </c>
      <c r="D886">
        <v>6.9495990948061399</v>
      </c>
      <c r="E886">
        <v>6.9495985028108098</v>
      </c>
      <c r="F886">
        <v>11.023170948028501</v>
      </c>
      <c r="G886">
        <v>11.0236990451812</v>
      </c>
      <c r="H886" t="s">
        <v>361</v>
      </c>
      <c r="I886">
        <v>6.9495990948061399</v>
      </c>
      <c r="J886" s="1">
        <v>1.43520306750133E-10</v>
      </c>
      <c r="K886">
        <v>0</v>
      </c>
      <c r="L886" s="1">
        <v>3.1044713541108902E-20</v>
      </c>
      <c r="M886" t="s">
        <v>18</v>
      </c>
      <c r="N886">
        <v>6.9495993723574401</v>
      </c>
      <c r="O886" s="1">
        <f t="shared" si="108"/>
        <v>8.5183975388312043E-8</v>
      </c>
      <c r="P886" s="1">
        <f t="shared" si="109"/>
        <v>1.2512165557307382E-7</v>
      </c>
      <c r="Q886" s="1">
        <f t="shared" si="110"/>
        <v>1.468840295404217</v>
      </c>
      <c r="R886" t="str">
        <f t="shared" si="111"/>
        <v/>
      </c>
      <c r="S886" t="str">
        <f t="shared" si="114"/>
        <v/>
      </c>
      <c r="T886" t="str">
        <f t="shared" si="115"/>
        <v/>
      </c>
    </row>
    <row r="887" spans="1:20" x14ac:dyDescent="0.45">
      <c r="A887" t="s">
        <v>259</v>
      </c>
      <c r="B887" t="s">
        <v>111</v>
      </c>
      <c r="C887" t="s">
        <v>18</v>
      </c>
      <c r="D887">
        <v>40262.389307928599</v>
      </c>
      <c r="E887">
        <v>40262.3872923534</v>
      </c>
      <c r="F887">
        <v>12.042723894119201</v>
      </c>
      <c r="G887">
        <v>12.044286966323799</v>
      </c>
      <c r="H887" t="s">
        <v>309</v>
      </c>
      <c r="I887">
        <v>40262.389307928599</v>
      </c>
      <c r="J887">
        <v>0</v>
      </c>
      <c r="K887" s="1">
        <v>9.72823436029557E-6</v>
      </c>
      <c r="L887">
        <v>0</v>
      </c>
      <c r="M887" t="s">
        <v>18</v>
      </c>
      <c r="N887">
        <v>40262.389307928403</v>
      </c>
      <c r="O887" s="1">
        <f t="shared" si="108"/>
        <v>5.0060993229261685E-8</v>
      </c>
      <c r="P887" s="1">
        <f t="shared" si="109"/>
        <v>5.0060988349997207E-8</v>
      </c>
      <c r="Q887" s="1">
        <f t="shared" si="110"/>
        <v>0.99999990253360627</v>
      </c>
      <c r="R887" t="str">
        <f t="shared" si="111"/>
        <v/>
      </c>
      <c r="S887" t="str">
        <f t="shared" si="114"/>
        <v/>
      </c>
      <c r="T887" t="str">
        <f t="shared" si="115"/>
        <v/>
      </c>
    </row>
    <row r="888" spans="1:20" x14ac:dyDescent="0.45">
      <c r="A888" t="s">
        <v>259</v>
      </c>
      <c r="B888" t="s">
        <v>67</v>
      </c>
      <c r="C888" t="s">
        <v>18</v>
      </c>
      <c r="D888">
        <v>29070</v>
      </c>
      <c r="E888">
        <v>29070</v>
      </c>
      <c r="F888">
        <v>12.3651249408721</v>
      </c>
      <c r="G888">
        <v>12.3654720783233</v>
      </c>
      <c r="H888" t="s">
        <v>285</v>
      </c>
      <c r="I888">
        <v>29070</v>
      </c>
      <c r="J888" s="1">
        <v>5.6843418860808002E-14</v>
      </c>
      <c r="K888">
        <v>0</v>
      </c>
      <c r="L888">
        <v>0</v>
      </c>
      <c r="M888" t="s">
        <v>18</v>
      </c>
      <c r="N888">
        <v>29070</v>
      </c>
      <c r="O888" s="1">
        <f t="shared" si="108"/>
        <v>0</v>
      </c>
      <c r="P888" s="1">
        <f t="shared" si="109"/>
        <v>0</v>
      </c>
      <c r="Q888" s="1" t="e">
        <f t="shared" si="110"/>
        <v>#DIV/0!</v>
      </c>
      <c r="R888" t="str">
        <f t="shared" si="111"/>
        <v/>
      </c>
      <c r="S888" t="str">
        <f t="shared" si="114"/>
        <v/>
      </c>
      <c r="T888" t="str">
        <f t="shared" si="115"/>
        <v/>
      </c>
    </row>
    <row r="889" spans="1:20" x14ac:dyDescent="0.45">
      <c r="A889" t="s">
        <v>259</v>
      </c>
      <c r="B889" t="s">
        <v>245</v>
      </c>
      <c r="C889" t="s">
        <v>18</v>
      </c>
      <c r="D889">
        <v>709.64827923298799</v>
      </c>
      <c r="E889">
        <v>709.64724339126701</v>
      </c>
      <c r="F889">
        <v>13.6382849216461</v>
      </c>
      <c r="G889">
        <v>13.643371820449801</v>
      </c>
      <c r="H889" t="s">
        <v>376</v>
      </c>
      <c r="I889">
        <v>709.64827923298799</v>
      </c>
      <c r="J889" s="1">
        <v>8.1693481979172506E-9</v>
      </c>
      <c r="K889">
        <v>0</v>
      </c>
      <c r="L889">
        <v>0</v>
      </c>
      <c r="M889" t="s">
        <v>18</v>
      </c>
      <c r="N889">
        <v>709.64757737614798</v>
      </c>
      <c r="O889" s="1">
        <f t="shared" si="108"/>
        <v>1.4596550667328919E-6</v>
      </c>
      <c r="P889" s="1">
        <f t="shared" si="109"/>
        <v>4.7063484313705651E-7</v>
      </c>
      <c r="Q889" s="1">
        <f t="shared" si="110"/>
        <v>0.32242880791724737</v>
      </c>
      <c r="R889" t="str">
        <f t="shared" si="111"/>
        <v/>
      </c>
      <c r="S889" t="str">
        <f t="shared" si="114"/>
        <v/>
      </c>
      <c r="T889" t="str">
        <f t="shared" si="115"/>
        <v/>
      </c>
    </row>
    <row r="890" spans="1:20" x14ac:dyDescent="0.45">
      <c r="A890" t="s">
        <v>259</v>
      </c>
      <c r="B890" t="s">
        <v>195</v>
      </c>
      <c r="C890" t="s">
        <v>18</v>
      </c>
      <c r="D890">
        <v>264127.50033314899</v>
      </c>
      <c r="E890">
        <v>264127.58798744599</v>
      </c>
      <c r="F890">
        <v>13.679862976074199</v>
      </c>
      <c r="G890">
        <v>13.680111885070801</v>
      </c>
      <c r="H890" t="s">
        <v>351</v>
      </c>
      <c r="I890">
        <v>264127.50033314899</v>
      </c>
      <c r="J890" s="1">
        <v>8.8817841970012504E-16</v>
      </c>
      <c r="K890">
        <v>0</v>
      </c>
      <c r="L890" s="1">
        <v>1.6982006556531799E-7</v>
      </c>
      <c r="M890" t="s">
        <v>18</v>
      </c>
      <c r="N890">
        <v>264127.49773523101</v>
      </c>
      <c r="O890" s="1">
        <f t="shared" si="108"/>
        <v>3.3186357684591397E-7</v>
      </c>
      <c r="P890" s="1">
        <f t="shared" si="109"/>
        <v>3.4169942832516836E-7</v>
      </c>
      <c r="Q890" s="1">
        <f t="shared" si="110"/>
        <v>1.0296382374129029</v>
      </c>
      <c r="R890" t="str">
        <f t="shared" si="111"/>
        <v/>
      </c>
      <c r="S890" t="str">
        <f t="shared" si="114"/>
        <v/>
      </c>
      <c r="T890" t="str">
        <f t="shared" si="115"/>
        <v/>
      </c>
    </row>
    <row r="891" spans="1:20" x14ac:dyDescent="0.45">
      <c r="A891" t="s">
        <v>259</v>
      </c>
      <c r="B891" t="s">
        <v>211</v>
      </c>
      <c r="C891" t="s">
        <v>18</v>
      </c>
      <c r="D891">
        <v>264127.591601477</v>
      </c>
      <c r="E891">
        <v>264125.46385328303</v>
      </c>
      <c r="F891">
        <v>14.1127390861511</v>
      </c>
      <c r="G891">
        <v>14.112958908081</v>
      </c>
      <c r="H891" t="s">
        <v>359</v>
      </c>
      <c r="I891">
        <v>264127.591601477</v>
      </c>
      <c r="J891" s="1">
        <v>8.8817841970012504E-16</v>
      </c>
      <c r="K891">
        <v>0</v>
      </c>
      <c r="L891" s="1">
        <v>2.5087795341160999E-8</v>
      </c>
      <c r="M891" t="s">
        <v>18</v>
      </c>
      <c r="N891">
        <v>264127.51494264603</v>
      </c>
      <c r="O891" s="1">
        <f t="shared" si="108"/>
        <v>8.055758889082104E-6</v>
      </c>
      <c r="P891" s="1">
        <f t="shared" si="109"/>
        <v>7.7655270537253781E-6</v>
      </c>
      <c r="Q891" s="1">
        <f t="shared" si="110"/>
        <v>0.96397212983247615</v>
      </c>
      <c r="R891" t="str">
        <f t="shared" si="111"/>
        <v/>
      </c>
      <c r="S891" t="str">
        <f t="shared" si="114"/>
        <v/>
      </c>
      <c r="T891" t="str">
        <f t="shared" si="115"/>
        <v/>
      </c>
    </row>
    <row r="892" spans="1:20" x14ac:dyDescent="0.45">
      <c r="A892" t="s">
        <v>259</v>
      </c>
      <c r="B892" t="s">
        <v>133</v>
      </c>
      <c r="C892" t="s">
        <v>18</v>
      </c>
      <c r="D892">
        <v>1.8181793089657601</v>
      </c>
      <c r="E892">
        <v>1.8181786670769999</v>
      </c>
      <c r="F892">
        <v>14.195298910140901</v>
      </c>
      <c r="G892">
        <v>14.195507049560501</v>
      </c>
      <c r="H892" t="s">
        <v>320</v>
      </c>
      <c r="I892">
        <v>1.8181793089657601</v>
      </c>
      <c r="J892" s="1">
        <v>1.3386621811051199E-9</v>
      </c>
      <c r="K892">
        <v>0</v>
      </c>
      <c r="L892">
        <v>0</v>
      </c>
      <c r="M892" t="s">
        <v>18</v>
      </c>
      <c r="N892">
        <v>1.81817929663649</v>
      </c>
      <c r="O892" s="1">
        <f t="shared" si="108"/>
        <v>3.5303736358982748E-7</v>
      </c>
      <c r="P892" s="1">
        <f t="shared" si="109"/>
        <v>3.4625629534821782E-7</v>
      </c>
      <c r="Q892" s="1">
        <f t="shared" si="110"/>
        <v>0.98079220801827605</v>
      </c>
      <c r="R892" t="str">
        <f t="shared" si="111"/>
        <v/>
      </c>
      <c r="S892" t="str">
        <f t="shared" si="114"/>
        <v/>
      </c>
      <c r="T892" t="str">
        <f t="shared" si="115"/>
        <v/>
      </c>
    </row>
    <row r="893" spans="1:20" x14ac:dyDescent="0.45">
      <c r="A893" t="s">
        <v>259</v>
      </c>
      <c r="B893" t="s">
        <v>183</v>
      </c>
      <c r="C893" t="s">
        <v>18</v>
      </c>
      <c r="D893">
        <v>327997.88609433098</v>
      </c>
      <c r="E893">
        <v>327997.74801057199</v>
      </c>
      <c r="F893">
        <v>14.4847700595855</v>
      </c>
      <c r="G893">
        <v>14.485025882720899</v>
      </c>
      <c r="H893" t="s">
        <v>345</v>
      </c>
      <c r="I893">
        <v>327997.88609433098</v>
      </c>
      <c r="J893">
        <v>0</v>
      </c>
      <c r="K893">
        <v>0</v>
      </c>
      <c r="L893" s="1">
        <v>5.5009931165805802E-8</v>
      </c>
      <c r="M893" t="s">
        <v>18</v>
      </c>
      <c r="N893">
        <v>327997.76454456599</v>
      </c>
      <c r="O893" s="1">
        <f t="shared" si="108"/>
        <v>4.209897833087781E-7</v>
      </c>
      <c r="P893" s="1">
        <f t="shared" si="109"/>
        <v>5.0408861846749387E-8</v>
      </c>
      <c r="Q893" s="1">
        <f t="shared" si="110"/>
        <v>0.11973891967296658</v>
      </c>
      <c r="R893" t="str">
        <f t="shared" si="111"/>
        <v/>
      </c>
      <c r="S893" t="str">
        <f t="shared" si="114"/>
        <v/>
      </c>
      <c r="T893" t="str">
        <f t="shared" si="115"/>
        <v/>
      </c>
    </row>
    <row r="894" spans="1:20" x14ac:dyDescent="0.45">
      <c r="A894" t="s">
        <v>259</v>
      </c>
      <c r="B894" t="s">
        <v>253</v>
      </c>
      <c r="C894" t="s">
        <v>18</v>
      </c>
      <c r="D894">
        <v>468.15616401583497</v>
      </c>
      <c r="E894">
        <v>468.15610798070998</v>
      </c>
      <c r="F894">
        <v>16.4295380115509</v>
      </c>
      <c r="G894">
        <v>16.451089143752998</v>
      </c>
      <c r="H894" t="s">
        <v>380</v>
      </c>
      <c r="I894">
        <v>468.15616401583401</v>
      </c>
      <c r="J894" s="1">
        <v>1.5366796723981201E-10</v>
      </c>
      <c r="K894">
        <v>0</v>
      </c>
      <c r="L894">
        <v>0</v>
      </c>
      <c r="M894" t="s">
        <v>18</v>
      </c>
      <c r="N894">
        <v>468.15612794945002</v>
      </c>
      <c r="O894" s="1">
        <f t="shared" si="108"/>
        <v>1.1969323082525038E-7</v>
      </c>
      <c r="P894" s="1">
        <f t="shared" si="109"/>
        <v>4.2654017387521446E-8</v>
      </c>
      <c r="Q894" s="1">
        <f t="shared" si="110"/>
        <v>0.35636115002857111</v>
      </c>
      <c r="R894" t="str">
        <f t="shared" si="111"/>
        <v/>
      </c>
      <c r="S894" t="str">
        <f t="shared" si="114"/>
        <v/>
      </c>
      <c r="T894" t="str">
        <f t="shared" si="115"/>
        <v/>
      </c>
    </row>
    <row r="895" spans="1:20" x14ac:dyDescent="0.45">
      <c r="A895" t="s">
        <v>259</v>
      </c>
      <c r="B895" t="s">
        <v>65</v>
      </c>
      <c r="C895" t="s">
        <v>18</v>
      </c>
      <c r="D895">
        <v>29489</v>
      </c>
      <c r="E895">
        <v>29489</v>
      </c>
      <c r="F895">
        <v>17.281195878982501</v>
      </c>
      <c r="G895">
        <v>17.281541824340799</v>
      </c>
      <c r="H895" t="s">
        <v>284</v>
      </c>
      <c r="I895">
        <v>29489</v>
      </c>
      <c r="J895" s="1">
        <v>5.6843418860808002E-14</v>
      </c>
      <c r="K895">
        <v>0</v>
      </c>
      <c r="L895">
        <v>0</v>
      </c>
      <c r="M895" t="s">
        <v>18</v>
      </c>
      <c r="N895">
        <v>29489</v>
      </c>
      <c r="O895" s="1">
        <f t="shared" si="108"/>
        <v>0</v>
      </c>
      <c r="P895" s="1">
        <f t="shared" si="109"/>
        <v>0</v>
      </c>
      <c r="Q895" s="1" t="e">
        <f t="shared" si="110"/>
        <v>#DIV/0!</v>
      </c>
      <c r="R895" t="str">
        <f t="shared" si="111"/>
        <v/>
      </c>
      <c r="S895" t="str">
        <f t="shared" si="114"/>
        <v/>
      </c>
      <c r="T895" t="str">
        <f t="shared" si="115"/>
        <v/>
      </c>
    </row>
    <row r="896" spans="1:20" x14ac:dyDescent="0.45">
      <c r="A896" t="s">
        <v>259</v>
      </c>
      <c r="B896" t="s">
        <v>199</v>
      </c>
      <c r="C896" t="s">
        <v>18</v>
      </c>
      <c r="D896">
        <v>327997.808859693</v>
      </c>
      <c r="E896">
        <v>327997.65912876301</v>
      </c>
      <c r="F896">
        <v>17.4315958023071</v>
      </c>
      <c r="G896">
        <v>17.431785821914598</v>
      </c>
      <c r="H896" t="s">
        <v>353</v>
      </c>
      <c r="I896">
        <v>327997.808859693</v>
      </c>
      <c r="J896">
        <v>0</v>
      </c>
      <c r="K896">
        <v>0</v>
      </c>
      <c r="L896" s="1">
        <v>1.7711401079090099E-7</v>
      </c>
      <c r="M896" t="s">
        <v>18</v>
      </c>
      <c r="N896">
        <v>327997.69000133697</v>
      </c>
      <c r="O896" s="1">
        <f t="shared" si="108"/>
        <v>4.5649978731388877E-7</v>
      </c>
      <c r="P896" s="1">
        <f t="shared" si="109"/>
        <v>9.4124363981264835E-8</v>
      </c>
      <c r="Q896" s="1">
        <f t="shared" si="110"/>
        <v>0.20618709273690203</v>
      </c>
      <c r="R896" t="str">
        <f t="shared" si="111"/>
        <v/>
      </c>
      <c r="S896" t="str">
        <f t="shared" si="114"/>
        <v/>
      </c>
      <c r="T896" t="str">
        <f t="shared" si="115"/>
        <v/>
      </c>
    </row>
    <row r="897" spans="1:20" x14ac:dyDescent="0.45">
      <c r="A897" t="s">
        <v>259</v>
      </c>
      <c r="B897" t="s">
        <v>91</v>
      </c>
      <c r="C897" t="s">
        <v>294</v>
      </c>
      <c r="D897">
        <v>-9.0527973384116403E-2</v>
      </c>
      <c r="E897">
        <v>-9.0529481022730396E-2</v>
      </c>
      <c r="F897">
        <v>22.294180154800401</v>
      </c>
      <c r="G897">
        <v>22.294401884078901</v>
      </c>
      <c r="H897" t="s">
        <v>299</v>
      </c>
      <c r="I897">
        <v>-9.0527973384116403E-2</v>
      </c>
      <c r="J897" s="1">
        <v>4.0345643492756201E-9</v>
      </c>
      <c r="K897">
        <v>0</v>
      </c>
      <c r="L897">
        <v>0</v>
      </c>
      <c r="M897" t="s">
        <v>18</v>
      </c>
      <c r="N897">
        <v>-9.0527973384116694E-2</v>
      </c>
      <c r="O897" s="1">
        <f t="shared" si="108"/>
        <v>1.665200310588494E-5</v>
      </c>
      <c r="P897" s="1">
        <f t="shared" si="109"/>
        <v>1.6652003102665978E-5</v>
      </c>
      <c r="Q897" s="1">
        <f t="shared" si="110"/>
        <v>0.99999999980669219</v>
      </c>
      <c r="R897" t="str">
        <f t="shared" si="111"/>
        <v/>
      </c>
      <c r="S897" t="str">
        <f t="shared" si="114"/>
        <v/>
      </c>
      <c r="T897" t="str">
        <f t="shared" si="115"/>
        <v/>
      </c>
    </row>
    <row r="898" spans="1:20" x14ac:dyDescent="0.45">
      <c r="A898" t="s">
        <v>259</v>
      </c>
      <c r="B898" t="s">
        <v>25</v>
      </c>
      <c r="C898" t="s">
        <v>18</v>
      </c>
      <c r="D898" s="1">
        <v>3776676.11330235</v>
      </c>
      <c r="E898" s="1">
        <v>3776676.1172113498</v>
      </c>
      <c r="F898">
        <v>24.169110059738099</v>
      </c>
      <c r="G898">
        <v>24.171111106872502</v>
      </c>
      <c r="H898" t="s">
        <v>265</v>
      </c>
      <c r="I898" s="1">
        <v>3776676.11330235</v>
      </c>
      <c r="J898" s="1">
        <v>3.9319002098636702E-7</v>
      </c>
      <c r="K898">
        <v>0</v>
      </c>
      <c r="L898" s="1">
        <v>8.8862813774070998E-9</v>
      </c>
      <c r="M898" t="s">
        <v>18</v>
      </c>
      <c r="N898" s="1">
        <v>3776676.0980772399</v>
      </c>
      <c r="O898" s="1">
        <f t="shared" ref="O898:O961" si="116">ABS(E898-D898)/(ABS(D898)+0.00001)</f>
        <v>1.0350370570891098E-9</v>
      </c>
      <c r="P898" s="1">
        <f t="shared" ref="P898:P961" si="117">ABS(E898-N898)/(ABS(N898)+0.00001)</f>
        <v>5.0663888940562858E-9</v>
      </c>
      <c r="Q898" s="1">
        <f t="shared" ref="Q898:Q961" si="118">P898/O898</f>
        <v>4.8948864771129674</v>
      </c>
      <c r="R898" t="str">
        <f t="shared" ref="R898:R961" si="119">IF(AND(C898="Optimal",P898&gt;0.0000125),"bad","")</f>
        <v/>
      </c>
      <c r="S898" t="str">
        <f t="shared" si="114"/>
        <v/>
      </c>
      <c r="T898" t="str">
        <f t="shared" si="115"/>
        <v/>
      </c>
    </row>
    <row r="899" spans="1:20" x14ac:dyDescent="0.45">
      <c r="A899" t="s">
        <v>259</v>
      </c>
      <c r="B899" t="s">
        <v>103</v>
      </c>
      <c r="C899" t="s">
        <v>18</v>
      </c>
      <c r="D899">
        <v>8092.5000049116798</v>
      </c>
      <c r="E899">
        <v>8092.5</v>
      </c>
      <c r="F899">
        <v>24.316323995590199</v>
      </c>
      <c r="G899">
        <v>24.317896127700799</v>
      </c>
      <c r="H899" t="s">
        <v>305</v>
      </c>
      <c r="I899">
        <v>8092.5000049116798</v>
      </c>
      <c r="J899">
        <v>0</v>
      </c>
      <c r="K899">
        <v>0</v>
      </c>
      <c r="L899">
        <v>0</v>
      </c>
      <c r="M899" t="s">
        <v>18</v>
      </c>
      <c r="N899">
        <v>8092.5000049116397</v>
      </c>
      <c r="O899" s="1">
        <f t="shared" si="116"/>
        <v>6.0694219878212922E-10</v>
      </c>
      <c r="P899" s="1">
        <f t="shared" si="117"/>
        <v>6.0693725373835047E-10</v>
      </c>
      <c r="Q899" s="1">
        <f t="shared" si="118"/>
        <v>0.999991852529304</v>
      </c>
      <c r="R899" t="str">
        <f t="shared" si="119"/>
        <v/>
      </c>
      <c r="S899" t="str">
        <f t="shared" si="114"/>
        <v/>
      </c>
      <c r="T899" t="str">
        <f t="shared" si="115"/>
        <v/>
      </c>
    </row>
    <row r="900" spans="1:20" x14ac:dyDescent="0.45">
      <c r="A900" t="s">
        <v>259</v>
      </c>
      <c r="B900" t="s">
        <v>223</v>
      </c>
      <c r="C900" t="s">
        <v>18</v>
      </c>
      <c r="D900">
        <v>8.3000000000000007</v>
      </c>
      <c r="E900">
        <v>8.2999999999999901</v>
      </c>
      <c r="F900">
        <v>28.888216018676701</v>
      </c>
      <c r="G900">
        <v>28.8894169330596</v>
      </c>
      <c r="H900" t="s">
        <v>365</v>
      </c>
      <c r="I900">
        <v>8.3000000000000007</v>
      </c>
      <c r="J900">
        <v>0</v>
      </c>
      <c r="K900" s="1">
        <v>1.5396316221938301E-7</v>
      </c>
      <c r="L900">
        <v>0</v>
      </c>
      <c r="M900" t="s">
        <v>18</v>
      </c>
      <c r="N900">
        <v>8.2999999999999901</v>
      </c>
      <c r="O900" s="1">
        <f t="shared" si="116"/>
        <v>1.2841118307570114E-15</v>
      </c>
      <c r="P900" s="1">
        <f t="shared" si="117"/>
        <v>0</v>
      </c>
      <c r="Q900" s="1">
        <f t="shared" si="118"/>
        <v>0</v>
      </c>
      <c r="R900" t="str">
        <f t="shared" si="119"/>
        <v/>
      </c>
      <c r="S900" t="str">
        <f t="shared" si="114"/>
        <v/>
      </c>
      <c r="T900" t="str">
        <f t="shared" si="115"/>
        <v/>
      </c>
    </row>
    <row r="901" spans="1:20" x14ac:dyDescent="0.45">
      <c r="A901" t="s">
        <v>259</v>
      </c>
      <c r="B901" t="s">
        <v>227</v>
      </c>
      <c r="C901" t="s">
        <v>18</v>
      </c>
      <c r="D901">
        <v>540.28771382177104</v>
      </c>
      <c r="E901">
        <v>540.28747700036297</v>
      </c>
      <c r="F901">
        <v>29.548936843871999</v>
      </c>
      <c r="G901">
        <v>29.561420917510901</v>
      </c>
      <c r="H901" t="s">
        <v>367</v>
      </c>
      <c r="I901">
        <v>540.28771382177104</v>
      </c>
      <c r="J901" s="1">
        <v>1.5167798794735101E-8</v>
      </c>
      <c r="K901">
        <v>0</v>
      </c>
      <c r="L901">
        <v>0</v>
      </c>
      <c r="M901" t="s">
        <v>18</v>
      </c>
      <c r="N901">
        <v>540.28752106912498</v>
      </c>
      <c r="O901" s="1">
        <f t="shared" si="116"/>
        <v>4.3832461413514694E-7</v>
      </c>
      <c r="P901" s="1">
        <f t="shared" si="117"/>
        <v>8.1565387824629141E-8</v>
      </c>
      <c r="Q901" s="1">
        <f t="shared" si="118"/>
        <v>0.18608443421678436</v>
      </c>
      <c r="R901" t="str">
        <f t="shared" si="119"/>
        <v/>
      </c>
      <c r="S901" t="str">
        <f t="shared" si="114"/>
        <v/>
      </c>
      <c r="T901" t="str">
        <f t="shared" si="115"/>
        <v/>
      </c>
    </row>
    <row r="902" spans="1:20" x14ac:dyDescent="0.45">
      <c r="A902" t="s">
        <v>259</v>
      </c>
      <c r="B902" t="s">
        <v>89</v>
      </c>
      <c r="C902" t="s">
        <v>294</v>
      </c>
      <c r="D902">
        <v>-9.4760225103040496E-2</v>
      </c>
      <c r="E902">
        <v>-9.47616532047003E-2</v>
      </c>
      <c r="F902">
        <v>33.564373016357401</v>
      </c>
      <c r="G902">
        <v>33.564589023590003</v>
      </c>
      <c r="H902" t="s">
        <v>298</v>
      </c>
      <c r="I902">
        <v>-9.4760225103040496E-2</v>
      </c>
      <c r="J902" s="1">
        <v>1.67621991842281E-8</v>
      </c>
      <c r="K902">
        <v>0</v>
      </c>
      <c r="L902">
        <v>0</v>
      </c>
      <c r="M902" t="s">
        <v>18</v>
      </c>
      <c r="N902">
        <v>-9.4760225103041398E-2</v>
      </c>
      <c r="O902" s="1">
        <f t="shared" si="116"/>
        <v>1.5069096419794413E-5</v>
      </c>
      <c r="P902" s="1">
        <f t="shared" si="117"/>
        <v>1.5069096410275919E-5</v>
      </c>
      <c r="Q902" s="1">
        <f t="shared" si="118"/>
        <v>0.99999999936834338</v>
      </c>
      <c r="R902" t="str">
        <f t="shared" si="119"/>
        <v/>
      </c>
      <c r="S902" t="str">
        <f t="shared" si="114"/>
        <v/>
      </c>
      <c r="T902" t="str">
        <f t="shared" si="115"/>
        <v/>
      </c>
    </row>
    <row r="903" spans="1:20" x14ac:dyDescent="0.45">
      <c r="A903" t="s">
        <v>259</v>
      </c>
      <c r="B903" t="s">
        <v>101</v>
      </c>
      <c r="C903" t="s">
        <v>18</v>
      </c>
      <c r="D903">
        <v>8092.50071483183</v>
      </c>
      <c r="E903">
        <v>8092.5</v>
      </c>
      <c r="F903">
        <v>38.357172966003397</v>
      </c>
      <c r="G903">
        <v>38.3603770732879</v>
      </c>
      <c r="H903" t="s">
        <v>304</v>
      </c>
      <c r="I903">
        <v>8092.50071483183</v>
      </c>
      <c r="J903" s="1">
        <v>8.9262172764392705E-8</v>
      </c>
      <c r="K903">
        <v>0</v>
      </c>
      <c r="L903">
        <v>0</v>
      </c>
      <c r="M903" t="s">
        <v>18</v>
      </c>
      <c r="N903">
        <v>8092.5044338815596</v>
      </c>
      <c r="O903" s="1">
        <f t="shared" si="116"/>
        <v>8.8332624773969156E-8</v>
      </c>
      <c r="P903" s="1">
        <f t="shared" si="117"/>
        <v>5.4789979917614356E-7</v>
      </c>
      <c r="Q903" s="1">
        <f t="shared" si="118"/>
        <v>6.2026889903718203</v>
      </c>
      <c r="R903" t="str">
        <f t="shared" si="119"/>
        <v/>
      </c>
      <c r="S903" t="str">
        <f t="shared" si="114"/>
        <v/>
      </c>
      <c r="T903" t="str">
        <f t="shared" si="115"/>
        <v/>
      </c>
    </row>
    <row r="904" spans="1:20" x14ac:dyDescent="0.45">
      <c r="A904" t="s">
        <v>259</v>
      </c>
      <c r="B904" t="s">
        <v>247</v>
      </c>
      <c r="C904" t="s">
        <v>18</v>
      </c>
      <c r="D904">
        <v>399.53731592632801</v>
      </c>
      <c r="E904">
        <v>399.536441502412</v>
      </c>
      <c r="F904">
        <v>46.7500190734863</v>
      </c>
      <c r="G904">
        <v>46.756542205810497</v>
      </c>
      <c r="H904" t="s">
        <v>377</v>
      </c>
      <c r="I904">
        <v>399.53731592632801</v>
      </c>
      <c r="J904" s="1">
        <v>1.5404524322803999E-9</v>
      </c>
      <c r="K904">
        <v>0</v>
      </c>
      <c r="L904">
        <v>0</v>
      </c>
      <c r="M904" t="s">
        <v>18</v>
      </c>
      <c r="N904">
        <v>399.53711083647897</v>
      </c>
      <c r="O904" s="1">
        <f t="shared" si="116"/>
        <v>2.1885913011381081E-6</v>
      </c>
      <c r="P904" s="1">
        <f t="shared" si="117"/>
        <v>1.675273790752069E-6</v>
      </c>
      <c r="Q904" s="1">
        <f t="shared" si="118"/>
        <v>0.76545757532751568</v>
      </c>
      <c r="R904" t="str">
        <f t="shared" si="119"/>
        <v/>
      </c>
      <c r="S904" t="str">
        <f t="shared" si="114"/>
        <v/>
      </c>
      <c r="T904" t="str">
        <f t="shared" si="115"/>
        <v/>
      </c>
    </row>
    <row r="905" spans="1:20" x14ac:dyDescent="0.45">
      <c r="A905" t="s">
        <v>259</v>
      </c>
      <c r="B905" t="s">
        <v>115</v>
      </c>
      <c r="C905" t="s">
        <v>18</v>
      </c>
      <c r="D905">
        <v>8092.5000000600303</v>
      </c>
      <c r="E905">
        <v>8092.5</v>
      </c>
      <c r="F905">
        <v>51.714302062988203</v>
      </c>
      <c r="G905">
        <v>51.716248035430901</v>
      </c>
      <c r="H905" t="s">
        <v>311</v>
      </c>
      <c r="I905">
        <v>8092.5000000600303</v>
      </c>
      <c r="J905">
        <v>0</v>
      </c>
      <c r="K905">
        <v>0</v>
      </c>
      <c r="L905">
        <v>0</v>
      </c>
      <c r="M905" t="s">
        <v>18</v>
      </c>
      <c r="N905">
        <v>8092.5000000599603</v>
      </c>
      <c r="O905" s="1">
        <f t="shared" si="116"/>
        <v>7.4180152265918937E-12</v>
      </c>
      <c r="P905" s="1">
        <f t="shared" si="117"/>
        <v>7.4093613999686074E-12</v>
      </c>
      <c r="Q905" s="1">
        <f t="shared" si="118"/>
        <v>0.99883340403612753</v>
      </c>
      <c r="R905" t="str">
        <f t="shared" si="119"/>
        <v/>
      </c>
      <c r="S905" t="str">
        <f t="shared" si="114"/>
        <v/>
      </c>
      <c r="T905" t="str">
        <f t="shared" si="115"/>
        <v/>
      </c>
    </row>
    <row r="906" spans="1:20" x14ac:dyDescent="0.45">
      <c r="A906" t="s">
        <v>259</v>
      </c>
      <c r="B906" t="s">
        <v>71</v>
      </c>
      <c r="C906" t="s">
        <v>18</v>
      </c>
      <c r="D906">
        <v>25584</v>
      </c>
      <c r="E906">
        <v>25584</v>
      </c>
      <c r="F906">
        <v>52.433681964874197</v>
      </c>
      <c r="G906">
        <v>52.434154033660803</v>
      </c>
      <c r="H906" t="s">
        <v>287</v>
      </c>
      <c r="I906">
        <v>25584</v>
      </c>
      <c r="J906" s="1">
        <v>5.6843418860808002E-14</v>
      </c>
      <c r="K906">
        <v>0</v>
      </c>
      <c r="L906">
        <v>0</v>
      </c>
      <c r="M906" t="s">
        <v>18</v>
      </c>
      <c r="N906">
        <v>25584</v>
      </c>
      <c r="O906" s="1">
        <f t="shared" si="116"/>
        <v>0</v>
      </c>
      <c r="P906" s="1">
        <f t="shared" si="117"/>
        <v>0</v>
      </c>
      <c r="Q906" s="1" t="e">
        <f t="shared" si="118"/>
        <v>#DIV/0!</v>
      </c>
      <c r="R906" t="str">
        <f t="shared" si="119"/>
        <v/>
      </c>
      <c r="S906" t="str">
        <f t="shared" ref="S906:S937" si="120">IF(OR(J906&gt;0.001, K906&gt;0.001, L906&gt;0.001), "bad","")</f>
        <v/>
      </c>
      <c r="T906" t="str">
        <f t="shared" ref="T906:T937" si="121">IF(AND(C906&lt;&gt;"Optimal",P906&lt;0.000015),"good","")</f>
        <v/>
      </c>
    </row>
    <row r="907" spans="1:20" x14ac:dyDescent="0.45">
      <c r="A907" t="s">
        <v>259</v>
      </c>
      <c r="B907" t="s">
        <v>249</v>
      </c>
      <c r="C907" t="s">
        <v>18</v>
      </c>
      <c r="D907">
        <v>568.71677878419405</v>
      </c>
      <c r="E907">
        <v>568.71621601396805</v>
      </c>
      <c r="F907">
        <v>58.813503026962202</v>
      </c>
      <c r="G907">
        <v>58.823375940322798</v>
      </c>
      <c r="H907" t="s">
        <v>378</v>
      </c>
      <c r="I907">
        <v>568.71677878419405</v>
      </c>
      <c r="J907" s="1">
        <v>2.8590196876621101E-10</v>
      </c>
      <c r="K907">
        <v>0</v>
      </c>
      <c r="L907">
        <v>0</v>
      </c>
      <c r="M907" t="s">
        <v>18</v>
      </c>
      <c r="N907">
        <v>568.71672647546598</v>
      </c>
      <c r="O907" s="1">
        <f t="shared" si="116"/>
        <v>9.8954389442282698E-7</v>
      </c>
      <c r="P907" s="1">
        <f t="shared" si="117"/>
        <v>8.9756721612952475E-7</v>
      </c>
      <c r="Q907" s="1">
        <f t="shared" si="118"/>
        <v>0.9070514417685841</v>
      </c>
      <c r="R907" t="str">
        <f t="shared" si="119"/>
        <v/>
      </c>
      <c r="S907" t="str">
        <f t="shared" si="120"/>
        <v/>
      </c>
      <c r="T907" t="str">
        <f t="shared" si="121"/>
        <v/>
      </c>
    </row>
    <row r="908" spans="1:20" x14ac:dyDescent="0.45">
      <c r="A908" t="s">
        <v>259</v>
      </c>
      <c r="B908" t="s">
        <v>229</v>
      </c>
      <c r="C908" t="s">
        <v>18</v>
      </c>
      <c r="D908">
        <v>709.64777620488599</v>
      </c>
      <c r="E908">
        <v>709.64721070982296</v>
      </c>
      <c r="F908">
        <v>61.087438821792603</v>
      </c>
      <c r="G908">
        <v>61.092602014541598</v>
      </c>
      <c r="H908" t="s">
        <v>368</v>
      </c>
      <c r="I908">
        <v>709.64777620488599</v>
      </c>
      <c r="J908" s="1">
        <v>2.6360185145790601E-9</v>
      </c>
      <c r="K908">
        <v>0</v>
      </c>
      <c r="L908">
        <v>0</v>
      </c>
      <c r="M908" t="s">
        <v>18</v>
      </c>
      <c r="N908">
        <v>709.64757737614798</v>
      </c>
      <c r="O908" s="1">
        <f t="shared" si="116"/>
        <v>7.9686722627984556E-7</v>
      </c>
      <c r="P908" s="1">
        <f t="shared" si="117"/>
        <v>5.1668790473477442E-7</v>
      </c>
      <c r="Q908" s="1">
        <f t="shared" si="118"/>
        <v>0.6483989900637761</v>
      </c>
      <c r="R908" t="str">
        <f t="shared" si="119"/>
        <v/>
      </c>
      <c r="S908" t="str">
        <f t="shared" si="120"/>
        <v/>
      </c>
      <c r="T908" t="str">
        <f t="shared" si="121"/>
        <v/>
      </c>
    </row>
    <row r="909" spans="1:20" x14ac:dyDescent="0.45">
      <c r="A909" t="s">
        <v>259</v>
      </c>
      <c r="B909" t="s">
        <v>113</v>
      </c>
      <c r="C909" t="s">
        <v>18</v>
      </c>
      <c r="D909">
        <v>8092.5000310215</v>
      </c>
      <c r="E909">
        <v>8092.5</v>
      </c>
      <c r="F909">
        <v>81.6818590164184</v>
      </c>
      <c r="G909">
        <v>81.685465812683105</v>
      </c>
      <c r="H909" t="s">
        <v>310</v>
      </c>
      <c r="I909">
        <v>8092.5000310215</v>
      </c>
      <c r="J909" s="1">
        <v>1.4247761725982799E-7</v>
      </c>
      <c r="K909">
        <v>0</v>
      </c>
      <c r="L909">
        <v>0</v>
      </c>
      <c r="M909" t="s">
        <v>18</v>
      </c>
      <c r="N909">
        <v>8092.5000009692903</v>
      </c>
      <c r="O909" s="1">
        <f t="shared" si="116"/>
        <v>3.8333642110808244E-9</v>
      </c>
      <c r="P909" s="1">
        <f t="shared" si="117"/>
        <v>1.1977637801937959E-10</v>
      </c>
      <c r="Q909" s="1">
        <f t="shared" si="118"/>
        <v>3.1245759970615579E-2</v>
      </c>
      <c r="R909" t="str">
        <f t="shared" si="119"/>
        <v/>
      </c>
      <c r="S909" t="str">
        <f t="shared" si="120"/>
        <v/>
      </c>
      <c r="T909" t="str">
        <f t="shared" si="121"/>
        <v/>
      </c>
    </row>
    <row r="910" spans="1:20" x14ac:dyDescent="0.45">
      <c r="A910" t="s">
        <v>259</v>
      </c>
      <c r="B910" t="s">
        <v>87</v>
      </c>
      <c r="C910" t="s">
        <v>294</v>
      </c>
      <c r="D910">
        <v>-9.0741414966737197E-2</v>
      </c>
      <c r="E910">
        <v>-9.0742402957420795E-2</v>
      </c>
      <c r="F910">
        <v>110.327858924865</v>
      </c>
      <c r="G910">
        <v>110.328088998794</v>
      </c>
      <c r="H910" t="s">
        <v>297</v>
      </c>
      <c r="I910">
        <v>-9.0741414966737197E-2</v>
      </c>
      <c r="J910" s="1">
        <v>1.52524685104182E-8</v>
      </c>
      <c r="K910">
        <v>0</v>
      </c>
      <c r="L910">
        <v>0</v>
      </c>
      <c r="M910" t="s">
        <v>18</v>
      </c>
      <c r="N910">
        <v>-9.0741414966742096E-2</v>
      </c>
      <c r="O910" s="1">
        <f t="shared" si="116"/>
        <v>1.0886779935725362E-5</v>
      </c>
      <c r="P910" s="1">
        <f t="shared" si="117"/>
        <v>1.0886779881743698E-5</v>
      </c>
      <c r="Q910" s="1">
        <f t="shared" si="118"/>
        <v>0.99999999504153991</v>
      </c>
      <c r="R910" t="str">
        <f t="shared" si="119"/>
        <v/>
      </c>
      <c r="S910" t="str">
        <f t="shared" si="120"/>
        <v/>
      </c>
      <c r="T910" t="str">
        <f t="shared" si="121"/>
        <v>good</v>
      </c>
    </row>
    <row r="911" spans="1:20" x14ac:dyDescent="0.45">
      <c r="A911" t="s">
        <v>259</v>
      </c>
      <c r="B911" t="s">
        <v>251</v>
      </c>
      <c r="C911" t="s">
        <v>18</v>
      </c>
      <c r="D911">
        <v>355.240918505379</v>
      </c>
      <c r="E911">
        <v>355.23956913828403</v>
      </c>
      <c r="F911">
        <v>118.60349011421199</v>
      </c>
      <c r="G911">
        <v>118.61330294609</v>
      </c>
      <c r="H911" t="s">
        <v>379</v>
      </c>
      <c r="I911">
        <v>355.240918505379</v>
      </c>
      <c r="J911" s="1">
        <v>2.5916927492985999E-9</v>
      </c>
      <c r="K911">
        <v>0</v>
      </c>
      <c r="L911">
        <v>0</v>
      </c>
      <c r="M911" t="s">
        <v>18</v>
      </c>
      <c r="N911">
        <v>355.24034945308199</v>
      </c>
      <c r="O911" s="1">
        <f t="shared" si="116"/>
        <v>3.7984561650919372E-6</v>
      </c>
      <c r="P911" s="1">
        <f t="shared" si="117"/>
        <v>2.1965826156850985E-6</v>
      </c>
      <c r="Q911" s="1">
        <f t="shared" si="118"/>
        <v>0.57828299714811449</v>
      </c>
      <c r="R911" t="str">
        <f t="shared" si="119"/>
        <v/>
      </c>
      <c r="S911" t="str">
        <f t="shared" si="120"/>
        <v/>
      </c>
      <c r="T911" t="str">
        <f t="shared" si="121"/>
        <v/>
      </c>
    </row>
    <row r="912" spans="1:20" x14ac:dyDescent="0.45">
      <c r="A912" t="s">
        <v>259</v>
      </c>
      <c r="B912" t="s">
        <v>45</v>
      </c>
      <c r="C912" t="s">
        <v>18</v>
      </c>
      <c r="D912">
        <v>49.140613138613404</v>
      </c>
      <c r="E912">
        <v>49.1406114332435</v>
      </c>
      <c r="F912">
        <v>139.75197505950899</v>
      </c>
      <c r="G912">
        <v>139.75238204002301</v>
      </c>
      <c r="H912" t="s">
        <v>274</v>
      </c>
      <c r="I912">
        <v>49.140613138613404</v>
      </c>
      <c r="J912" s="1">
        <v>1.93838043394123E-8</v>
      </c>
      <c r="K912">
        <v>0</v>
      </c>
      <c r="L912" s="1">
        <v>7.0525310036373404E-9</v>
      </c>
      <c r="M912" t="s">
        <v>18</v>
      </c>
      <c r="N912">
        <v>49.140614026387603</v>
      </c>
      <c r="O912" s="1">
        <f t="shared" si="116"/>
        <v>3.47038721741254E-8</v>
      </c>
      <c r="P912" s="1">
        <f t="shared" si="117"/>
        <v>5.2769865144773431E-8</v>
      </c>
      <c r="Q912" s="1">
        <f t="shared" si="118"/>
        <v>1.5205757121281043</v>
      </c>
      <c r="R912" t="str">
        <f t="shared" si="119"/>
        <v/>
      </c>
      <c r="S912" t="str">
        <f t="shared" si="120"/>
        <v/>
      </c>
      <c r="T912" t="str">
        <f t="shared" si="121"/>
        <v/>
      </c>
    </row>
    <row r="913" spans="1:20" x14ac:dyDescent="0.45">
      <c r="A913" t="s">
        <v>259</v>
      </c>
      <c r="B913" t="s">
        <v>255</v>
      </c>
      <c r="C913" t="s">
        <v>18</v>
      </c>
      <c r="D913">
        <v>554.91493749011295</v>
      </c>
      <c r="E913">
        <v>554.912779153222</v>
      </c>
      <c r="F913">
        <v>159.14815902709901</v>
      </c>
      <c r="G913">
        <v>159.17737889289799</v>
      </c>
      <c r="H913" t="s">
        <v>381</v>
      </c>
      <c r="I913">
        <v>554.91493749011295</v>
      </c>
      <c r="J913" s="1">
        <v>6.0118277023235495E-10</v>
      </c>
      <c r="K913">
        <v>0</v>
      </c>
      <c r="L913">
        <v>0</v>
      </c>
      <c r="M913" t="s">
        <v>18</v>
      </c>
      <c r="N913">
        <v>554.914702028482</v>
      </c>
      <c r="O913" s="1">
        <f t="shared" si="116"/>
        <v>3.8894913548561466E-6</v>
      </c>
      <c r="P913" s="1">
        <f t="shared" si="117"/>
        <v>3.4651726081722836E-6</v>
      </c>
      <c r="Q913" s="1">
        <f t="shared" si="118"/>
        <v>0.89090636590460903</v>
      </c>
      <c r="R913" t="str">
        <f t="shared" si="119"/>
        <v/>
      </c>
      <c r="S913" t="str">
        <f t="shared" si="120"/>
        <v/>
      </c>
      <c r="T913" t="str">
        <f t="shared" si="121"/>
        <v/>
      </c>
    </row>
    <row r="914" spans="1:20" x14ac:dyDescent="0.45">
      <c r="A914" t="s">
        <v>259</v>
      </c>
      <c r="B914" t="s">
        <v>179</v>
      </c>
      <c r="C914" t="s">
        <v>18</v>
      </c>
      <c r="D914">
        <v>-1.0954235868906601</v>
      </c>
      <c r="E914">
        <v>-1.0954242006802899</v>
      </c>
      <c r="F914">
        <v>168.15667891502301</v>
      </c>
      <c r="G914">
        <v>168.15687584877</v>
      </c>
      <c r="H914" t="s">
        <v>343</v>
      </c>
      <c r="I914">
        <v>-1.0954235868906601</v>
      </c>
      <c r="J914" s="1">
        <v>6.7211625154328596E-10</v>
      </c>
      <c r="K914">
        <v>0</v>
      </c>
      <c r="L914">
        <v>0</v>
      </c>
      <c r="M914" t="s">
        <v>18</v>
      </c>
      <c r="N914">
        <v>-1.0954235868907001</v>
      </c>
      <c r="O914" s="1">
        <f t="shared" si="116"/>
        <v>5.6031660625894819E-7</v>
      </c>
      <c r="P914" s="1">
        <f t="shared" si="117"/>
        <v>5.6031656977289218E-7</v>
      </c>
      <c r="Q914" s="1">
        <f t="shared" si="118"/>
        <v>0.99999993488314354</v>
      </c>
      <c r="R914" t="str">
        <f t="shared" si="119"/>
        <v/>
      </c>
      <c r="S914" t="str">
        <f t="shared" si="120"/>
        <v/>
      </c>
      <c r="T914" t="str">
        <f t="shared" si="121"/>
        <v/>
      </c>
    </row>
    <row r="915" spans="1:20" x14ac:dyDescent="0.45">
      <c r="A915" t="s">
        <v>259</v>
      </c>
      <c r="B915" t="s">
        <v>231</v>
      </c>
      <c r="C915" t="s">
        <v>18</v>
      </c>
      <c r="D915">
        <v>399.53753950772699</v>
      </c>
      <c r="E915">
        <v>399.53670728957098</v>
      </c>
      <c r="F915">
        <v>273.90743112564002</v>
      </c>
      <c r="G915">
        <v>273.91559410095198</v>
      </c>
      <c r="H915" t="s">
        <v>369</v>
      </c>
      <c r="I915">
        <v>399.53753950772699</v>
      </c>
      <c r="J915" s="1">
        <v>3.6168554817805898E-9</v>
      </c>
      <c r="K915">
        <v>0</v>
      </c>
      <c r="L915">
        <v>0</v>
      </c>
      <c r="M915" t="s">
        <v>18</v>
      </c>
      <c r="N915">
        <v>399.53711083647897</v>
      </c>
      <c r="O915" s="1">
        <f t="shared" si="116"/>
        <v>2.0829535472484987E-6</v>
      </c>
      <c r="P915" s="1">
        <f t="shared" si="117"/>
        <v>1.0100360816151947E-6</v>
      </c>
      <c r="Q915" s="1">
        <f t="shared" si="118"/>
        <v>0.4849057161881567</v>
      </c>
      <c r="R915" t="str">
        <f t="shared" si="119"/>
        <v/>
      </c>
      <c r="S915" t="str">
        <f t="shared" si="120"/>
        <v/>
      </c>
      <c r="T915" t="str">
        <f t="shared" si="121"/>
        <v/>
      </c>
    </row>
    <row r="916" spans="1:20" x14ac:dyDescent="0.45">
      <c r="A916" t="s">
        <v>259</v>
      </c>
      <c r="B916" t="s">
        <v>217</v>
      </c>
      <c r="C916" t="s">
        <v>18</v>
      </c>
      <c r="D916">
        <v>15.8191800519485</v>
      </c>
      <c r="E916">
        <v>15.819179213463</v>
      </c>
      <c r="F916">
        <v>287.80467200279202</v>
      </c>
      <c r="G916">
        <v>287.80574202537503</v>
      </c>
      <c r="H916" t="s">
        <v>362</v>
      </c>
      <c r="I916">
        <v>15.8191800519485</v>
      </c>
      <c r="J916" s="1">
        <v>5.6929606175029498E-9</v>
      </c>
      <c r="K916">
        <v>0</v>
      </c>
      <c r="L916" s="1">
        <v>5.0691340014452603E-11</v>
      </c>
      <c r="M916" t="s">
        <v>18</v>
      </c>
      <c r="N916">
        <v>15.819180113626</v>
      </c>
      <c r="O916" s="1">
        <f t="shared" si="116"/>
        <v>5.3004325565690097E-8</v>
      </c>
      <c r="P916" s="1">
        <f t="shared" si="117"/>
        <v>5.6903229158610559E-8</v>
      </c>
      <c r="Q916" s="1">
        <f t="shared" si="118"/>
        <v>1.0735582153212839</v>
      </c>
      <c r="R916" t="str">
        <f t="shared" si="119"/>
        <v/>
      </c>
      <c r="S916" t="str">
        <f t="shared" si="120"/>
        <v/>
      </c>
      <c r="T916" t="str">
        <f t="shared" si="121"/>
        <v/>
      </c>
    </row>
    <row r="917" spans="1:20" x14ac:dyDescent="0.45">
      <c r="A917" t="s">
        <v>259</v>
      </c>
      <c r="B917" t="s">
        <v>147</v>
      </c>
      <c r="C917" t="s">
        <v>294</v>
      </c>
      <c r="D917">
        <v>-9.7460452787953095E-2</v>
      </c>
      <c r="E917">
        <v>-9.7470396225304998E-2</v>
      </c>
      <c r="F917">
        <v>447.64678907394398</v>
      </c>
      <c r="G917">
        <v>447.64704322814902</v>
      </c>
      <c r="H917" t="s">
        <v>327</v>
      </c>
      <c r="I917">
        <v>-9.7460452787953095E-2</v>
      </c>
      <c r="J917" s="1">
        <v>6.2007643464312398E-9</v>
      </c>
      <c r="K917">
        <v>0</v>
      </c>
      <c r="L917">
        <v>0</v>
      </c>
      <c r="M917" t="s">
        <v>18</v>
      </c>
      <c r="N917">
        <v>-9.7460452787740903E-2</v>
      </c>
      <c r="O917" s="1">
        <f t="shared" si="116"/>
        <v>1.020148882814262E-4</v>
      </c>
      <c r="P917" s="1">
        <f t="shared" si="117"/>
        <v>1.0201489045862982E-4</v>
      </c>
      <c r="Q917" s="1">
        <f t="shared" si="118"/>
        <v>1.0000000213420184</v>
      </c>
      <c r="R917" t="str">
        <f t="shared" si="119"/>
        <v/>
      </c>
      <c r="S917" t="str">
        <f t="shared" si="120"/>
        <v/>
      </c>
      <c r="T917" t="str">
        <f t="shared" si="121"/>
        <v/>
      </c>
    </row>
    <row r="918" spans="1:20" x14ac:dyDescent="0.45">
      <c r="A918" t="s">
        <v>259</v>
      </c>
      <c r="B918" t="s">
        <v>43</v>
      </c>
      <c r="C918" t="s">
        <v>18</v>
      </c>
      <c r="D918">
        <v>31.313708829816299</v>
      </c>
      <c r="E918">
        <v>31.313708468451999</v>
      </c>
      <c r="F918">
        <v>449.62167310714699</v>
      </c>
      <c r="G918">
        <v>449.62380099296502</v>
      </c>
      <c r="H918" t="s">
        <v>273</v>
      </c>
      <c r="I918">
        <v>31.313708829816299</v>
      </c>
      <c r="J918" s="1">
        <v>6.7225832253144103E-8</v>
      </c>
      <c r="K918">
        <v>0</v>
      </c>
      <c r="L918" s="1">
        <v>4.92100360460767E-9</v>
      </c>
      <c r="M918" t="s">
        <v>18</v>
      </c>
      <c r="N918">
        <v>31.313709795987702</v>
      </c>
      <c r="O918" s="1">
        <f t="shared" si="116"/>
        <v>1.1540127259392088E-8</v>
      </c>
      <c r="P918" s="1">
        <f t="shared" si="117"/>
        <v>4.2394698277588016E-8</v>
      </c>
      <c r="Q918" s="1">
        <f t="shared" si="118"/>
        <v>3.6736768429554814</v>
      </c>
      <c r="R918" t="str">
        <f t="shared" si="119"/>
        <v/>
      </c>
      <c r="S918" t="str">
        <f t="shared" si="120"/>
        <v/>
      </c>
      <c r="T918" t="str">
        <f t="shared" si="121"/>
        <v/>
      </c>
    </row>
    <row r="919" spans="1:20" x14ac:dyDescent="0.45">
      <c r="A919" t="s">
        <v>259</v>
      </c>
      <c r="B919" t="s">
        <v>149</v>
      </c>
      <c r="C919" t="s">
        <v>294</v>
      </c>
      <c r="D919">
        <v>-7.2089841269636301E-2</v>
      </c>
      <c r="E919">
        <v>-7.20979855311535E-2</v>
      </c>
      <c r="F919">
        <v>571.93305087089504</v>
      </c>
      <c r="G919">
        <v>571.93328595161404</v>
      </c>
      <c r="H919" t="s">
        <v>328</v>
      </c>
      <c r="I919">
        <v>-7.2089841269636301E-2</v>
      </c>
      <c r="J919" s="1">
        <v>4.5303061996237999E-10</v>
      </c>
      <c r="K919" s="1">
        <v>1.00359727472909E-10</v>
      </c>
      <c r="L919">
        <v>0</v>
      </c>
      <c r="M919" t="s">
        <v>18</v>
      </c>
      <c r="N919">
        <v>-7.2089841269339205E-2</v>
      </c>
      <c r="O919" s="1">
        <f t="shared" si="116"/>
        <v>1.1295810606213092E-4</v>
      </c>
      <c r="P919" s="1">
        <f t="shared" si="117"/>
        <v>1.1295811018321129E-4</v>
      </c>
      <c r="Q919" s="1">
        <f t="shared" si="118"/>
        <v>1.0000000364832637</v>
      </c>
      <c r="R919" t="str">
        <f t="shared" si="119"/>
        <v/>
      </c>
      <c r="S919" t="str">
        <f t="shared" si="120"/>
        <v/>
      </c>
      <c r="T919" t="str">
        <f t="shared" si="121"/>
        <v/>
      </c>
    </row>
    <row r="920" spans="1:20" x14ac:dyDescent="0.45">
      <c r="A920" t="s">
        <v>259</v>
      </c>
      <c r="B920" t="s">
        <v>49</v>
      </c>
      <c r="C920" t="s">
        <v>18</v>
      </c>
      <c r="D920">
        <v>5.7773661264074798</v>
      </c>
      <c r="E920">
        <v>5.7773652520009904</v>
      </c>
      <c r="F920">
        <v>658.78525114059403</v>
      </c>
      <c r="G920">
        <v>658.78670287132195</v>
      </c>
      <c r="H920" t="s">
        <v>276</v>
      </c>
      <c r="I920">
        <v>5.7773661264074798</v>
      </c>
      <c r="J920" s="1">
        <v>6.7450210694541803E-10</v>
      </c>
      <c r="K920">
        <v>0</v>
      </c>
      <c r="L920" s="1">
        <v>2.4046220570283998E-10</v>
      </c>
      <c r="M920" t="s">
        <v>18</v>
      </c>
      <c r="N920">
        <v>5.7773661652651498</v>
      </c>
      <c r="O920" s="1">
        <f t="shared" si="116"/>
        <v>1.513501060525535E-7</v>
      </c>
      <c r="P920" s="1">
        <f t="shared" si="117"/>
        <v>1.5807593850277383E-7</v>
      </c>
      <c r="Q920" s="1">
        <f t="shared" si="118"/>
        <v>1.0444389014691864</v>
      </c>
      <c r="R920" t="str">
        <f t="shared" si="119"/>
        <v/>
      </c>
      <c r="S920" t="str">
        <f t="shared" si="120"/>
        <v/>
      </c>
      <c r="T920" t="str">
        <f t="shared" si="121"/>
        <v/>
      </c>
    </row>
    <row r="921" spans="1:20" x14ac:dyDescent="0.45">
      <c r="A921" t="s">
        <v>259</v>
      </c>
      <c r="B921" t="s">
        <v>201</v>
      </c>
      <c r="C921" t="s">
        <v>18</v>
      </c>
      <c r="D921">
        <v>622512.72506097704</v>
      </c>
      <c r="E921">
        <v>622506.80502133095</v>
      </c>
      <c r="F921">
        <v>676.83831286430302</v>
      </c>
      <c r="G921">
        <v>676.838557958602</v>
      </c>
      <c r="H921" t="s">
        <v>354</v>
      </c>
      <c r="I921">
        <v>622512.72506097704</v>
      </c>
      <c r="J921" s="1">
        <v>1.11022302462515E-16</v>
      </c>
      <c r="K921">
        <v>0</v>
      </c>
      <c r="L921" s="1">
        <v>1.5654469498471699E-8</v>
      </c>
      <c r="M921" t="s">
        <v>18</v>
      </c>
      <c r="N921">
        <v>622512.69320682494</v>
      </c>
      <c r="O921" s="1">
        <f t="shared" si="116"/>
        <v>9.5099094487099523E-6</v>
      </c>
      <c r="P921" s="1">
        <f t="shared" si="117"/>
        <v>9.4587396500626976E-6</v>
      </c>
      <c r="Q921" s="1">
        <f t="shared" si="118"/>
        <v>0.99461931799422165</v>
      </c>
      <c r="R921" t="str">
        <f t="shared" si="119"/>
        <v/>
      </c>
      <c r="S921" t="str">
        <f t="shared" si="120"/>
        <v/>
      </c>
      <c r="T921" t="str">
        <f t="shared" si="121"/>
        <v/>
      </c>
    </row>
    <row r="922" spans="1:20" x14ac:dyDescent="0.45">
      <c r="A922" t="s">
        <v>259</v>
      </c>
      <c r="B922" t="s">
        <v>167</v>
      </c>
      <c r="C922" t="s">
        <v>18</v>
      </c>
      <c r="D922">
        <v>-1.1063496898693901</v>
      </c>
      <c r="E922">
        <v>-1.1063519374281201</v>
      </c>
      <c r="F922">
        <v>756.74605703353802</v>
      </c>
      <c r="G922">
        <v>756.74627304077103</v>
      </c>
      <c r="H922" t="s">
        <v>337</v>
      </c>
      <c r="I922">
        <v>-1.1063496898693901</v>
      </c>
      <c r="J922" s="1">
        <v>5.3297619762027102E-8</v>
      </c>
      <c r="K922">
        <v>0</v>
      </c>
      <c r="L922">
        <v>0</v>
      </c>
      <c r="M922" t="s">
        <v>18</v>
      </c>
      <c r="N922">
        <v>-1.10634968986928</v>
      </c>
      <c r="O922" s="1">
        <f t="shared" si="116"/>
        <v>2.0314900756035377E-6</v>
      </c>
      <c r="P922" s="1">
        <f t="shared" si="117"/>
        <v>2.0314901751501395E-6</v>
      </c>
      <c r="Q922" s="1">
        <f t="shared" si="118"/>
        <v>1.0000000490017662</v>
      </c>
      <c r="R922" t="str">
        <f t="shared" si="119"/>
        <v/>
      </c>
      <c r="S922" t="str">
        <f t="shared" si="120"/>
        <v/>
      </c>
      <c r="T922" t="str">
        <f t="shared" si="121"/>
        <v/>
      </c>
    </row>
    <row r="923" spans="1:20" x14ac:dyDescent="0.45">
      <c r="A923" t="s">
        <v>259</v>
      </c>
      <c r="B923" t="s">
        <v>235</v>
      </c>
      <c r="C923" t="s">
        <v>18</v>
      </c>
      <c r="D923">
        <v>355.24122246857797</v>
      </c>
      <c r="E923">
        <v>355.23918556979299</v>
      </c>
      <c r="F923">
        <v>1125.2883789539301</v>
      </c>
      <c r="G923">
        <v>1125.29973006248</v>
      </c>
      <c r="H923" t="s">
        <v>371</v>
      </c>
      <c r="I923">
        <v>355.24122246857797</v>
      </c>
      <c r="J923" s="1">
        <v>4.5730311759584197E-9</v>
      </c>
      <c r="K923">
        <v>0</v>
      </c>
      <c r="L923">
        <v>0</v>
      </c>
      <c r="M923" t="s">
        <v>18</v>
      </c>
      <c r="N923">
        <v>355.24034945308199</v>
      </c>
      <c r="O923" s="1">
        <f t="shared" si="116"/>
        <v>5.7338467464061244E-6</v>
      </c>
      <c r="P923" s="1">
        <f t="shared" si="117"/>
        <v>3.2763261775425245E-6</v>
      </c>
      <c r="Q923" s="1">
        <f t="shared" si="118"/>
        <v>0.57140107199343426</v>
      </c>
      <c r="R923" t="str">
        <f t="shared" si="119"/>
        <v/>
      </c>
      <c r="S923" t="str">
        <f t="shared" si="120"/>
        <v/>
      </c>
      <c r="T923" t="str">
        <f t="shared" si="121"/>
        <v/>
      </c>
    </row>
    <row r="924" spans="1:20" x14ac:dyDescent="0.45">
      <c r="A924" t="s">
        <v>259</v>
      </c>
      <c r="B924" t="s">
        <v>193</v>
      </c>
      <c r="C924" t="s">
        <v>18</v>
      </c>
      <c r="D924">
        <v>500753.226237703</v>
      </c>
      <c r="E924">
        <v>500753.15464223502</v>
      </c>
      <c r="F924">
        <v>1259.5061380863101</v>
      </c>
      <c r="G924">
        <v>1259.5064141750299</v>
      </c>
      <c r="H924" t="s">
        <v>350</v>
      </c>
      <c r="I924">
        <v>500753.226237703</v>
      </c>
      <c r="J924">
        <v>0</v>
      </c>
      <c r="K924">
        <v>0</v>
      </c>
      <c r="L924" s="1">
        <v>6.6375465790358095E-8</v>
      </c>
      <c r="M924" t="s">
        <v>18</v>
      </c>
      <c r="N924">
        <v>500753.08677332802</v>
      </c>
      <c r="O924" s="1">
        <f t="shared" si="116"/>
        <v>1.4297555007839126E-7</v>
      </c>
      <c r="P924" s="1">
        <f t="shared" si="117"/>
        <v>1.3553367676785015E-7</v>
      </c>
      <c r="Q924" s="1">
        <f t="shared" si="118"/>
        <v>0.94795002847367371</v>
      </c>
      <c r="R924" t="str">
        <f t="shared" si="119"/>
        <v/>
      </c>
      <c r="S924" t="str">
        <f t="shared" si="120"/>
        <v/>
      </c>
      <c r="T924" t="str">
        <f t="shared" si="121"/>
        <v/>
      </c>
    </row>
    <row r="925" spans="1:20" x14ac:dyDescent="0.45">
      <c r="A925" t="s">
        <v>259</v>
      </c>
      <c r="B925" t="s">
        <v>237</v>
      </c>
      <c r="C925" t="s">
        <v>18</v>
      </c>
      <c r="D925">
        <v>468.15624747887699</v>
      </c>
      <c r="E925">
        <v>468.15380054416801</v>
      </c>
      <c r="F925">
        <v>1300.24003005027</v>
      </c>
      <c r="G925">
        <v>1300.26278805732</v>
      </c>
      <c r="H925" t="s">
        <v>372</v>
      </c>
      <c r="I925">
        <v>468.15624747887699</v>
      </c>
      <c r="J925" s="1">
        <v>2.23532017340488E-8</v>
      </c>
      <c r="K925">
        <v>0</v>
      </c>
      <c r="L925" s="1">
        <v>5.5116951142020199E-9</v>
      </c>
      <c r="M925" t="s">
        <v>18</v>
      </c>
      <c r="N925">
        <v>468.15612794945002</v>
      </c>
      <c r="O925" s="1">
        <f t="shared" si="116"/>
        <v>5.2267478430430499E-6</v>
      </c>
      <c r="P925" s="1">
        <f t="shared" si="117"/>
        <v>4.971429600840417E-6</v>
      </c>
      <c r="Q925" s="1">
        <f t="shared" si="118"/>
        <v>0.95115160519127229</v>
      </c>
      <c r="R925" t="str">
        <f t="shared" si="119"/>
        <v/>
      </c>
      <c r="S925" t="str">
        <f t="shared" si="120"/>
        <v/>
      </c>
      <c r="T925" t="str">
        <f t="shared" si="121"/>
        <v/>
      </c>
    </row>
    <row r="926" spans="1:20" x14ac:dyDescent="0.45">
      <c r="A926" t="s">
        <v>259</v>
      </c>
      <c r="B926" t="s">
        <v>233</v>
      </c>
      <c r="C926" t="s">
        <v>18</v>
      </c>
      <c r="D926">
        <v>568.71745742055202</v>
      </c>
      <c r="E926">
        <v>568.71551910566598</v>
      </c>
      <c r="F926">
        <v>1393.8443360328599</v>
      </c>
      <c r="G926">
        <v>1393.8554968833901</v>
      </c>
      <c r="H926" t="s">
        <v>370</v>
      </c>
      <c r="I926">
        <v>568.71745742055202</v>
      </c>
      <c r="J926" s="1">
        <v>4.1867784794646898E-9</v>
      </c>
      <c r="K926">
        <v>0</v>
      </c>
      <c r="L926">
        <v>0</v>
      </c>
      <c r="M926" t="s">
        <v>18</v>
      </c>
      <c r="N926">
        <v>568.71672647546598</v>
      </c>
      <c r="O926" s="1">
        <f t="shared" si="116"/>
        <v>3.4082211239938512E-6</v>
      </c>
      <c r="P926" s="1">
        <f t="shared" si="117"/>
        <v>2.1229721627008146E-6</v>
      </c>
      <c r="Q926" s="1">
        <f t="shared" si="118"/>
        <v>0.62289742521549041</v>
      </c>
      <c r="R926" t="str">
        <f t="shared" si="119"/>
        <v/>
      </c>
      <c r="S926" t="str">
        <f t="shared" si="120"/>
        <v/>
      </c>
      <c r="T926" t="str">
        <f t="shared" si="121"/>
        <v/>
      </c>
    </row>
    <row r="927" spans="1:20" x14ac:dyDescent="0.45">
      <c r="A927" t="s">
        <v>259</v>
      </c>
      <c r="B927" t="s">
        <v>213</v>
      </c>
      <c r="C927" t="s">
        <v>18</v>
      </c>
      <c r="D927">
        <v>528766.26324074599</v>
      </c>
      <c r="E927">
        <v>528765.06033119198</v>
      </c>
      <c r="F927">
        <v>1553.81565594673</v>
      </c>
      <c r="G927">
        <v>1553.81593894958</v>
      </c>
      <c r="H927" t="s">
        <v>360</v>
      </c>
      <c r="I927">
        <v>528766.26324074599</v>
      </c>
      <c r="J927" s="1">
        <v>1.11022302462515E-16</v>
      </c>
      <c r="K927">
        <v>0</v>
      </c>
      <c r="L927" s="1">
        <v>1.4987789009879201E-8</v>
      </c>
      <c r="M927" t="s">
        <v>18</v>
      </c>
      <c r="N927">
        <v>528766.14952549594</v>
      </c>
      <c r="O927" s="1">
        <f t="shared" si="116"/>
        <v>2.2749362764000121E-6</v>
      </c>
      <c r="P927" s="1">
        <f t="shared" si="117"/>
        <v>2.0598790314345231E-6</v>
      </c>
      <c r="Q927" s="1">
        <f t="shared" si="118"/>
        <v>0.90546669495911869</v>
      </c>
      <c r="R927" t="str">
        <f t="shared" si="119"/>
        <v/>
      </c>
      <c r="S927" t="str">
        <f t="shared" si="120"/>
        <v/>
      </c>
      <c r="T927" t="str">
        <f t="shared" si="121"/>
        <v/>
      </c>
    </row>
    <row r="928" spans="1:20" x14ac:dyDescent="0.45">
      <c r="A928" t="s">
        <v>259</v>
      </c>
      <c r="B928" t="s">
        <v>189</v>
      </c>
      <c r="C928" t="s">
        <v>18</v>
      </c>
      <c r="D928">
        <v>600350.23863014695</v>
      </c>
      <c r="E928">
        <v>600350.12723860506</v>
      </c>
      <c r="F928">
        <v>1588.5327079296101</v>
      </c>
      <c r="G928">
        <v>1588.5330390930101</v>
      </c>
      <c r="H928" t="s">
        <v>348</v>
      </c>
      <c r="I928">
        <v>600350.23863014695</v>
      </c>
      <c r="J928">
        <v>0</v>
      </c>
      <c r="K928">
        <v>0</v>
      </c>
      <c r="L928" s="1">
        <v>5.2972228825609498E-8</v>
      </c>
      <c r="M928" t="s">
        <v>18</v>
      </c>
      <c r="N928">
        <v>600349.55764580297</v>
      </c>
      <c r="O928" s="1">
        <f t="shared" si="116"/>
        <v>1.8554426187891953E-7</v>
      </c>
      <c r="P928" s="1">
        <f t="shared" si="117"/>
        <v>9.4876858793890945E-7</v>
      </c>
      <c r="Q928" s="1">
        <f t="shared" si="118"/>
        <v>5.1134353513882669</v>
      </c>
      <c r="R928" t="str">
        <f t="shared" si="119"/>
        <v/>
      </c>
      <c r="S928" t="str">
        <f t="shared" si="120"/>
        <v/>
      </c>
      <c r="T928" t="str">
        <f t="shared" si="121"/>
        <v/>
      </c>
    </row>
    <row r="929" spans="1:20" x14ac:dyDescent="0.45">
      <c r="A929" t="s">
        <v>259</v>
      </c>
      <c r="B929" t="s">
        <v>219</v>
      </c>
      <c r="C929" t="s">
        <v>18</v>
      </c>
      <c r="D929">
        <v>46.423424649479301</v>
      </c>
      <c r="E929">
        <v>46.423419244912303</v>
      </c>
      <c r="F929">
        <v>1600.5132079124401</v>
      </c>
      <c r="G929">
        <v>1600.51400589942</v>
      </c>
      <c r="H929" t="s">
        <v>363</v>
      </c>
      <c r="I929">
        <v>46.423424649479301</v>
      </c>
      <c r="J929" s="1">
        <v>8.9719285334410804E-9</v>
      </c>
      <c r="K929">
        <v>0</v>
      </c>
      <c r="L929" s="1">
        <v>3.1431442197514502E-16</v>
      </c>
      <c r="M929" t="s">
        <v>18</v>
      </c>
      <c r="N929">
        <v>46.423423052590103</v>
      </c>
      <c r="O929" s="1">
        <f t="shared" si="116"/>
        <v>1.1641893882231185E-7</v>
      </c>
      <c r="P929" s="1">
        <f t="shared" si="117"/>
        <v>8.2020599282567046E-8</v>
      </c>
      <c r="Q929" s="1">
        <f t="shared" si="118"/>
        <v>0.70452969346983674</v>
      </c>
      <c r="R929" t="str">
        <f t="shared" si="119"/>
        <v/>
      </c>
      <c r="S929" t="str">
        <f t="shared" si="120"/>
        <v/>
      </c>
      <c r="T929" t="str">
        <f t="shared" si="121"/>
        <v/>
      </c>
    </row>
    <row r="930" spans="1:20" x14ac:dyDescent="0.45">
      <c r="A930" t="s">
        <v>259</v>
      </c>
      <c r="B930" t="s">
        <v>257</v>
      </c>
      <c r="C930" t="s">
        <v>18</v>
      </c>
      <c r="D930">
        <v>760.35004054827505</v>
      </c>
      <c r="E930">
        <v>760.34420687937904</v>
      </c>
      <c r="F930">
        <v>1766.8019850254</v>
      </c>
      <c r="G930">
        <v>1766.84210801124</v>
      </c>
      <c r="H930" t="s">
        <v>382</v>
      </c>
      <c r="I930">
        <v>760.35004054827402</v>
      </c>
      <c r="J930" s="1">
        <v>6.25495988337831E-10</v>
      </c>
      <c r="K930">
        <v>0</v>
      </c>
      <c r="L930">
        <v>0</v>
      </c>
      <c r="M930" t="s">
        <v>18</v>
      </c>
      <c r="N930">
        <v>760.34970034372998</v>
      </c>
      <c r="O930" s="1">
        <f t="shared" si="116"/>
        <v>7.6723462986502175E-6</v>
      </c>
      <c r="P930" s="1">
        <f t="shared" si="117"/>
        <v>7.2249180557334569E-6</v>
      </c>
      <c r="Q930" s="1">
        <f t="shared" si="118"/>
        <v>0.94168299689555512</v>
      </c>
      <c r="R930" t="str">
        <f t="shared" si="119"/>
        <v/>
      </c>
      <c r="S930" t="str">
        <f t="shared" si="120"/>
        <v/>
      </c>
      <c r="T930" t="str">
        <f t="shared" si="121"/>
        <v/>
      </c>
    </row>
    <row r="931" spans="1:20" x14ac:dyDescent="0.45">
      <c r="A931" t="s">
        <v>259</v>
      </c>
      <c r="B931" t="s">
        <v>197</v>
      </c>
      <c r="C931" t="s">
        <v>18</v>
      </c>
      <c r="D931">
        <v>528766.23424221203</v>
      </c>
      <c r="E931">
        <v>528766.10319068504</v>
      </c>
      <c r="F931">
        <v>2097.68330812454</v>
      </c>
      <c r="G931">
        <v>2097.6835968494402</v>
      </c>
      <c r="H931" t="s">
        <v>352</v>
      </c>
      <c r="I931">
        <v>528766.23424221203</v>
      </c>
      <c r="J931">
        <v>0</v>
      </c>
      <c r="K931">
        <v>0</v>
      </c>
      <c r="L931" s="1">
        <v>4.1530180960869199E-8</v>
      </c>
      <c r="M931" t="s">
        <v>18</v>
      </c>
      <c r="N931">
        <v>528766.25605414005</v>
      </c>
      <c r="O931" s="1">
        <f t="shared" si="116"/>
        <v>2.4784397810939765E-7</v>
      </c>
      <c r="P931" s="1">
        <f t="shared" si="117"/>
        <v>2.890945729835823E-7</v>
      </c>
      <c r="Q931" s="1">
        <f t="shared" si="118"/>
        <v>1.1664377532544961</v>
      </c>
      <c r="R931" t="str">
        <f t="shared" si="119"/>
        <v/>
      </c>
      <c r="S931" t="str">
        <f t="shared" si="120"/>
        <v/>
      </c>
      <c r="T931" t="str">
        <f t="shared" si="121"/>
        <v/>
      </c>
    </row>
    <row r="932" spans="1:20" x14ac:dyDescent="0.45">
      <c r="A932" t="s">
        <v>259</v>
      </c>
      <c r="B932" t="s">
        <v>185</v>
      </c>
      <c r="C932" t="s">
        <v>18</v>
      </c>
      <c r="D932">
        <v>622512.72259815701</v>
      </c>
      <c r="E932">
        <v>622508.04021938203</v>
      </c>
      <c r="F932">
        <v>2247.80978989601</v>
      </c>
      <c r="G932">
        <v>2247.8100380897499</v>
      </c>
      <c r="H932" t="s">
        <v>346</v>
      </c>
      <c r="I932">
        <v>622512.72259815701</v>
      </c>
      <c r="J932">
        <v>0</v>
      </c>
      <c r="K932">
        <v>0</v>
      </c>
      <c r="L932" s="1">
        <v>1.7472421176556399E-8</v>
      </c>
      <c r="M932" t="s">
        <v>18</v>
      </c>
      <c r="N932">
        <v>622512.11355496198</v>
      </c>
      <c r="O932" s="1">
        <f t="shared" si="116"/>
        <v>7.5217398856630863E-6</v>
      </c>
      <c r="P932" s="1">
        <f t="shared" si="117"/>
        <v>6.5433836405508516E-6</v>
      </c>
      <c r="Q932" s="1">
        <f t="shared" si="118"/>
        <v>0.86992952960563774</v>
      </c>
      <c r="R932" t="str">
        <f t="shared" si="119"/>
        <v/>
      </c>
      <c r="S932" t="str">
        <f t="shared" si="120"/>
        <v/>
      </c>
      <c r="T932" t="str">
        <f t="shared" si="121"/>
        <v/>
      </c>
    </row>
    <row r="933" spans="1:20" x14ac:dyDescent="0.45">
      <c r="A933" t="s">
        <v>259</v>
      </c>
      <c r="B933" t="s">
        <v>165</v>
      </c>
      <c r="C933" t="s">
        <v>18</v>
      </c>
      <c r="D933">
        <v>-1.1141122484757799</v>
      </c>
      <c r="E933">
        <v>-1.1141150022646999</v>
      </c>
      <c r="F933">
        <v>2466.3650860786402</v>
      </c>
      <c r="G933">
        <v>2466.3653130531302</v>
      </c>
      <c r="H933" t="s">
        <v>336</v>
      </c>
      <c r="I933">
        <v>-1.1141122484757799</v>
      </c>
      <c r="J933" s="1">
        <v>1.9146279006676499E-9</v>
      </c>
      <c r="K933">
        <v>0</v>
      </c>
      <c r="L933">
        <v>0</v>
      </c>
      <c r="M933" t="s">
        <v>18</v>
      </c>
      <c r="N933">
        <v>-1.1141122484758099</v>
      </c>
      <c r="O933" s="1">
        <f t="shared" si="116"/>
        <v>2.4717116310838558E-6</v>
      </c>
      <c r="P933" s="1">
        <f t="shared" si="117"/>
        <v>2.4717116041782845E-6</v>
      </c>
      <c r="Q933" s="1">
        <f t="shared" si="118"/>
        <v>0.99999998911459942</v>
      </c>
      <c r="R933" t="str">
        <f t="shared" si="119"/>
        <v/>
      </c>
      <c r="S933" t="str">
        <f t="shared" si="120"/>
        <v/>
      </c>
      <c r="T933" t="str">
        <f t="shared" si="121"/>
        <v/>
      </c>
    </row>
    <row r="934" spans="1:20" x14ac:dyDescent="0.45">
      <c r="A934" t="s">
        <v>259</v>
      </c>
      <c r="B934" t="s">
        <v>39</v>
      </c>
      <c r="C934" t="s">
        <v>18</v>
      </c>
      <c r="D934">
        <v>5.9982534805032302</v>
      </c>
      <c r="E934">
        <v>5.9982520140881403</v>
      </c>
      <c r="F934">
        <v>2565.14055490493</v>
      </c>
      <c r="G934">
        <v>2565.1417119502999</v>
      </c>
      <c r="H934" t="s">
        <v>271</v>
      </c>
      <c r="I934">
        <v>5.9982534805032302</v>
      </c>
      <c r="J934" s="1">
        <v>4.4043622397615403E-9</v>
      </c>
      <c r="K934">
        <v>0</v>
      </c>
      <c r="L934" s="1">
        <v>3.68636166037106E-9</v>
      </c>
      <c r="M934" t="s">
        <v>18</v>
      </c>
      <c r="N934">
        <v>5.9982533967690799</v>
      </c>
      <c r="O934" s="1">
        <f t="shared" si="116"/>
        <v>2.4447327040031277E-7</v>
      </c>
      <c r="P934" s="1">
        <f t="shared" si="117"/>
        <v>2.3051354168041021E-7</v>
      </c>
      <c r="Q934" s="1">
        <f t="shared" si="118"/>
        <v>0.94289875250147304</v>
      </c>
      <c r="R934" t="str">
        <f t="shared" si="119"/>
        <v/>
      </c>
      <c r="S934" t="str">
        <f t="shared" si="120"/>
        <v/>
      </c>
      <c r="T934" t="str">
        <f t="shared" si="121"/>
        <v/>
      </c>
    </row>
    <row r="935" spans="1:20" x14ac:dyDescent="0.45">
      <c r="A935" t="s">
        <v>259</v>
      </c>
      <c r="B935" t="s">
        <v>205</v>
      </c>
      <c r="C935" t="s">
        <v>18</v>
      </c>
      <c r="D935">
        <v>600349.98272754997</v>
      </c>
      <c r="E935">
        <v>600350.06374076905</v>
      </c>
      <c r="F935">
        <v>2775.4621899127901</v>
      </c>
      <c r="G935">
        <v>2775.46242117881</v>
      </c>
      <c r="H935" t="s">
        <v>356</v>
      </c>
      <c r="I935">
        <v>600349.98272754997</v>
      </c>
      <c r="J935" s="1">
        <v>1.11022302462515E-16</v>
      </c>
      <c r="K935">
        <v>0</v>
      </c>
      <c r="L935" s="1">
        <v>2.4605212267658703E-7</v>
      </c>
      <c r="M935" t="s">
        <v>18</v>
      </c>
      <c r="N935">
        <v>600350.06155219499</v>
      </c>
      <c r="O935" s="1">
        <f t="shared" si="116"/>
        <v>1.3494331874947782E-7</v>
      </c>
      <c r="P935" s="1">
        <f t="shared" si="117"/>
        <v>3.645496514779102E-9</v>
      </c>
      <c r="Q935" s="1">
        <f t="shared" si="118"/>
        <v>2.7015020443857351E-2</v>
      </c>
      <c r="R935" t="str">
        <f t="shared" si="119"/>
        <v/>
      </c>
      <c r="S935" t="str">
        <f t="shared" si="120"/>
        <v/>
      </c>
      <c r="T935" t="str">
        <f t="shared" si="121"/>
        <v/>
      </c>
    </row>
    <row r="936" spans="1:20" x14ac:dyDescent="0.45">
      <c r="A936" t="s">
        <v>259</v>
      </c>
      <c r="B936" t="s">
        <v>153</v>
      </c>
      <c r="C936" t="s">
        <v>16</v>
      </c>
      <c r="D936">
        <v>-0.14274558532876899</v>
      </c>
      <c r="E936">
        <v>-0.14281746883266999</v>
      </c>
      <c r="F936">
        <v>3600.0432648658698</v>
      </c>
      <c r="G936">
        <v>3600.0435450076998</v>
      </c>
      <c r="H936" t="s">
        <v>330</v>
      </c>
      <c r="I936">
        <v>-0.14274558532876899</v>
      </c>
      <c r="J936" s="1">
        <v>1.59574024480302E-8</v>
      </c>
      <c r="K936" s="1">
        <v>7.9355488846743996E-10</v>
      </c>
      <c r="L936">
        <v>0</v>
      </c>
      <c r="M936" t="s">
        <v>18</v>
      </c>
      <c r="N936">
        <v>-0.142745585328621</v>
      </c>
      <c r="O936" s="1">
        <f t="shared" si="116"/>
        <v>5.0354249702699828E-4</v>
      </c>
      <c r="P936" s="1">
        <f t="shared" si="117"/>
        <v>5.0354249806420636E-4</v>
      </c>
      <c r="Q936" s="1">
        <f t="shared" si="118"/>
        <v>1.0000000020598223</v>
      </c>
      <c r="R936" t="str">
        <f t="shared" si="119"/>
        <v/>
      </c>
      <c r="S936" t="str">
        <f t="shared" si="120"/>
        <v/>
      </c>
      <c r="T936" t="str">
        <f t="shared" si="121"/>
        <v/>
      </c>
    </row>
    <row r="937" spans="1:20" x14ac:dyDescent="0.45">
      <c r="A937" t="s">
        <v>259</v>
      </c>
      <c r="B937" t="s">
        <v>171</v>
      </c>
      <c r="C937" t="s">
        <v>16</v>
      </c>
      <c r="D937">
        <v>-1.12851727459315</v>
      </c>
      <c r="E937">
        <v>-1.14044351340943</v>
      </c>
      <c r="F937">
        <v>3600.04640197753</v>
      </c>
      <c r="G937">
        <v>3600.0466809272698</v>
      </c>
      <c r="H937" t="s">
        <v>339</v>
      </c>
      <c r="I937">
        <v>-1.12851727459315</v>
      </c>
      <c r="J937" s="1">
        <v>4.7213924214695103E-8</v>
      </c>
      <c r="K937">
        <v>0</v>
      </c>
      <c r="L937">
        <v>0</v>
      </c>
      <c r="M937" t="s">
        <v>18</v>
      </c>
      <c r="N937">
        <v>-1.1285172745935399</v>
      </c>
      <c r="O937" s="1">
        <f t="shared" si="116"/>
        <v>1.0567966840304806E-2</v>
      </c>
      <c r="P937" s="1">
        <f t="shared" si="117"/>
        <v>1.0567966839955652E-2</v>
      </c>
      <c r="Q937" s="1">
        <f t="shared" si="118"/>
        <v>0.99999999996696098</v>
      </c>
      <c r="R937" t="str">
        <f t="shared" si="119"/>
        <v/>
      </c>
      <c r="S937" t="str">
        <f t="shared" si="120"/>
        <v/>
      </c>
      <c r="T937" t="str">
        <f t="shared" si="121"/>
        <v/>
      </c>
    </row>
    <row r="938" spans="1:20" x14ac:dyDescent="0.45">
      <c r="A938" t="s">
        <v>259</v>
      </c>
      <c r="B938" t="s">
        <v>141</v>
      </c>
      <c r="C938" t="s">
        <v>16</v>
      </c>
      <c r="D938">
        <v>777.93438240937098</v>
      </c>
      <c r="E938">
        <v>777.15421113042203</v>
      </c>
      <c r="F938">
        <v>3600.04738783836</v>
      </c>
      <c r="G938">
        <v>3600.0478909015601</v>
      </c>
      <c r="H938" t="s">
        <v>324</v>
      </c>
      <c r="I938">
        <v>777.93438240937098</v>
      </c>
      <c r="J938">
        <v>0</v>
      </c>
      <c r="K938">
        <v>0</v>
      </c>
      <c r="L938">
        <v>0</v>
      </c>
      <c r="M938" t="s">
        <v>18</v>
      </c>
      <c r="N938">
        <v>777.93431875739202</v>
      </c>
      <c r="O938" s="1">
        <f t="shared" si="116"/>
        <v>1.0028754179805018E-3</v>
      </c>
      <c r="P938" s="1">
        <f t="shared" si="117"/>
        <v>1.0027936782479735E-3</v>
      </c>
      <c r="Q938" s="1">
        <f t="shared" si="118"/>
        <v>0.99991849462947957</v>
      </c>
      <c r="R938" t="str">
        <f t="shared" si="119"/>
        <v/>
      </c>
      <c r="S938" t="str">
        <f t="shared" ref="S938:S944" si="122">IF(OR(J938&gt;0.001, K938&gt;0.001, L938&gt;0.001), "bad","")</f>
        <v/>
      </c>
      <c r="T938" t="str">
        <f t="shared" ref="T938:T944" si="123">IF(AND(C938&lt;&gt;"Optimal",P938&lt;0.000015),"good","")</f>
        <v/>
      </c>
    </row>
    <row r="939" spans="1:20" x14ac:dyDescent="0.45">
      <c r="A939" t="s">
        <v>259</v>
      </c>
      <c r="B939" t="s">
        <v>33</v>
      </c>
      <c r="C939" t="s">
        <v>16</v>
      </c>
      <c r="D939">
        <v>48.808630491776597</v>
      </c>
      <c r="E939">
        <v>47.248066399801999</v>
      </c>
      <c r="F939">
        <v>3600.0467090606599</v>
      </c>
      <c r="G939">
        <v>3600.0492620468099</v>
      </c>
      <c r="H939" t="s">
        <v>269</v>
      </c>
      <c r="I939">
        <v>48.808630491776597</v>
      </c>
      <c r="J939" s="1">
        <v>4.6710937447111401E-10</v>
      </c>
      <c r="K939">
        <v>0</v>
      </c>
      <c r="L939" s="1">
        <v>9.7288388441135906E-19</v>
      </c>
      <c r="M939" t="s">
        <v>18</v>
      </c>
      <c r="N939">
        <v>48.808630102690401</v>
      </c>
      <c r="O939" s="1">
        <f t="shared" si="116"/>
        <v>3.1973111241185376E-2</v>
      </c>
      <c r="P939" s="1">
        <f t="shared" si="117"/>
        <v>3.1973103524397951E-2</v>
      </c>
      <c r="Q939" s="1">
        <f t="shared" si="118"/>
        <v>0.99999975864759094</v>
      </c>
      <c r="R939" t="str">
        <f t="shared" si="119"/>
        <v/>
      </c>
      <c r="S939" t="str">
        <f t="shared" si="122"/>
        <v/>
      </c>
      <c r="T939" t="str">
        <f t="shared" si="123"/>
        <v/>
      </c>
    </row>
    <row r="940" spans="1:20" x14ac:dyDescent="0.45">
      <c r="A940" t="s">
        <v>259</v>
      </c>
      <c r="B940" t="s">
        <v>151</v>
      </c>
      <c r="C940" t="s">
        <v>16</v>
      </c>
      <c r="D940">
        <v>-0.14108946105213699</v>
      </c>
      <c r="E940">
        <v>-0.14128099438262001</v>
      </c>
      <c r="F940">
        <v>3600.0573019981298</v>
      </c>
      <c r="G940">
        <v>3600.0576159953998</v>
      </c>
      <c r="H940" t="s">
        <v>329</v>
      </c>
      <c r="I940">
        <v>-0.14108946105213699</v>
      </c>
      <c r="J940" s="1">
        <v>4.7896998520147097E-9</v>
      </c>
      <c r="K940" s="1">
        <v>2.1152660178991301E-10</v>
      </c>
      <c r="L940">
        <v>0</v>
      </c>
      <c r="M940" t="s">
        <v>18</v>
      </c>
      <c r="N940">
        <v>-0.14108946792275001</v>
      </c>
      <c r="O940" s="1">
        <f t="shared" si="116"/>
        <v>1.3574348835553027E-3</v>
      </c>
      <c r="P940" s="1">
        <f t="shared" si="117"/>
        <v>1.3573861240558233E-3</v>
      </c>
      <c r="Q940" s="1">
        <f t="shared" si="118"/>
        <v>0.99996407967699208</v>
      </c>
      <c r="R940" t="str">
        <f t="shared" si="119"/>
        <v/>
      </c>
      <c r="S940" t="str">
        <f t="shared" si="122"/>
        <v/>
      </c>
      <c r="T940" t="str">
        <f t="shared" si="123"/>
        <v/>
      </c>
    </row>
    <row r="941" spans="1:20" x14ac:dyDescent="0.45">
      <c r="A941" t="s">
        <v>259</v>
      </c>
      <c r="B941" t="s">
        <v>139</v>
      </c>
      <c r="C941" t="s">
        <v>16</v>
      </c>
      <c r="D941">
        <v>19913.939552717198</v>
      </c>
      <c r="E941">
        <v>19855.419293608102</v>
      </c>
      <c r="F941">
        <v>3600.0622639655999</v>
      </c>
      <c r="G941">
        <v>3600.0627739429401</v>
      </c>
      <c r="H941" t="s">
        <v>323</v>
      </c>
      <c r="I941">
        <v>19913.939552717198</v>
      </c>
      <c r="J941">
        <v>0</v>
      </c>
      <c r="K941">
        <v>0</v>
      </c>
      <c r="L941">
        <v>0</v>
      </c>
      <c r="M941" t="s">
        <v>18</v>
      </c>
      <c r="N941">
        <v>19913.696724421301</v>
      </c>
      <c r="O941" s="1">
        <f t="shared" si="116"/>
        <v>2.9386580653613069E-3</v>
      </c>
      <c r="P941" s="1">
        <f t="shared" si="117"/>
        <v>2.9264998654150126E-3</v>
      </c>
      <c r="Q941" s="1">
        <f t="shared" si="118"/>
        <v>0.99586266939675427</v>
      </c>
      <c r="R941" t="str">
        <f t="shared" si="119"/>
        <v/>
      </c>
      <c r="S941" t="str">
        <f t="shared" si="122"/>
        <v/>
      </c>
      <c r="T941" t="str">
        <f t="shared" si="123"/>
        <v/>
      </c>
    </row>
    <row r="942" spans="1:20" x14ac:dyDescent="0.45">
      <c r="A942" t="s">
        <v>259</v>
      </c>
      <c r="B942" t="s">
        <v>27</v>
      </c>
      <c r="C942" t="s">
        <v>16</v>
      </c>
      <c r="D942" s="1">
        <v>9965933.9452880397</v>
      </c>
      <c r="E942" s="1">
        <v>9964797.8196907993</v>
      </c>
      <c r="F942">
        <v>3600.0543301105499</v>
      </c>
      <c r="G942">
        <v>3600.0647108554799</v>
      </c>
      <c r="H942" t="s">
        <v>266</v>
      </c>
      <c r="I942" s="1">
        <v>9965933.9452880397</v>
      </c>
      <c r="J942" s="1">
        <v>6.2333128880709396E-8</v>
      </c>
      <c r="K942">
        <v>0</v>
      </c>
      <c r="L942" s="1">
        <v>5.3031012914317402E-10</v>
      </c>
      <c r="M942" t="s">
        <v>18</v>
      </c>
      <c r="N942" s="1">
        <v>9965933.9233196508</v>
      </c>
      <c r="O942" s="1">
        <f t="shared" si="116"/>
        <v>1.1400091586764239E-4</v>
      </c>
      <c r="P942" s="1">
        <f t="shared" si="117"/>
        <v>1.1399871177069749E-4</v>
      </c>
      <c r="Q942" s="1">
        <f t="shared" si="118"/>
        <v>0.99998066597160096</v>
      </c>
      <c r="R942" t="str">
        <f t="shared" si="119"/>
        <v/>
      </c>
      <c r="S942" t="str">
        <f t="shared" si="122"/>
        <v/>
      </c>
      <c r="T942" t="str">
        <f t="shared" si="123"/>
        <v/>
      </c>
    </row>
    <row r="943" spans="1:20" x14ac:dyDescent="0.45">
      <c r="A943" t="s">
        <v>259</v>
      </c>
      <c r="B943" t="s">
        <v>137</v>
      </c>
      <c r="C943" t="s">
        <v>16</v>
      </c>
      <c r="D943">
        <v>7689.1047812222896</v>
      </c>
      <c r="E943">
        <v>7332.2081897203298</v>
      </c>
      <c r="F943">
        <v>3600.0702850818602</v>
      </c>
      <c r="G943">
        <v>3600.0819439888</v>
      </c>
      <c r="H943" t="s">
        <v>322</v>
      </c>
      <c r="I943">
        <v>7689.1047812222896</v>
      </c>
      <c r="J943" s="1">
        <v>9.0949470177292804E-13</v>
      </c>
      <c r="K943">
        <v>0</v>
      </c>
      <c r="L943" s="1">
        <v>2.6176672363042901E-7</v>
      </c>
      <c r="M943" t="s">
        <v>18</v>
      </c>
      <c r="N943">
        <v>7689.1042846355103</v>
      </c>
      <c r="O943" s="1">
        <f t="shared" si="116"/>
        <v>4.6415883408089983E-2</v>
      </c>
      <c r="P943" s="1">
        <f t="shared" si="117"/>
        <v>4.6415821822598735E-2</v>
      </c>
      <c r="Q943" s="1">
        <f t="shared" si="118"/>
        <v>0.99999867318067159</v>
      </c>
      <c r="R943" t="str">
        <f t="shared" si="119"/>
        <v/>
      </c>
      <c r="S943" t="str">
        <f t="shared" si="122"/>
        <v/>
      </c>
      <c r="T943" t="str">
        <f t="shared" si="123"/>
        <v/>
      </c>
    </row>
    <row r="944" spans="1:20" x14ac:dyDescent="0.45">
      <c r="A944" t="s">
        <v>259</v>
      </c>
      <c r="B944" t="s">
        <v>135</v>
      </c>
      <c r="C944" t="s">
        <v>16</v>
      </c>
      <c r="D944">
        <v>220246.98325948499</v>
      </c>
      <c r="E944">
        <v>216112.35053366999</v>
      </c>
      <c r="F944">
        <v>3600.07893300056</v>
      </c>
      <c r="G944">
        <v>3600.0915169715799</v>
      </c>
      <c r="H944" t="s">
        <v>321</v>
      </c>
      <c r="I944">
        <v>220246.98325948499</v>
      </c>
      <c r="J944">
        <v>0</v>
      </c>
      <c r="K944">
        <v>0</v>
      </c>
      <c r="L944">
        <v>0</v>
      </c>
      <c r="M944" t="s">
        <v>18</v>
      </c>
      <c r="N944">
        <v>220245.101306848</v>
      </c>
      <c r="O944" s="1">
        <f t="shared" si="116"/>
        <v>1.8772709911563393E-2</v>
      </c>
      <c r="P944" s="1">
        <f t="shared" si="117"/>
        <v>1.8764325510389299E-2</v>
      </c>
      <c r="Q944" s="1">
        <f t="shared" si="118"/>
        <v>0.99955337289003066</v>
      </c>
      <c r="R944" t="str">
        <f t="shared" si="119"/>
        <v/>
      </c>
      <c r="S944" t="str">
        <f t="shared" si="122"/>
        <v/>
      </c>
      <c r="T944" t="str">
        <f t="shared" si="123"/>
        <v/>
      </c>
    </row>
    <row r="945" spans="1:18" x14ac:dyDescent="0.45">
      <c r="A945" t="s">
        <v>259</v>
      </c>
      <c r="B945" t="s">
        <v>105</v>
      </c>
      <c r="C945" t="s">
        <v>288</v>
      </c>
      <c r="D945" t="s">
        <v>260</v>
      </c>
      <c r="E945">
        <v>20778.668699000202</v>
      </c>
      <c r="F945">
        <v>0.73720598220825195</v>
      </c>
      <c r="G945">
        <v>0.73871111869812001</v>
      </c>
      <c r="H945" t="s">
        <v>306</v>
      </c>
      <c r="I945" t="s">
        <v>34</v>
      </c>
      <c r="J945" t="s">
        <v>34</v>
      </c>
      <c r="K945" t="s">
        <v>34</v>
      </c>
      <c r="L945" t="s">
        <v>34</v>
      </c>
      <c r="M945" t="s">
        <v>34</v>
      </c>
      <c r="N945" t="s">
        <v>34</v>
      </c>
      <c r="O945" s="1" t="e">
        <f t="shared" si="116"/>
        <v>#VALUE!</v>
      </c>
      <c r="P945" s="1" t="e">
        <f t="shared" si="117"/>
        <v>#VALUE!</v>
      </c>
      <c r="Q945" s="1" t="e">
        <f t="shared" si="118"/>
        <v>#VALUE!</v>
      </c>
      <c r="R945" t="e">
        <f t="shared" si="119"/>
        <v>#VALUE!</v>
      </c>
    </row>
    <row r="946" spans="1:18" x14ac:dyDescent="0.45">
      <c r="A946" t="s">
        <v>259</v>
      </c>
      <c r="B946" t="s">
        <v>109</v>
      </c>
      <c r="C946" t="s">
        <v>288</v>
      </c>
      <c r="D946" t="s">
        <v>260</v>
      </c>
      <c r="E946">
        <v>29901.0396438957</v>
      </c>
      <c r="F946">
        <v>3.8231098651885902</v>
      </c>
      <c r="G946">
        <v>3.82545590400695</v>
      </c>
      <c r="H946" t="s">
        <v>308</v>
      </c>
      <c r="I946" t="s">
        <v>34</v>
      </c>
      <c r="J946" t="s">
        <v>34</v>
      </c>
      <c r="K946" t="s">
        <v>34</v>
      </c>
      <c r="L946" t="s">
        <v>34</v>
      </c>
      <c r="M946" t="s">
        <v>34</v>
      </c>
      <c r="N946" t="s">
        <v>34</v>
      </c>
      <c r="O946" s="1" t="e">
        <f t="shared" si="116"/>
        <v>#VALUE!</v>
      </c>
      <c r="P946" s="1" t="e">
        <f t="shared" si="117"/>
        <v>#VALUE!</v>
      </c>
      <c r="Q946" s="1" t="e">
        <f t="shared" si="118"/>
        <v>#VALUE!</v>
      </c>
      <c r="R946" t="e">
        <f t="shared" si="119"/>
        <v>#VALUE!</v>
      </c>
    </row>
    <row r="947" spans="1:18" x14ac:dyDescent="0.45">
      <c r="A947" t="s">
        <v>259</v>
      </c>
      <c r="B947" t="s">
        <v>73</v>
      </c>
      <c r="C947" t="s">
        <v>288</v>
      </c>
      <c r="D947" t="e">
        <f>-Inf</f>
        <v>#NAME?</v>
      </c>
      <c r="E947">
        <v>24838.00000018</v>
      </c>
      <c r="F947">
        <v>52.428225040435699</v>
      </c>
      <c r="G947">
        <v>52.428719043731597</v>
      </c>
      <c r="H947" t="s">
        <v>289</v>
      </c>
      <c r="I947" t="s">
        <v>34</v>
      </c>
      <c r="J947" t="s">
        <v>34</v>
      </c>
      <c r="K947" t="s">
        <v>34</v>
      </c>
      <c r="L947" t="s">
        <v>34</v>
      </c>
      <c r="M947" t="s">
        <v>34</v>
      </c>
      <c r="N947" t="s">
        <v>34</v>
      </c>
      <c r="O947" s="1" t="e">
        <f t="shared" si="116"/>
        <v>#NAME?</v>
      </c>
      <c r="P947" s="1" t="e">
        <f t="shared" si="117"/>
        <v>#VALUE!</v>
      </c>
      <c r="Q947" s="1" t="e">
        <f t="shared" si="118"/>
        <v>#VALUE!</v>
      </c>
      <c r="R947" t="e">
        <f t="shared" si="119"/>
        <v>#VALUE!</v>
      </c>
    </row>
    <row r="948" spans="1:18" x14ac:dyDescent="0.45">
      <c r="A948" t="s">
        <v>259</v>
      </c>
      <c r="B948" t="s">
        <v>209</v>
      </c>
      <c r="C948" t="s">
        <v>16</v>
      </c>
      <c r="D948" t="s">
        <v>260</v>
      </c>
      <c r="E948">
        <v>419880.16955458402</v>
      </c>
      <c r="F948">
        <v>3600.0358459949398</v>
      </c>
      <c r="G948">
        <v>3600.0361340045902</v>
      </c>
      <c r="H948" t="s">
        <v>358</v>
      </c>
      <c r="I948" t="s">
        <v>34</v>
      </c>
      <c r="J948" t="s">
        <v>34</v>
      </c>
      <c r="K948" t="s">
        <v>34</v>
      </c>
      <c r="L948" t="s">
        <v>34</v>
      </c>
      <c r="M948" t="s">
        <v>34</v>
      </c>
      <c r="N948" t="s">
        <v>34</v>
      </c>
      <c r="O948" s="1" t="e">
        <f t="shared" si="116"/>
        <v>#VALUE!</v>
      </c>
      <c r="P948" s="1" t="e">
        <f t="shared" si="117"/>
        <v>#VALUE!</v>
      </c>
      <c r="Q948" s="1" t="e">
        <f t="shared" si="118"/>
        <v>#VALUE!</v>
      </c>
      <c r="R948" t="e">
        <f t="shared" si="119"/>
        <v>#VALUE!</v>
      </c>
    </row>
    <row r="949" spans="1:18" x14ac:dyDescent="0.45">
      <c r="A949" t="s">
        <v>259</v>
      </c>
      <c r="B949" t="s">
        <v>75</v>
      </c>
      <c r="C949" t="s">
        <v>16</v>
      </c>
      <c r="D949" t="s">
        <v>260</v>
      </c>
      <c r="E949">
        <v>-0.121000441413483</v>
      </c>
      <c r="F949">
        <v>3600.0371408462502</v>
      </c>
      <c r="G949">
        <v>3600.0373740196201</v>
      </c>
      <c r="H949" t="s">
        <v>290</v>
      </c>
      <c r="I949" t="s">
        <v>34</v>
      </c>
      <c r="J949" t="s">
        <v>34</v>
      </c>
      <c r="K949" t="s">
        <v>34</v>
      </c>
      <c r="L949" t="s">
        <v>34</v>
      </c>
      <c r="M949" t="s">
        <v>34</v>
      </c>
      <c r="N949" t="s">
        <v>34</v>
      </c>
      <c r="O949" s="1" t="e">
        <f t="shared" si="116"/>
        <v>#VALUE!</v>
      </c>
      <c r="P949" s="1" t="e">
        <f t="shared" si="117"/>
        <v>#VALUE!</v>
      </c>
      <c r="Q949" s="1" t="e">
        <f t="shared" si="118"/>
        <v>#VALUE!</v>
      </c>
      <c r="R949" t="e">
        <f t="shared" si="119"/>
        <v>#VALUE!</v>
      </c>
    </row>
    <row r="950" spans="1:18" x14ac:dyDescent="0.45">
      <c r="A950" t="s">
        <v>259</v>
      </c>
      <c r="B950" t="s">
        <v>225</v>
      </c>
      <c r="C950" t="s">
        <v>16</v>
      </c>
      <c r="D950" t="s">
        <v>260</v>
      </c>
      <c r="E950">
        <v>9.2999999999999901</v>
      </c>
      <c r="F950">
        <v>3600.0374338626798</v>
      </c>
      <c r="G950">
        <v>3600.03919506073</v>
      </c>
      <c r="H950" t="s">
        <v>366</v>
      </c>
      <c r="I950" t="s">
        <v>34</v>
      </c>
      <c r="J950" t="s">
        <v>34</v>
      </c>
      <c r="K950" t="s">
        <v>34</v>
      </c>
      <c r="L950" t="s">
        <v>34</v>
      </c>
      <c r="M950" t="s">
        <v>34</v>
      </c>
      <c r="N950" t="s">
        <v>34</v>
      </c>
      <c r="O950" s="1" t="e">
        <f t="shared" si="116"/>
        <v>#VALUE!</v>
      </c>
      <c r="P950" s="1" t="e">
        <f t="shared" si="117"/>
        <v>#VALUE!</v>
      </c>
      <c r="Q950" s="1" t="e">
        <f t="shared" si="118"/>
        <v>#VALUE!</v>
      </c>
      <c r="R950" t="e">
        <f t="shared" si="119"/>
        <v>#VALUE!</v>
      </c>
    </row>
    <row r="951" spans="1:18" x14ac:dyDescent="0.45">
      <c r="A951" t="s">
        <v>259</v>
      </c>
      <c r="B951" t="s">
        <v>77</v>
      </c>
      <c r="C951" t="s">
        <v>16</v>
      </c>
      <c r="D951" t="s">
        <v>260</v>
      </c>
      <c r="E951">
        <v>-0.121273689890286</v>
      </c>
      <c r="F951">
        <v>3600.0406041145302</v>
      </c>
      <c r="G951">
        <v>3600.0408349037102</v>
      </c>
      <c r="H951" t="s">
        <v>291</v>
      </c>
      <c r="I951" t="s">
        <v>34</v>
      </c>
      <c r="J951" t="s">
        <v>34</v>
      </c>
      <c r="K951" t="s">
        <v>34</v>
      </c>
      <c r="L951" t="s">
        <v>34</v>
      </c>
      <c r="M951" t="s">
        <v>34</v>
      </c>
      <c r="N951" t="s">
        <v>34</v>
      </c>
      <c r="O951" s="1" t="e">
        <f t="shared" si="116"/>
        <v>#VALUE!</v>
      </c>
      <c r="P951" s="1" t="e">
        <f t="shared" si="117"/>
        <v>#VALUE!</v>
      </c>
      <c r="Q951" s="1" t="e">
        <f t="shared" si="118"/>
        <v>#VALUE!</v>
      </c>
      <c r="R951" t="e">
        <f t="shared" si="119"/>
        <v>#VALUE!</v>
      </c>
    </row>
    <row r="952" spans="1:18" x14ac:dyDescent="0.45">
      <c r="A952" t="s">
        <v>259</v>
      </c>
      <c r="B952" t="s">
        <v>79</v>
      </c>
      <c r="C952" t="s">
        <v>16</v>
      </c>
      <c r="D952" t="s">
        <v>260</v>
      </c>
      <c r="E952">
        <v>-0.118455243037784</v>
      </c>
      <c r="F952">
        <v>3600.0407128334</v>
      </c>
      <c r="G952">
        <v>3600.0409409999802</v>
      </c>
      <c r="H952" t="s">
        <v>292</v>
      </c>
      <c r="I952" t="s">
        <v>34</v>
      </c>
      <c r="J952" t="s">
        <v>34</v>
      </c>
      <c r="K952" t="s">
        <v>34</v>
      </c>
      <c r="L952" t="s">
        <v>34</v>
      </c>
      <c r="M952" t="s">
        <v>34</v>
      </c>
      <c r="N952" t="s">
        <v>34</v>
      </c>
      <c r="O952" s="1" t="e">
        <f t="shared" si="116"/>
        <v>#VALUE!</v>
      </c>
      <c r="P952" s="1" t="e">
        <f t="shared" si="117"/>
        <v>#VALUE!</v>
      </c>
      <c r="Q952" s="1" t="e">
        <f t="shared" si="118"/>
        <v>#VALUE!</v>
      </c>
      <c r="R952" t="e">
        <f t="shared" si="119"/>
        <v>#VALUE!</v>
      </c>
    </row>
    <row r="953" spans="1:18" x14ac:dyDescent="0.45">
      <c r="A953" t="s">
        <v>259</v>
      </c>
      <c r="B953" t="s">
        <v>41</v>
      </c>
      <c r="C953" t="s">
        <v>16</v>
      </c>
      <c r="D953" t="s">
        <v>260</v>
      </c>
      <c r="E953">
        <v>42.513003801175401</v>
      </c>
      <c r="F953">
        <v>3600.0405459403901</v>
      </c>
      <c r="G953">
        <v>3600.0427410602501</v>
      </c>
      <c r="H953" t="s">
        <v>272</v>
      </c>
      <c r="I953" t="s">
        <v>34</v>
      </c>
      <c r="J953" t="s">
        <v>34</v>
      </c>
      <c r="K953" t="s">
        <v>34</v>
      </c>
      <c r="L953" t="s">
        <v>34</v>
      </c>
      <c r="M953" t="s">
        <v>34</v>
      </c>
      <c r="N953" t="s">
        <v>34</v>
      </c>
      <c r="O953" s="1" t="e">
        <f t="shared" si="116"/>
        <v>#VALUE!</v>
      </c>
      <c r="P953" s="1" t="e">
        <f t="shared" si="117"/>
        <v>#VALUE!</v>
      </c>
      <c r="Q953" s="1" t="e">
        <f t="shared" si="118"/>
        <v>#VALUE!</v>
      </c>
      <c r="R953" t="e">
        <f t="shared" si="119"/>
        <v>#VALUE!</v>
      </c>
    </row>
    <row r="954" spans="1:18" x14ac:dyDescent="0.45">
      <c r="A954" t="s">
        <v>259</v>
      </c>
      <c r="B954" t="s">
        <v>169</v>
      </c>
      <c r="C954" t="s">
        <v>16</v>
      </c>
      <c r="D954" t="s">
        <v>260</v>
      </c>
      <c r="E954">
        <v>-1.1396888878756799</v>
      </c>
      <c r="F954">
        <v>3600.0429241657198</v>
      </c>
      <c r="G954">
        <v>3600.0431969165802</v>
      </c>
      <c r="H954" t="s">
        <v>338</v>
      </c>
      <c r="I954" t="s">
        <v>34</v>
      </c>
      <c r="J954" t="s">
        <v>34</v>
      </c>
      <c r="K954" t="s">
        <v>34</v>
      </c>
      <c r="L954" t="s">
        <v>34</v>
      </c>
      <c r="M954" t="s">
        <v>34</v>
      </c>
      <c r="N954" t="s">
        <v>34</v>
      </c>
      <c r="O954" s="1" t="e">
        <f t="shared" si="116"/>
        <v>#VALUE!</v>
      </c>
      <c r="P954" s="1" t="e">
        <f t="shared" si="117"/>
        <v>#VALUE!</v>
      </c>
      <c r="Q954" s="1" t="e">
        <f t="shared" si="118"/>
        <v>#VALUE!</v>
      </c>
      <c r="R954" t="e">
        <f t="shared" si="119"/>
        <v>#VALUE!</v>
      </c>
    </row>
    <row r="955" spans="1:18" x14ac:dyDescent="0.45">
      <c r="A955" t="s">
        <v>259</v>
      </c>
      <c r="B955" t="s">
        <v>36</v>
      </c>
      <c r="C955" t="s">
        <v>16</v>
      </c>
      <c r="D955" t="s">
        <v>260</v>
      </c>
      <c r="E955">
        <v>1.85034717466973</v>
      </c>
      <c r="F955">
        <v>3600.05468010902</v>
      </c>
      <c r="G955">
        <v>3600.0689740180901</v>
      </c>
      <c r="H955" t="s">
        <v>270</v>
      </c>
      <c r="I955" t="s">
        <v>34</v>
      </c>
      <c r="J955" t="s">
        <v>34</v>
      </c>
      <c r="K955" t="s">
        <v>34</v>
      </c>
      <c r="L955" t="s">
        <v>34</v>
      </c>
      <c r="M955" t="s">
        <v>34</v>
      </c>
      <c r="N955" t="s">
        <v>34</v>
      </c>
      <c r="O955" s="1" t="e">
        <f t="shared" si="116"/>
        <v>#VALUE!</v>
      </c>
      <c r="P955" s="1" t="e">
        <f t="shared" si="117"/>
        <v>#VALUE!</v>
      </c>
      <c r="Q955" s="1" t="e">
        <f t="shared" si="118"/>
        <v>#VALUE!</v>
      </c>
      <c r="R955" t="e">
        <f t="shared" si="119"/>
        <v>#VALUE!</v>
      </c>
    </row>
    <row r="956" spans="1:18" x14ac:dyDescent="0.45">
      <c r="A956" t="s">
        <v>259</v>
      </c>
      <c r="B956" t="s">
        <v>29</v>
      </c>
      <c r="C956" t="s">
        <v>16</v>
      </c>
      <c r="D956" t="s">
        <v>260</v>
      </c>
      <c r="E956" s="1">
        <v>12253113.065460799</v>
      </c>
      <c r="F956">
        <v>3600.0644989013599</v>
      </c>
      <c r="G956">
        <v>3600.0715329647001</v>
      </c>
      <c r="H956" t="s">
        <v>267</v>
      </c>
      <c r="I956" t="s">
        <v>34</v>
      </c>
      <c r="J956" t="s">
        <v>34</v>
      </c>
      <c r="K956" t="s">
        <v>34</v>
      </c>
      <c r="L956" t="s">
        <v>34</v>
      </c>
      <c r="M956" t="s">
        <v>34</v>
      </c>
      <c r="N956" t="s">
        <v>34</v>
      </c>
      <c r="O956" s="1" t="e">
        <f t="shared" si="116"/>
        <v>#VALUE!</v>
      </c>
      <c r="P956" s="1" t="e">
        <f t="shared" si="117"/>
        <v>#VALUE!</v>
      </c>
      <c r="Q956" s="1" t="e">
        <f t="shared" si="118"/>
        <v>#VALUE!</v>
      </c>
      <c r="R956" t="e">
        <f t="shared" si="119"/>
        <v>#VALUE!</v>
      </c>
    </row>
    <row r="957" spans="1:18" x14ac:dyDescent="0.45">
      <c r="A957" t="s">
        <v>259</v>
      </c>
      <c r="B957" t="s">
        <v>15</v>
      </c>
      <c r="C957" t="s">
        <v>16</v>
      </c>
      <c r="D957" t="s">
        <v>260</v>
      </c>
      <c r="E957" s="1">
        <v>17246245.798439398</v>
      </c>
      <c r="F957">
        <v>3600.07518601417</v>
      </c>
      <c r="G957">
        <v>3600.08913779258</v>
      </c>
      <c r="H957" t="s">
        <v>261</v>
      </c>
      <c r="I957" t="s">
        <v>34</v>
      </c>
      <c r="J957" t="s">
        <v>34</v>
      </c>
      <c r="K957" t="s">
        <v>34</v>
      </c>
      <c r="L957" t="s">
        <v>34</v>
      </c>
      <c r="M957" t="s">
        <v>34</v>
      </c>
      <c r="N957" t="s">
        <v>34</v>
      </c>
      <c r="O957" s="1" t="e">
        <f t="shared" si="116"/>
        <v>#VALUE!</v>
      </c>
      <c r="P957" s="1" t="e">
        <f t="shared" si="117"/>
        <v>#VALUE!</v>
      </c>
      <c r="Q957" s="1" t="e">
        <f t="shared" si="118"/>
        <v>#VALUE!</v>
      </c>
      <c r="R957" t="e">
        <f t="shared" si="119"/>
        <v>#VALUE!</v>
      </c>
    </row>
    <row r="958" spans="1:18" x14ac:dyDescent="0.45">
      <c r="A958" t="s">
        <v>259</v>
      </c>
      <c r="B958" t="s">
        <v>21</v>
      </c>
      <c r="C958" t="s">
        <v>16</v>
      </c>
      <c r="D958" t="s">
        <v>260</v>
      </c>
      <c r="E958" s="1">
        <v>24065032.012091599</v>
      </c>
      <c r="F958">
        <v>3600.1003558635698</v>
      </c>
      <c r="G958">
        <v>3600.1178758144301</v>
      </c>
      <c r="H958" t="s">
        <v>263</v>
      </c>
      <c r="I958" t="s">
        <v>34</v>
      </c>
      <c r="J958" t="s">
        <v>34</v>
      </c>
      <c r="K958" t="s">
        <v>34</v>
      </c>
      <c r="L958" t="s">
        <v>34</v>
      </c>
      <c r="M958" t="s">
        <v>34</v>
      </c>
      <c r="N958" t="s">
        <v>34</v>
      </c>
      <c r="O958" s="1" t="e">
        <f t="shared" si="116"/>
        <v>#VALUE!</v>
      </c>
      <c r="P958" s="1" t="e">
        <f t="shared" si="117"/>
        <v>#VALUE!</v>
      </c>
      <c r="Q958" s="1" t="e">
        <f t="shared" si="118"/>
        <v>#VALUE!</v>
      </c>
      <c r="R958" t="e">
        <f t="shared" si="119"/>
        <v>#VALUE!</v>
      </c>
    </row>
    <row r="959" spans="1:18" x14ac:dyDescent="0.45">
      <c r="A959" t="s">
        <v>259</v>
      </c>
      <c r="B959" t="s">
        <v>23</v>
      </c>
      <c r="C959" t="s">
        <v>16</v>
      </c>
      <c r="D959" t="s">
        <v>260</v>
      </c>
      <c r="E959" s="1">
        <v>34211254.602990001</v>
      </c>
      <c r="F959">
        <v>3600.1162919998101</v>
      </c>
      <c r="G959">
        <v>3600.1372709274201</v>
      </c>
      <c r="H959" t="s">
        <v>264</v>
      </c>
      <c r="I959" t="s">
        <v>34</v>
      </c>
      <c r="J959" t="s">
        <v>34</v>
      </c>
      <c r="K959" t="s">
        <v>34</v>
      </c>
      <c r="L959" t="s">
        <v>34</v>
      </c>
      <c r="M959" t="s">
        <v>34</v>
      </c>
      <c r="N959" t="s">
        <v>34</v>
      </c>
      <c r="O959" s="1" t="e">
        <f t="shared" si="116"/>
        <v>#VALUE!</v>
      </c>
      <c r="P959" s="1" t="e">
        <f t="shared" si="117"/>
        <v>#VALUE!</v>
      </c>
      <c r="Q959" s="1" t="e">
        <f t="shared" si="118"/>
        <v>#VALUE!</v>
      </c>
      <c r="R959" t="e">
        <f t="shared" si="119"/>
        <v>#VALUE!</v>
      </c>
    </row>
    <row r="960" spans="1:18" x14ac:dyDescent="0.45">
      <c r="A960" t="s">
        <v>259</v>
      </c>
      <c r="B960" t="s">
        <v>239</v>
      </c>
      <c r="C960" t="s">
        <v>16</v>
      </c>
      <c r="D960">
        <v>575.13169559364803</v>
      </c>
      <c r="E960">
        <v>544.10306922397206</v>
      </c>
      <c r="F960">
        <v>3600.1771469116202</v>
      </c>
      <c r="G960">
        <v>3600.2085068225801</v>
      </c>
      <c r="H960" t="s">
        <v>373</v>
      </c>
      <c r="I960" t="s">
        <v>34</v>
      </c>
      <c r="J960" t="s">
        <v>34</v>
      </c>
      <c r="K960" t="s">
        <v>34</v>
      </c>
      <c r="L960" t="s">
        <v>34</v>
      </c>
      <c r="M960" t="s">
        <v>34</v>
      </c>
      <c r="N960" t="s">
        <v>34</v>
      </c>
      <c r="O960" s="1">
        <f t="shared" si="116"/>
        <v>5.3950470940648955E-2</v>
      </c>
      <c r="P960" s="1" t="e">
        <f t="shared" si="117"/>
        <v>#VALUE!</v>
      </c>
      <c r="Q960" s="1" t="e">
        <f t="shared" si="118"/>
        <v>#VALUE!</v>
      </c>
      <c r="R960" t="e">
        <f t="shared" si="119"/>
        <v>#VALUE!</v>
      </c>
    </row>
    <row r="961" spans="1:20" x14ac:dyDescent="0.45">
      <c r="A961" t="s">
        <v>259</v>
      </c>
      <c r="B961" t="s">
        <v>241</v>
      </c>
      <c r="C961" t="s">
        <v>16</v>
      </c>
      <c r="D961">
        <v>801.14729252341397</v>
      </c>
      <c r="E961">
        <v>674.55013933764701</v>
      </c>
      <c r="F961">
        <v>3600.2375769615101</v>
      </c>
      <c r="G961">
        <v>3600.2810280323001</v>
      </c>
      <c r="H961" t="s">
        <v>374</v>
      </c>
      <c r="I961" t="s">
        <v>34</v>
      </c>
      <c r="J961" t="s">
        <v>34</v>
      </c>
      <c r="K961" t="s">
        <v>34</v>
      </c>
      <c r="L961" t="s">
        <v>34</v>
      </c>
      <c r="M961" t="s">
        <v>34</v>
      </c>
      <c r="N961" t="s">
        <v>34</v>
      </c>
      <c r="O961" s="1">
        <f t="shared" si="116"/>
        <v>0.15801982080825527</v>
      </c>
      <c r="P961" s="1" t="e">
        <f t="shared" si="117"/>
        <v>#VALUE!</v>
      </c>
      <c r="Q961" s="1" t="e">
        <f t="shared" si="118"/>
        <v>#VALUE!</v>
      </c>
      <c r="R961" t="e">
        <f t="shared" si="119"/>
        <v>#VALUE!</v>
      </c>
    </row>
    <row r="962" spans="1:20" x14ac:dyDescent="0.45">
      <c r="A962" t="s">
        <v>14</v>
      </c>
      <c r="B962" t="s">
        <v>143</v>
      </c>
      <c r="C962" t="s">
        <v>18</v>
      </c>
      <c r="D962">
        <v>1481.11146123411</v>
      </c>
      <c r="E962">
        <v>1481.11146123411</v>
      </c>
      <c r="F962">
        <v>0.120323896408081</v>
      </c>
      <c r="G962">
        <v>1.5519449710845901</v>
      </c>
      <c r="H962" t="s">
        <v>144</v>
      </c>
      <c r="I962">
        <v>1481.11146123411</v>
      </c>
      <c r="J962">
        <v>0</v>
      </c>
      <c r="K962">
        <v>0</v>
      </c>
      <c r="L962">
        <v>2.1784612587874E-3</v>
      </c>
      <c r="M962" t="s">
        <v>18</v>
      </c>
      <c r="N962">
        <v>1481.4655337076999</v>
      </c>
      <c r="O962" s="1">
        <f t="shared" ref="O962:O1025" si="124">ABS(E962-D962)/(ABS(D962)+0.00001)</f>
        <v>0</v>
      </c>
      <c r="P962" s="1">
        <f t="shared" ref="P962:P1025" si="125">ABS(E962-N962)/(ABS(N962)+0.00001)</f>
        <v>2.3900149085057286E-4</v>
      </c>
      <c r="Q962" s="1" t="e">
        <f t="shared" ref="Q962:Q1025" si="126">P962/O962</f>
        <v>#DIV/0!</v>
      </c>
      <c r="R962" t="str">
        <f t="shared" ref="R962:R1025" si="127">IF(AND(C962="Optimal",P962&gt;0.0000125),"bad","")</f>
        <v>bad</v>
      </c>
      <c r="S962" t="str">
        <f t="shared" ref="S962:S993" si="128">IF(OR(J962&gt;0.001, K962&gt;0.001, L962&gt;0.001), "bad","")</f>
        <v>bad</v>
      </c>
      <c r="T962" t="str">
        <f t="shared" ref="T962:T993" si="129">IF(AND(C962&lt;&gt;"Optimal",P962&lt;0.000015),"good","")</f>
        <v/>
      </c>
    </row>
    <row r="963" spans="1:20" x14ac:dyDescent="0.45">
      <c r="A963" t="s">
        <v>14</v>
      </c>
      <c r="B963" t="s">
        <v>139</v>
      </c>
      <c r="C963" t="s">
        <v>18</v>
      </c>
      <c r="D963">
        <v>19800.631940850501</v>
      </c>
      <c r="E963">
        <v>19800.631940850501</v>
      </c>
      <c r="F963">
        <v>20.0120718479156</v>
      </c>
      <c r="G963">
        <v>21.4400861263275</v>
      </c>
      <c r="H963" t="s">
        <v>140</v>
      </c>
      <c r="I963">
        <v>19800.631940850501</v>
      </c>
      <c r="J963">
        <v>0</v>
      </c>
      <c r="K963">
        <v>0</v>
      </c>
      <c r="L963">
        <v>3.7577005008695201E-2</v>
      </c>
      <c r="M963" t="s">
        <v>18</v>
      </c>
      <c r="N963">
        <v>19857.052623257801</v>
      </c>
      <c r="O963" s="1">
        <f t="shared" si="124"/>
        <v>0</v>
      </c>
      <c r="P963" s="1">
        <f t="shared" si="125"/>
        <v>2.8413422399255757E-3</v>
      </c>
      <c r="Q963" s="1" t="e">
        <f t="shared" si="126"/>
        <v>#DIV/0!</v>
      </c>
      <c r="R963" t="str">
        <f t="shared" si="127"/>
        <v>bad</v>
      </c>
      <c r="S963" t="str">
        <f t="shared" si="128"/>
        <v>bad</v>
      </c>
      <c r="T963" t="str">
        <f t="shared" si="129"/>
        <v/>
      </c>
    </row>
    <row r="964" spans="1:20" x14ac:dyDescent="0.45">
      <c r="A964" t="s">
        <v>14</v>
      </c>
      <c r="B964" t="s">
        <v>135</v>
      </c>
      <c r="C964" t="s">
        <v>18</v>
      </c>
      <c r="D964">
        <v>216107.10622702699</v>
      </c>
      <c r="E964">
        <v>216107.10622702699</v>
      </c>
      <c r="F964">
        <v>2415.9530878066998</v>
      </c>
      <c r="G964">
        <v>2417.48634910583</v>
      </c>
      <c r="H964" t="s">
        <v>136</v>
      </c>
      <c r="I964">
        <v>216107.10622702699</v>
      </c>
      <c r="J964">
        <v>0</v>
      </c>
      <c r="K964">
        <v>0</v>
      </c>
      <c r="L964">
        <v>9.3199231455969294E-3</v>
      </c>
      <c r="M964" t="s">
        <v>18</v>
      </c>
      <c r="N964">
        <v>216194.27431573899</v>
      </c>
      <c r="O964" s="1">
        <f t="shared" si="124"/>
        <v>0</v>
      </c>
      <c r="P964" s="1">
        <f t="shared" si="125"/>
        <v>4.0319332685317158E-4</v>
      </c>
      <c r="Q964" s="1" t="e">
        <f t="shared" si="126"/>
        <v>#DIV/0!</v>
      </c>
      <c r="R964" t="str">
        <f t="shared" si="127"/>
        <v>bad</v>
      </c>
      <c r="S964" t="str">
        <f t="shared" si="128"/>
        <v>bad</v>
      </c>
      <c r="T964" t="str">
        <f t="shared" si="129"/>
        <v/>
      </c>
    </row>
    <row r="965" spans="1:20" x14ac:dyDescent="0.45">
      <c r="A965" t="s">
        <v>14</v>
      </c>
      <c r="B965" t="s">
        <v>105</v>
      </c>
      <c r="C965" t="s">
        <v>18</v>
      </c>
      <c r="D965">
        <v>26669.1066239432</v>
      </c>
      <c r="E965">
        <v>26669.1066239432</v>
      </c>
      <c r="F965">
        <v>0.64074587821960405</v>
      </c>
      <c r="G965">
        <v>2.2725579738616899</v>
      </c>
      <c r="H965" t="s">
        <v>106</v>
      </c>
      <c r="I965">
        <v>26669.1066239432</v>
      </c>
      <c r="J965">
        <v>4.9331465970681096E-3</v>
      </c>
      <c r="K965">
        <v>9.9641084671020508E-4</v>
      </c>
      <c r="L965">
        <v>0</v>
      </c>
      <c r="M965" t="s">
        <v>18</v>
      </c>
      <c r="N965">
        <v>26669.052183374399</v>
      </c>
      <c r="O965" s="1">
        <f t="shared" si="124"/>
        <v>0</v>
      </c>
      <c r="P965" s="1">
        <f t="shared" si="125"/>
        <v>2.0413387175055093E-6</v>
      </c>
      <c r="Q965" s="1" t="e">
        <f t="shared" si="126"/>
        <v>#DIV/0!</v>
      </c>
      <c r="R965" t="str">
        <f t="shared" si="127"/>
        <v/>
      </c>
      <c r="S965" t="str">
        <f t="shared" si="128"/>
        <v>bad</v>
      </c>
      <c r="T965" t="str">
        <f t="shared" si="129"/>
        <v/>
      </c>
    </row>
    <row r="966" spans="1:20" x14ac:dyDescent="0.45">
      <c r="A966" t="s">
        <v>14</v>
      </c>
      <c r="B966" t="s">
        <v>211</v>
      </c>
      <c r="C966" t="s">
        <v>18</v>
      </c>
      <c r="D966">
        <v>264126.43056808697</v>
      </c>
      <c r="E966">
        <v>264123.823650448</v>
      </c>
      <c r="F966">
        <v>1.3314688205718901</v>
      </c>
      <c r="G966">
        <v>3.0287570953369101</v>
      </c>
      <c r="H966" t="s">
        <v>212</v>
      </c>
      <c r="I966">
        <v>264126.43056808697</v>
      </c>
      <c r="J966" s="1">
        <v>8.8817841970012504E-16</v>
      </c>
      <c r="K966">
        <v>0</v>
      </c>
      <c r="L966" s="1">
        <v>1.9172001851641598E-6</v>
      </c>
      <c r="M966" t="s">
        <v>18</v>
      </c>
      <c r="N966">
        <v>264127.51494264603</v>
      </c>
      <c r="O966" s="1">
        <f t="shared" si="124"/>
        <v>9.8699612653918806E-6</v>
      </c>
      <c r="P966" s="1">
        <f t="shared" si="125"/>
        <v>1.3975417133983231E-5</v>
      </c>
      <c r="Q966" s="1">
        <f t="shared" si="126"/>
        <v>1.4159546079463106</v>
      </c>
      <c r="R966" t="str">
        <f t="shared" si="127"/>
        <v>bad</v>
      </c>
      <c r="S966" t="str">
        <f t="shared" si="128"/>
        <v/>
      </c>
      <c r="T966" t="str">
        <f t="shared" si="129"/>
        <v/>
      </c>
    </row>
    <row r="967" spans="1:20" x14ac:dyDescent="0.45">
      <c r="A967" t="s">
        <v>14</v>
      </c>
      <c r="B967" t="s">
        <v>199</v>
      </c>
      <c r="C967" t="s">
        <v>18</v>
      </c>
      <c r="D967">
        <v>327996.57376123901</v>
      </c>
      <c r="E967">
        <v>327993.50888677599</v>
      </c>
      <c r="F967">
        <v>1.71612095832824</v>
      </c>
      <c r="G967">
        <v>3.3833849430084202</v>
      </c>
      <c r="H967" t="s">
        <v>200</v>
      </c>
      <c r="I967">
        <v>327996.57376123901</v>
      </c>
      <c r="J967" s="1">
        <v>2.2204460492503101E-16</v>
      </c>
      <c r="K967">
        <v>0</v>
      </c>
      <c r="L967" s="1">
        <v>2.46768800460372E-6</v>
      </c>
      <c r="M967" t="s">
        <v>18</v>
      </c>
      <c r="N967">
        <v>327997.69000133697</v>
      </c>
      <c r="O967" s="1">
        <f t="shared" si="124"/>
        <v>9.3442270685234712E-6</v>
      </c>
      <c r="P967" s="1">
        <f t="shared" si="125"/>
        <v>1.2747390266188036E-5</v>
      </c>
      <c r="Q967" s="1">
        <f t="shared" si="126"/>
        <v>1.364199539748804</v>
      </c>
      <c r="R967" t="str">
        <f t="shared" si="127"/>
        <v>bad</v>
      </c>
      <c r="S967" t="str">
        <f t="shared" si="128"/>
        <v/>
      </c>
      <c r="T967" t="str">
        <f t="shared" si="129"/>
        <v/>
      </c>
    </row>
    <row r="968" spans="1:20" x14ac:dyDescent="0.45">
      <c r="A968" t="s">
        <v>14</v>
      </c>
      <c r="B968" t="s">
        <v>117</v>
      </c>
      <c r="C968" t="s">
        <v>18</v>
      </c>
      <c r="D968">
        <v>0.80136548989067402</v>
      </c>
      <c r="E968">
        <v>0.80136548989067402</v>
      </c>
      <c r="F968">
        <v>1.8273115158080999E-2</v>
      </c>
      <c r="G968">
        <v>1.3127110004425</v>
      </c>
      <c r="H968" t="s">
        <v>118</v>
      </c>
      <c r="I968">
        <v>0.80136548989067402</v>
      </c>
      <c r="J968" s="1">
        <v>1.372916982878E-8</v>
      </c>
      <c r="K968">
        <v>0</v>
      </c>
      <c r="L968">
        <v>0</v>
      </c>
      <c r="M968" t="s">
        <v>18</v>
      </c>
      <c r="N968">
        <v>0.80136550100165005</v>
      </c>
      <c r="O968" s="1">
        <f t="shared" si="124"/>
        <v>0</v>
      </c>
      <c r="P968" s="1">
        <f t="shared" si="125"/>
        <v>1.3864881087879892E-8</v>
      </c>
      <c r="Q968" s="1" t="e">
        <f t="shared" si="126"/>
        <v>#DIV/0!</v>
      </c>
      <c r="R968" t="str">
        <f t="shared" si="127"/>
        <v/>
      </c>
      <c r="S968" t="str">
        <f t="shared" si="128"/>
        <v/>
      </c>
      <c r="T968" t="str">
        <f t="shared" si="129"/>
        <v/>
      </c>
    </row>
    <row r="969" spans="1:20" x14ac:dyDescent="0.45">
      <c r="A969" t="s">
        <v>14</v>
      </c>
      <c r="B969" t="s">
        <v>121</v>
      </c>
      <c r="C969" t="s">
        <v>18</v>
      </c>
      <c r="D969">
        <v>1.0726936895346699</v>
      </c>
      <c r="E969">
        <v>1.0726936895346699</v>
      </c>
      <c r="F969">
        <v>2.3418903350829998E-2</v>
      </c>
      <c r="G969">
        <v>1.3338990211486801</v>
      </c>
      <c r="H969" t="s">
        <v>122</v>
      </c>
      <c r="I969">
        <v>1.0726936895346699</v>
      </c>
      <c r="J969" s="1">
        <v>6.5385580283461298E-10</v>
      </c>
      <c r="K969">
        <v>0</v>
      </c>
      <c r="L969">
        <v>0</v>
      </c>
      <c r="M969" t="s">
        <v>18</v>
      </c>
      <c r="N969">
        <v>1.0726937024827501</v>
      </c>
      <c r="O969" s="1">
        <f t="shared" si="124"/>
        <v>0</v>
      </c>
      <c r="P969" s="1">
        <f t="shared" si="125"/>
        <v>1.2070509436708888E-8</v>
      </c>
      <c r="Q969" s="1" t="e">
        <f t="shared" si="126"/>
        <v>#DIV/0!</v>
      </c>
      <c r="R969" t="str">
        <f t="shared" si="127"/>
        <v/>
      </c>
      <c r="S969" t="str">
        <f t="shared" si="128"/>
        <v/>
      </c>
      <c r="T969" t="str">
        <f t="shared" si="129"/>
        <v/>
      </c>
    </row>
    <row r="970" spans="1:20" x14ac:dyDescent="0.45">
      <c r="A970" t="s">
        <v>14</v>
      </c>
      <c r="B970" t="s">
        <v>123</v>
      </c>
      <c r="C970" t="s">
        <v>18</v>
      </c>
      <c r="D970">
        <v>0.50328617621930505</v>
      </c>
      <c r="E970">
        <v>0.50328617621930505</v>
      </c>
      <c r="F970">
        <v>7.6995849609375E-2</v>
      </c>
      <c r="G970">
        <v>1.3686110973358101</v>
      </c>
      <c r="H970" t="s">
        <v>124</v>
      </c>
      <c r="I970">
        <v>0.50328617621930505</v>
      </c>
      <c r="J970" s="1">
        <v>1.59297020019266E-11</v>
      </c>
      <c r="K970">
        <v>0</v>
      </c>
      <c r="L970">
        <v>0</v>
      </c>
      <c r="M970" t="s">
        <v>18</v>
      </c>
      <c r="N970">
        <v>0.503286190273175</v>
      </c>
      <c r="O970" s="1">
        <f t="shared" si="124"/>
        <v>0</v>
      </c>
      <c r="P970" s="1">
        <f t="shared" si="125"/>
        <v>2.792365654317407E-8</v>
      </c>
      <c r="Q970" s="1" t="e">
        <f t="shared" si="126"/>
        <v>#DIV/0!</v>
      </c>
      <c r="R970" t="str">
        <f t="shared" si="127"/>
        <v/>
      </c>
      <c r="S970" t="str">
        <f t="shared" si="128"/>
        <v/>
      </c>
      <c r="T970" t="str">
        <f t="shared" si="129"/>
        <v/>
      </c>
    </row>
    <row r="971" spans="1:20" x14ac:dyDescent="0.45">
      <c r="A971" t="s">
        <v>14</v>
      </c>
      <c r="B971" t="s">
        <v>129</v>
      </c>
      <c r="C971" t="s">
        <v>18</v>
      </c>
      <c r="D971">
        <v>1.49907795236884</v>
      </c>
      <c r="E971">
        <v>1.49907795236884</v>
      </c>
      <c r="F971">
        <v>0.10897707939147901</v>
      </c>
      <c r="G971">
        <v>1.4110131263732899</v>
      </c>
      <c r="H971" t="s">
        <v>130</v>
      </c>
      <c r="I971">
        <v>1.49907795236884</v>
      </c>
      <c r="J971" s="1">
        <v>1.05829745383756E-8</v>
      </c>
      <c r="K971">
        <v>0</v>
      </c>
      <c r="L971">
        <v>0</v>
      </c>
      <c r="M971" t="s">
        <v>18</v>
      </c>
      <c r="N971">
        <v>1.4990779248678701</v>
      </c>
      <c r="O971" s="1">
        <f t="shared" si="124"/>
        <v>0</v>
      </c>
      <c r="P971" s="1">
        <f t="shared" si="125"/>
        <v>1.8345134724617575E-8</v>
      </c>
      <c r="Q971" s="1" t="e">
        <f t="shared" si="126"/>
        <v>#DIV/0!</v>
      </c>
      <c r="R971" t="str">
        <f t="shared" si="127"/>
        <v/>
      </c>
      <c r="S971" t="str">
        <f t="shared" si="128"/>
        <v/>
      </c>
      <c r="T971" t="str">
        <f t="shared" si="129"/>
        <v/>
      </c>
    </row>
    <row r="972" spans="1:20" x14ac:dyDescent="0.45">
      <c r="A972" t="s">
        <v>14</v>
      </c>
      <c r="B972" t="s">
        <v>127</v>
      </c>
      <c r="C972" t="s">
        <v>18</v>
      </c>
      <c r="D972">
        <v>1.19315990520069</v>
      </c>
      <c r="E972">
        <v>1.19315990520069</v>
      </c>
      <c r="F972">
        <v>0.14315295219421301</v>
      </c>
      <c r="G972">
        <v>1.4325358867645199</v>
      </c>
      <c r="H972" t="s">
        <v>128</v>
      </c>
      <c r="I972">
        <v>1.19315990520069</v>
      </c>
      <c r="J972" s="1">
        <v>1.0642182690645499E-9</v>
      </c>
      <c r="K972">
        <v>0</v>
      </c>
      <c r="L972">
        <v>0</v>
      </c>
      <c r="M972" t="s">
        <v>18</v>
      </c>
      <c r="N972">
        <v>1.19315989355809</v>
      </c>
      <c r="O972" s="1">
        <f t="shared" si="124"/>
        <v>0</v>
      </c>
      <c r="P972" s="1">
        <f t="shared" si="125"/>
        <v>9.7577051332394678E-9</v>
      </c>
      <c r="Q972" s="1" t="e">
        <f t="shared" si="126"/>
        <v>#DIV/0!</v>
      </c>
      <c r="R972" t="str">
        <f t="shared" si="127"/>
        <v/>
      </c>
      <c r="S972" t="str">
        <f t="shared" si="128"/>
        <v/>
      </c>
      <c r="T972" t="str">
        <f t="shared" si="129"/>
        <v/>
      </c>
    </row>
    <row r="973" spans="1:20" x14ac:dyDescent="0.45">
      <c r="A973" t="s">
        <v>14</v>
      </c>
      <c r="B973" t="s">
        <v>119</v>
      </c>
      <c r="C973" t="s">
        <v>18</v>
      </c>
      <c r="D973">
        <v>1.1880860384899301</v>
      </c>
      <c r="E973">
        <v>1.1880860384899301</v>
      </c>
      <c r="F973">
        <v>0.16340899467468201</v>
      </c>
      <c r="G973">
        <v>1.4640600681304901</v>
      </c>
      <c r="H973" t="s">
        <v>120</v>
      </c>
      <c r="I973">
        <v>1.1880860384899301</v>
      </c>
      <c r="J973" s="1">
        <v>2.0157020497180099E-10</v>
      </c>
      <c r="K973">
        <v>0</v>
      </c>
      <c r="L973">
        <v>0</v>
      </c>
      <c r="M973" t="s">
        <v>18</v>
      </c>
      <c r="N973">
        <v>1.1880860610922199</v>
      </c>
      <c r="O973" s="1">
        <f t="shared" si="124"/>
        <v>0</v>
      </c>
      <c r="P973" s="1">
        <f t="shared" si="125"/>
        <v>1.9023958211563454E-8</v>
      </c>
      <c r="Q973" s="1" t="e">
        <f t="shared" si="126"/>
        <v>#DIV/0!</v>
      </c>
      <c r="R973" t="str">
        <f t="shared" si="127"/>
        <v/>
      </c>
      <c r="S973" t="str">
        <f t="shared" si="128"/>
        <v/>
      </c>
      <c r="T973" t="str">
        <f t="shared" si="129"/>
        <v/>
      </c>
    </row>
    <row r="974" spans="1:20" x14ac:dyDescent="0.45">
      <c r="A974" t="s">
        <v>14</v>
      </c>
      <c r="B974" t="s">
        <v>131</v>
      </c>
      <c r="C974" t="s">
        <v>18</v>
      </c>
      <c r="D974">
        <v>1.66439931243035</v>
      </c>
      <c r="E974">
        <v>1.66439931243035</v>
      </c>
      <c r="F974">
        <v>0.17201900482177701</v>
      </c>
      <c r="G974">
        <v>1.4739019870757999</v>
      </c>
      <c r="H974" t="s">
        <v>132</v>
      </c>
      <c r="I974">
        <v>1.66439931243035</v>
      </c>
      <c r="J974" s="1">
        <v>3.7551571852034702E-9</v>
      </c>
      <c r="K974">
        <v>0</v>
      </c>
      <c r="L974">
        <v>0</v>
      </c>
      <c r="M974" t="s">
        <v>18</v>
      </c>
      <c r="N974">
        <v>1.66439931436689</v>
      </c>
      <c r="O974" s="1">
        <f t="shared" si="124"/>
        <v>0</v>
      </c>
      <c r="P974" s="1">
        <f t="shared" si="125"/>
        <v>1.1634998811421553E-9</v>
      </c>
      <c r="Q974" s="1" t="e">
        <f t="shared" si="126"/>
        <v>#DIV/0!</v>
      </c>
      <c r="R974" t="str">
        <f t="shared" si="127"/>
        <v/>
      </c>
      <c r="S974" t="str">
        <f t="shared" si="128"/>
        <v/>
      </c>
      <c r="T974" t="str">
        <f t="shared" si="129"/>
        <v/>
      </c>
    </row>
    <row r="975" spans="1:20" x14ac:dyDescent="0.45">
      <c r="A975" t="s">
        <v>14</v>
      </c>
      <c r="B975" t="s">
        <v>145</v>
      </c>
      <c r="C975" t="s">
        <v>18</v>
      </c>
      <c r="D975">
        <v>72.481236884673706</v>
      </c>
      <c r="E975">
        <v>72.481236884673706</v>
      </c>
      <c r="F975">
        <v>4.3669939041137598E-2</v>
      </c>
      <c r="G975">
        <v>1.48276495933532</v>
      </c>
      <c r="H975" t="s">
        <v>146</v>
      </c>
      <c r="I975">
        <v>72.481236884673706</v>
      </c>
      <c r="J975">
        <v>0</v>
      </c>
      <c r="K975">
        <v>0</v>
      </c>
      <c r="L975" s="1">
        <v>4.9131024981718901E-6</v>
      </c>
      <c r="M975" t="s">
        <v>18</v>
      </c>
      <c r="N975">
        <v>72.481276535702804</v>
      </c>
      <c r="O975" s="1">
        <f t="shared" si="124"/>
        <v>0</v>
      </c>
      <c r="P975" s="1">
        <f t="shared" si="125"/>
        <v>5.4705194945425625E-7</v>
      </c>
      <c r="Q975" s="1" t="e">
        <f t="shared" si="126"/>
        <v>#DIV/0!</v>
      </c>
      <c r="R975" t="str">
        <f t="shared" si="127"/>
        <v/>
      </c>
      <c r="S975" t="str">
        <f t="shared" si="128"/>
        <v/>
      </c>
      <c r="T975" t="str">
        <f t="shared" si="129"/>
        <v/>
      </c>
    </row>
    <row r="976" spans="1:20" x14ac:dyDescent="0.45">
      <c r="A976" t="s">
        <v>14</v>
      </c>
      <c r="B976" t="s">
        <v>125</v>
      </c>
      <c r="C976" t="s">
        <v>18</v>
      </c>
      <c r="D976">
        <v>1.0453724944845</v>
      </c>
      <c r="E976">
        <v>1.0453724944845</v>
      </c>
      <c r="F976">
        <v>0.240857124328613</v>
      </c>
      <c r="G976">
        <v>1.5330009460449201</v>
      </c>
      <c r="H976" t="s">
        <v>126</v>
      </c>
      <c r="I976">
        <v>1.0453724944845</v>
      </c>
      <c r="J976" s="1">
        <v>3.7132463770461698E-10</v>
      </c>
      <c r="K976">
        <v>0</v>
      </c>
      <c r="L976">
        <v>0</v>
      </c>
      <c r="M976" t="s">
        <v>18</v>
      </c>
      <c r="N976">
        <v>1.04537247647181</v>
      </c>
      <c r="O976" s="1">
        <f t="shared" si="124"/>
        <v>0</v>
      </c>
      <c r="P976" s="1">
        <f t="shared" si="125"/>
        <v>1.7230717380134166E-8</v>
      </c>
      <c r="Q976" s="1" t="e">
        <f t="shared" si="126"/>
        <v>#DIV/0!</v>
      </c>
      <c r="R976" t="str">
        <f t="shared" si="127"/>
        <v/>
      </c>
      <c r="S976" t="str">
        <f t="shared" si="128"/>
        <v/>
      </c>
      <c r="T976" t="str">
        <f t="shared" si="129"/>
        <v/>
      </c>
    </row>
    <row r="977" spans="1:20" x14ac:dyDescent="0.45">
      <c r="A977" t="s">
        <v>14</v>
      </c>
      <c r="B977" t="s">
        <v>155</v>
      </c>
      <c r="C977" t="s">
        <v>18</v>
      </c>
      <c r="D977">
        <v>-7.9784860290312495E-2</v>
      </c>
      <c r="E977">
        <v>-7.9784997353107998E-2</v>
      </c>
      <c r="F977">
        <v>1.3936996459960899E-2</v>
      </c>
      <c r="G977">
        <v>1.6314551830291699</v>
      </c>
      <c r="H977" t="s">
        <v>156</v>
      </c>
      <c r="I977">
        <v>-7.9784860290312495E-2</v>
      </c>
      <c r="J977" s="1">
        <v>1.09692801508742E-8</v>
      </c>
      <c r="K977" s="1">
        <v>1.0697344399179701E-9</v>
      </c>
      <c r="L977">
        <v>0</v>
      </c>
      <c r="M977" t="s">
        <v>18</v>
      </c>
      <c r="N977">
        <v>-7.9784865782148995E-2</v>
      </c>
      <c r="O977" s="1">
        <f t="shared" si="124"/>
        <v>1.7176895229030858E-6</v>
      </c>
      <c r="P977" s="1">
        <f t="shared" si="125"/>
        <v>1.6488649703596563E-6</v>
      </c>
      <c r="Q977" s="1">
        <f t="shared" si="126"/>
        <v>0.95993190176353393</v>
      </c>
      <c r="R977" t="str">
        <f t="shared" si="127"/>
        <v/>
      </c>
      <c r="S977" t="str">
        <f t="shared" si="128"/>
        <v/>
      </c>
      <c r="T977" t="str">
        <f t="shared" si="129"/>
        <v/>
      </c>
    </row>
    <row r="978" spans="1:20" x14ac:dyDescent="0.45">
      <c r="A978" t="s">
        <v>14</v>
      </c>
      <c r="B978" t="s">
        <v>133</v>
      </c>
      <c r="C978" t="s">
        <v>18</v>
      </c>
      <c r="D978">
        <v>1.81817930623394</v>
      </c>
      <c r="E978">
        <v>1.81817930623394</v>
      </c>
      <c r="F978">
        <v>0.34902691841125399</v>
      </c>
      <c r="G978">
        <v>1.6463639736175499</v>
      </c>
      <c r="H978" t="s">
        <v>134</v>
      </c>
      <c r="I978">
        <v>1.81817930623394</v>
      </c>
      <c r="J978" s="1">
        <v>9.1882573771684396E-10</v>
      </c>
      <c r="K978">
        <v>0</v>
      </c>
      <c r="L978">
        <v>0</v>
      </c>
      <c r="M978" t="s">
        <v>18</v>
      </c>
      <c r="N978">
        <v>1.81817929663649</v>
      </c>
      <c r="O978" s="1">
        <f t="shared" si="124"/>
        <v>0</v>
      </c>
      <c r="P978" s="1">
        <f t="shared" si="125"/>
        <v>5.278575758663152E-9</v>
      </c>
      <c r="Q978" s="1" t="e">
        <f t="shared" si="126"/>
        <v>#DIV/0!</v>
      </c>
      <c r="R978" t="str">
        <f t="shared" si="127"/>
        <v/>
      </c>
      <c r="S978" t="str">
        <f t="shared" si="128"/>
        <v/>
      </c>
      <c r="T978" t="str">
        <f t="shared" si="129"/>
        <v/>
      </c>
    </row>
    <row r="979" spans="1:20" x14ac:dyDescent="0.45">
      <c r="A979" t="s">
        <v>14</v>
      </c>
      <c r="B979" t="s">
        <v>157</v>
      </c>
      <c r="C979" t="s">
        <v>18</v>
      </c>
      <c r="D979">
        <v>-4.5451444626318199E-2</v>
      </c>
      <c r="E979">
        <v>-4.5451556342080798E-2</v>
      </c>
      <c r="F979">
        <v>0.110460042953491</v>
      </c>
      <c r="G979">
        <v>1.71538686752319</v>
      </c>
      <c r="H979" t="s">
        <v>158</v>
      </c>
      <c r="I979">
        <v>-4.5451444626318199E-2</v>
      </c>
      <c r="J979" s="1">
        <v>1.65601532486903E-10</v>
      </c>
      <c r="K979" s="1">
        <v>1.12600692658837E-11</v>
      </c>
      <c r="L979">
        <v>0</v>
      </c>
      <c r="M979" t="s">
        <v>18</v>
      </c>
      <c r="N979">
        <v>-4.5451446350745897E-2</v>
      </c>
      <c r="O979" s="1">
        <f t="shared" si="124"/>
        <v>2.4573737926132254E-6</v>
      </c>
      <c r="P979" s="1">
        <f t="shared" si="125"/>
        <v>2.4194420488205426E-6</v>
      </c>
      <c r="Q979" s="1">
        <f t="shared" si="126"/>
        <v>0.98456411315742676</v>
      </c>
      <c r="R979" t="str">
        <f t="shared" si="127"/>
        <v/>
      </c>
      <c r="S979" t="str">
        <f t="shared" si="128"/>
        <v/>
      </c>
      <c r="T979" t="str">
        <f t="shared" si="129"/>
        <v/>
      </c>
    </row>
    <row r="980" spans="1:20" x14ac:dyDescent="0.45">
      <c r="A980" t="s">
        <v>14</v>
      </c>
      <c r="B980" t="s">
        <v>161</v>
      </c>
      <c r="C980" t="s">
        <v>18</v>
      </c>
      <c r="D980">
        <v>-8.6088435069329103E-2</v>
      </c>
      <c r="E980">
        <v>-8.6088438507965895E-2</v>
      </c>
      <c r="F980">
        <v>0.13658308982849099</v>
      </c>
      <c r="G980">
        <v>1.75582098960876</v>
      </c>
      <c r="H980" t="s">
        <v>162</v>
      </c>
      <c r="I980">
        <v>-8.6088435069329103E-2</v>
      </c>
      <c r="J980" s="1">
        <v>2.4356761052501898E-9</v>
      </c>
      <c r="K980">
        <v>0</v>
      </c>
      <c r="L980">
        <v>0</v>
      </c>
      <c r="M980" t="s">
        <v>18</v>
      </c>
      <c r="N980">
        <v>-8.60884370388178E-2</v>
      </c>
      <c r="O980" s="1">
        <f t="shared" si="124"/>
        <v>3.9938435457112116E-8</v>
      </c>
      <c r="P980" s="1">
        <f t="shared" si="125"/>
        <v>1.7063586115779475E-8</v>
      </c>
      <c r="Q980" s="1">
        <f t="shared" si="126"/>
        <v>0.42724723491242428</v>
      </c>
      <c r="R980" t="str">
        <f t="shared" si="127"/>
        <v/>
      </c>
      <c r="S980" t="str">
        <f t="shared" si="128"/>
        <v/>
      </c>
      <c r="T980" t="str">
        <f t="shared" si="129"/>
        <v/>
      </c>
    </row>
    <row r="981" spans="1:20" x14ac:dyDescent="0.45">
      <c r="A981" t="s">
        <v>14</v>
      </c>
      <c r="B981" t="s">
        <v>81</v>
      </c>
      <c r="C981" t="s">
        <v>18</v>
      </c>
      <c r="D981">
        <v>-8.2295153542303698E-2</v>
      </c>
      <c r="E981">
        <v>-8.2295153542303698E-2</v>
      </c>
      <c r="F981">
        <v>0.100119829177856</v>
      </c>
      <c r="G981">
        <v>1.7567050457000699</v>
      </c>
      <c r="H981" t="s">
        <v>82</v>
      </c>
      <c r="I981">
        <v>-8.2295153542303698E-2</v>
      </c>
      <c r="J981" s="1">
        <v>7.4039230302247403E-9</v>
      </c>
      <c r="K981" s="1">
        <v>2.8212029934415697E-10</v>
      </c>
      <c r="L981">
        <v>0</v>
      </c>
      <c r="M981" t="s">
        <v>18</v>
      </c>
      <c r="N981">
        <v>-8.2295153921654304E-2</v>
      </c>
      <c r="O981" s="1">
        <f t="shared" si="124"/>
        <v>0</v>
      </c>
      <c r="P981" s="1">
        <f t="shared" si="125"/>
        <v>4.6090747469373265E-9</v>
      </c>
      <c r="Q981" s="1" t="e">
        <f t="shared" si="126"/>
        <v>#DIV/0!</v>
      </c>
      <c r="R981" t="str">
        <f t="shared" si="127"/>
        <v/>
      </c>
      <c r="S981" t="str">
        <f t="shared" si="128"/>
        <v/>
      </c>
      <c r="T981" t="str">
        <f t="shared" si="129"/>
        <v/>
      </c>
    </row>
    <row r="982" spans="1:20" x14ac:dyDescent="0.45">
      <c r="A982" t="s">
        <v>14</v>
      </c>
      <c r="B982" t="s">
        <v>83</v>
      </c>
      <c r="C982" t="s">
        <v>18</v>
      </c>
      <c r="D982">
        <v>-7.9814495788473494E-2</v>
      </c>
      <c r="E982">
        <v>-7.9814495788473494E-2</v>
      </c>
      <c r="F982">
        <v>0.100034952163696</v>
      </c>
      <c r="G982">
        <v>1.76593589782714</v>
      </c>
      <c r="H982" t="s">
        <v>84</v>
      </c>
      <c r="I982">
        <v>-7.9814495788473494E-2</v>
      </c>
      <c r="J982" s="1">
        <v>3.57034424247615E-9</v>
      </c>
      <c r="K982" s="1">
        <v>1.7218190068168901E-10</v>
      </c>
      <c r="L982">
        <v>0</v>
      </c>
      <c r="M982" t="s">
        <v>18</v>
      </c>
      <c r="N982">
        <v>-7.9814495507836702E-2</v>
      </c>
      <c r="O982" s="1">
        <f t="shared" si="124"/>
        <v>0</v>
      </c>
      <c r="P982" s="1">
        <f t="shared" si="125"/>
        <v>3.5156725989646421E-9</v>
      </c>
      <c r="Q982" s="1" t="e">
        <f t="shared" si="126"/>
        <v>#DIV/0!</v>
      </c>
      <c r="R982" t="str">
        <f t="shared" si="127"/>
        <v/>
      </c>
      <c r="S982" t="str">
        <f t="shared" si="128"/>
        <v/>
      </c>
      <c r="T982" t="str">
        <f t="shared" si="129"/>
        <v/>
      </c>
    </row>
    <row r="983" spans="1:20" x14ac:dyDescent="0.45">
      <c r="A983" t="s">
        <v>14</v>
      </c>
      <c r="B983" t="s">
        <v>57</v>
      </c>
      <c r="C983" t="s">
        <v>18</v>
      </c>
      <c r="D983">
        <v>14635</v>
      </c>
      <c r="E983">
        <v>14635</v>
      </c>
      <c r="F983">
        <v>0.27403521537780701</v>
      </c>
      <c r="G983">
        <v>1.7690501213073699</v>
      </c>
      <c r="H983" t="s">
        <v>58</v>
      </c>
      <c r="I983">
        <v>14635</v>
      </c>
      <c r="J983">
        <v>0</v>
      </c>
      <c r="K983">
        <v>0</v>
      </c>
      <c r="L983" s="1">
        <v>2.6102497940882999E-9</v>
      </c>
      <c r="M983" t="s">
        <v>18</v>
      </c>
      <c r="N983">
        <v>14635</v>
      </c>
      <c r="O983" s="1">
        <f t="shared" si="124"/>
        <v>0</v>
      </c>
      <c r="P983" s="1">
        <f t="shared" si="125"/>
        <v>0</v>
      </c>
      <c r="Q983" s="1" t="e">
        <f t="shared" si="126"/>
        <v>#DIV/0!</v>
      </c>
      <c r="R983" t="str">
        <f t="shared" si="127"/>
        <v/>
      </c>
      <c r="S983" t="str">
        <f t="shared" si="128"/>
        <v/>
      </c>
      <c r="T983" t="str">
        <f t="shared" si="129"/>
        <v/>
      </c>
    </row>
    <row r="984" spans="1:20" x14ac:dyDescent="0.45">
      <c r="A984" t="s">
        <v>14</v>
      </c>
      <c r="B984" t="s">
        <v>191</v>
      </c>
      <c r="C984" t="s">
        <v>18</v>
      </c>
      <c r="D984">
        <v>311720.513447228</v>
      </c>
      <c r="E984">
        <v>311718.01152532501</v>
      </c>
      <c r="F984">
        <v>0.16855716705322199</v>
      </c>
      <c r="G984">
        <v>1.8375220298767001</v>
      </c>
      <c r="H984" t="s">
        <v>192</v>
      </c>
      <c r="I984">
        <v>311720.513447228</v>
      </c>
      <c r="J984" s="1">
        <v>2.2204460492503101E-16</v>
      </c>
      <c r="K984">
        <v>0</v>
      </c>
      <c r="L984" s="1">
        <v>9.4315657650500999E-7</v>
      </c>
      <c r="M984" t="s">
        <v>18</v>
      </c>
      <c r="N984">
        <v>311721.02503891999</v>
      </c>
      <c r="O984" s="1">
        <f t="shared" si="124"/>
        <v>8.0261702229489557E-6</v>
      </c>
      <c r="P984" s="1">
        <f t="shared" si="125"/>
        <v>9.6673414778784589E-6</v>
      </c>
      <c r="Q984" s="1">
        <f t="shared" si="126"/>
        <v>1.2044775041322895</v>
      </c>
      <c r="R984" t="str">
        <f t="shared" si="127"/>
        <v/>
      </c>
      <c r="S984" t="str">
        <f t="shared" si="128"/>
        <v/>
      </c>
      <c r="T984" t="str">
        <f t="shared" si="129"/>
        <v/>
      </c>
    </row>
    <row r="985" spans="1:20" x14ac:dyDescent="0.45">
      <c r="A985" t="s">
        <v>14</v>
      </c>
      <c r="B985" t="s">
        <v>59</v>
      </c>
      <c r="C985" t="s">
        <v>18</v>
      </c>
      <c r="D985">
        <v>13652</v>
      </c>
      <c r="E985">
        <v>13652</v>
      </c>
      <c r="F985">
        <v>0.333957910537719</v>
      </c>
      <c r="G985">
        <v>1.84511613845825</v>
      </c>
      <c r="H985" t="s">
        <v>60</v>
      </c>
      <c r="I985">
        <v>13652</v>
      </c>
      <c r="J985">
        <v>0</v>
      </c>
      <c r="K985">
        <v>0</v>
      </c>
      <c r="L985" s="1">
        <v>3.8278813008218997E-8</v>
      </c>
      <c r="M985" t="s">
        <v>18</v>
      </c>
      <c r="N985">
        <v>13652</v>
      </c>
      <c r="O985" s="1">
        <f t="shared" si="124"/>
        <v>0</v>
      </c>
      <c r="P985" s="1">
        <f t="shared" si="125"/>
        <v>0</v>
      </c>
      <c r="Q985" s="1" t="e">
        <f t="shared" si="126"/>
        <v>#DIV/0!</v>
      </c>
      <c r="R985" t="str">
        <f t="shared" si="127"/>
        <v/>
      </c>
      <c r="S985" t="str">
        <f t="shared" si="128"/>
        <v/>
      </c>
      <c r="T985" t="str">
        <f t="shared" si="129"/>
        <v/>
      </c>
    </row>
    <row r="986" spans="1:20" x14ac:dyDescent="0.45">
      <c r="A986" t="s">
        <v>14</v>
      </c>
      <c r="B986" t="s">
        <v>175</v>
      </c>
      <c r="C986" t="s">
        <v>18</v>
      </c>
      <c r="D986">
        <v>-1.08072123367924</v>
      </c>
      <c r="E986">
        <v>-1.08072349512634</v>
      </c>
      <c r="F986">
        <v>0.14721989631652799</v>
      </c>
      <c r="G986">
        <v>1.8656029701232899</v>
      </c>
      <c r="H986" t="s">
        <v>176</v>
      </c>
      <c r="I986">
        <v>-1.08072123367924</v>
      </c>
      <c r="J986" s="1">
        <v>5.1848653592756398E-8</v>
      </c>
      <c r="K986">
        <v>0</v>
      </c>
      <c r="L986">
        <v>0</v>
      </c>
      <c r="M986" t="s">
        <v>18</v>
      </c>
      <c r="N986">
        <v>-1.0807212319392501</v>
      </c>
      <c r="O986" s="1">
        <f t="shared" si="124"/>
        <v>2.0925157241252314E-6</v>
      </c>
      <c r="P986" s="1">
        <f t="shared" si="125"/>
        <v>2.0941257391960003E-6</v>
      </c>
      <c r="Q986" s="1">
        <f t="shared" si="126"/>
        <v>1.0007694159963563</v>
      </c>
      <c r="R986" t="str">
        <f t="shared" si="127"/>
        <v/>
      </c>
      <c r="S986" t="str">
        <f t="shared" si="128"/>
        <v/>
      </c>
      <c r="T986" t="str">
        <f t="shared" si="129"/>
        <v/>
      </c>
    </row>
    <row r="987" spans="1:20" x14ac:dyDescent="0.45">
      <c r="A987" t="s">
        <v>14</v>
      </c>
      <c r="B987" t="s">
        <v>159</v>
      </c>
      <c r="C987" t="s">
        <v>18</v>
      </c>
      <c r="D987">
        <v>-7.6010006516599907E-2</v>
      </c>
      <c r="E987">
        <v>-7.6010006516599907E-2</v>
      </c>
      <c r="F987">
        <v>0.248569965362548</v>
      </c>
      <c r="G987">
        <v>1.88883399963378</v>
      </c>
      <c r="H987" t="s">
        <v>160</v>
      </c>
      <c r="I987">
        <v>-7.6010006516599907E-2</v>
      </c>
      <c r="J987" s="1">
        <v>9.9516261897747406E-10</v>
      </c>
      <c r="K987" s="1">
        <v>6.2761525143617495E-11</v>
      </c>
      <c r="L987">
        <v>0</v>
      </c>
      <c r="M987" t="s">
        <v>18</v>
      </c>
      <c r="N987">
        <v>-7.6010007627836704E-2</v>
      </c>
      <c r="O987" s="1">
        <f t="shared" si="124"/>
        <v>0</v>
      </c>
      <c r="P987" s="1">
        <f t="shared" si="125"/>
        <v>1.4617688575679769E-8</v>
      </c>
      <c r="Q987" s="1" t="e">
        <f t="shared" si="126"/>
        <v>#DIV/0!</v>
      </c>
      <c r="R987" t="str">
        <f t="shared" si="127"/>
        <v/>
      </c>
      <c r="S987" t="str">
        <f t="shared" si="128"/>
        <v/>
      </c>
      <c r="T987" t="str">
        <f t="shared" si="129"/>
        <v/>
      </c>
    </row>
    <row r="988" spans="1:20" x14ac:dyDescent="0.45">
      <c r="A988" t="s">
        <v>14</v>
      </c>
      <c r="B988" t="s">
        <v>187</v>
      </c>
      <c r="C988" t="s">
        <v>18</v>
      </c>
      <c r="D988">
        <v>287810.45340261998</v>
      </c>
      <c r="E988">
        <v>287808.459993753</v>
      </c>
      <c r="F988">
        <v>0.29509711265563898</v>
      </c>
      <c r="G988">
        <v>1.9552030563354399</v>
      </c>
      <c r="H988" t="s">
        <v>188</v>
      </c>
      <c r="I988">
        <v>287810.45340261998</v>
      </c>
      <c r="J988" s="1">
        <v>2.00418012186176E-8</v>
      </c>
      <c r="K988">
        <v>0</v>
      </c>
      <c r="L988" s="1">
        <v>4.77097090723077E-8</v>
      </c>
      <c r="M988" t="s">
        <v>18</v>
      </c>
      <c r="N988">
        <v>287810.341488818</v>
      </c>
      <c r="O988" s="1">
        <f t="shared" si="124"/>
        <v>6.9261169750687214E-6</v>
      </c>
      <c r="P988" s="1">
        <f t="shared" si="125"/>
        <v>6.537274008985903E-6</v>
      </c>
      <c r="Q988" s="1">
        <f t="shared" si="126"/>
        <v>0.94385844658955387</v>
      </c>
      <c r="R988" t="str">
        <f t="shared" si="127"/>
        <v/>
      </c>
      <c r="S988" t="str">
        <f t="shared" si="128"/>
        <v/>
      </c>
      <c r="T988" t="str">
        <f t="shared" si="129"/>
        <v/>
      </c>
    </row>
    <row r="989" spans="1:20" x14ac:dyDescent="0.45">
      <c r="A989" t="s">
        <v>14</v>
      </c>
      <c r="B989" t="s">
        <v>95</v>
      </c>
      <c r="C989" t="s">
        <v>18</v>
      </c>
      <c r="D989">
        <v>41573.261838660197</v>
      </c>
      <c r="E989">
        <v>41573.261838660197</v>
      </c>
      <c r="F989">
        <v>0.44574999809265098</v>
      </c>
      <c r="G989">
        <v>2.0267839431762602</v>
      </c>
      <c r="H989" t="s">
        <v>96</v>
      </c>
      <c r="I989">
        <v>41573.261838660197</v>
      </c>
      <c r="J989" s="1">
        <v>1.20683154136713E-7</v>
      </c>
      <c r="K989" s="1">
        <v>9.2845966463528303E-5</v>
      </c>
      <c r="L989">
        <v>0</v>
      </c>
      <c r="M989" t="s">
        <v>18</v>
      </c>
      <c r="N989">
        <v>41573.262744108302</v>
      </c>
      <c r="O989" s="1">
        <f t="shared" si="124"/>
        <v>0</v>
      </c>
      <c r="P989" s="1">
        <f t="shared" si="125"/>
        <v>2.1779577670909335E-8</v>
      </c>
      <c r="Q989" s="1" t="e">
        <f t="shared" si="126"/>
        <v>#DIV/0!</v>
      </c>
      <c r="R989" t="str">
        <f t="shared" si="127"/>
        <v/>
      </c>
      <c r="S989" t="str">
        <f t="shared" si="128"/>
        <v/>
      </c>
      <c r="T989" t="str">
        <f t="shared" si="129"/>
        <v/>
      </c>
    </row>
    <row r="990" spans="1:20" x14ac:dyDescent="0.45">
      <c r="A990" t="s">
        <v>14</v>
      </c>
      <c r="B990" t="s">
        <v>53</v>
      </c>
      <c r="C990" t="s">
        <v>18</v>
      </c>
      <c r="D990">
        <v>18596</v>
      </c>
      <c r="E990">
        <v>18596</v>
      </c>
      <c r="F990">
        <v>0.555922031402587</v>
      </c>
      <c r="G990">
        <v>2.0328910350799498</v>
      </c>
      <c r="H990" t="s">
        <v>54</v>
      </c>
      <c r="I990">
        <v>18596</v>
      </c>
      <c r="J990" s="1">
        <v>3.1408209366645602E-12</v>
      </c>
      <c r="K990">
        <v>0</v>
      </c>
      <c r="L990">
        <v>0</v>
      </c>
      <c r="M990" t="s">
        <v>18</v>
      </c>
      <c r="N990">
        <v>18596</v>
      </c>
      <c r="O990" s="1">
        <f t="shared" si="124"/>
        <v>0</v>
      </c>
      <c r="P990" s="1">
        <f t="shared" si="125"/>
        <v>0</v>
      </c>
      <c r="Q990" s="1" t="e">
        <f t="shared" si="126"/>
        <v>#DIV/0!</v>
      </c>
      <c r="R990" t="str">
        <f t="shared" si="127"/>
        <v/>
      </c>
      <c r="S990" t="str">
        <f t="shared" si="128"/>
        <v/>
      </c>
      <c r="T990" t="str">
        <f t="shared" si="129"/>
        <v/>
      </c>
    </row>
    <row r="991" spans="1:20" x14ac:dyDescent="0.45">
      <c r="A991" t="s">
        <v>14</v>
      </c>
      <c r="B991" t="s">
        <v>221</v>
      </c>
      <c r="C991" t="s">
        <v>18</v>
      </c>
      <c r="D991">
        <v>5.3000005547233497</v>
      </c>
      <c r="E991">
        <v>5.3000005547233497</v>
      </c>
      <c r="F991">
        <v>0.316612958908081</v>
      </c>
      <c r="G991">
        <v>2.0578978061675999</v>
      </c>
      <c r="H991" t="s">
        <v>222</v>
      </c>
      <c r="I991">
        <v>5.3000005547233497</v>
      </c>
      <c r="J991" s="1">
        <v>1.4965644723474701E-7</v>
      </c>
      <c r="K991">
        <v>0</v>
      </c>
      <c r="L991">
        <v>0</v>
      </c>
      <c r="M991" t="s">
        <v>18</v>
      </c>
      <c r="N991">
        <v>5.3</v>
      </c>
      <c r="O991" s="1">
        <f t="shared" si="124"/>
        <v>0</v>
      </c>
      <c r="P991" s="1">
        <f t="shared" si="125"/>
        <v>1.04664585523699E-7</v>
      </c>
      <c r="Q991" s="1" t="e">
        <f t="shared" si="126"/>
        <v>#DIV/0!</v>
      </c>
      <c r="R991" t="str">
        <f t="shared" si="127"/>
        <v/>
      </c>
      <c r="S991" t="str">
        <f t="shared" si="128"/>
        <v/>
      </c>
      <c r="T991" t="str">
        <f t="shared" si="129"/>
        <v/>
      </c>
    </row>
    <row r="992" spans="1:20" x14ac:dyDescent="0.45">
      <c r="A992" t="s">
        <v>14</v>
      </c>
      <c r="B992" t="s">
        <v>207</v>
      </c>
      <c r="C992" t="s">
        <v>18</v>
      </c>
      <c r="D992">
        <v>311721.12973068998</v>
      </c>
      <c r="E992">
        <v>311720.08757089102</v>
      </c>
      <c r="F992">
        <v>0.407861948013305</v>
      </c>
      <c r="G992">
        <v>2.0685949325561501</v>
      </c>
      <c r="H992" t="s">
        <v>208</v>
      </c>
      <c r="I992">
        <v>311721.12973068998</v>
      </c>
      <c r="J992" s="1">
        <v>1.5966119093491199E-8</v>
      </c>
      <c r="K992">
        <v>0</v>
      </c>
      <c r="L992" s="1">
        <v>1.20335980069441E-8</v>
      </c>
      <c r="M992" t="s">
        <v>18</v>
      </c>
      <c r="N992">
        <v>311720.939011793</v>
      </c>
      <c r="O992" s="1">
        <f t="shared" si="124"/>
        <v>3.343244007326248E-6</v>
      </c>
      <c r="P992" s="1">
        <f t="shared" si="125"/>
        <v>2.7314203038665129E-6</v>
      </c>
      <c r="Q992" s="1">
        <f t="shared" si="126"/>
        <v>0.81699699390202762</v>
      </c>
      <c r="R992" t="str">
        <f t="shared" si="127"/>
        <v/>
      </c>
      <c r="S992" t="str">
        <f t="shared" si="128"/>
        <v/>
      </c>
      <c r="T992" t="str">
        <f t="shared" si="129"/>
        <v/>
      </c>
    </row>
    <row r="993" spans="1:20" x14ac:dyDescent="0.45">
      <c r="A993" t="s">
        <v>14</v>
      </c>
      <c r="B993" t="s">
        <v>55</v>
      </c>
      <c r="C993" t="s">
        <v>18</v>
      </c>
      <c r="D993">
        <v>18365</v>
      </c>
      <c r="E993">
        <v>18365</v>
      </c>
      <c r="F993">
        <v>0.66557979583740201</v>
      </c>
      <c r="G993">
        <v>2.1211731433868399</v>
      </c>
      <c r="H993" t="s">
        <v>56</v>
      </c>
      <c r="I993">
        <v>18365</v>
      </c>
      <c r="J993">
        <v>0</v>
      </c>
      <c r="K993">
        <v>0</v>
      </c>
      <c r="L993">
        <v>0</v>
      </c>
      <c r="M993" t="s">
        <v>18</v>
      </c>
      <c r="N993">
        <v>18365</v>
      </c>
      <c r="O993" s="1">
        <f t="shared" si="124"/>
        <v>0</v>
      </c>
      <c r="P993" s="1">
        <f t="shared" si="125"/>
        <v>0</v>
      </c>
      <c r="Q993" s="1" t="e">
        <f t="shared" si="126"/>
        <v>#DIV/0!</v>
      </c>
      <c r="R993" t="str">
        <f t="shared" si="127"/>
        <v/>
      </c>
      <c r="S993" t="str">
        <f t="shared" si="128"/>
        <v/>
      </c>
      <c r="T993" t="str">
        <f t="shared" si="129"/>
        <v/>
      </c>
    </row>
    <row r="994" spans="1:20" x14ac:dyDescent="0.45">
      <c r="A994" t="s">
        <v>14</v>
      </c>
      <c r="B994" t="s">
        <v>107</v>
      </c>
      <c r="C994" t="s">
        <v>18</v>
      </c>
      <c r="D994">
        <v>26669.109564338502</v>
      </c>
      <c r="E994">
        <v>26669.109564338502</v>
      </c>
      <c r="F994">
        <v>0.62291502952575595</v>
      </c>
      <c r="G994">
        <v>2.23871397972106</v>
      </c>
      <c r="H994" t="s">
        <v>108</v>
      </c>
      <c r="I994">
        <v>26669.109564338502</v>
      </c>
      <c r="J994" s="1">
        <v>3.1631557817490803E-8</v>
      </c>
      <c r="K994" s="1">
        <v>3.0434516361310599E-5</v>
      </c>
      <c r="L994">
        <v>0</v>
      </c>
      <c r="M994" t="s">
        <v>18</v>
      </c>
      <c r="N994">
        <v>26669.111510094801</v>
      </c>
      <c r="O994" s="1">
        <f t="shared" si="124"/>
        <v>0</v>
      </c>
      <c r="P994" s="1">
        <f t="shared" si="125"/>
        <v>7.2959172184119724E-8</v>
      </c>
      <c r="Q994" s="1" t="e">
        <f t="shared" si="126"/>
        <v>#DIV/0!</v>
      </c>
      <c r="R994" t="str">
        <f t="shared" si="127"/>
        <v/>
      </c>
      <c r="S994" t="str">
        <f t="shared" ref="S994:S1025" si="130">IF(OR(J994&gt;0.001, K994&gt;0.001, L994&gt;0.001), "bad","")</f>
        <v/>
      </c>
      <c r="T994" t="str">
        <f t="shared" ref="T994:T1025" si="131">IF(AND(C994&lt;&gt;"Optimal",P994&lt;0.000015),"good","")</f>
        <v/>
      </c>
    </row>
    <row r="995" spans="1:20" x14ac:dyDescent="0.45">
      <c r="A995" t="s">
        <v>14</v>
      </c>
      <c r="B995" t="s">
        <v>99</v>
      </c>
      <c r="C995" t="s">
        <v>18</v>
      </c>
      <c r="D995">
        <v>6545.00006567745</v>
      </c>
      <c r="E995">
        <v>6545</v>
      </c>
      <c r="F995">
        <v>0.63637590408325195</v>
      </c>
      <c r="G995">
        <v>2.2492098808288499</v>
      </c>
      <c r="H995" t="s">
        <v>100</v>
      </c>
      <c r="I995">
        <v>6545.00006567745</v>
      </c>
      <c r="J995" s="1">
        <v>3.1671163469581998E-9</v>
      </c>
      <c r="K995">
        <v>0</v>
      </c>
      <c r="L995">
        <v>0</v>
      </c>
      <c r="M995" t="s">
        <v>18</v>
      </c>
      <c r="N995">
        <v>6545.0000813329298</v>
      </c>
      <c r="O995" s="1">
        <f t="shared" si="124"/>
        <v>1.0034751608722425E-8</v>
      </c>
      <c r="P995" s="1">
        <f t="shared" si="125"/>
        <v>1.2426727063730602E-8</v>
      </c>
      <c r="Q995" s="1">
        <f t="shared" si="126"/>
        <v>1.2383691742732346</v>
      </c>
      <c r="R995" t="str">
        <f t="shared" si="127"/>
        <v/>
      </c>
      <c r="S995" t="str">
        <f t="shared" si="130"/>
        <v/>
      </c>
      <c r="T995" t="str">
        <f t="shared" si="131"/>
        <v/>
      </c>
    </row>
    <row r="996" spans="1:20" x14ac:dyDescent="0.45">
      <c r="A996" t="s">
        <v>14</v>
      </c>
      <c r="B996" t="s">
        <v>51</v>
      </c>
      <c r="C996" t="s">
        <v>18</v>
      </c>
      <c r="D996">
        <v>19330.999999999902</v>
      </c>
      <c r="E996">
        <v>19330.999999999902</v>
      </c>
      <c r="F996">
        <v>0.79889798164367598</v>
      </c>
      <c r="G996">
        <v>2.2602849006652801</v>
      </c>
      <c r="H996" t="s">
        <v>52</v>
      </c>
      <c r="I996">
        <v>19330.999999999902</v>
      </c>
      <c r="J996" s="1">
        <v>1.7798262863522E-13</v>
      </c>
      <c r="K996">
        <v>0</v>
      </c>
      <c r="L996">
        <v>0</v>
      </c>
      <c r="M996" t="s">
        <v>18</v>
      </c>
      <c r="N996">
        <v>19331</v>
      </c>
      <c r="O996" s="1">
        <f t="shared" si="124"/>
        <v>0</v>
      </c>
      <c r="P996" s="1">
        <f t="shared" si="125"/>
        <v>5.0812388257546874E-15</v>
      </c>
      <c r="Q996" s="1" t="e">
        <f t="shared" si="126"/>
        <v>#DIV/0!</v>
      </c>
      <c r="R996" t="str">
        <f t="shared" si="127"/>
        <v/>
      </c>
      <c r="S996" t="str">
        <f t="shared" si="130"/>
        <v/>
      </c>
      <c r="T996" t="str">
        <f t="shared" si="131"/>
        <v/>
      </c>
    </row>
    <row r="997" spans="1:20" x14ac:dyDescent="0.45">
      <c r="A997" t="s">
        <v>14</v>
      </c>
      <c r="B997" t="s">
        <v>195</v>
      </c>
      <c r="C997" t="s">
        <v>18</v>
      </c>
      <c r="D997">
        <v>264127.606370633</v>
      </c>
      <c r="E997">
        <v>264124.98564969702</v>
      </c>
      <c r="F997">
        <v>0.741909980773925</v>
      </c>
      <c r="G997">
        <v>2.4078848361968901</v>
      </c>
      <c r="H997" t="s">
        <v>196</v>
      </c>
      <c r="I997">
        <v>264127.606370633</v>
      </c>
      <c r="J997" s="1">
        <v>8.8817841970012504E-16</v>
      </c>
      <c r="K997">
        <v>0</v>
      </c>
      <c r="L997" s="1">
        <v>4.47034742556695E-10</v>
      </c>
      <c r="M997" t="s">
        <v>18</v>
      </c>
      <c r="N997">
        <v>264127.49773523101</v>
      </c>
      <c r="O997" s="1">
        <f t="shared" si="124"/>
        <v>9.9221772835389937E-6</v>
      </c>
      <c r="P997" s="1">
        <f t="shared" si="125"/>
        <v>9.510882264954479E-6</v>
      </c>
      <c r="Q997" s="1">
        <f t="shared" si="126"/>
        <v>0.95854790669111933</v>
      </c>
      <c r="R997" t="str">
        <f t="shared" si="127"/>
        <v/>
      </c>
      <c r="S997" t="str">
        <f t="shared" si="130"/>
        <v/>
      </c>
      <c r="T997" t="str">
        <f t="shared" si="131"/>
        <v/>
      </c>
    </row>
    <row r="998" spans="1:20" x14ac:dyDescent="0.45">
      <c r="A998" t="s">
        <v>14</v>
      </c>
      <c r="B998" t="s">
        <v>61</v>
      </c>
      <c r="C998" t="s">
        <v>18</v>
      </c>
      <c r="D998">
        <v>13070</v>
      </c>
      <c r="E998">
        <v>13070</v>
      </c>
      <c r="F998">
        <v>0.90744709968566895</v>
      </c>
      <c r="G998">
        <v>2.42705798149108</v>
      </c>
      <c r="H998" t="s">
        <v>62</v>
      </c>
      <c r="I998">
        <v>13070</v>
      </c>
      <c r="J998" s="1">
        <v>3.5527136788005001E-15</v>
      </c>
      <c r="K998">
        <v>0</v>
      </c>
      <c r="L998">
        <v>0</v>
      </c>
      <c r="M998" t="s">
        <v>18</v>
      </c>
      <c r="N998">
        <v>13070</v>
      </c>
      <c r="O998" s="1">
        <f t="shared" si="124"/>
        <v>0</v>
      </c>
      <c r="P998" s="1">
        <f t="shared" si="125"/>
        <v>0</v>
      </c>
      <c r="Q998" s="1" t="e">
        <f t="shared" si="126"/>
        <v>#DIV/0!</v>
      </c>
      <c r="R998" t="str">
        <f t="shared" si="127"/>
        <v/>
      </c>
      <c r="S998" t="str">
        <f t="shared" si="130"/>
        <v/>
      </c>
      <c r="T998" t="str">
        <f t="shared" si="131"/>
        <v/>
      </c>
    </row>
    <row r="999" spans="1:20" x14ac:dyDescent="0.45">
      <c r="A999" t="s">
        <v>14</v>
      </c>
      <c r="B999" t="s">
        <v>85</v>
      </c>
      <c r="C999" t="s">
        <v>18</v>
      </c>
      <c r="D999">
        <v>-8.1521063433182106E-2</v>
      </c>
      <c r="E999">
        <v>-8.1521063433182106E-2</v>
      </c>
      <c r="F999">
        <v>0.80789709091186501</v>
      </c>
      <c r="G999">
        <v>2.5074169635772701</v>
      </c>
      <c r="H999" t="s">
        <v>86</v>
      </c>
      <c r="I999">
        <v>-8.1521063433182106E-2</v>
      </c>
      <c r="J999" s="1">
        <v>7.2246615356874599E-9</v>
      </c>
      <c r="K999">
        <v>0</v>
      </c>
      <c r="L999">
        <v>0</v>
      </c>
      <c r="M999" t="s">
        <v>18</v>
      </c>
      <c r="N999">
        <v>-8.1521061313447801E-2</v>
      </c>
      <c r="O999" s="1">
        <f t="shared" si="124"/>
        <v>0</v>
      </c>
      <c r="P999" s="1">
        <f t="shared" si="125"/>
        <v>2.5999101086166454E-8</v>
      </c>
      <c r="Q999" s="1" t="e">
        <f t="shared" si="126"/>
        <v>#DIV/0!</v>
      </c>
      <c r="R999" t="str">
        <f t="shared" si="127"/>
        <v/>
      </c>
      <c r="S999" t="str">
        <f t="shared" si="130"/>
        <v/>
      </c>
      <c r="T999" t="str">
        <f t="shared" si="131"/>
        <v/>
      </c>
    </row>
    <row r="1000" spans="1:20" x14ac:dyDescent="0.45">
      <c r="A1000" t="s">
        <v>14</v>
      </c>
      <c r="B1000" t="s">
        <v>173</v>
      </c>
      <c r="C1000" t="s">
        <v>18</v>
      </c>
      <c r="D1000">
        <v>-1.0904894627409201</v>
      </c>
      <c r="E1000">
        <v>-1.0904895471376199</v>
      </c>
      <c r="F1000">
        <v>0.51261520385742099</v>
      </c>
      <c r="G1000">
        <v>2.5454430580139098</v>
      </c>
      <c r="H1000" t="s">
        <v>174</v>
      </c>
      <c r="I1000">
        <v>-1.0904894627409201</v>
      </c>
      <c r="J1000" s="1">
        <v>2.7810376224124401E-10</v>
      </c>
      <c r="K1000">
        <v>0</v>
      </c>
      <c r="L1000">
        <v>0</v>
      </c>
      <c r="M1000" t="s">
        <v>18</v>
      </c>
      <c r="N1000">
        <v>-1.09048946154393</v>
      </c>
      <c r="O1000" s="1">
        <f t="shared" si="124"/>
        <v>7.7392701908182834E-8</v>
      </c>
      <c r="P1000" s="1">
        <f t="shared" si="125"/>
        <v>7.8490355045551355E-8</v>
      </c>
      <c r="Q1000" s="1">
        <f t="shared" si="126"/>
        <v>1.0141829023965432</v>
      </c>
      <c r="R1000" t="str">
        <f t="shared" si="127"/>
        <v/>
      </c>
      <c r="S1000" t="str">
        <f t="shared" si="130"/>
        <v/>
      </c>
      <c r="T1000" t="str">
        <f t="shared" si="131"/>
        <v/>
      </c>
    </row>
    <row r="1001" spans="1:20" x14ac:dyDescent="0.45">
      <c r="A1001" t="s">
        <v>14</v>
      </c>
      <c r="B1001" t="s">
        <v>203</v>
      </c>
      <c r="C1001" t="s">
        <v>18</v>
      </c>
      <c r="D1001">
        <v>287809.81512355199</v>
      </c>
      <c r="E1001">
        <v>287808.26340667898</v>
      </c>
      <c r="F1001">
        <v>1.03063988685607</v>
      </c>
      <c r="G1001">
        <v>2.6859900951385498</v>
      </c>
      <c r="H1001" t="s">
        <v>204</v>
      </c>
      <c r="I1001">
        <v>287809.81512355199</v>
      </c>
      <c r="J1001">
        <v>0</v>
      </c>
      <c r="K1001">
        <v>0</v>
      </c>
      <c r="L1001" s="1">
        <v>1.0450131400219199E-6</v>
      </c>
      <c r="M1001" t="s">
        <v>18</v>
      </c>
      <c r="N1001">
        <v>287810.30211792601</v>
      </c>
      <c r="O1001" s="1">
        <f t="shared" si="124"/>
        <v>5.3914661398700748E-6</v>
      </c>
      <c r="P1001" s="1">
        <f t="shared" si="125"/>
        <v>7.0835242239807103E-6</v>
      </c>
      <c r="Q1001" s="1">
        <f t="shared" si="126"/>
        <v>1.3138400650609319</v>
      </c>
      <c r="R1001" t="str">
        <f t="shared" si="127"/>
        <v/>
      </c>
      <c r="S1001" t="str">
        <f t="shared" si="130"/>
        <v/>
      </c>
      <c r="T1001" t="str">
        <f t="shared" si="131"/>
        <v/>
      </c>
    </row>
    <row r="1002" spans="1:20" x14ac:dyDescent="0.45">
      <c r="A1002" t="s">
        <v>14</v>
      </c>
      <c r="B1002" t="s">
        <v>181</v>
      </c>
      <c r="C1002" t="s">
        <v>18</v>
      </c>
      <c r="D1002">
        <v>-1.10182276108719</v>
      </c>
      <c r="E1002">
        <v>-1.10182934383109</v>
      </c>
      <c r="F1002">
        <v>1.0028939247131301</v>
      </c>
      <c r="G1002">
        <v>2.6963529586791899</v>
      </c>
      <c r="H1002" t="s">
        <v>182</v>
      </c>
      <c r="I1002">
        <v>-1.10182276108719</v>
      </c>
      <c r="J1002" s="1">
        <v>5.1720131510890602E-9</v>
      </c>
      <c r="K1002">
        <v>0</v>
      </c>
      <c r="L1002">
        <v>0</v>
      </c>
      <c r="M1002" t="s">
        <v>18</v>
      </c>
      <c r="N1002">
        <v>-1.1018227552264299</v>
      </c>
      <c r="O1002" s="1">
        <f t="shared" si="124"/>
        <v>5.9743584802099287E-6</v>
      </c>
      <c r="P1002" s="1">
        <f t="shared" si="125"/>
        <v>5.9796776133414624E-6</v>
      </c>
      <c r="Q1002" s="1">
        <f t="shared" si="126"/>
        <v>1.0008903270784895</v>
      </c>
      <c r="R1002" t="str">
        <f t="shared" si="127"/>
        <v/>
      </c>
      <c r="S1002" t="str">
        <f t="shared" si="130"/>
        <v/>
      </c>
      <c r="T1002" t="str">
        <f t="shared" si="131"/>
        <v/>
      </c>
    </row>
    <row r="1003" spans="1:20" x14ac:dyDescent="0.45">
      <c r="A1003" t="s">
        <v>14</v>
      </c>
      <c r="B1003" t="s">
        <v>163</v>
      </c>
      <c r="C1003" t="s">
        <v>18</v>
      </c>
      <c r="D1003">
        <v>-8.5694794851285797E-2</v>
      </c>
      <c r="E1003">
        <v>-8.5694794851285797E-2</v>
      </c>
      <c r="F1003">
        <v>1.10378694534301</v>
      </c>
      <c r="G1003">
        <v>2.7073588371276802</v>
      </c>
      <c r="H1003" t="s">
        <v>164</v>
      </c>
      <c r="I1003">
        <v>-8.5694794851285797E-2</v>
      </c>
      <c r="J1003" s="1">
        <v>1.0350475765363801E-7</v>
      </c>
      <c r="K1003" s="1">
        <v>7.0203606331031801E-9</v>
      </c>
      <c r="L1003">
        <v>0</v>
      </c>
      <c r="M1003" t="s">
        <v>18</v>
      </c>
      <c r="N1003">
        <v>-8.5694764604656401E-2</v>
      </c>
      <c r="O1003" s="1">
        <f t="shared" si="124"/>
        <v>0</v>
      </c>
      <c r="P1003" s="1">
        <f t="shared" si="125"/>
        <v>3.5291654478103439E-7</v>
      </c>
      <c r="Q1003" s="1" t="e">
        <f t="shared" si="126"/>
        <v>#DIV/0!</v>
      </c>
      <c r="R1003" t="str">
        <f t="shared" si="127"/>
        <v/>
      </c>
      <c r="S1003" t="str">
        <f t="shared" si="130"/>
        <v/>
      </c>
      <c r="T1003" t="str">
        <f t="shared" si="131"/>
        <v/>
      </c>
    </row>
    <row r="1004" spans="1:20" x14ac:dyDescent="0.45">
      <c r="A1004" t="s">
        <v>14</v>
      </c>
      <c r="B1004" t="s">
        <v>89</v>
      </c>
      <c r="C1004" t="s">
        <v>18</v>
      </c>
      <c r="D1004">
        <v>-9.4760233611525801E-2</v>
      </c>
      <c r="E1004">
        <v>-9.4760233611525801E-2</v>
      </c>
      <c r="F1004">
        <v>1.0467898845672601</v>
      </c>
      <c r="G1004">
        <v>2.7384290695190399</v>
      </c>
      <c r="H1004" t="s">
        <v>90</v>
      </c>
      <c r="I1004">
        <v>-9.4760233611525801E-2</v>
      </c>
      <c r="J1004" s="1">
        <v>1.2465038556896901E-8</v>
      </c>
      <c r="K1004" s="1">
        <v>8.9225284105598397E-10</v>
      </c>
      <c r="L1004">
        <v>0</v>
      </c>
      <c r="M1004" t="s">
        <v>18</v>
      </c>
      <c r="N1004">
        <v>-9.4760225103041398E-2</v>
      </c>
      <c r="O1004" s="1">
        <f t="shared" si="124"/>
        <v>0</v>
      </c>
      <c r="P1004" s="1">
        <f t="shared" si="125"/>
        <v>8.9780143435301709E-8</v>
      </c>
      <c r="Q1004" s="1" t="e">
        <f t="shared" si="126"/>
        <v>#DIV/0!</v>
      </c>
      <c r="R1004" t="str">
        <f t="shared" si="127"/>
        <v/>
      </c>
      <c r="S1004" t="str">
        <f t="shared" si="130"/>
        <v/>
      </c>
      <c r="T1004" t="str">
        <f t="shared" si="131"/>
        <v/>
      </c>
    </row>
    <row r="1005" spans="1:20" x14ac:dyDescent="0.45">
      <c r="A1005" t="s">
        <v>14</v>
      </c>
      <c r="B1005" t="s">
        <v>63</v>
      </c>
      <c r="C1005" t="s">
        <v>18</v>
      </c>
      <c r="D1005">
        <v>30802</v>
      </c>
      <c r="E1005">
        <v>30802</v>
      </c>
      <c r="F1005">
        <v>1.23636794090271</v>
      </c>
      <c r="G1005">
        <v>2.7739129066467201</v>
      </c>
      <c r="H1005" t="s">
        <v>64</v>
      </c>
      <c r="I1005">
        <v>30802</v>
      </c>
      <c r="J1005">
        <v>0</v>
      </c>
      <c r="K1005">
        <v>0</v>
      </c>
      <c r="L1005">
        <v>0</v>
      </c>
      <c r="M1005" t="s">
        <v>18</v>
      </c>
      <c r="N1005">
        <v>30802</v>
      </c>
      <c r="O1005" s="1">
        <f t="shared" si="124"/>
        <v>0</v>
      </c>
      <c r="P1005" s="1">
        <f t="shared" si="125"/>
        <v>0</v>
      </c>
      <c r="Q1005" s="1" t="e">
        <f t="shared" si="126"/>
        <v>#DIV/0!</v>
      </c>
      <c r="R1005" t="str">
        <f t="shared" si="127"/>
        <v/>
      </c>
      <c r="S1005" t="str">
        <f t="shared" si="130"/>
        <v/>
      </c>
      <c r="T1005" t="str">
        <f t="shared" si="131"/>
        <v/>
      </c>
    </row>
    <row r="1006" spans="1:20" x14ac:dyDescent="0.45">
      <c r="A1006" t="s">
        <v>14</v>
      </c>
      <c r="B1006" t="s">
        <v>183</v>
      </c>
      <c r="C1006" t="s">
        <v>18</v>
      </c>
      <c r="D1006">
        <v>327997.56116064102</v>
      </c>
      <c r="E1006">
        <v>327994.29916974797</v>
      </c>
      <c r="F1006">
        <v>1.2698290348052901</v>
      </c>
      <c r="G1006">
        <v>2.9270708560943599</v>
      </c>
      <c r="H1006" t="s">
        <v>184</v>
      </c>
      <c r="I1006">
        <v>327997.56116064102</v>
      </c>
      <c r="J1006" s="1">
        <v>1.7763568394002501E-15</v>
      </c>
      <c r="K1006">
        <v>0</v>
      </c>
      <c r="L1006" s="1">
        <v>5.6520231273005095E-7</v>
      </c>
      <c r="M1006" t="s">
        <v>18</v>
      </c>
      <c r="N1006">
        <v>327997.76454456599</v>
      </c>
      <c r="O1006" s="1">
        <f t="shared" si="124"/>
        <v>9.9451681329820721E-6</v>
      </c>
      <c r="P1006" s="1">
        <f t="shared" si="125"/>
        <v>1.0565239134235052E-5</v>
      </c>
      <c r="Q1006" s="1">
        <f t="shared" si="126"/>
        <v>1.0623489711749148</v>
      </c>
      <c r="R1006" t="str">
        <f t="shared" si="127"/>
        <v/>
      </c>
      <c r="S1006" t="str">
        <f t="shared" si="130"/>
        <v/>
      </c>
      <c r="T1006" t="str">
        <f t="shared" si="131"/>
        <v/>
      </c>
    </row>
    <row r="1007" spans="1:20" x14ac:dyDescent="0.45">
      <c r="A1007" t="s">
        <v>14</v>
      </c>
      <c r="B1007" t="s">
        <v>97</v>
      </c>
      <c r="C1007" t="s">
        <v>18</v>
      </c>
      <c r="D1007">
        <v>6545.0001161680602</v>
      </c>
      <c r="E1007">
        <v>6545</v>
      </c>
      <c r="F1007">
        <v>1.4544878005981401</v>
      </c>
      <c r="G1007">
        <v>3.1053941249847399</v>
      </c>
      <c r="H1007" t="s">
        <v>98</v>
      </c>
      <c r="I1007">
        <v>6545.0001161680602</v>
      </c>
      <c r="J1007" s="1">
        <v>3.9921843608681204E-9</v>
      </c>
      <c r="K1007">
        <v>0</v>
      </c>
      <c r="L1007">
        <v>0</v>
      </c>
      <c r="M1007" t="s">
        <v>18</v>
      </c>
      <c r="N1007">
        <v>6545.0000001877897</v>
      </c>
      <c r="O1007" s="1">
        <f t="shared" si="124"/>
        <v>1.7749130327192447E-8</v>
      </c>
      <c r="P1007" s="1">
        <f t="shared" si="125"/>
        <v>2.8692091252201668E-11</v>
      </c>
      <c r="Q1007" s="1">
        <f t="shared" si="126"/>
        <v>1.6165350483817297E-3</v>
      </c>
      <c r="R1007" t="str">
        <f t="shared" si="127"/>
        <v/>
      </c>
      <c r="S1007" t="str">
        <f t="shared" si="130"/>
        <v/>
      </c>
      <c r="T1007" t="str">
        <f t="shared" si="131"/>
        <v/>
      </c>
    </row>
    <row r="1008" spans="1:20" x14ac:dyDescent="0.45">
      <c r="A1008" t="s">
        <v>14</v>
      </c>
      <c r="B1008" t="s">
        <v>91</v>
      </c>
      <c r="C1008" t="s">
        <v>18</v>
      </c>
      <c r="D1008">
        <v>-9.0527974792094207E-2</v>
      </c>
      <c r="E1008">
        <v>-9.0527974792094207E-2</v>
      </c>
      <c r="F1008">
        <v>1.6622519493103001</v>
      </c>
      <c r="G1008">
        <v>3.3601300716400102</v>
      </c>
      <c r="H1008" t="s">
        <v>92</v>
      </c>
      <c r="I1008">
        <v>-9.0527974792094207E-2</v>
      </c>
      <c r="J1008" s="1">
        <v>1.0184550980341101E-9</v>
      </c>
      <c r="K1008" s="1">
        <v>1.25512919502135E-10</v>
      </c>
      <c r="L1008">
        <v>0</v>
      </c>
      <c r="M1008" t="s">
        <v>18</v>
      </c>
      <c r="N1008">
        <v>-9.0527973384116694E-2</v>
      </c>
      <c r="O1008" s="1">
        <f t="shared" si="124"/>
        <v>0</v>
      </c>
      <c r="P1008" s="1">
        <f t="shared" si="125"/>
        <v>1.5551237339764292E-8</v>
      </c>
      <c r="Q1008" s="1" t="e">
        <f t="shared" si="126"/>
        <v>#DIV/0!</v>
      </c>
      <c r="R1008" t="str">
        <f t="shared" si="127"/>
        <v/>
      </c>
      <c r="S1008" t="str">
        <f t="shared" si="130"/>
        <v/>
      </c>
      <c r="T1008" t="str">
        <f t="shared" si="131"/>
        <v/>
      </c>
    </row>
    <row r="1009" spans="1:20" x14ac:dyDescent="0.45">
      <c r="A1009" t="s">
        <v>14</v>
      </c>
      <c r="B1009" t="s">
        <v>177</v>
      </c>
      <c r="C1009" t="s">
        <v>18</v>
      </c>
      <c r="D1009">
        <v>-1.08321680290669</v>
      </c>
      <c r="E1009">
        <v>-1.08322716676135</v>
      </c>
      <c r="F1009">
        <v>2.27474689483642</v>
      </c>
      <c r="G1009">
        <v>4.0148069858550999</v>
      </c>
      <c r="H1009" t="s">
        <v>178</v>
      </c>
      <c r="I1009">
        <v>-1.08321680290669</v>
      </c>
      <c r="J1009" s="1">
        <v>7.7895911942960001E-10</v>
      </c>
      <c r="K1009">
        <v>0</v>
      </c>
      <c r="L1009">
        <v>0</v>
      </c>
      <c r="M1009" t="s">
        <v>18</v>
      </c>
      <c r="N1009">
        <v>-1.0832168004895699</v>
      </c>
      <c r="O1009" s="1">
        <f t="shared" si="124"/>
        <v>9.5675759058146228E-6</v>
      </c>
      <c r="P1009" s="1">
        <f t="shared" si="125"/>
        <v>9.5698073343433016E-6</v>
      </c>
      <c r="Q1009" s="1">
        <f t="shared" si="126"/>
        <v>1.0002332282022788</v>
      </c>
      <c r="R1009" t="str">
        <f t="shared" si="127"/>
        <v/>
      </c>
      <c r="S1009" t="str">
        <f t="shared" si="130"/>
        <v/>
      </c>
      <c r="T1009" t="str">
        <f t="shared" si="131"/>
        <v/>
      </c>
    </row>
    <row r="1010" spans="1:20" x14ac:dyDescent="0.45">
      <c r="A1010" t="s">
        <v>14</v>
      </c>
      <c r="B1010" t="s">
        <v>31</v>
      </c>
      <c r="C1010" t="s">
        <v>18</v>
      </c>
      <c r="D1010">
        <v>1.85634051650686</v>
      </c>
      <c r="E1010">
        <v>1.8563402974267</v>
      </c>
      <c r="F1010">
        <v>0.51735305786132801</v>
      </c>
      <c r="G1010">
        <v>4.0179071426391602</v>
      </c>
      <c r="H1010" t="s">
        <v>32</v>
      </c>
      <c r="I1010">
        <v>1.85634051650686</v>
      </c>
      <c r="J1010" s="1">
        <v>5.7544721165915703E-16</v>
      </c>
      <c r="K1010">
        <v>0</v>
      </c>
      <c r="L1010" s="1">
        <v>9.1944442059954601E-9</v>
      </c>
      <c r="M1010" t="s">
        <v>18</v>
      </c>
      <c r="N1010">
        <v>1.8563402245521901</v>
      </c>
      <c r="O1010" s="1">
        <f t="shared" si="124"/>
        <v>1.1801659119071515E-7</v>
      </c>
      <c r="P1010" s="1">
        <f t="shared" si="125"/>
        <v>3.9256875679068989E-8</v>
      </c>
      <c r="Q1010" s="1">
        <f t="shared" si="126"/>
        <v>0.33263861701978636</v>
      </c>
      <c r="R1010" t="str">
        <f t="shared" si="127"/>
        <v/>
      </c>
      <c r="S1010" t="str">
        <f t="shared" si="130"/>
        <v/>
      </c>
      <c r="T1010" t="str">
        <f t="shared" si="131"/>
        <v/>
      </c>
    </row>
    <row r="1011" spans="1:20" x14ac:dyDescent="0.45">
      <c r="A1011" t="s">
        <v>14</v>
      </c>
      <c r="B1011" t="s">
        <v>93</v>
      </c>
      <c r="C1011" t="s">
        <v>18</v>
      </c>
      <c r="D1011">
        <v>41573.256159105302</v>
      </c>
      <c r="E1011">
        <v>41573.256159105302</v>
      </c>
      <c r="F1011">
        <v>1.57344794273376</v>
      </c>
      <c r="G1011">
        <v>4.0440790653228698</v>
      </c>
      <c r="H1011" t="s">
        <v>94</v>
      </c>
      <c r="I1011">
        <v>41573.256159105302</v>
      </c>
      <c r="J1011">
        <v>1.6129043069668101E-4</v>
      </c>
      <c r="K1011">
        <v>2.32794322073459E-4</v>
      </c>
      <c r="L1011">
        <v>0</v>
      </c>
      <c r="M1011" t="s">
        <v>18</v>
      </c>
      <c r="N1011">
        <v>41573.246204639698</v>
      </c>
      <c r="O1011" s="1">
        <f t="shared" si="124"/>
        <v>0</v>
      </c>
      <c r="P1011" s="1">
        <f t="shared" si="125"/>
        <v>2.3944402976621048E-7</v>
      </c>
      <c r="Q1011" s="1" t="e">
        <f t="shared" si="126"/>
        <v>#DIV/0!</v>
      </c>
      <c r="R1011" t="str">
        <f t="shared" si="127"/>
        <v/>
      </c>
      <c r="S1011" t="str">
        <f t="shared" si="130"/>
        <v/>
      </c>
      <c r="T1011" t="str">
        <f t="shared" si="131"/>
        <v/>
      </c>
    </row>
    <row r="1012" spans="1:20" x14ac:dyDescent="0.45">
      <c r="A1012" t="s">
        <v>14</v>
      </c>
      <c r="B1012" t="s">
        <v>243</v>
      </c>
      <c r="C1012" t="s">
        <v>18</v>
      </c>
      <c r="D1012">
        <v>540.28762503912503</v>
      </c>
      <c r="E1012">
        <v>540.28762503912503</v>
      </c>
      <c r="F1012">
        <v>2.08783507347106</v>
      </c>
      <c r="G1012">
        <v>4.1137318611145002</v>
      </c>
      <c r="H1012" t="s">
        <v>244</v>
      </c>
      <c r="I1012">
        <v>540.28762503912503</v>
      </c>
      <c r="J1012" s="1">
        <v>5.1243003174050703E-9</v>
      </c>
      <c r="K1012">
        <v>0</v>
      </c>
      <c r="L1012">
        <v>0</v>
      </c>
      <c r="M1012" t="s">
        <v>18</v>
      </c>
      <c r="N1012">
        <v>540.28752106912498</v>
      </c>
      <c r="O1012" s="1">
        <f t="shared" si="124"/>
        <v>0</v>
      </c>
      <c r="P1012" s="1">
        <f t="shared" si="125"/>
        <v>1.9243457247467964E-7</v>
      </c>
      <c r="Q1012" s="1" t="e">
        <f t="shared" si="126"/>
        <v>#DIV/0!</v>
      </c>
      <c r="R1012" t="str">
        <f t="shared" si="127"/>
        <v/>
      </c>
      <c r="S1012" t="str">
        <f t="shared" si="130"/>
        <v/>
      </c>
      <c r="T1012" t="str">
        <f t="shared" si="131"/>
        <v/>
      </c>
    </row>
    <row r="1013" spans="1:20" x14ac:dyDescent="0.45">
      <c r="A1013" t="s">
        <v>14</v>
      </c>
      <c r="B1013" t="s">
        <v>215</v>
      </c>
      <c r="C1013" t="s">
        <v>18</v>
      </c>
      <c r="D1013">
        <v>6.9495991493266702</v>
      </c>
      <c r="E1013">
        <v>6.9495991493266702</v>
      </c>
      <c r="F1013">
        <v>2.69462585449218</v>
      </c>
      <c r="G1013">
        <v>4.1341030597686697</v>
      </c>
      <c r="H1013" t="s">
        <v>216</v>
      </c>
      <c r="I1013">
        <v>6.9495991493266702</v>
      </c>
      <c r="J1013" s="1">
        <v>4.8202009050868303E-10</v>
      </c>
      <c r="K1013">
        <v>0</v>
      </c>
      <c r="L1013" s="1">
        <v>5.4986555895048802E-19</v>
      </c>
      <c r="M1013" t="s">
        <v>18</v>
      </c>
      <c r="N1013">
        <v>6.949599370914</v>
      </c>
      <c r="O1013" s="1">
        <f t="shared" si="124"/>
        <v>0</v>
      </c>
      <c r="P1013" s="1">
        <f t="shared" si="125"/>
        <v>3.1884861147126548E-8</v>
      </c>
      <c r="Q1013" s="1" t="e">
        <f t="shared" si="126"/>
        <v>#DIV/0!</v>
      </c>
      <c r="R1013" t="str">
        <f t="shared" si="127"/>
        <v/>
      </c>
      <c r="S1013" t="str">
        <f t="shared" si="130"/>
        <v/>
      </c>
      <c r="T1013" t="str">
        <f t="shared" si="131"/>
        <v/>
      </c>
    </row>
    <row r="1014" spans="1:20" x14ac:dyDescent="0.45">
      <c r="A1014" t="s">
        <v>14</v>
      </c>
      <c r="B1014" t="s">
        <v>111</v>
      </c>
      <c r="C1014" t="s">
        <v>18</v>
      </c>
      <c r="D1014">
        <v>40262.387512710702</v>
      </c>
      <c r="E1014">
        <v>40262.387488398803</v>
      </c>
      <c r="F1014">
        <v>3.03247690200805</v>
      </c>
      <c r="G1014">
        <v>4.6490359306335396</v>
      </c>
      <c r="H1014" t="s">
        <v>112</v>
      </c>
      <c r="I1014">
        <v>40262.387512710702</v>
      </c>
      <c r="J1014" s="1">
        <v>1.01553352394034E-7</v>
      </c>
      <c r="K1014" s="1">
        <v>2.1316071752153199E-6</v>
      </c>
      <c r="L1014">
        <v>0</v>
      </c>
      <c r="M1014" t="s">
        <v>18</v>
      </c>
      <c r="N1014">
        <v>40262.387637876804</v>
      </c>
      <c r="O1014" s="1">
        <f t="shared" si="124"/>
        <v>6.0383650398859665E-10</v>
      </c>
      <c r="P1014" s="1">
        <f t="shared" si="125"/>
        <v>3.7125965337385617E-9</v>
      </c>
      <c r="Q1014" s="1">
        <f t="shared" si="126"/>
        <v>6.1483472913864672</v>
      </c>
      <c r="R1014" t="str">
        <f t="shared" si="127"/>
        <v/>
      </c>
      <c r="S1014" t="str">
        <f t="shared" si="130"/>
        <v/>
      </c>
      <c r="T1014" t="str">
        <f t="shared" si="131"/>
        <v/>
      </c>
    </row>
    <row r="1015" spans="1:20" x14ac:dyDescent="0.45">
      <c r="A1015" t="s">
        <v>14</v>
      </c>
      <c r="B1015" t="s">
        <v>109</v>
      </c>
      <c r="C1015" t="s">
        <v>18</v>
      </c>
      <c r="D1015">
        <v>40262.353075032399</v>
      </c>
      <c r="E1015">
        <v>40262.353075032399</v>
      </c>
      <c r="F1015">
        <v>3.3919358253478999</v>
      </c>
      <c r="G1015">
        <v>5.0472948551177899</v>
      </c>
      <c r="H1015" t="s">
        <v>110</v>
      </c>
      <c r="I1015">
        <v>40262.353075032501</v>
      </c>
      <c r="J1015">
        <v>3.4084418257407303E-4</v>
      </c>
      <c r="K1015">
        <v>0</v>
      </c>
      <c r="L1015">
        <v>0</v>
      </c>
      <c r="M1015" t="s">
        <v>18</v>
      </c>
      <c r="N1015">
        <v>40262.386198922097</v>
      </c>
      <c r="O1015" s="1">
        <f t="shared" si="124"/>
        <v>0</v>
      </c>
      <c r="P1015" s="1">
        <f t="shared" si="125"/>
        <v>8.2270061009324993E-7</v>
      </c>
      <c r="Q1015" s="1" t="e">
        <f t="shared" si="126"/>
        <v>#DIV/0!</v>
      </c>
      <c r="R1015" t="str">
        <f t="shared" si="127"/>
        <v/>
      </c>
      <c r="S1015" t="str">
        <f t="shared" si="130"/>
        <v/>
      </c>
      <c r="T1015" t="str">
        <f t="shared" si="131"/>
        <v/>
      </c>
    </row>
    <row r="1016" spans="1:20" x14ac:dyDescent="0.45">
      <c r="A1016" t="s">
        <v>14</v>
      </c>
      <c r="B1016" t="s">
        <v>227</v>
      </c>
      <c r="C1016" t="s">
        <v>18</v>
      </c>
      <c r="D1016">
        <v>540.28760322689698</v>
      </c>
      <c r="E1016">
        <v>540.28760322689698</v>
      </c>
      <c r="F1016">
        <v>3.6445171833038299</v>
      </c>
      <c r="G1016">
        <v>5.3439209461212096</v>
      </c>
      <c r="H1016" t="s">
        <v>228</v>
      </c>
      <c r="I1016">
        <v>540.28760322691301</v>
      </c>
      <c r="J1016" s="1">
        <v>4.6452021118525902E-9</v>
      </c>
      <c r="K1016">
        <v>0</v>
      </c>
      <c r="L1016">
        <v>0</v>
      </c>
      <c r="M1016" t="s">
        <v>18</v>
      </c>
      <c r="N1016">
        <v>540.28752106912498</v>
      </c>
      <c r="O1016" s="1">
        <f t="shared" si="124"/>
        <v>0</v>
      </c>
      <c r="P1016" s="1">
        <f t="shared" si="125"/>
        <v>1.5206305397491214E-7</v>
      </c>
      <c r="Q1016" s="1" t="e">
        <f t="shared" si="126"/>
        <v>#DIV/0!</v>
      </c>
      <c r="R1016" t="str">
        <f t="shared" si="127"/>
        <v/>
      </c>
      <c r="S1016" t="str">
        <f t="shared" si="130"/>
        <v/>
      </c>
      <c r="T1016" t="str">
        <f t="shared" si="131"/>
        <v/>
      </c>
    </row>
    <row r="1017" spans="1:20" x14ac:dyDescent="0.45">
      <c r="A1017" t="s">
        <v>14</v>
      </c>
      <c r="B1017" t="s">
        <v>69</v>
      </c>
      <c r="C1017" t="s">
        <v>18</v>
      </c>
      <c r="D1017">
        <v>27332</v>
      </c>
      <c r="E1017">
        <v>27332</v>
      </c>
      <c r="F1017">
        <v>4.0363070964813197</v>
      </c>
      <c r="G1017">
        <v>5.5971040725707999</v>
      </c>
      <c r="H1017" t="s">
        <v>70</v>
      </c>
      <c r="I1017">
        <v>27332</v>
      </c>
      <c r="J1017">
        <v>0</v>
      </c>
      <c r="K1017">
        <v>0</v>
      </c>
      <c r="L1017">
        <v>0</v>
      </c>
      <c r="M1017" t="s">
        <v>18</v>
      </c>
      <c r="N1017">
        <v>27332</v>
      </c>
      <c r="O1017" s="1">
        <f t="shared" si="124"/>
        <v>0</v>
      </c>
      <c r="P1017" s="1">
        <f t="shared" si="125"/>
        <v>0</v>
      </c>
      <c r="Q1017" s="1" t="e">
        <f t="shared" si="126"/>
        <v>#DIV/0!</v>
      </c>
      <c r="R1017" t="str">
        <f t="shared" si="127"/>
        <v/>
      </c>
      <c r="S1017" t="str">
        <f t="shared" si="130"/>
        <v/>
      </c>
      <c r="T1017" t="str">
        <f t="shared" si="131"/>
        <v/>
      </c>
    </row>
    <row r="1018" spans="1:20" x14ac:dyDescent="0.45">
      <c r="A1018" t="s">
        <v>14</v>
      </c>
      <c r="B1018" t="s">
        <v>47</v>
      </c>
      <c r="C1018" t="s">
        <v>18</v>
      </c>
      <c r="D1018">
        <v>7.7160521594794602</v>
      </c>
      <c r="E1018">
        <v>7.7160521594794602</v>
      </c>
      <c r="F1018">
        <v>4.6118209362030003</v>
      </c>
      <c r="G1018">
        <v>6.0508129596710196</v>
      </c>
      <c r="H1018" t="s">
        <v>48</v>
      </c>
      <c r="I1018">
        <v>7.7160521594794602</v>
      </c>
      <c r="J1018" s="1">
        <v>7.8569016134064503E-11</v>
      </c>
      <c r="K1018">
        <v>0</v>
      </c>
      <c r="L1018" s="1">
        <v>2.82635914672368E-10</v>
      </c>
      <c r="M1018" t="s">
        <v>18</v>
      </c>
      <c r="N1018">
        <v>7.7160523260765599</v>
      </c>
      <c r="O1018" s="1">
        <f t="shared" si="124"/>
        <v>0</v>
      </c>
      <c r="P1018" s="1">
        <f t="shared" si="125"/>
        <v>2.1590947899439995E-8</v>
      </c>
      <c r="Q1018" s="1" t="e">
        <f t="shared" si="126"/>
        <v>#DIV/0!</v>
      </c>
      <c r="R1018" t="str">
        <f t="shared" si="127"/>
        <v/>
      </c>
      <c r="S1018" t="str">
        <f t="shared" si="130"/>
        <v/>
      </c>
      <c r="T1018" t="str">
        <f t="shared" si="131"/>
        <v/>
      </c>
    </row>
    <row r="1019" spans="1:20" x14ac:dyDescent="0.45">
      <c r="A1019" t="s">
        <v>14</v>
      </c>
      <c r="B1019" t="s">
        <v>65</v>
      </c>
      <c r="C1019" t="s">
        <v>18</v>
      </c>
      <c r="D1019">
        <v>29488.999999999902</v>
      </c>
      <c r="E1019">
        <v>29488.999999999902</v>
      </c>
      <c r="F1019">
        <v>4.6151540279388401</v>
      </c>
      <c r="G1019">
        <v>6.1252570152282697</v>
      </c>
      <c r="H1019" t="s">
        <v>66</v>
      </c>
      <c r="I1019">
        <v>29488.999999999902</v>
      </c>
      <c r="J1019" s="1">
        <v>1.7097434579227401E-14</v>
      </c>
      <c r="K1019">
        <v>0</v>
      </c>
      <c r="L1019">
        <v>0</v>
      </c>
      <c r="M1019" t="s">
        <v>18</v>
      </c>
      <c r="N1019">
        <v>29489</v>
      </c>
      <c r="O1019" s="1">
        <f t="shared" si="124"/>
        <v>0</v>
      </c>
      <c r="P1019" s="1">
        <f t="shared" si="125"/>
        <v>3.3309175542801409E-15</v>
      </c>
      <c r="Q1019" s="1" t="e">
        <f t="shared" si="126"/>
        <v>#DIV/0!</v>
      </c>
      <c r="R1019" t="str">
        <f t="shared" si="127"/>
        <v/>
      </c>
      <c r="S1019" t="str">
        <f t="shared" si="130"/>
        <v/>
      </c>
      <c r="T1019" t="str">
        <f t="shared" si="131"/>
        <v/>
      </c>
    </row>
    <row r="1020" spans="1:20" x14ac:dyDescent="0.45">
      <c r="A1020" t="s">
        <v>14</v>
      </c>
      <c r="B1020" t="s">
        <v>67</v>
      </c>
      <c r="C1020" t="s">
        <v>18</v>
      </c>
      <c r="D1020">
        <v>29070</v>
      </c>
      <c r="E1020">
        <v>29070.1991341633</v>
      </c>
      <c r="F1020">
        <v>5.1341059207916198</v>
      </c>
      <c r="G1020">
        <v>6.6444718837738002</v>
      </c>
      <c r="H1020" t="s">
        <v>68</v>
      </c>
      <c r="I1020">
        <v>29070</v>
      </c>
      <c r="J1020">
        <v>0</v>
      </c>
      <c r="K1020">
        <v>0</v>
      </c>
      <c r="L1020">
        <v>0</v>
      </c>
      <c r="M1020" t="s">
        <v>18</v>
      </c>
      <c r="N1020">
        <v>29070</v>
      </c>
      <c r="O1020" s="1">
        <f t="shared" si="124"/>
        <v>6.8501604138866541E-6</v>
      </c>
      <c r="P1020" s="1">
        <f t="shared" si="125"/>
        <v>6.8501604138866541E-6</v>
      </c>
      <c r="Q1020" s="1">
        <f t="shared" si="126"/>
        <v>1</v>
      </c>
      <c r="R1020" t="str">
        <f t="shared" si="127"/>
        <v/>
      </c>
      <c r="S1020" t="str">
        <f t="shared" si="130"/>
        <v/>
      </c>
      <c r="T1020" t="str">
        <f t="shared" si="131"/>
        <v/>
      </c>
    </row>
    <row r="1021" spans="1:20" x14ac:dyDescent="0.45">
      <c r="A1021" t="s">
        <v>14</v>
      </c>
      <c r="B1021" t="s">
        <v>245</v>
      </c>
      <c r="C1021" t="s">
        <v>18</v>
      </c>
      <c r="D1021">
        <v>709.64769059453602</v>
      </c>
      <c r="E1021">
        <v>709.64769059453602</v>
      </c>
      <c r="F1021">
        <v>4.8895890712738002</v>
      </c>
      <c r="G1021">
        <v>6.6912479400634703</v>
      </c>
      <c r="H1021" t="s">
        <v>246</v>
      </c>
      <c r="I1021">
        <v>709.64769059453602</v>
      </c>
      <c r="J1021" s="1">
        <v>3.7782075246184302E-9</v>
      </c>
      <c r="K1021">
        <v>0</v>
      </c>
      <c r="L1021">
        <v>0</v>
      </c>
      <c r="M1021" t="s">
        <v>18</v>
      </c>
      <c r="N1021">
        <v>709.64757737614798</v>
      </c>
      <c r="O1021" s="1">
        <f t="shared" si="124"/>
        <v>0</v>
      </c>
      <c r="P1021" s="1">
        <f t="shared" si="125"/>
        <v>1.5954170781564033E-7</v>
      </c>
      <c r="Q1021" s="1" t="e">
        <f t="shared" si="126"/>
        <v>#DIV/0!</v>
      </c>
      <c r="R1021" t="str">
        <f t="shared" si="127"/>
        <v/>
      </c>
      <c r="S1021" t="str">
        <f t="shared" si="130"/>
        <v/>
      </c>
      <c r="T1021" t="str">
        <f t="shared" si="131"/>
        <v/>
      </c>
    </row>
    <row r="1022" spans="1:20" x14ac:dyDescent="0.45">
      <c r="A1022" t="s">
        <v>14</v>
      </c>
      <c r="B1022" t="s">
        <v>223</v>
      </c>
      <c r="C1022" t="s">
        <v>18</v>
      </c>
      <c r="D1022">
        <v>8.2999999999999901</v>
      </c>
      <c r="E1022">
        <v>8.2999999999999901</v>
      </c>
      <c r="F1022">
        <v>5.6606690883636404</v>
      </c>
      <c r="G1022">
        <v>7.4118151664733798</v>
      </c>
      <c r="H1022" t="s">
        <v>224</v>
      </c>
      <c r="I1022">
        <v>8.3000000000000007</v>
      </c>
      <c r="J1022" s="1">
        <v>4.5899582801212001E-7</v>
      </c>
      <c r="K1022" s="1">
        <v>2.7200667318538699E-7</v>
      </c>
      <c r="L1022">
        <v>0</v>
      </c>
      <c r="M1022" t="s">
        <v>18</v>
      </c>
      <c r="N1022">
        <v>8.2999999999999901</v>
      </c>
      <c r="O1022" s="1">
        <f t="shared" si="124"/>
        <v>0</v>
      </c>
      <c r="P1022" s="1">
        <f t="shared" si="125"/>
        <v>0</v>
      </c>
      <c r="Q1022" s="1" t="e">
        <f t="shared" si="126"/>
        <v>#DIV/0!</v>
      </c>
      <c r="R1022" t="str">
        <f t="shared" si="127"/>
        <v/>
      </c>
      <c r="S1022" t="str">
        <f t="shared" si="130"/>
        <v/>
      </c>
      <c r="T1022" t="str">
        <f t="shared" si="131"/>
        <v/>
      </c>
    </row>
    <row r="1023" spans="1:20" x14ac:dyDescent="0.45">
      <c r="A1023" t="s">
        <v>14</v>
      </c>
      <c r="B1023" t="s">
        <v>87</v>
      </c>
      <c r="C1023" t="s">
        <v>18</v>
      </c>
      <c r="D1023">
        <v>-9.0741416059499799E-2</v>
      </c>
      <c r="E1023">
        <v>-9.0741974875003198E-2</v>
      </c>
      <c r="F1023">
        <v>5.8221459388732901</v>
      </c>
      <c r="G1023">
        <v>7.5168600082397399</v>
      </c>
      <c r="H1023" t="s">
        <v>88</v>
      </c>
      <c r="I1023">
        <v>-9.0741416059499799E-2</v>
      </c>
      <c r="J1023" s="1">
        <v>1.3294609857439301E-9</v>
      </c>
      <c r="K1023" s="1">
        <v>9.6363812762678601E-11</v>
      </c>
      <c r="L1023">
        <v>0</v>
      </c>
      <c r="M1023" t="s">
        <v>18</v>
      </c>
      <c r="N1023">
        <v>-9.0741414966742096E-2</v>
      </c>
      <c r="O1023" s="1">
        <f t="shared" si="124"/>
        <v>6.1576505101834163E-6</v>
      </c>
      <c r="P1023" s="1">
        <f t="shared" si="125"/>
        <v>6.1696918037873718E-6</v>
      </c>
      <c r="Q1023" s="1">
        <f t="shared" si="126"/>
        <v>1.0019555013042787</v>
      </c>
      <c r="R1023" t="str">
        <f t="shared" si="127"/>
        <v/>
      </c>
      <c r="S1023" t="str">
        <f t="shared" si="130"/>
        <v/>
      </c>
      <c r="T1023" t="str">
        <f t="shared" si="131"/>
        <v/>
      </c>
    </row>
    <row r="1024" spans="1:20" x14ac:dyDescent="0.45">
      <c r="A1024" t="s">
        <v>14</v>
      </c>
      <c r="B1024" t="s">
        <v>103</v>
      </c>
      <c r="C1024" t="s">
        <v>18</v>
      </c>
      <c r="D1024">
        <v>8092.5000024750498</v>
      </c>
      <c r="E1024">
        <v>8092.5000024750498</v>
      </c>
      <c r="F1024">
        <v>7.0425760746002197</v>
      </c>
      <c r="G1024">
        <v>8.6540160179138095</v>
      </c>
      <c r="H1024" t="s">
        <v>104</v>
      </c>
      <c r="I1024">
        <v>8092.5000024750498</v>
      </c>
      <c r="J1024" s="1">
        <v>7.9957374055083996E-11</v>
      </c>
      <c r="K1024">
        <v>0</v>
      </c>
      <c r="L1024">
        <v>0</v>
      </c>
      <c r="M1024" t="s">
        <v>18</v>
      </c>
      <c r="N1024">
        <v>8092.5000013115696</v>
      </c>
      <c r="O1024" s="1">
        <f t="shared" si="124"/>
        <v>0</v>
      </c>
      <c r="P1024" s="1">
        <f t="shared" si="125"/>
        <v>1.4377265252564003E-10</v>
      </c>
      <c r="Q1024" s="1" t="e">
        <f t="shared" si="126"/>
        <v>#DIV/0!</v>
      </c>
      <c r="R1024" t="str">
        <f t="shared" si="127"/>
        <v/>
      </c>
      <c r="S1024" t="str">
        <f t="shared" si="130"/>
        <v/>
      </c>
      <c r="T1024" t="str">
        <f t="shared" si="131"/>
        <v/>
      </c>
    </row>
    <row r="1025" spans="1:20" x14ac:dyDescent="0.45">
      <c r="A1025" t="s">
        <v>14</v>
      </c>
      <c r="B1025" t="s">
        <v>19</v>
      </c>
      <c r="C1025" t="s">
        <v>18</v>
      </c>
      <c r="D1025" s="1">
        <v>1956871.2665841801</v>
      </c>
      <c r="E1025" s="1">
        <v>1956856.57302851</v>
      </c>
      <c r="F1025">
        <v>7.0182301998138401</v>
      </c>
      <c r="G1025">
        <v>9.0822639465331996</v>
      </c>
      <c r="H1025" t="s">
        <v>20</v>
      </c>
      <c r="I1025" s="1">
        <v>1956871.2665841801</v>
      </c>
      <c r="J1025" s="1">
        <v>4.7565868044330199E-7</v>
      </c>
      <c r="K1025">
        <v>0</v>
      </c>
      <c r="L1025">
        <v>0</v>
      </c>
      <c r="M1025" t="s">
        <v>18</v>
      </c>
      <c r="N1025" s="1">
        <v>1956871.26625624</v>
      </c>
      <c r="O1025" s="1">
        <f t="shared" si="124"/>
        <v>7.508698155533325E-6</v>
      </c>
      <c r="P1025" s="1">
        <f t="shared" si="125"/>
        <v>7.5085305729017078E-6</v>
      </c>
      <c r="Q1025" s="1">
        <f t="shared" si="126"/>
        <v>0.99997768153305067</v>
      </c>
      <c r="R1025" t="str">
        <f t="shared" si="127"/>
        <v/>
      </c>
      <c r="S1025" t="str">
        <f t="shared" si="130"/>
        <v/>
      </c>
      <c r="T1025" t="str">
        <f t="shared" si="131"/>
        <v/>
      </c>
    </row>
    <row r="1026" spans="1:20" x14ac:dyDescent="0.45">
      <c r="A1026" t="s">
        <v>14</v>
      </c>
      <c r="B1026" t="s">
        <v>101</v>
      </c>
      <c r="C1026" t="s">
        <v>18</v>
      </c>
      <c r="D1026">
        <v>8092.5020688718696</v>
      </c>
      <c r="E1026">
        <v>8092.49999999999</v>
      </c>
      <c r="F1026">
        <v>7.9306838512420601</v>
      </c>
      <c r="G1026">
        <v>9.5667800903320295</v>
      </c>
      <c r="H1026" t="s">
        <v>102</v>
      </c>
      <c r="I1026">
        <v>8092.5020688718696</v>
      </c>
      <c r="J1026" s="1">
        <v>4.20693950786699E-8</v>
      </c>
      <c r="K1026">
        <v>0</v>
      </c>
      <c r="L1026">
        <v>0</v>
      </c>
      <c r="M1026" t="s">
        <v>18</v>
      </c>
      <c r="N1026">
        <v>8092.5044338815596</v>
      </c>
      <c r="O1026" s="1">
        <f t="shared" ref="O1026:O1081" si="132">ABS(E1026-D1026)/(ABS(D1026)+0.00001)</f>
        <v>2.5565293149598171E-7</v>
      </c>
      <c r="P1026" s="1">
        <f t="shared" ref="P1026:P1081" si="133">ABS(E1026-N1026)/(ABS(N1026)+0.00001)</f>
        <v>5.4789980041240382E-7</v>
      </c>
      <c r="Q1026" s="1">
        <f t="shared" ref="Q1026:Q1081" si="134">P1026/O1026</f>
        <v>2.1431391269652451</v>
      </c>
      <c r="R1026" t="str">
        <f t="shared" ref="R1026:R1081" si="135">IF(AND(C1026="Optimal",P1026&gt;0.0000125),"bad","")</f>
        <v/>
      </c>
      <c r="S1026" t="str">
        <f t="shared" ref="S1026:S1057" si="136">IF(OR(J1026&gt;0.001, K1026&gt;0.001, L1026&gt;0.001), "bad","")</f>
        <v/>
      </c>
      <c r="T1026" t="str">
        <f t="shared" ref="T1026:T1057" si="137">IF(AND(C1026&lt;&gt;"Optimal",P1026&lt;0.000015),"good","")</f>
        <v/>
      </c>
    </row>
    <row r="1027" spans="1:20" x14ac:dyDescent="0.45">
      <c r="A1027" t="s">
        <v>14</v>
      </c>
      <c r="B1027" t="s">
        <v>229</v>
      </c>
      <c r="C1027" t="s">
        <v>18</v>
      </c>
      <c r="D1027">
        <v>709.648593719117</v>
      </c>
      <c r="E1027">
        <v>709.648593719117</v>
      </c>
      <c r="F1027">
        <v>9.2090070247650093</v>
      </c>
      <c r="G1027">
        <v>10.963099002838099</v>
      </c>
      <c r="H1027" t="s">
        <v>230</v>
      </c>
      <c r="I1027">
        <v>709.64859371919101</v>
      </c>
      <c r="J1027" s="1">
        <v>3.1111833997954297E-8</v>
      </c>
      <c r="K1027">
        <v>0</v>
      </c>
      <c r="L1027">
        <v>0</v>
      </c>
      <c r="M1027" t="s">
        <v>18</v>
      </c>
      <c r="N1027">
        <v>709.64757737614798</v>
      </c>
      <c r="O1027" s="1">
        <f t="shared" si="132"/>
        <v>0</v>
      </c>
      <c r="P1027" s="1">
        <f t="shared" si="133"/>
        <v>1.4321798412386372E-6</v>
      </c>
      <c r="Q1027" s="1" t="e">
        <f t="shared" si="134"/>
        <v>#DIV/0!</v>
      </c>
      <c r="R1027" t="str">
        <f t="shared" si="135"/>
        <v/>
      </c>
      <c r="S1027" t="str">
        <f t="shared" si="136"/>
        <v/>
      </c>
      <c r="T1027" t="str">
        <f t="shared" si="137"/>
        <v/>
      </c>
    </row>
    <row r="1028" spans="1:20" x14ac:dyDescent="0.45">
      <c r="A1028" t="s">
        <v>14</v>
      </c>
      <c r="B1028" t="s">
        <v>253</v>
      </c>
      <c r="C1028" t="s">
        <v>18</v>
      </c>
      <c r="D1028">
        <v>468.15701889140701</v>
      </c>
      <c r="E1028">
        <v>468.156126950604</v>
      </c>
      <c r="F1028">
        <v>9.7503139972686697</v>
      </c>
      <c r="G1028">
        <v>11.7357721328735</v>
      </c>
      <c r="H1028" t="s">
        <v>254</v>
      </c>
      <c r="I1028">
        <v>468.15701889140701</v>
      </c>
      <c r="J1028" s="1">
        <v>6.71583633149452E-9</v>
      </c>
      <c r="K1028">
        <v>0</v>
      </c>
      <c r="L1028">
        <v>0</v>
      </c>
      <c r="M1028" t="s">
        <v>18</v>
      </c>
      <c r="N1028">
        <v>468.15612794945002</v>
      </c>
      <c r="O1028" s="1">
        <f t="shared" si="132"/>
        <v>1.9052171556905701E-6</v>
      </c>
      <c r="P1028" s="1">
        <f t="shared" si="133"/>
        <v>2.1335745454581687E-9</v>
      </c>
      <c r="Q1028" s="1">
        <f t="shared" si="134"/>
        <v>1.1198589825236103E-3</v>
      </c>
      <c r="R1028" t="str">
        <f t="shared" si="135"/>
        <v/>
      </c>
      <c r="S1028" t="str">
        <f t="shared" si="136"/>
        <v/>
      </c>
      <c r="T1028" t="str">
        <f t="shared" si="137"/>
        <v/>
      </c>
    </row>
    <row r="1029" spans="1:20" x14ac:dyDescent="0.45">
      <c r="A1029" t="s">
        <v>14</v>
      </c>
      <c r="B1029" t="s">
        <v>247</v>
      </c>
      <c r="C1029" t="s">
        <v>18</v>
      </c>
      <c r="D1029">
        <v>399.537118828926</v>
      </c>
      <c r="E1029">
        <v>399.537118828926</v>
      </c>
      <c r="F1029">
        <v>10.8595659732818</v>
      </c>
      <c r="G1029">
        <v>12.682014942169101</v>
      </c>
      <c r="H1029" t="s">
        <v>248</v>
      </c>
      <c r="I1029">
        <v>399.537118828926</v>
      </c>
      <c r="J1029" s="1">
        <v>3.0059887912159401E-10</v>
      </c>
      <c r="K1029">
        <v>0</v>
      </c>
      <c r="L1029" s="1">
        <v>7.7013805055425799E-11</v>
      </c>
      <c r="M1029" t="s">
        <v>18</v>
      </c>
      <c r="N1029">
        <v>399.53711083647897</v>
      </c>
      <c r="O1029" s="1">
        <f t="shared" si="132"/>
        <v>0</v>
      </c>
      <c r="P1029" s="1">
        <f t="shared" si="133"/>
        <v>2.0004266455828938E-8</v>
      </c>
      <c r="Q1029" s="1" t="e">
        <f t="shared" si="134"/>
        <v>#DIV/0!</v>
      </c>
      <c r="R1029" t="str">
        <f t="shared" si="135"/>
        <v/>
      </c>
      <c r="S1029" t="str">
        <f t="shared" si="136"/>
        <v/>
      </c>
      <c r="T1029" t="str">
        <f t="shared" si="137"/>
        <v/>
      </c>
    </row>
    <row r="1030" spans="1:20" x14ac:dyDescent="0.45">
      <c r="A1030" t="s">
        <v>14</v>
      </c>
      <c r="B1030" t="s">
        <v>249</v>
      </c>
      <c r="C1030" t="s">
        <v>18</v>
      </c>
      <c r="D1030">
        <v>568.71674706007695</v>
      </c>
      <c r="E1030">
        <v>568.71674706007695</v>
      </c>
      <c r="F1030">
        <v>13.758085012435901</v>
      </c>
      <c r="G1030">
        <v>15.6589539051055</v>
      </c>
      <c r="H1030" t="s">
        <v>250</v>
      </c>
      <c r="I1030">
        <v>568.71674706007798</v>
      </c>
      <c r="J1030" s="1">
        <v>3.8046965578075701E-10</v>
      </c>
      <c r="K1030">
        <v>0</v>
      </c>
      <c r="L1030" s="1">
        <v>2.7541584464441101E-11</v>
      </c>
      <c r="M1030" t="s">
        <v>18</v>
      </c>
      <c r="N1030">
        <v>568.71672647546598</v>
      </c>
      <c r="O1030" s="1">
        <f t="shared" si="132"/>
        <v>0</v>
      </c>
      <c r="P1030" s="1">
        <f t="shared" si="133"/>
        <v>3.619483946768087E-8</v>
      </c>
      <c r="Q1030" s="1" t="e">
        <f t="shared" si="134"/>
        <v>#DIV/0!</v>
      </c>
      <c r="R1030" t="str">
        <f t="shared" si="135"/>
        <v/>
      </c>
      <c r="S1030" t="str">
        <f t="shared" si="136"/>
        <v/>
      </c>
      <c r="T1030" t="str">
        <f t="shared" si="137"/>
        <v/>
      </c>
    </row>
    <row r="1031" spans="1:20" x14ac:dyDescent="0.45">
      <c r="A1031" t="s">
        <v>14</v>
      </c>
      <c r="B1031" t="s">
        <v>71</v>
      </c>
      <c r="C1031" t="s">
        <v>18</v>
      </c>
      <c r="D1031">
        <v>25583.9999902901</v>
      </c>
      <c r="E1031">
        <v>25584.225068690601</v>
      </c>
      <c r="F1031">
        <v>14.1297259330749</v>
      </c>
      <c r="G1031">
        <v>15.672168970108</v>
      </c>
      <c r="H1031" t="s">
        <v>72</v>
      </c>
      <c r="I1031">
        <v>25583.9999902901</v>
      </c>
      <c r="J1031" s="1">
        <v>2.8421709430404001E-14</v>
      </c>
      <c r="K1031">
        <v>0</v>
      </c>
      <c r="L1031">
        <v>0</v>
      </c>
      <c r="M1031" t="s">
        <v>18</v>
      </c>
      <c r="N1031">
        <v>25584</v>
      </c>
      <c r="O1031" s="1">
        <f t="shared" si="132"/>
        <v>8.7976235341768862E-6</v>
      </c>
      <c r="P1031" s="1">
        <f t="shared" si="133"/>
        <v>8.7972440006613461E-6</v>
      </c>
      <c r="Q1031" s="1">
        <f t="shared" si="134"/>
        <v>0.99995685954120839</v>
      </c>
      <c r="R1031" t="str">
        <f t="shared" si="135"/>
        <v/>
      </c>
      <c r="S1031" t="str">
        <f t="shared" si="136"/>
        <v/>
      </c>
      <c r="T1031" t="str">
        <f t="shared" si="137"/>
        <v/>
      </c>
    </row>
    <row r="1032" spans="1:20" x14ac:dyDescent="0.45">
      <c r="A1032" t="s">
        <v>14</v>
      </c>
      <c r="B1032" t="s">
        <v>73</v>
      </c>
      <c r="C1032" t="s">
        <v>18</v>
      </c>
      <c r="D1032">
        <v>24838</v>
      </c>
      <c r="E1032">
        <v>24838.0102207411</v>
      </c>
      <c r="F1032">
        <v>17.845635890960601</v>
      </c>
      <c r="G1032">
        <v>19.3981931209564</v>
      </c>
      <c r="H1032" t="s">
        <v>74</v>
      </c>
      <c r="I1032">
        <v>24838</v>
      </c>
      <c r="J1032">
        <v>0</v>
      </c>
      <c r="K1032">
        <v>0</v>
      </c>
      <c r="L1032" s="1">
        <v>2.5844201445579499E-8</v>
      </c>
      <c r="M1032" t="s">
        <v>18</v>
      </c>
      <c r="N1032">
        <v>24838</v>
      </c>
      <c r="O1032" s="1">
        <f t="shared" si="132"/>
        <v>4.1149613881719014E-7</v>
      </c>
      <c r="P1032" s="1">
        <f t="shared" si="133"/>
        <v>4.1149613881719014E-7</v>
      </c>
      <c r="Q1032" s="1">
        <f t="shared" si="134"/>
        <v>1</v>
      </c>
      <c r="R1032" t="str">
        <f t="shared" si="135"/>
        <v/>
      </c>
      <c r="S1032" t="str">
        <f t="shared" si="136"/>
        <v/>
      </c>
      <c r="T1032" t="str">
        <f t="shared" si="137"/>
        <v/>
      </c>
    </row>
    <row r="1033" spans="1:20" x14ac:dyDescent="0.45">
      <c r="A1033" t="s">
        <v>14</v>
      </c>
      <c r="B1033" t="s">
        <v>231</v>
      </c>
      <c r="C1033" t="s">
        <v>18</v>
      </c>
      <c r="D1033">
        <v>399.53725889324397</v>
      </c>
      <c r="E1033">
        <v>399.53725889324397</v>
      </c>
      <c r="F1033">
        <v>19.4123470783233</v>
      </c>
      <c r="G1033">
        <v>21.184108972549399</v>
      </c>
      <c r="H1033" t="s">
        <v>232</v>
      </c>
      <c r="I1033">
        <v>399.53725889332702</v>
      </c>
      <c r="J1033" s="1">
        <v>3.0466262845862899E-9</v>
      </c>
      <c r="K1033">
        <v>0</v>
      </c>
      <c r="L1033">
        <v>0</v>
      </c>
      <c r="M1033" t="s">
        <v>18</v>
      </c>
      <c r="N1033">
        <v>399.53711083647897</v>
      </c>
      <c r="O1033" s="1">
        <f t="shared" si="132"/>
        <v>0</v>
      </c>
      <c r="P1033" s="1">
        <f t="shared" si="133"/>
        <v>3.7057073617892627E-7</v>
      </c>
      <c r="Q1033" s="1" t="e">
        <f t="shared" si="134"/>
        <v>#DIV/0!</v>
      </c>
      <c r="R1033" t="str">
        <f t="shared" si="135"/>
        <v/>
      </c>
      <c r="S1033" t="str">
        <f t="shared" si="136"/>
        <v/>
      </c>
      <c r="T1033" t="str">
        <f t="shared" si="137"/>
        <v/>
      </c>
    </row>
    <row r="1034" spans="1:20" x14ac:dyDescent="0.45">
      <c r="A1034" t="s">
        <v>14</v>
      </c>
      <c r="B1034" t="s">
        <v>115</v>
      </c>
      <c r="C1034" t="s">
        <v>18</v>
      </c>
      <c r="D1034">
        <v>8092.5002858353</v>
      </c>
      <c r="E1034">
        <v>8092.4481865284897</v>
      </c>
      <c r="F1034">
        <v>21.638192176818801</v>
      </c>
      <c r="G1034">
        <v>23.279010057449302</v>
      </c>
      <c r="H1034" t="s">
        <v>116</v>
      </c>
      <c r="I1034">
        <v>8092.5002858353</v>
      </c>
      <c r="J1034" s="1">
        <v>1.8886993302658001E-8</v>
      </c>
      <c r="K1034">
        <v>0</v>
      </c>
      <c r="L1034">
        <v>0</v>
      </c>
      <c r="M1034" t="s">
        <v>18</v>
      </c>
      <c r="N1034">
        <v>8092.5000000599603</v>
      </c>
      <c r="O1034" s="1">
        <f t="shared" si="132"/>
        <v>6.4379740383967003E-6</v>
      </c>
      <c r="P1034" s="1">
        <f t="shared" si="133"/>
        <v>6.4026606618637907E-6</v>
      </c>
      <c r="Q1034" s="1">
        <f t="shared" si="134"/>
        <v>0.99451483085792247</v>
      </c>
      <c r="R1034" t="str">
        <f t="shared" si="135"/>
        <v/>
      </c>
      <c r="S1034" t="str">
        <f t="shared" si="136"/>
        <v/>
      </c>
      <c r="T1034" t="str">
        <f t="shared" si="137"/>
        <v/>
      </c>
    </row>
    <row r="1035" spans="1:20" x14ac:dyDescent="0.45">
      <c r="A1035" t="s">
        <v>14</v>
      </c>
      <c r="B1035" t="s">
        <v>25</v>
      </c>
      <c r="C1035" t="s">
        <v>18</v>
      </c>
      <c r="D1035" s="1">
        <v>3776676.1181717599</v>
      </c>
      <c r="E1035" s="1">
        <v>3776639.5770079801</v>
      </c>
      <c r="F1035">
        <v>21.588690042495699</v>
      </c>
      <c r="G1035">
        <v>23.346180915832502</v>
      </c>
      <c r="H1035" t="s">
        <v>26</v>
      </c>
      <c r="I1035" s="1">
        <v>3776676.1181717599</v>
      </c>
      <c r="J1035" s="1">
        <v>5.1077749958494602E-6</v>
      </c>
      <c r="K1035">
        <v>0</v>
      </c>
      <c r="L1035" s="1">
        <v>3.6662241020834999E-9</v>
      </c>
      <c r="M1035" t="s">
        <v>18</v>
      </c>
      <c r="N1035" s="1">
        <v>3776676.0980772399</v>
      </c>
      <c r="O1035" s="1">
        <f t="shared" si="132"/>
        <v>9.675482523872744E-6</v>
      </c>
      <c r="P1035" s="1">
        <f t="shared" si="133"/>
        <v>9.6701618860947976E-6</v>
      </c>
      <c r="Q1035" s="1">
        <f t="shared" si="134"/>
        <v>0.99945009070453916</v>
      </c>
      <c r="R1035" t="str">
        <f t="shared" si="135"/>
        <v/>
      </c>
      <c r="S1035" t="str">
        <f t="shared" si="136"/>
        <v/>
      </c>
      <c r="T1035" t="str">
        <f t="shared" si="137"/>
        <v/>
      </c>
    </row>
    <row r="1036" spans="1:20" x14ac:dyDescent="0.45">
      <c r="A1036" t="s">
        <v>14</v>
      </c>
      <c r="B1036" t="s">
        <v>113</v>
      </c>
      <c r="C1036" t="s">
        <v>18</v>
      </c>
      <c r="D1036">
        <v>8092.5011822639999</v>
      </c>
      <c r="E1036">
        <v>8092.49999999993</v>
      </c>
      <c r="F1036">
        <v>22.266761064529401</v>
      </c>
      <c r="G1036">
        <v>23.896747112274099</v>
      </c>
      <c r="H1036" t="s">
        <v>114</v>
      </c>
      <c r="I1036">
        <v>8092.5011822639999</v>
      </c>
      <c r="J1036" s="1">
        <v>1.25738779388484E-8</v>
      </c>
      <c r="K1036">
        <v>0</v>
      </c>
      <c r="L1036">
        <v>0</v>
      </c>
      <c r="M1036" t="s">
        <v>18</v>
      </c>
      <c r="N1036">
        <v>8092.5000000320297</v>
      </c>
      <c r="O1036" s="1">
        <f t="shared" si="132"/>
        <v>1.4609377766535846E-7</v>
      </c>
      <c r="P1036" s="1">
        <f t="shared" si="133"/>
        <v>3.9665994395527575E-12</v>
      </c>
      <c r="Q1036" s="1">
        <f t="shared" si="134"/>
        <v>2.7151049845795807E-5</v>
      </c>
      <c r="R1036" t="str">
        <f t="shared" si="135"/>
        <v/>
      </c>
      <c r="S1036" t="str">
        <f t="shared" si="136"/>
        <v/>
      </c>
      <c r="T1036" t="str">
        <f t="shared" si="137"/>
        <v/>
      </c>
    </row>
    <row r="1037" spans="1:20" x14ac:dyDescent="0.45">
      <c r="A1037" t="s">
        <v>14</v>
      </c>
      <c r="B1037" t="s">
        <v>179</v>
      </c>
      <c r="C1037" t="s">
        <v>18</v>
      </c>
      <c r="D1037">
        <v>-1.09542359030085</v>
      </c>
      <c r="E1037">
        <v>-1.0954336771753701</v>
      </c>
      <c r="F1037">
        <v>24.832715034484799</v>
      </c>
      <c r="G1037">
        <v>26.553829908370901</v>
      </c>
      <c r="H1037" t="s">
        <v>180</v>
      </c>
      <c r="I1037">
        <v>-1.09542359030085</v>
      </c>
      <c r="J1037" s="1">
        <v>2.3689519235148199E-9</v>
      </c>
      <c r="K1037">
        <v>0</v>
      </c>
      <c r="L1037">
        <v>0</v>
      </c>
      <c r="M1037" t="s">
        <v>18</v>
      </c>
      <c r="N1037">
        <v>-1.0954235868907001</v>
      </c>
      <c r="O1037" s="1">
        <f t="shared" si="132"/>
        <v>9.2081113902280984E-6</v>
      </c>
      <c r="P1037" s="1">
        <f t="shared" si="133"/>
        <v>9.2112244783989009E-6</v>
      </c>
      <c r="Q1037" s="1">
        <f t="shared" si="134"/>
        <v>1.0003380810720977</v>
      </c>
      <c r="R1037" t="str">
        <f t="shared" si="135"/>
        <v/>
      </c>
      <c r="S1037" t="str">
        <f t="shared" si="136"/>
        <v/>
      </c>
      <c r="T1037" t="str">
        <f t="shared" si="137"/>
        <v/>
      </c>
    </row>
    <row r="1038" spans="1:20" x14ac:dyDescent="0.45">
      <c r="A1038" t="s">
        <v>14</v>
      </c>
      <c r="B1038" t="s">
        <v>251</v>
      </c>
      <c r="C1038" t="s">
        <v>18</v>
      </c>
      <c r="D1038">
        <v>355.240373875393</v>
      </c>
      <c r="E1038">
        <v>355.240373875393</v>
      </c>
      <c r="F1038">
        <v>24.9442009925842</v>
      </c>
      <c r="G1038">
        <v>26.846513032913201</v>
      </c>
      <c r="H1038" t="s">
        <v>252</v>
      </c>
      <c r="I1038">
        <v>355.240373875393</v>
      </c>
      <c r="J1038" s="1">
        <v>3.9957592790074102E-10</v>
      </c>
      <c r="K1038">
        <v>0</v>
      </c>
      <c r="L1038">
        <v>0</v>
      </c>
      <c r="M1038" t="s">
        <v>18</v>
      </c>
      <c r="N1038">
        <v>355.24034945308199</v>
      </c>
      <c r="O1038" s="1">
        <f t="shared" si="132"/>
        <v>0</v>
      </c>
      <c r="P1038" s="1">
        <f t="shared" si="133"/>
        <v>6.8748694692249327E-8</v>
      </c>
      <c r="Q1038" s="1" t="e">
        <f t="shared" si="134"/>
        <v>#DIV/0!</v>
      </c>
      <c r="R1038" t="str">
        <f t="shared" si="135"/>
        <v/>
      </c>
      <c r="S1038" t="str">
        <f t="shared" si="136"/>
        <v/>
      </c>
      <c r="T1038" t="str">
        <f t="shared" si="137"/>
        <v/>
      </c>
    </row>
    <row r="1039" spans="1:20" x14ac:dyDescent="0.45">
      <c r="A1039" t="s">
        <v>14</v>
      </c>
      <c r="B1039" t="s">
        <v>185</v>
      </c>
      <c r="C1039" t="s">
        <v>18</v>
      </c>
      <c r="D1039">
        <v>622512.62490950304</v>
      </c>
      <c r="E1039">
        <v>622506.40765536297</v>
      </c>
      <c r="F1039">
        <v>25.503102064132602</v>
      </c>
      <c r="G1039">
        <v>27.181423187255799</v>
      </c>
      <c r="H1039" t="s">
        <v>186</v>
      </c>
      <c r="I1039">
        <v>622512.62490950304</v>
      </c>
      <c r="J1039" s="1">
        <v>2.2204460492503101E-16</v>
      </c>
      <c r="K1039">
        <v>0</v>
      </c>
      <c r="L1039" s="1">
        <v>1.0230978619851701E-7</v>
      </c>
      <c r="M1039" t="s">
        <v>18</v>
      </c>
      <c r="N1039">
        <v>622512.11355496198</v>
      </c>
      <c r="O1039" s="1">
        <f t="shared" si="132"/>
        <v>9.9873542980256891E-6</v>
      </c>
      <c r="P1039" s="1">
        <f t="shared" si="133"/>
        <v>9.1659254087958015E-6</v>
      </c>
      <c r="Q1039" s="1">
        <f t="shared" si="134"/>
        <v>0.91775310410362942</v>
      </c>
      <c r="R1039" t="str">
        <f t="shared" si="135"/>
        <v/>
      </c>
      <c r="S1039" t="str">
        <f t="shared" si="136"/>
        <v/>
      </c>
      <c r="T1039" t="str">
        <f t="shared" si="137"/>
        <v/>
      </c>
    </row>
    <row r="1040" spans="1:20" x14ac:dyDescent="0.45">
      <c r="A1040" t="s">
        <v>14</v>
      </c>
      <c r="B1040" t="s">
        <v>149</v>
      </c>
      <c r="C1040" t="s">
        <v>18</v>
      </c>
      <c r="D1040">
        <v>-7.2089843341246004E-2</v>
      </c>
      <c r="E1040">
        <v>-7.2090570629907702E-2</v>
      </c>
      <c r="F1040">
        <v>29.753474950790402</v>
      </c>
      <c r="G1040">
        <v>31.3724429607391</v>
      </c>
      <c r="H1040" t="s">
        <v>150</v>
      </c>
      <c r="I1040">
        <v>-7.2089843341246004E-2</v>
      </c>
      <c r="J1040" s="1">
        <v>8.2156972336377893E-9</v>
      </c>
      <c r="K1040" s="1">
        <v>5.5634206269639098E-10</v>
      </c>
      <c r="L1040">
        <v>0</v>
      </c>
      <c r="M1040" t="s">
        <v>18</v>
      </c>
      <c r="N1040">
        <v>-7.2089841269339205E-2</v>
      </c>
      <c r="O1040" s="1">
        <f t="shared" si="132"/>
        <v>1.008724330031423E-5</v>
      </c>
      <c r="P1040" s="1">
        <f t="shared" si="133"/>
        <v>1.0115980224865756E-5</v>
      </c>
      <c r="Q1040" s="1">
        <f t="shared" si="134"/>
        <v>1.0028488382500529</v>
      </c>
      <c r="R1040" t="str">
        <f t="shared" si="135"/>
        <v/>
      </c>
      <c r="S1040" t="str">
        <f t="shared" si="136"/>
        <v/>
      </c>
      <c r="T1040" t="str">
        <f t="shared" si="137"/>
        <v/>
      </c>
    </row>
    <row r="1041" spans="1:20" x14ac:dyDescent="0.45">
      <c r="A1041" t="s">
        <v>14</v>
      </c>
      <c r="B1041" t="s">
        <v>141</v>
      </c>
      <c r="C1041" t="s">
        <v>18</v>
      </c>
      <c r="D1041">
        <v>777.28760824026097</v>
      </c>
      <c r="E1041">
        <v>777.27983674996995</v>
      </c>
      <c r="F1041">
        <v>30.8488428592681</v>
      </c>
      <c r="G1041">
        <v>32.289370059966998</v>
      </c>
      <c r="H1041" t="s">
        <v>142</v>
      </c>
      <c r="I1041">
        <v>777.28760824026097</v>
      </c>
      <c r="J1041">
        <v>0</v>
      </c>
      <c r="K1041">
        <v>0</v>
      </c>
      <c r="L1041" s="1">
        <v>3.3389772680081301E-7</v>
      </c>
      <c r="M1041" t="s">
        <v>18</v>
      </c>
      <c r="N1041">
        <v>777.28760384255304</v>
      </c>
      <c r="O1041" s="1">
        <f t="shared" si="132"/>
        <v>9.9982170160055465E-6</v>
      </c>
      <c r="P1041" s="1">
        <f t="shared" si="133"/>
        <v>9.9925593110862052E-6</v>
      </c>
      <c r="Q1041" s="1">
        <f t="shared" si="134"/>
        <v>0.99943412861410352</v>
      </c>
      <c r="R1041" t="str">
        <f t="shared" si="135"/>
        <v/>
      </c>
      <c r="S1041" t="str">
        <f t="shared" si="136"/>
        <v/>
      </c>
      <c r="T1041" t="str">
        <f t="shared" si="137"/>
        <v/>
      </c>
    </row>
    <row r="1042" spans="1:20" x14ac:dyDescent="0.45">
      <c r="A1042" t="s">
        <v>14</v>
      </c>
      <c r="B1042" t="s">
        <v>189</v>
      </c>
      <c r="C1042" t="s">
        <v>18</v>
      </c>
      <c r="D1042">
        <v>600348.83833714598</v>
      </c>
      <c r="E1042">
        <v>600342.835043962</v>
      </c>
      <c r="F1042">
        <v>32.1820518970489</v>
      </c>
      <c r="G1042">
        <v>33.844699144363403</v>
      </c>
      <c r="H1042" t="s">
        <v>190</v>
      </c>
      <c r="I1042">
        <v>600348.83833714598</v>
      </c>
      <c r="J1042" s="1">
        <v>7.3997711880213704E-7</v>
      </c>
      <c r="K1042">
        <v>0</v>
      </c>
      <c r="L1042" s="1">
        <v>1.0695332082199999E-6</v>
      </c>
      <c r="M1042" t="s">
        <v>18</v>
      </c>
      <c r="N1042">
        <v>600349.55764580297</v>
      </c>
      <c r="O1042" s="1">
        <f t="shared" si="132"/>
        <v>9.9996748565541404E-6</v>
      </c>
      <c r="P1042" s="1">
        <f t="shared" si="133"/>
        <v>1.1197812599747583E-5</v>
      </c>
      <c r="Q1042" s="1">
        <f t="shared" si="134"/>
        <v>1.1198176701123579</v>
      </c>
      <c r="R1042" t="str">
        <f t="shared" si="135"/>
        <v/>
      </c>
      <c r="S1042" t="str">
        <f t="shared" si="136"/>
        <v/>
      </c>
      <c r="T1042" t="str">
        <f t="shared" si="137"/>
        <v/>
      </c>
    </row>
    <row r="1043" spans="1:20" x14ac:dyDescent="0.45">
      <c r="A1043" t="s">
        <v>14</v>
      </c>
      <c r="B1043" t="s">
        <v>147</v>
      </c>
      <c r="C1043" t="s">
        <v>18</v>
      </c>
      <c r="D1043">
        <v>-9.7460452951166301E-2</v>
      </c>
      <c r="E1043">
        <v>-9.7461266420436399E-2</v>
      </c>
      <c r="F1043">
        <v>38.886308908462503</v>
      </c>
      <c r="G1043">
        <v>40.517524003982501</v>
      </c>
      <c r="H1043" t="s">
        <v>148</v>
      </c>
      <c r="I1043">
        <v>-9.7460452951166301E-2</v>
      </c>
      <c r="J1043" s="1">
        <v>6.59131146885094E-9</v>
      </c>
      <c r="K1043">
        <v>0</v>
      </c>
      <c r="L1043">
        <v>0</v>
      </c>
      <c r="M1043" t="s">
        <v>18</v>
      </c>
      <c r="N1043">
        <v>-9.7460452787740903E-2</v>
      </c>
      <c r="O1043" s="1">
        <f t="shared" si="132"/>
        <v>8.3458037330025077E-6</v>
      </c>
      <c r="P1043" s="1">
        <f t="shared" si="133"/>
        <v>8.3474804130368799E-6</v>
      </c>
      <c r="Q1043" s="1">
        <f t="shared" si="134"/>
        <v>1.0002009009662836</v>
      </c>
      <c r="R1043" t="str">
        <f t="shared" si="135"/>
        <v/>
      </c>
      <c r="S1043" t="str">
        <f t="shared" si="136"/>
        <v/>
      </c>
      <c r="T1043" t="str">
        <f t="shared" si="137"/>
        <v/>
      </c>
    </row>
    <row r="1044" spans="1:20" x14ac:dyDescent="0.45">
      <c r="A1044" t="s">
        <v>14</v>
      </c>
      <c r="B1044" t="s">
        <v>255</v>
      </c>
      <c r="C1044" t="s">
        <v>18</v>
      </c>
      <c r="D1044">
        <v>554.914712524175</v>
      </c>
      <c r="E1044">
        <v>554.914712524175</v>
      </c>
      <c r="F1044">
        <v>39.546111106872502</v>
      </c>
      <c r="G1044">
        <v>41.640058040618896</v>
      </c>
      <c r="H1044" t="s">
        <v>256</v>
      </c>
      <c r="I1044">
        <v>554.914712524175</v>
      </c>
      <c r="J1044" s="1">
        <v>1.4917100887856799E-10</v>
      </c>
      <c r="K1044">
        <v>0</v>
      </c>
      <c r="L1044" s="1">
        <v>1.4030847382377699E-10</v>
      </c>
      <c r="M1044" t="s">
        <v>18</v>
      </c>
      <c r="N1044">
        <v>554.914702028482</v>
      </c>
      <c r="O1044" s="1">
        <f t="shared" si="132"/>
        <v>0</v>
      </c>
      <c r="P1044" s="1">
        <f t="shared" si="133"/>
        <v>1.8914065129251203E-8</v>
      </c>
      <c r="Q1044" s="1" t="e">
        <f t="shared" si="134"/>
        <v>#DIV/0!</v>
      </c>
      <c r="R1044" t="str">
        <f t="shared" si="135"/>
        <v/>
      </c>
      <c r="S1044" t="str">
        <f t="shared" si="136"/>
        <v/>
      </c>
      <c r="T1044" t="str">
        <f t="shared" si="137"/>
        <v/>
      </c>
    </row>
    <row r="1045" spans="1:20" x14ac:dyDescent="0.45">
      <c r="A1045" t="s">
        <v>14</v>
      </c>
      <c r="B1045" t="s">
        <v>205</v>
      </c>
      <c r="C1045" t="s">
        <v>18</v>
      </c>
      <c r="D1045">
        <v>600350.27149971097</v>
      </c>
      <c r="E1045">
        <v>600344.26930214697</v>
      </c>
      <c r="F1045">
        <v>42.822374105453399</v>
      </c>
      <c r="G1045">
        <v>44.488289117813103</v>
      </c>
      <c r="H1045" t="s">
        <v>206</v>
      </c>
      <c r="I1045">
        <v>600350.27149971097</v>
      </c>
      <c r="J1045" s="1">
        <v>1.11022302462515E-16</v>
      </c>
      <c r="K1045">
        <v>0</v>
      </c>
      <c r="L1045" s="1">
        <v>3.3386514552979898E-8</v>
      </c>
      <c r="M1045" t="s">
        <v>18</v>
      </c>
      <c r="N1045">
        <v>600350.06155219499</v>
      </c>
      <c r="O1045" s="1">
        <f t="shared" si="132"/>
        <v>9.9978260173076009E-6</v>
      </c>
      <c r="P1045" s="1">
        <f t="shared" si="133"/>
        <v>9.648121019505982E-6</v>
      </c>
      <c r="Q1045" s="1">
        <f t="shared" si="134"/>
        <v>0.96502189604057609</v>
      </c>
      <c r="R1045" t="str">
        <f t="shared" si="135"/>
        <v/>
      </c>
      <c r="S1045" t="str">
        <f t="shared" si="136"/>
        <v/>
      </c>
      <c r="T1045" t="str">
        <f t="shared" si="137"/>
        <v/>
      </c>
    </row>
    <row r="1046" spans="1:20" x14ac:dyDescent="0.45">
      <c r="A1046" t="s">
        <v>14</v>
      </c>
      <c r="B1046" t="s">
        <v>233</v>
      </c>
      <c r="C1046" t="s">
        <v>18</v>
      </c>
      <c r="D1046">
        <v>568.71706686588004</v>
      </c>
      <c r="E1046">
        <v>568.71706686588004</v>
      </c>
      <c r="F1046">
        <v>44.779648065567002</v>
      </c>
      <c r="G1046">
        <v>46.622204065322798</v>
      </c>
      <c r="H1046" t="s">
        <v>234</v>
      </c>
      <c r="I1046">
        <v>568.71706686615096</v>
      </c>
      <c r="J1046" s="1">
        <v>4.2440529979259598E-9</v>
      </c>
      <c r="K1046">
        <v>0</v>
      </c>
      <c r="L1046">
        <v>0</v>
      </c>
      <c r="M1046" t="s">
        <v>18</v>
      </c>
      <c r="N1046">
        <v>568.71672647546598</v>
      </c>
      <c r="O1046" s="1">
        <f t="shared" si="132"/>
        <v>0</v>
      </c>
      <c r="P1046" s="1">
        <f t="shared" si="133"/>
        <v>5.9852364496317988E-7</v>
      </c>
      <c r="Q1046" s="1" t="e">
        <f t="shared" si="134"/>
        <v>#DIV/0!</v>
      </c>
      <c r="R1046" t="str">
        <f t="shared" si="135"/>
        <v/>
      </c>
      <c r="S1046" t="str">
        <f t="shared" si="136"/>
        <v/>
      </c>
      <c r="T1046" t="str">
        <f t="shared" si="137"/>
        <v/>
      </c>
    </row>
    <row r="1047" spans="1:20" x14ac:dyDescent="0.45">
      <c r="A1047" t="s">
        <v>14</v>
      </c>
      <c r="B1047" t="s">
        <v>45</v>
      </c>
      <c r="C1047" t="s">
        <v>18</v>
      </c>
      <c r="D1047">
        <v>49.141280788874802</v>
      </c>
      <c r="E1047">
        <v>49.140793046060203</v>
      </c>
      <c r="F1047">
        <v>51.3989129066467</v>
      </c>
      <c r="G1047">
        <v>52.8259019851684</v>
      </c>
      <c r="H1047" t="s">
        <v>46</v>
      </c>
      <c r="I1047">
        <v>49.141280788874802</v>
      </c>
      <c r="J1047" s="1">
        <v>2.8355290615327101E-7</v>
      </c>
      <c r="K1047">
        <v>0</v>
      </c>
      <c r="L1047" s="1">
        <v>1.99901942285094E-14</v>
      </c>
      <c r="M1047" t="s">
        <v>18</v>
      </c>
      <c r="N1047">
        <v>49.140614026387603</v>
      </c>
      <c r="O1047" s="1">
        <f t="shared" si="132"/>
        <v>9.9253154886453882E-6</v>
      </c>
      <c r="P1047" s="1">
        <f t="shared" si="133"/>
        <v>3.6430077181042426E-6</v>
      </c>
      <c r="Q1047" s="1">
        <f t="shared" si="134"/>
        <v>0.36704200710515067</v>
      </c>
      <c r="R1047" t="str">
        <f t="shared" si="135"/>
        <v/>
      </c>
      <c r="S1047" t="str">
        <f t="shared" si="136"/>
        <v/>
      </c>
      <c r="T1047" t="str">
        <f t="shared" si="137"/>
        <v/>
      </c>
    </row>
    <row r="1048" spans="1:20" x14ac:dyDescent="0.45">
      <c r="A1048" t="s">
        <v>14</v>
      </c>
      <c r="B1048" t="s">
        <v>201</v>
      </c>
      <c r="C1048" t="s">
        <v>18</v>
      </c>
      <c r="D1048">
        <v>622512.68057756999</v>
      </c>
      <c r="E1048">
        <v>622506.46644923196</v>
      </c>
      <c r="F1048">
        <v>55.543431997299102</v>
      </c>
      <c r="G1048">
        <v>57.216036081314002</v>
      </c>
      <c r="H1048" t="s">
        <v>202</v>
      </c>
      <c r="I1048">
        <v>622512.68057756999</v>
      </c>
      <c r="J1048" s="1">
        <v>1.11022302462515E-16</v>
      </c>
      <c r="K1048">
        <v>0</v>
      </c>
      <c r="L1048" s="1">
        <v>8.8575580536875896E-8</v>
      </c>
      <c r="M1048" t="s">
        <v>18</v>
      </c>
      <c r="N1048">
        <v>622512.69320682494</v>
      </c>
      <c r="O1048" s="1">
        <f t="shared" si="132"/>
        <v>9.9823321384682724E-6</v>
      </c>
      <c r="P1048" s="1">
        <f t="shared" si="133"/>
        <v>1.0002619482039144E-5</v>
      </c>
      <c r="Q1048" s="1">
        <f t="shared" si="134"/>
        <v>1.0020323250408281</v>
      </c>
      <c r="R1048" t="str">
        <f t="shared" si="135"/>
        <v/>
      </c>
      <c r="S1048" t="str">
        <f t="shared" si="136"/>
        <v/>
      </c>
      <c r="T1048" t="str">
        <f t="shared" si="137"/>
        <v/>
      </c>
    </row>
    <row r="1049" spans="1:20" x14ac:dyDescent="0.45">
      <c r="A1049" t="s">
        <v>14</v>
      </c>
      <c r="B1049" t="s">
        <v>235</v>
      </c>
      <c r="C1049" t="s">
        <v>18</v>
      </c>
      <c r="D1049">
        <v>355.24204647852201</v>
      </c>
      <c r="E1049">
        <v>355.24204647868402</v>
      </c>
      <c r="F1049">
        <v>57.564558029174798</v>
      </c>
      <c r="G1049">
        <v>59.436007022857602</v>
      </c>
      <c r="H1049" t="s">
        <v>236</v>
      </c>
      <c r="I1049">
        <v>355.24204647852099</v>
      </c>
      <c r="J1049" s="1">
        <v>2.0883437867880098E-8</v>
      </c>
      <c r="K1049">
        <v>0</v>
      </c>
      <c r="L1049">
        <v>0</v>
      </c>
      <c r="M1049" t="s">
        <v>18</v>
      </c>
      <c r="N1049">
        <v>355.24034945308199</v>
      </c>
      <c r="O1049" s="1">
        <f t="shared" si="132"/>
        <v>4.5603762504707163E-13</v>
      </c>
      <c r="P1049" s="1">
        <f t="shared" si="133"/>
        <v>4.7771193696569764E-6</v>
      </c>
      <c r="Q1049" s="1">
        <f t="shared" si="134"/>
        <v>10475274.642446198</v>
      </c>
      <c r="R1049" t="str">
        <f t="shared" si="135"/>
        <v/>
      </c>
      <c r="S1049" t="str">
        <f t="shared" si="136"/>
        <v/>
      </c>
      <c r="T1049" t="str">
        <f t="shared" si="137"/>
        <v/>
      </c>
    </row>
    <row r="1050" spans="1:20" x14ac:dyDescent="0.45">
      <c r="A1050" t="s">
        <v>14</v>
      </c>
      <c r="B1050" t="s">
        <v>237</v>
      </c>
      <c r="C1050" t="s">
        <v>18</v>
      </c>
      <c r="D1050">
        <v>468.15871403843602</v>
      </c>
      <c r="E1050">
        <v>468.15871403843602</v>
      </c>
      <c r="F1050">
        <v>60.658864021301198</v>
      </c>
      <c r="G1050">
        <v>62.601882934570298</v>
      </c>
      <c r="H1050" t="s">
        <v>238</v>
      </c>
      <c r="I1050">
        <v>468.15871403850701</v>
      </c>
      <c r="J1050" s="1">
        <v>1.9822293029214601E-8</v>
      </c>
      <c r="K1050">
        <v>0</v>
      </c>
      <c r="L1050">
        <v>0</v>
      </c>
      <c r="M1050" t="s">
        <v>18</v>
      </c>
      <c r="N1050">
        <v>468.15612794945002</v>
      </c>
      <c r="O1050" s="1">
        <f t="shared" si="132"/>
        <v>0</v>
      </c>
      <c r="P1050" s="1">
        <f t="shared" si="133"/>
        <v>5.5239882089765777E-6</v>
      </c>
      <c r="Q1050" s="1" t="e">
        <f t="shared" si="134"/>
        <v>#DIV/0!</v>
      </c>
      <c r="R1050" t="str">
        <f t="shared" si="135"/>
        <v/>
      </c>
      <c r="S1050" t="str">
        <f t="shared" si="136"/>
        <v/>
      </c>
      <c r="T1050" t="str">
        <f t="shared" si="137"/>
        <v/>
      </c>
    </row>
    <row r="1051" spans="1:20" x14ac:dyDescent="0.45">
      <c r="A1051" t="s">
        <v>14</v>
      </c>
      <c r="B1051" t="s">
        <v>197</v>
      </c>
      <c r="C1051" t="s">
        <v>18</v>
      </c>
      <c r="D1051">
        <v>528766.26396866795</v>
      </c>
      <c r="E1051">
        <v>528760.97742922499</v>
      </c>
      <c r="F1051">
        <v>71.892373800277696</v>
      </c>
      <c r="G1051">
        <v>73.559674024581895</v>
      </c>
      <c r="H1051" t="s">
        <v>198</v>
      </c>
      <c r="I1051">
        <v>528766.26396866795</v>
      </c>
      <c r="J1051" s="1">
        <v>5.6987694563304103E-9</v>
      </c>
      <c r="K1051">
        <v>0</v>
      </c>
      <c r="L1051" s="1">
        <v>5.4847087982423599E-8</v>
      </c>
      <c r="M1051" t="s">
        <v>18</v>
      </c>
      <c r="N1051">
        <v>528766.25605414005</v>
      </c>
      <c r="O1051" s="1">
        <f t="shared" si="132"/>
        <v>9.9978758160088083E-6</v>
      </c>
      <c r="P1051" s="1">
        <f t="shared" si="133"/>
        <v>9.9829080515529366E-6</v>
      </c>
      <c r="Q1051" s="1">
        <f t="shared" si="134"/>
        <v>0.99850290554400511</v>
      </c>
      <c r="R1051" t="str">
        <f t="shared" si="135"/>
        <v/>
      </c>
      <c r="S1051" t="str">
        <f t="shared" si="136"/>
        <v/>
      </c>
      <c r="T1051" t="str">
        <f t="shared" si="137"/>
        <v/>
      </c>
    </row>
    <row r="1052" spans="1:20" x14ac:dyDescent="0.45">
      <c r="A1052" t="s">
        <v>14</v>
      </c>
      <c r="B1052" t="s">
        <v>167</v>
      </c>
      <c r="C1052" t="s">
        <v>18</v>
      </c>
      <c r="D1052">
        <v>-1.1063496997378399</v>
      </c>
      <c r="E1052">
        <v>-1.1063606670145201</v>
      </c>
      <c r="F1052">
        <v>89.006804943084703</v>
      </c>
      <c r="G1052">
        <v>90.740924835205007</v>
      </c>
      <c r="H1052" t="s">
        <v>168</v>
      </c>
      <c r="I1052">
        <v>-1.1063496997378399</v>
      </c>
      <c r="J1052" s="1">
        <v>3.0344393664449802E-11</v>
      </c>
      <c r="K1052">
        <v>0</v>
      </c>
      <c r="L1052">
        <v>0</v>
      </c>
      <c r="M1052" t="s">
        <v>18</v>
      </c>
      <c r="N1052">
        <v>-1.10634968986928</v>
      </c>
      <c r="O1052" s="1">
        <f t="shared" si="132"/>
        <v>9.9129394199286212E-6</v>
      </c>
      <c r="P1052" s="1">
        <f t="shared" si="133"/>
        <v>9.9218593560814009E-6</v>
      </c>
      <c r="Q1052" s="1">
        <f t="shared" si="134"/>
        <v>1.0008998275662664</v>
      </c>
      <c r="R1052" t="str">
        <f t="shared" si="135"/>
        <v/>
      </c>
      <c r="S1052" t="str">
        <f t="shared" si="136"/>
        <v/>
      </c>
      <c r="T1052" t="str">
        <f t="shared" si="137"/>
        <v/>
      </c>
    </row>
    <row r="1053" spans="1:20" x14ac:dyDescent="0.45">
      <c r="A1053" t="s">
        <v>14</v>
      </c>
      <c r="B1053" t="s">
        <v>213</v>
      </c>
      <c r="C1053" t="s">
        <v>18</v>
      </c>
      <c r="D1053">
        <v>528766.19888665702</v>
      </c>
      <c r="E1053">
        <v>528760.912144284</v>
      </c>
      <c r="F1053">
        <v>92.807569980621295</v>
      </c>
      <c r="G1053">
        <v>94.487579107284503</v>
      </c>
      <c r="H1053" t="s">
        <v>214</v>
      </c>
      <c r="I1053">
        <v>528766.19888665702</v>
      </c>
      <c r="J1053" s="1">
        <v>1.9454662547602099E-7</v>
      </c>
      <c r="K1053">
        <v>0</v>
      </c>
      <c r="L1053" s="1">
        <v>7.57272174967127E-8</v>
      </c>
      <c r="M1053" t="s">
        <v>18</v>
      </c>
      <c r="N1053">
        <v>528766.14952549594</v>
      </c>
      <c r="O1053" s="1">
        <f t="shared" si="132"/>
        <v>9.9982608269059174E-6</v>
      </c>
      <c r="P1053" s="1">
        <f t="shared" si="133"/>
        <v>9.9049101697385905E-6</v>
      </c>
      <c r="Q1053" s="1">
        <f t="shared" si="134"/>
        <v>0.9906633104713457</v>
      </c>
      <c r="R1053" t="str">
        <f t="shared" si="135"/>
        <v/>
      </c>
      <c r="S1053" t="str">
        <f t="shared" si="136"/>
        <v/>
      </c>
      <c r="T1053" t="str">
        <f t="shared" si="137"/>
        <v/>
      </c>
    </row>
    <row r="1054" spans="1:20" x14ac:dyDescent="0.45">
      <c r="A1054" t="s">
        <v>14</v>
      </c>
      <c r="B1054" t="s">
        <v>239</v>
      </c>
      <c r="C1054" t="s">
        <v>18</v>
      </c>
      <c r="D1054">
        <v>554.91728830870102</v>
      </c>
      <c r="E1054">
        <v>554.91728830870102</v>
      </c>
      <c r="F1054">
        <v>110.668398857116</v>
      </c>
      <c r="G1054">
        <v>112.74016404151899</v>
      </c>
      <c r="H1054" t="s">
        <v>240</v>
      </c>
      <c r="I1054">
        <v>554.91728830872103</v>
      </c>
      <c r="J1054" s="1">
        <v>1.6412196046644501E-8</v>
      </c>
      <c r="K1054">
        <v>0</v>
      </c>
      <c r="L1054">
        <v>0</v>
      </c>
      <c r="M1054" t="s">
        <v>18</v>
      </c>
      <c r="N1054">
        <v>554.914702028482</v>
      </c>
      <c r="O1054" s="1">
        <f t="shared" si="132"/>
        <v>0</v>
      </c>
      <c r="P1054" s="1">
        <f t="shared" si="133"/>
        <v>4.6606805747973462E-6</v>
      </c>
      <c r="Q1054" s="1" t="e">
        <f t="shared" si="134"/>
        <v>#DIV/0!</v>
      </c>
      <c r="R1054" t="str">
        <f t="shared" si="135"/>
        <v/>
      </c>
      <c r="S1054" t="str">
        <f t="shared" si="136"/>
        <v/>
      </c>
      <c r="T1054" t="str">
        <f t="shared" si="137"/>
        <v/>
      </c>
    </row>
    <row r="1055" spans="1:20" x14ac:dyDescent="0.45">
      <c r="A1055" t="s">
        <v>14</v>
      </c>
      <c r="B1055" t="s">
        <v>209</v>
      </c>
      <c r="C1055" t="s">
        <v>18</v>
      </c>
      <c r="D1055">
        <v>500753.29813387</v>
      </c>
      <c r="E1055">
        <v>500748.29170514102</v>
      </c>
      <c r="F1055">
        <v>140.590204954147</v>
      </c>
      <c r="G1055">
        <v>142.28930091857899</v>
      </c>
      <c r="H1055" t="s">
        <v>210</v>
      </c>
      <c r="I1055">
        <v>500753.29813387</v>
      </c>
      <c r="J1055" s="1">
        <v>8.8817841970012504E-16</v>
      </c>
      <c r="K1055">
        <v>0</v>
      </c>
      <c r="L1055" s="1">
        <v>6.2700739600352002E-9</v>
      </c>
      <c r="M1055" t="s">
        <v>18</v>
      </c>
      <c r="N1055">
        <v>500753.02029274002</v>
      </c>
      <c r="O1055" s="1">
        <f t="shared" si="132"/>
        <v>9.9977948174146289E-6</v>
      </c>
      <c r="P1055" s="1">
        <f t="shared" si="133"/>
        <v>9.4429537262636781E-6</v>
      </c>
      <c r="Q1055" s="1">
        <f t="shared" si="134"/>
        <v>0.94450365292709326</v>
      </c>
      <c r="R1055" t="str">
        <f t="shared" si="135"/>
        <v/>
      </c>
      <c r="S1055" t="str">
        <f t="shared" si="136"/>
        <v/>
      </c>
      <c r="T1055" t="str">
        <f t="shared" si="137"/>
        <v/>
      </c>
    </row>
    <row r="1056" spans="1:20" x14ac:dyDescent="0.45">
      <c r="A1056" t="s">
        <v>14</v>
      </c>
      <c r="B1056" t="s">
        <v>257</v>
      </c>
      <c r="C1056" t="s">
        <v>18</v>
      </c>
      <c r="D1056">
        <v>760.34981433640098</v>
      </c>
      <c r="E1056">
        <v>760.34981433640098</v>
      </c>
      <c r="F1056">
        <v>168.67047190666199</v>
      </c>
      <c r="G1056">
        <v>171.01235008239701</v>
      </c>
      <c r="H1056" t="s">
        <v>258</v>
      </c>
      <c r="I1056">
        <v>760.34981433640098</v>
      </c>
      <c r="J1056" s="1">
        <v>5.2377446824181096E-10</v>
      </c>
      <c r="K1056">
        <v>0</v>
      </c>
      <c r="L1056">
        <v>0</v>
      </c>
      <c r="M1056" t="s">
        <v>18</v>
      </c>
      <c r="N1056">
        <v>760.34970034372998</v>
      </c>
      <c r="O1056" s="1">
        <f t="shared" si="132"/>
        <v>0</v>
      </c>
      <c r="P1056" s="1">
        <f t="shared" si="133"/>
        <v>1.4992137098643506E-7</v>
      </c>
      <c r="Q1056" s="1" t="e">
        <f t="shared" si="134"/>
        <v>#DIV/0!</v>
      </c>
      <c r="R1056" t="str">
        <f t="shared" si="135"/>
        <v/>
      </c>
      <c r="S1056" t="str">
        <f t="shared" si="136"/>
        <v/>
      </c>
      <c r="T1056" t="str">
        <f t="shared" si="137"/>
        <v/>
      </c>
    </row>
    <row r="1057" spans="1:20" x14ac:dyDescent="0.45">
      <c r="A1057" t="s">
        <v>14</v>
      </c>
      <c r="B1057" t="s">
        <v>165</v>
      </c>
      <c r="C1057" t="s">
        <v>18</v>
      </c>
      <c r="D1057">
        <v>-1.1141122656293601</v>
      </c>
      <c r="E1057">
        <v>-1.11412310478827</v>
      </c>
      <c r="F1057">
        <v>276.77554798126198</v>
      </c>
      <c r="G1057">
        <v>278.498867034912</v>
      </c>
      <c r="H1057" t="s">
        <v>166</v>
      </c>
      <c r="I1057">
        <v>-1.1141122656293601</v>
      </c>
      <c r="J1057" s="1">
        <v>1.9540464940570601E-8</v>
      </c>
      <c r="K1057">
        <v>0</v>
      </c>
      <c r="L1057">
        <v>0</v>
      </c>
      <c r="M1057" t="s">
        <v>18</v>
      </c>
      <c r="N1057">
        <v>-1.1141122484758099</v>
      </c>
      <c r="O1057" s="1">
        <f t="shared" si="132"/>
        <v>9.7288773812073741E-6</v>
      </c>
      <c r="P1057" s="1">
        <f t="shared" si="133"/>
        <v>9.7442740013216625E-6</v>
      </c>
      <c r="Q1057" s="1">
        <f t="shared" si="134"/>
        <v>1.0015825690376188</v>
      </c>
      <c r="R1057" t="str">
        <f t="shared" si="135"/>
        <v/>
      </c>
      <c r="S1057" t="str">
        <f t="shared" si="136"/>
        <v/>
      </c>
      <c r="T1057" t="str">
        <f t="shared" si="137"/>
        <v/>
      </c>
    </row>
    <row r="1058" spans="1:20" x14ac:dyDescent="0.45">
      <c r="A1058" t="s">
        <v>14</v>
      </c>
      <c r="B1058" t="s">
        <v>241</v>
      </c>
      <c r="C1058" t="s">
        <v>18</v>
      </c>
      <c r="D1058">
        <v>760.35622687442799</v>
      </c>
      <c r="E1058">
        <v>760.35622687442799</v>
      </c>
      <c r="F1058">
        <v>382.463613033294</v>
      </c>
      <c r="G1058">
        <v>384.74749994277897</v>
      </c>
      <c r="H1058" t="s">
        <v>242</v>
      </c>
      <c r="I1058">
        <v>760.35622687505895</v>
      </c>
      <c r="J1058" s="1">
        <v>2.4940967957576201E-8</v>
      </c>
      <c r="K1058">
        <v>0</v>
      </c>
      <c r="L1058">
        <v>0</v>
      </c>
      <c r="M1058" t="s">
        <v>18</v>
      </c>
      <c r="N1058">
        <v>760.34970034372998</v>
      </c>
      <c r="O1058" s="1">
        <f t="shared" si="132"/>
        <v>0</v>
      </c>
      <c r="P1058" s="1">
        <f t="shared" si="133"/>
        <v>8.5835906941563307E-6</v>
      </c>
      <c r="Q1058" s="1" t="e">
        <f t="shared" si="134"/>
        <v>#DIV/0!</v>
      </c>
      <c r="R1058" t="str">
        <f t="shared" si="135"/>
        <v/>
      </c>
      <c r="S1058" t="str">
        <f t="shared" ref="S1058:S1075" si="138">IF(OR(J1058&gt;0.001, K1058&gt;0.001, L1058&gt;0.001), "bad","")</f>
        <v/>
      </c>
      <c r="T1058" t="str">
        <f t="shared" ref="T1058:T1075" si="139">IF(AND(C1058&lt;&gt;"Optimal",P1058&lt;0.000015),"good","")</f>
        <v/>
      </c>
    </row>
    <row r="1059" spans="1:20" x14ac:dyDescent="0.45">
      <c r="A1059" t="s">
        <v>14</v>
      </c>
      <c r="B1059" t="s">
        <v>153</v>
      </c>
      <c r="C1059" t="s">
        <v>18</v>
      </c>
      <c r="D1059">
        <v>-0.14274557774198099</v>
      </c>
      <c r="E1059">
        <v>-0.142746509263632</v>
      </c>
      <c r="F1059">
        <v>401.707382917404</v>
      </c>
      <c r="G1059">
        <v>403.32967805862398</v>
      </c>
      <c r="H1059" t="s">
        <v>154</v>
      </c>
      <c r="I1059">
        <v>-0.14274557774198099</v>
      </c>
      <c r="J1059" s="1">
        <v>3.1855797999469302E-9</v>
      </c>
      <c r="K1059" s="1">
        <v>4.7162058980365603E-11</v>
      </c>
      <c r="L1059">
        <v>0</v>
      </c>
      <c r="M1059" t="s">
        <v>18</v>
      </c>
      <c r="N1059">
        <v>-0.142745585328621</v>
      </c>
      <c r="O1059" s="1">
        <f t="shared" si="132"/>
        <v>6.5252907504138702E-6</v>
      </c>
      <c r="P1059" s="1">
        <f t="shared" si="133"/>
        <v>6.4721461431592621E-6</v>
      </c>
      <c r="Q1059" s="1">
        <f t="shared" si="134"/>
        <v>0.99185559551484548</v>
      </c>
      <c r="R1059" t="str">
        <f t="shared" si="135"/>
        <v/>
      </c>
      <c r="S1059" t="str">
        <f t="shared" si="138"/>
        <v/>
      </c>
      <c r="T1059" t="str">
        <f t="shared" si="139"/>
        <v/>
      </c>
    </row>
    <row r="1060" spans="1:20" x14ac:dyDescent="0.45">
      <c r="A1060" t="s">
        <v>14</v>
      </c>
      <c r="B1060" t="s">
        <v>193</v>
      </c>
      <c r="C1060" t="s">
        <v>18</v>
      </c>
      <c r="D1060">
        <v>500753.26807131298</v>
      </c>
      <c r="E1060">
        <v>500748.73298940901</v>
      </c>
      <c r="F1060">
        <v>411.18102097511201</v>
      </c>
      <c r="G1060">
        <v>412.84598207473698</v>
      </c>
      <c r="H1060" t="s">
        <v>194</v>
      </c>
      <c r="I1060">
        <v>500753.26807131298</v>
      </c>
      <c r="J1060" s="1">
        <v>6.0561715642393202E-9</v>
      </c>
      <c r="K1060">
        <v>0</v>
      </c>
      <c r="L1060" s="1">
        <v>5.25306952381399E-8</v>
      </c>
      <c r="M1060" t="s">
        <v>18</v>
      </c>
      <c r="N1060">
        <v>500753.08677332802</v>
      </c>
      <c r="O1060" s="1">
        <f t="shared" si="132"/>
        <v>9.056519833311697E-6</v>
      </c>
      <c r="P1060" s="1">
        <f t="shared" si="133"/>
        <v>8.6944724534352388E-6</v>
      </c>
      <c r="Q1060" s="1">
        <f t="shared" si="134"/>
        <v>0.96002356462084082</v>
      </c>
      <c r="R1060" t="str">
        <f t="shared" si="135"/>
        <v/>
      </c>
      <c r="S1060" t="str">
        <f t="shared" si="138"/>
        <v/>
      </c>
      <c r="T1060" t="str">
        <f t="shared" si="139"/>
        <v/>
      </c>
    </row>
    <row r="1061" spans="1:20" x14ac:dyDescent="0.45">
      <c r="A1061" t="s">
        <v>14</v>
      </c>
      <c r="B1061" t="s">
        <v>219</v>
      </c>
      <c r="C1061" t="s">
        <v>18</v>
      </c>
      <c r="D1061">
        <v>46.423420294038799</v>
      </c>
      <c r="E1061">
        <v>46.423048575850402</v>
      </c>
      <c r="F1061">
        <v>3068.4597349166802</v>
      </c>
      <c r="G1061">
        <v>3069.89948797225</v>
      </c>
      <c r="H1061" t="s">
        <v>220</v>
      </c>
      <c r="I1061">
        <v>46.423420294038799</v>
      </c>
      <c r="J1061" s="1">
        <v>7.1711650340002798E-8</v>
      </c>
      <c r="K1061">
        <v>0</v>
      </c>
      <c r="L1061" s="1">
        <v>5.3130774890775001E-8</v>
      </c>
      <c r="M1061" t="s">
        <v>18</v>
      </c>
      <c r="N1061">
        <v>46.423423052590103</v>
      </c>
      <c r="O1061" s="1">
        <f t="shared" si="132"/>
        <v>8.007124549881198E-6</v>
      </c>
      <c r="P1061" s="1">
        <f t="shared" si="133"/>
        <v>8.0665456015866731E-6</v>
      </c>
      <c r="Q1061" s="1">
        <f t="shared" si="134"/>
        <v>1.0074210225325342</v>
      </c>
      <c r="R1061" t="str">
        <f t="shared" si="135"/>
        <v/>
      </c>
      <c r="S1061" t="str">
        <f t="shared" si="138"/>
        <v/>
      </c>
      <c r="T1061" t="str">
        <f t="shared" si="139"/>
        <v/>
      </c>
    </row>
    <row r="1062" spans="1:20" x14ac:dyDescent="0.45">
      <c r="A1062" t="s">
        <v>14</v>
      </c>
      <c r="B1062" t="s">
        <v>41</v>
      </c>
      <c r="C1062" t="s">
        <v>16</v>
      </c>
      <c r="D1062">
        <v>68.762105545372094</v>
      </c>
      <c r="E1062">
        <v>41.411883359695999</v>
      </c>
      <c r="F1062">
        <v>3600.0014710426299</v>
      </c>
      <c r="G1062">
        <v>3601.4889590740199</v>
      </c>
      <c r="H1062" t="s">
        <v>42</v>
      </c>
      <c r="I1062">
        <v>68.762105545372094</v>
      </c>
      <c r="J1062" s="1">
        <v>1.22800418842717E-8</v>
      </c>
      <c r="K1062">
        <v>0</v>
      </c>
      <c r="L1062" s="1">
        <v>1.6593167432097899E-17</v>
      </c>
      <c r="M1062" t="s">
        <v>18</v>
      </c>
      <c r="N1062">
        <v>68.762071792784994</v>
      </c>
      <c r="O1062" s="1">
        <f t="shared" si="132"/>
        <v>0.39775131944027065</v>
      </c>
      <c r="P1062" s="1">
        <f t="shared" si="133"/>
        <v>0.39775102382020622</v>
      </c>
      <c r="Q1062" s="1">
        <f t="shared" si="134"/>
        <v>0.99999925677163093</v>
      </c>
      <c r="R1062" t="str">
        <f t="shared" si="135"/>
        <v/>
      </c>
      <c r="S1062" t="str">
        <f t="shared" si="138"/>
        <v/>
      </c>
      <c r="T1062" t="str">
        <f t="shared" si="139"/>
        <v/>
      </c>
    </row>
    <row r="1063" spans="1:20" x14ac:dyDescent="0.45">
      <c r="A1063" t="s">
        <v>14</v>
      </c>
      <c r="B1063" t="s">
        <v>137</v>
      </c>
      <c r="C1063" t="s">
        <v>16</v>
      </c>
      <c r="D1063">
        <v>7343.4633194369799</v>
      </c>
      <c r="E1063">
        <v>7330.25403923047</v>
      </c>
      <c r="F1063">
        <v>3600.0036861896501</v>
      </c>
      <c r="G1063">
        <v>3601.5195920467299</v>
      </c>
      <c r="H1063" t="s">
        <v>138</v>
      </c>
      <c r="I1063">
        <v>7343.4633194369699</v>
      </c>
      <c r="J1063">
        <v>0</v>
      </c>
      <c r="K1063">
        <v>0</v>
      </c>
      <c r="L1063" s="1">
        <v>1.9052067168345801E-7</v>
      </c>
      <c r="M1063" t="s">
        <v>18</v>
      </c>
      <c r="N1063">
        <v>7343.4632780863903</v>
      </c>
      <c r="O1063" s="1">
        <f t="shared" si="132"/>
        <v>1.7987807133943504E-3</v>
      </c>
      <c r="P1063" s="1">
        <f t="shared" si="133"/>
        <v>1.7987750925847592E-3</v>
      </c>
      <c r="Q1063" s="1">
        <f t="shared" si="134"/>
        <v>0.99999687521133096</v>
      </c>
      <c r="R1063" t="str">
        <f t="shared" si="135"/>
        <v/>
      </c>
      <c r="S1063" t="str">
        <f t="shared" si="138"/>
        <v/>
      </c>
      <c r="T1063" t="str">
        <f t="shared" si="139"/>
        <v/>
      </c>
    </row>
    <row r="1064" spans="1:20" x14ac:dyDescent="0.45">
      <c r="A1064" t="s">
        <v>14</v>
      </c>
      <c r="B1064" t="s">
        <v>151</v>
      </c>
      <c r="C1064" t="s">
        <v>16</v>
      </c>
      <c r="D1064">
        <v>-0.139178205697047</v>
      </c>
      <c r="E1064">
        <v>-0.155579139419982</v>
      </c>
      <c r="F1064">
        <v>3600.00176191329</v>
      </c>
      <c r="G1064">
        <v>3601.6419689655299</v>
      </c>
      <c r="H1064" t="s">
        <v>152</v>
      </c>
      <c r="I1064">
        <v>-0.139178205697047</v>
      </c>
      <c r="J1064" s="1">
        <v>2.0842275905152901E-8</v>
      </c>
      <c r="K1064" s="1">
        <v>3.1063915537088402E-9</v>
      </c>
      <c r="L1064">
        <v>0</v>
      </c>
      <c r="M1064" t="s">
        <v>18</v>
      </c>
      <c r="N1064">
        <v>-0.139178201667851</v>
      </c>
      <c r="O1064" s="1">
        <f t="shared" si="132"/>
        <v>0.1178327836097894</v>
      </c>
      <c r="P1064" s="1">
        <f t="shared" si="133"/>
        <v>0.11783281596861961</v>
      </c>
      <c r="Q1064" s="1">
        <f t="shared" si="134"/>
        <v>1.0000002746165304</v>
      </c>
      <c r="R1064" t="str">
        <f t="shared" si="135"/>
        <v/>
      </c>
      <c r="S1064" t="str">
        <f t="shared" si="138"/>
        <v/>
      </c>
      <c r="T1064" t="str">
        <f t="shared" si="139"/>
        <v/>
      </c>
    </row>
    <row r="1065" spans="1:20" x14ac:dyDescent="0.45">
      <c r="A1065" t="s">
        <v>14</v>
      </c>
      <c r="B1065" t="s">
        <v>79</v>
      </c>
      <c r="C1065" t="s">
        <v>16</v>
      </c>
      <c r="D1065">
        <v>-0.109920296802929</v>
      </c>
      <c r="E1065">
        <v>-0.117889341844224</v>
      </c>
      <c r="F1065">
        <v>3600.0004389286</v>
      </c>
      <c r="G1065">
        <v>3601.6733140945398</v>
      </c>
      <c r="H1065" t="s">
        <v>80</v>
      </c>
      <c r="I1065">
        <v>-0.109920296802929</v>
      </c>
      <c r="J1065" s="1">
        <v>2.50192790929304E-8</v>
      </c>
      <c r="K1065" s="1">
        <v>9.3942804924029802E-10</v>
      </c>
      <c r="L1065">
        <v>0</v>
      </c>
      <c r="M1065" t="s">
        <v>18</v>
      </c>
      <c r="N1065">
        <v>-0.109920291446008</v>
      </c>
      <c r="O1065" s="1">
        <f t="shared" si="132"/>
        <v>7.2491799558960845E-2</v>
      </c>
      <c r="P1065" s="1">
        <f t="shared" si="133"/>
        <v>7.2491851821660888E-2</v>
      </c>
      <c r="Q1065" s="1">
        <f t="shared" si="134"/>
        <v>1.0000007209463742</v>
      </c>
      <c r="R1065" t="str">
        <f t="shared" si="135"/>
        <v/>
      </c>
      <c r="S1065" t="str">
        <f t="shared" si="138"/>
        <v/>
      </c>
      <c r="T1065" t="str">
        <f t="shared" si="139"/>
        <v/>
      </c>
    </row>
    <row r="1066" spans="1:20" x14ac:dyDescent="0.45">
      <c r="A1066" t="s">
        <v>14</v>
      </c>
      <c r="B1066" t="s">
        <v>75</v>
      </c>
      <c r="C1066" t="s">
        <v>16</v>
      </c>
      <c r="D1066">
        <v>-0.11057566329785801</v>
      </c>
      <c r="E1066">
        <v>-0.120500957853822</v>
      </c>
      <c r="F1066">
        <v>3600.0005400180798</v>
      </c>
      <c r="G1066">
        <v>3601.69167304039</v>
      </c>
      <c r="H1066" t="s">
        <v>76</v>
      </c>
      <c r="I1066">
        <v>-0.11057566329785801</v>
      </c>
      <c r="J1066" s="1">
        <v>1.24978574156386E-8</v>
      </c>
      <c r="K1066" s="1">
        <v>5.4770691385042001E-9</v>
      </c>
      <c r="L1066">
        <v>0</v>
      </c>
      <c r="M1066" t="s">
        <v>18</v>
      </c>
      <c r="N1066">
        <v>-0.11057566628214099</v>
      </c>
      <c r="O1066" s="1">
        <f t="shared" si="132"/>
        <v>8.9752091364959485E-2</v>
      </c>
      <c r="P1066" s="1">
        <f t="shared" si="133"/>
        <v>8.9752061956730231E-2</v>
      </c>
      <c r="Q1066" s="1">
        <f t="shared" si="134"/>
        <v>0.99999967233934262</v>
      </c>
      <c r="R1066" t="str">
        <f t="shared" si="135"/>
        <v/>
      </c>
      <c r="S1066" t="str">
        <f t="shared" si="138"/>
        <v/>
      </c>
      <c r="T1066" t="str">
        <f t="shared" si="139"/>
        <v/>
      </c>
    </row>
    <row r="1067" spans="1:20" x14ac:dyDescent="0.45">
      <c r="A1067" t="s">
        <v>14</v>
      </c>
      <c r="B1067" t="s">
        <v>77</v>
      </c>
      <c r="C1067" t="s">
        <v>16</v>
      </c>
      <c r="D1067">
        <v>-0.11667884531200499</v>
      </c>
      <c r="E1067">
        <v>-0.120111605695899</v>
      </c>
      <c r="F1067">
        <v>3600.0048010349201</v>
      </c>
      <c r="G1067">
        <v>3601.7053830623599</v>
      </c>
      <c r="H1067" t="s">
        <v>78</v>
      </c>
      <c r="I1067">
        <v>-0.11667884531200499</v>
      </c>
      <c r="J1067" s="1">
        <v>5.6018567562432498E-10</v>
      </c>
      <c r="K1067" s="1">
        <v>1.11009042236265E-10</v>
      </c>
      <c r="L1067">
        <v>0</v>
      </c>
      <c r="M1067" t="s">
        <v>18</v>
      </c>
      <c r="N1067">
        <v>-0.116678851691414</v>
      </c>
      <c r="O1067" s="1">
        <f t="shared" si="132"/>
        <v>2.941806797998063E-2</v>
      </c>
      <c r="P1067" s="1">
        <f t="shared" si="133"/>
        <v>2.9418011701434793E-2</v>
      </c>
      <c r="Q1067" s="1">
        <f t="shared" si="134"/>
        <v>0.99999808693943204</v>
      </c>
      <c r="R1067" t="str">
        <f t="shared" si="135"/>
        <v/>
      </c>
      <c r="S1067" t="str">
        <f t="shared" si="138"/>
        <v/>
      </c>
      <c r="T1067" t="str">
        <f t="shared" si="139"/>
        <v/>
      </c>
    </row>
    <row r="1068" spans="1:20" x14ac:dyDescent="0.45">
      <c r="A1068" t="s">
        <v>14</v>
      </c>
      <c r="B1068" t="s">
        <v>171</v>
      </c>
      <c r="C1068" t="s">
        <v>16</v>
      </c>
      <c r="D1068">
        <v>-1.13543698173014</v>
      </c>
      <c r="E1068">
        <v>-1.14005057583987</v>
      </c>
      <c r="F1068">
        <v>3600.0005970001198</v>
      </c>
      <c r="G1068">
        <v>3601.7058608531902</v>
      </c>
      <c r="H1068" t="s">
        <v>172</v>
      </c>
      <c r="I1068">
        <v>-1.13543698173014</v>
      </c>
      <c r="J1068" s="1">
        <v>4.8629321791615603E-8</v>
      </c>
      <c r="K1068">
        <v>0</v>
      </c>
      <c r="L1068">
        <v>0</v>
      </c>
      <c r="M1068" t="s">
        <v>18</v>
      </c>
      <c r="N1068">
        <v>-1.13543693269941</v>
      </c>
      <c r="O1068" s="1">
        <f t="shared" si="132"/>
        <v>4.0632404541690549E-3</v>
      </c>
      <c r="P1068" s="1">
        <f t="shared" si="133"/>
        <v>4.0632838115045224E-3</v>
      </c>
      <c r="Q1068" s="1">
        <f t="shared" si="134"/>
        <v>1.0000106706299952</v>
      </c>
      <c r="R1068" t="str">
        <f t="shared" si="135"/>
        <v/>
      </c>
      <c r="S1068" t="str">
        <f t="shared" si="138"/>
        <v/>
      </c>
      <c r="T1068" t="str">
        <f t="shared" si="139"/>
        <v/>
      </c>
    </row>
    <row r="1069" spans="1:20" x14ac:dyDescent="0.45">
      <c r="A1069" t="s">
        <v>14</v>
      </c>
      <c r="B1069" t="s">
        <v>169</v>
      </c>
      <c r="C1069" t="s">
        <v>16</v>
      </c>
      <c r="D1069">
        <v>-1.12961504851839</v>
      </c>
      <c r="E1069">
        <v>-1.1410504323622901</v>
      </c>
      <c r="F1069">
        <v>3600.0006370544402</v>
      </c>
      <c r="G1069">
        <v>3601.7406249046298</v>
      </c>
      <c r="H1069" t="s">
        <v>170</v>
      </c>
      <c r="I1069">
        <v>-1.12961504851839</v>
      </c>
      <c r="J1069" s="1">
        <v>3.5760880923163499E-9</v>
      </c>
      <c r="K1069">
        <v>0</v>
      </c>
      <c r="L1069">
        <v>0</v>
      </c>
      <c r="M1069" t="s">
        <v>18</v>
      </c>
      <c r="N1069">
        <v>-1.1296150403827401</v>
      </c>
      <c r="O1069" s="1">
        <f t="shared" si="132"/>
        <v>1.0123167735080475E-2</v>
      </c>
      <c r="P1069" s="1">
        <f t="shared" si="133"/>
        <v>1.0123175010068357E-2</v>
      </c>
      <c r="Q1069" s="1">
        <f t="shared" si="134"/>
        <v>1.0000007186473714</v>
      </c>
      <c r="R1069" t="str">
        <f t="shared" si="135"/>
        <v/>
      </c>
      <c r="S1069" t="str">
        <f t="shared" si="138"/>
        <v/>
      </c>
      <c r="T1069" t="str">
        <f t="shared" si="139"/>
        <v/>
      </c>
    </row>
    <row r="1070" spans="1:20" x14ac:dyDescent="0.45">
      <c r="A1070" t="s">
        <v>14</v>
      </c>
      <c r="B1070" t="s">
        <v>225</v>
      </c>
      <c r="C1070" t="s">
        <v>16</v>
      </c>
      <c r="D1070">
        <v>10.3</v>
      </c>
      <c r="E1070">
        <v>7.9999999999999902</v>
      </c>
      <c r="F1070">
        <v>3600.0003190040502</v>
      </c>
      <c r="G1070">
        <v>3601.7656178474399</v>
      </c>
      <c r="H1070" t="s">
        <v>226</v>
      </c>
      <c r="I1070">
        <v>10.3</v>
      </c>
      <c r="J1070">
        <v>0</v>
      </c>
      <c r="K1070">
        <v>0</v>
      </c>
      <c r="L1070">
        <v>0</v>
      </c>
      <c r="M1070" t="s">
        <v>18</v>
      </c>
      <c r="N1070">
        <v>10.299999999999899</v>
      </c>
      <c r="O1070" s="1">
        <f t="shared" si="132"/>
        <v>0.22330075407693881</v>
      </c>
      <c r="P1070" s="1">
        <f t="shared" si="133"/>
        <v>0.22330075407693117</v>
      </c>
      <c r="Q1070" s="1">
        <f t="shared" si="134"/>
        <v>0.99999999999996581</v>
      </c>
      <c r="R1070" t="str">
        <f t="shared" si="135"/>
        <v/>
      </c>
      <c r="S1070" t="str">
        <f t="shared" si="138"/>
        <v/>
      </c>
      <c r="T1070" t="str">
        <f t="shared" si="139"/>
        <v/>
      </c>
    </row>
    <row r="1071" spans="1:20" x14ac:dyDescent="0.45">
      <c r="A1071" t="s">
        <v>14</v>
      </c>
      <c r="B1071" t="s">
        <v>27</v>
      </c>
      <c r="C1071" t="s">
        <v>16</v>
      </c>
      <c r="D1071" s="1">
        <v>9965933.9311989192</v>
      </c>
      <c r="E1071" s="1">
        <v>9963676.3333057705</v>
      </c>
      <c r="F1071">
        <v>3600.0029869079499</v>
      </c>
      <c r="G1071">
        <v>3601.8229019641799</v>
      </c>
      <c r="H1071" t="s">
        <v>28</v>
      </c>
      <c r="I1071" s="1">
        <v>9965933.9311989192</v>
      </c>
      <c r="J1071" s="1">
        <v>2.4759166990406801E-5</v>
      </c>
      <c r="K1071">
        <v>0</v>
      </c>
      <c r="L1071">
        <v>0</v>
      </c>
      <c r="M1071" t="s">
        <v>18</v>
      </c>
      <c r="N1071" s="1">
        <v>9965933.9233196508</v>
      </c>
      <c r="O1071" s="1">
        <f t="shared" si="132"/>
        <v>2.2653149305745018E-4</v>
      </c>
      <c r="P1071" s="1">
        <f t="shared" si="133"/>
        <v>2.2653070261638002E-4</v>
      </c>
      <c r="Q1071" s="1">
        <f t="shared" si="134"/>
        <v>0.99999651067911355</v>
      </c>
      <c r="R1071" t="str">
        <f t="shared" si="135"/>
        <v/>
      </c>
      <c r="S1071" t="str">
        <f t="shared" si="138"/>
        <v/>
      </c>
      <c r="T1071" t="str">
        <f t="shared" si="139"/>
        <v/>
      </c>
    </row>
    <row r="1072" spans="1:20" x14ac:dyDescent="0.45">
      <c r="A1072" t="s">
        <v>14</v>
      </c>
      <c r="B1072" t="s">
        <v>15</v>
      </c>
      <c r="C1072" t="s">
        <v>16</v>
      </c>
      <c r="D1072" s="1">
        <v>17253883.747676801</v>
      </c>
      <c r="E1072" s="1">
        <v>17245356.3966606</v>
      </c>
      <c r="F1072">
        <v>3600.0031919479302</v>
      </c>
      <c r="G1072">
        <v>3601.89982104301</v>
      </c>
      <c r="H1072" t="s">
        <v>17</v>
      </c>
      <c r="I1072" s="1">
        <v>17253883.747676801</v>
      </c>
      <c r="J1072" s="1">
        <v>3.3526304832776003E-5</v>
      </c>
      <c r="K1072">
        <v>0</v>
      </c>
      <c r="L1072" s="1">
        <v>9.0412167752518208E-9</v>
      </c>
      <c r="M1072" t="s">
        <v>18</v>
      </c>
      <c r="N1072" s="1">
        <v>17253883.480503701</v>
      </c>
      <c r="O1072" s="1">
        <f t="shared" si="132"/>
        <v>4.9422791650281794E-4</v>
      </c>
      <c r="P1072" s="1">
        <f t="shared" si="133"/>
        <v>4.9421243934626017E-4</v>
      </c>
      <c r="Q1072" s="1">
        <f t="shared" si="134"/>
        <v>0.99996868417173335</v>
      </c>
      <c r="R1072" t="str">
        <f t="shared" si="135"/>
        <v/>
      </c>
      <c r="S1072" t="str">
        <f t="shared" si="138"/>
        <v/>
      </c>
      <c r="T1072" t="str">
        <f t="shared" si="139"/>
        <v/>
      </c>
    </row>
    <row r="1073" spans="1:20" x14ac:dyDescent="0.45">
      <c r="A1073" t="s">
        <v>14</v>
      </c>
      <c r="B1073" t="s">
        <v>29</v>
      </c>
      <c r="C1073" t="s">
        <v>16</v>
      </c>
      <c r="D1073" s="1">
        <v>12258220.4068991</v>
      </c>
      <c r="E1073" s="1">
        <v>12250205.8055107</v>
      </c>
      <c r="F1073">
        <v>3600.0117008686002</v>
      </c>
      <c r="G1073">
        <v>3601.9432349204999</v>
      </c>
      <c r="H1073" t="s">
        <v>30</v>
      </c>
      <c r="I1073" s="1">
        <v>12258220.4068991</v>
      </c>
      <c r="J1073" s="1">
        <v>1.34266829263651E-5</v>
      </c>
      <c r="K1073">
        <v>0</v>
      </c>
      <c r="L1073" s="1">
        <v>1.7111256855883901E-9</v>
      </c>
      <c r="M1073" t="s">
        <v>18</v>
      </c>
      <c r="N1073" s="1">
        <v>12258220.271289799</v>
      </c>
      <c r="O1073" s="1">
        <f t="shared" si="132"/>
        <v>6.5381443001980542E-4</v>
      </c>
      <c r="P1073" s="1">
        <f t="shared" si="133"/>
        <v>6.5380337452932715E-4</v>
      </c>
      <c r="Q1073" s="1">
        <f t="shared" si="134"/>
        <v>0.99998309078238312</v>
      </c>
      <c r="R1073" t="str">
        <f t="shared" si="135"/>
        <v/>
      </c>
      <c r="S1073" t="str">
        <f t="shared" si="138"/>
        <v/>
      </c>
      <c r="T1073" t="str">
        <f t="shared" si="139"/>
        <v/>
      </c>
    </row>
    <row r="1074" spans="1:20" x14ac:dyDescent="0.45">
      <c r="A1074" t="s">
        <v>14</v>
      </c>
      <c r="B1074" t="s">
        <v>23</v>
      </c>
      <c r="C1074" t="s">
        <v>16</v>
      </c>
      <c r="D1074" s="1">
        <v>34226824.6824193</v>
      </c>
      <c r="E1074" s="1">
        <v>34207082.798794299</v>
      </c>
      <c r="F1074">
        <v>3600.0065848827298</v>
      </c>
      <c r="G1074">
        <v>3602.0664408206899</v>
      </c>
      <c r="H1074" t="s">
        <v>24</v>
      </c>
      <c r="I1074" s="1">
        <v>34226824.6824193</v>
      </c>
      <c r="J1074" s="1">
        <v>7.26033613318577E-5</v>
      </c>
      <c r="K1074">
        <v>0</v>
      </c>
      <c r="L1074">
        <v>0</v>
      </c>
      <c r="M1074" t="s">
        <v>18</v>
      </c>
      <c r="N1074" s="1">
        <v>34226824.097142898</v>
      </c>
      <c r="O1074" s="1">
        <f t="shared" si="132"/>
        <v>5.7679565101858307E-4</v>
      </c>
      <c r="P1074" s="1">
        <f t="shared" si="133"/>
        <v>5.7677856094864291E-4</v>
      </c>
      <c r="Q1074" s="1">
        <f t="shared" si="134"/>
        <v>0.99997037066782668</v>
      </c>
      <c r="R1074" t="str">
        <f t="shared" si="135"/>
        <v/>
      </c>
      <c r="S1074" t="str">
        <f t="shared" si="138"/>
        <v/>
      </c>
      <c r="T1074" t="str">
        <f t="shared" si="139"/>
        <v/>
      </c>
    </row>
    <row r="1075" spans="1:20" x14ac:dyDescent="0.45">
      <c r="A1075" t="s">
        <v>14</v>
      </c>
      <c r="B1075" t="s">
        <v>21</v>
      </c>
      <c r="C1075" t="s">
        <v>16</v>
      </c>
      <c r="D1075" s="1">
        <v>24074624.839093398</v>
      </c>
      <c r="E1075" s="1">
        <v>24061021.486912601</v>
      </c>
      <c r="F1075">
        <v>3600.0218498706799</v>
      </c>
      <c r="G1075">
        <v>3602.06880998611</v>
      </c>
      <c r="H1075" t="s">
        <v>22</v>
      </c>
      <c r="I1075" s="1">
        <v>24074624.839093499</v>
      </c>
      <c r="J1075" s="1">
        <v>4.5959171984577497E-5</v>
      </c>
      <c r="K1075">
        <v>0</v>
      </c>
      <c r="L1075">
        <v>0</v>
      </c>
      <c r="M1075" t="s">
        <v>18</v>
      </c>
      <c r="N1075" s="1">
        <v>24074624.6777124</v>
      </c>
      <c r="O1075" s="1">
        <f t="shared" si="132"/>
        <v>5.6504939419459849E-4</v>
      </c>
      <c r="P1075" s="1">
        <f t="shared" si="133"/>
        <v>5.6504269461723372E-4</v>
      </c>
      <c r="Q1075" s="1">
        <f t="shared" si="134"/>
        <v>0.99998814337749298</v>
      </c>
      <c r="R1075" t="str">
        <f t="shared" si="135"/>
        <v/>
      </c>
      <c r="S1075" t="str">
        <f t="shared" si="138"/>
        <v/>
      </c>
      <c r="T1075" t="str">
        <f t="shared" si="139"/>
        <v/>
      </c>
    </row>
    <row r="1076" spans="1:20" x14ac:dyDescent="0.45">
      <c r="A1076" t="s">
        <v>14</v>
      </c>
      <c r="B1076" t="s">
        <v>36</v>
      </c>
      <c r="C1076" t="s">
        <v>16</v>
      </c>
      <c r="D1076" t="s">
        <v>37</v>
      </c>
      <c r="E1076">
        <v>1.8141004942657999</v>
      </c>
      <c r="F1076">
        <v>3600.0130648612899</v>
      </c>
      <c r="G1076">
        <v>3601.5966730117798</v>
      </c>
      <c r="H1076" t="s">
        <v>38</v>
      </c>
      <c r="I1076" t="s">
        <v>34</v>
      </c>
      <c r="J1076" t="s">
        <v>34</v>
      </c>
      <c r="K1076" t="s">
        <v>34</v>
      </c>
      <c r="L1076" t="s">
        <v>34</v>
      </c>
      <c r="M1076" t="s">
        <v>34</v>
      </c>
      <c r="N1076" t="s">
        <v>34</v>
      </c>
      <c r="O1076" s="1" t="e">
        <f t="shared" si="132"/>
        <v>#VALUE!</v>
      </c>
      <c r="P1076" s="1" t="e">
        <f t="shared" si="133"/>
        <v>#VALUE!</v>
      </c>
      <c r="Q1076" s="1" t="e">
        <f t="shared" si="134"/>
        <v>#VALUE!</v>
      </c>
      <c r="R1076" t="e">
        <f t="shared" si="135"/>
        <v>#VALUE!</v>
      </c>
    </row>
    <row r="1077" spans="1:20" x14ac:dyDescent="0.45">
      <c r="A1077" t="s">
        <v>14</v>
      </c>
      <c r="B1077" t="s">
        <v>33</v>
      </c>
      <c r="C1077" t="s">
        <v>34</v>
      </c>
      <c r="D1077" t="s">
        <v>34</v>
      </c>
      <c r="E1077" t="s">
        <v>34</v>
      </c>
      <c r="F1077" t="s">
        <v>34</v>
      </c>
      <c r="G1077" t="s">
        <v>34</v>
      </c>
      <c r="H1077" t="s">
        <v>35</v>
      </c>
      <c r="I1077" t="s">
        <v>34</v>
      </c>
      <c r="J1077" t="s">
        <v>34</v>
      </c>
      <c r="K1077" t="s">
        <v>34</v>
      </c>
      <c r="L1077" t="s">
        <v>34</v>
      </c>
      <c r="M1077" t="s">
        <v>34</v>
      </c>
      <c r="N1077" t="s">
        <v>34</v>
      </c>
      <c r="O1077" s="1" t="e">
        <f t="shared" si="132"/>
        <v>#VALUE!</v>
      </c>
      <c r="P1077" s="1" t="e">
        <f t="shared" si="133"/>
        <v>#VALUE!</v>
      </c>
      <c r="Q1077" s="1" t="e">
        <f t="shared" si="134"/>
        <v>#VALUE!</v>
      </c>
      <c r="R1077" t="e">
        <f t="shared" si="135"/>
        <v>#VALUE!</v>
      </c>
    </row>
    <row r="1078" spans="1:20" x14ac:dyDescent="0.45">
      <c r="A1078" t="s">
        <v>14</v>
      </c>
      <c r="B1078" t="s">
        <v>39</v>
      </c>
      <c r="C1078" t="s">
        <v>34</v>
      </c>
      <c r="D1078" t="s">
        <v>34</v>
      </c>
      <c r="E1078" t="s">
        <v>34</v>
      </c>
      <c r="F1078" t="s">
        <v>34</v>
      </c>
      <c r="G1078" t="s">
        <v>34</v>
      </c>
      <c r="H1078" t="s">
        <v>40</v>
      </c>
      <c r="I1078" t="s">
        <v>34</v>
      </c>
      <c r="J1078" t="s">
        <v>34</v>
      </c>
      <c r="K1078" t="s">
        <v>34</v>
      </c>
      <c r="L1078" t="s">
        <v>34</v>
      </c>
      <c r="M1078" t="s">
        <v>34</v>
      </c>
      <c r="N1078" t="s">
        <v>34</v>
      </c>
      <c r="O1078" s="1" t="e">
        <f t="shared" si="132"/>
        <v>#VALUE!</v>
      </c>
      <c r="P1078" s="1" t="e">
        <f t="shared" si="133"/>
        <v>#VALUE!</v>
      </c>
      <c r="Q1078" s="1" t="e">
        <f t="shared" si="134"/>
        <v>#VALUE!</v>
      </c>
      <c r="R1078" t="e">
        <f t="shared" si="135"/>
        <v>#VALUE!</v>
      </c>
    </row>
    <row r="1079" spans="1:20" x14ac:dyDescent="0.45">
      <c r="A1079" t="s">
        <v>14</v>
      </c>
      <c r="B1079" t="s">
        <v>43</v>
      </c>
      <c r="C1079" t="s">
        <v>34</v>
      </c>
      <c r="D1079" t="s">
        <v>34</v>
      </c>
      <c r="E1079" t="s">
        <v>34</v>
      </c>
      <c r="F1079" t="s">
        <v>34</v>
      </c>
      <c r="G1079" t="s">
        <v>34</v>
      </c>
      <c r="H1079" t="s">
        <v>44</v>
      </c>
      <c r="I1079" t="s">
        <v>34</v>
      </c>
      <c r="J1079" t="s">
        <v>34</v>
      </c>
      <c r="K1079" t="s">
        <v>34</v>
      </c>
      <c r="L1079" t="s">
        <v>34</v>
      </c>
      <c r="M1079" t="s">
        <v>34</v>
      </c>
      <c r="N1079" t="s">
        <v>34</v>
      </c>
      <c r="O1079" s="1" t="e">
        <f t="shared" si="132"/>
        <v>#VALUE!</v>
      </c>
      <c r="P1079" s="1" t="e">
        <f t="shared" si="133"/>
        <v>#VALUE!</v>
      </c>
      <c r="Q1079" s="1" t="e">
        <f t="shared" si="134"/>
        <v>#VALUE!</v>
      </c>
      <c r="R1079" t="e">
        <f t="shared" si="135"/>
        <v>#VALUE!</v>
      </c>
    </row>
    <row r="1080" spans="1:20" x14ac:dyDescent="0.45">
      <c r="A1080" t="s">
        <v>14</v>
      </c>
      <c r="B1080" t="s">
        <v>49</v>
      </c>
      <c r="C1080" t="s">
        <v>34</v>
      </c>
      <c r="D1080" t="s">
        <v>34</v>
      </c>
      <c r="E1080" t="s">
        <v>34</v>
      </c>
      <c r="F1080" t="s">
        <v>34</v>
      </c>
      <c r="G1080" t="s">
        <v>34</v>
      </c>
      <c r="H1080" t="s">
        <v>50</v>
      </c>
      <c r="I1080" t="s">
        <v>34</v>
      </c>
      <c r="J1080" t="s">
        <v>34</v>
      </c>
      <c r="K1080" t="s">
        <v>34</v>
      </c>
      <c r="L1080" t="s">
        <v>34</v>
      </c>
      <c r="M1080" t="s">
        <v>34</v>
      </c>
      <c r="N1080" t="s">
        <v>34</v>
      </c>
      <c r="O1080" s="1" t="e">
        <f t="shared" si="132"/>
        <v>#VALUE!</v>
      </c>
      <c r="P1080" s="1" t="e">
        <f t="shared" si="133"/>
        <v>#VALUE!</v>
      </c>
      <c r="Q1080" s="1" t="e">
        <f t="shared" si="134"/>
        <v>#VALUE!</v>
      </c>
      <c r="R1080" t="e">
        <f t="shared" si="135"/>
        <v>#VALUE!</v>
      </c>
    </row>
    <row r="1081" spans="1:20" x14ac:dyDescent="0.45">
      <c r="A1081" t="s">
        <v>14</v>
      </c>
      <c r="B1081" t="s">
        <v>217</v>
      </c>
      <c r="C1081" t="s">
        <v>34</v>
      </c>
      <c r="D1081" t="s">
        <v>34</v>
      </c>
      <c r="E1081" t="s">
        <v>34</v>
      </c>
      <c r="F1081" t="s">
        <v>34</v>
      </c>
      <c r="G1081" t="s">
        <v>34</v>
      </c>
      <c r="H1081" t="s">
        <v>218</v>
      </c>
      <c r="I1081" t="s">
        <v>34</v>
      </c>
      <c r="J1081" t="s">
        <v>34</v>
      </c>
      <c r="K1081" t="s">
        <v>34</v>
      </c>
      <c r="L1081" t="s">
        <v>34</v>
      </c>
      <c r="M1081" t="s">
        <v>34</v>
      </c>
      <c r="N1081" t="s">
        <v>34</v>
      </c>
      <c r="O1081" s="1" t="e">
        <f t="shared" si="132"/>
        <v>#VALUE!</v>
      </c>
      <c r="P1081" s="1" t="e">
        <f t="shared" si="133"/>
        <v>#VALUE!</v>
      </c>
      <c r="Q1081" s="1" t="e">
        <f t="shared" si="134"/>
        <v>#VALUE!</v>
      </c>
      <c r="R1081" t="e">
        <f t="shared" si="135"/>
        <v>#VALUE!</v>
      </c>
    </row>
  </sheetData>
  <sortState ref="A2:T1081">
    <sortCondition descending="1" ref="A2:A1081"/>
  </sortState>
  <conditionalFormatting sqref="P2:P1048274">
    <cfRule type="expression" dxfId="3" priority="2">
      <formula>AND($C184="Optimal", $P184&gt;0.00001)</formula>
    </cfRule>
  </conditionalFormatting>
  <conditionalFormatting sqref="C63">
    <cfRule type="expression" priority="1">
      <formula>"Optimal"</formula>
    </cfRule>
  </conditionalFormatting>
  <conditionalFormatting sqref="P1">
    <cfRule type="expression" dxfId="2" priority="3">
      <formula>AND($C63="Optimal", $P63&gt;0.00001)</formula>
    </cfRule>
  </conditionalFormatting>
  <conditionalFormatting sqref="P1048337:P1048576">
    <cfRule type="expression" dxfId="1" priority="4">
      <formula>AND(#REF!="Optimal", #REF!&gt;0.00001)</formula>
    </cfRule>
  </conditionalFormatting>
  <conditionalFormatting sqref="P1048275:P1048336">
    <cfRule type="expression" dxfId="0" priority="5">
      <formula>AND($C1="Optimal", $P1&gt;0.00001)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Sheet7</vt:lpstr>
      <vt:lpstr>Sheet5</vt:lpstr>
      <vt:lpstr>Sheet1</vt:lpstr>
      <vt:lpstr>Sheet6</vt:lpstr>
      <vt:lpstr>cplexmosek3600s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coeyc</cp:lastModifiedBy>
  <dcterms:created xsi:type="dcterms:W3CDTF">2017-02-02T20:59:44Z</dcterms:created>
  <dcterms:modified xsi:type="dcterms:W3CDTF">2017-02-08T22:43:06Z</dcterms:modified>
</cp:coreProperties>
</file>