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14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vaspelin/github/mlund/SI-crownether-ion-binding/data/itc/"/>
    </mc:Choice>
  </mc:AlternateContent>
  <xr:revisionPtr revIDLastSave="0" documentId="13_ncr:1_{808807F6-FA44-4344-9EF7-5B27C811BED4}" xr6:coauthVersionLast="47" xr6:coauthVersionMax="47" xr10:uidLastSave="{00000000-0000-0000-0000-000000000000}"/>
  <bookViews>
    <workbookView xWindow="3040" yWindow="3240" windowWidth="21580" windowHeight="1902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22" i="1" l="1"/>
  <c r="O21" i="1"/>
  <c r="O23" i="1"/>
  <c r="O24" i="1"/>
  <c r="O25" i="1"/>
  <c r="O26" i="1"/>
  <c r="O27" i="1"/>
  <c r="O28" i="1"/>
  <c r="O29" i="1"/>
  <c r="O30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</calcChain>
</file>

<file path=xl/sharedStrings.xml><?xml version="1.0" encoding="utf-8"?>
<sst xmlns="http://schemas.openxmlformats.org/spreadsheetml/2006/main" count="309" uniqueCount="280">
  <si>
    <t>0.25809</t>
  </si>
  <si>
    <t>0.39</t>
  </si>
  <si>
    <t>0.73305</t>
  </si>
  <si>
    <t>--</t>
  </si>
  <si>
    <t>-170.14748</t>
  </si>
  <si>
    <t>-38.96787</t>
  </si>
  <si>
    <t>0.2855</t>
  </si>
  <si>
    <t>0.38947</t>
  </si>
  <si>
    <t>1.4671</t>
  </si>
  <si>
    <t>-164.57455</t>
  </si>
  <si>
    <t>-367.50316</t>
  </si>
  <si>
    <t>0.57061</t>
  </si>
  <si>
    <t>0.38894</t>
  </si>
  <si>
    <t>5.15239</t>
  </si>
  <si>
    <t>-149.72553</t>
  </si>
  <si>
    <t>-149.84162</t>
  </si>
  <si>
    <t>0.11609</t>
  </si>
  <si>
    <t>-295.76478</t>
  </si>
  <si>
    <t>1.9903</t>
  </si>
  <si>
    <t>0.38629</t>
  </si>
  <si>
    <t>8.86271</t>
  </si>
  <si>
    <t>-129.837</t>
  </si>
  <si>
    <t>-129.57142</t>
  </si>
  <si>
    <t>-0.26559</t>
  </si>
  <si>
    <t>-247.74767</t>
  </si>
  <si>
    <t>3.40022</t>
  </si>
  <si>
    <t>0.38365</t>
  </si>
  <si>
    <t>12.59806</t>
  </si>
  <si>
    <t>-113.77179</t>
  </si>
  <si>
    <t>-113.62897</t>
  </si>
  <si>
    <t>-0.14282</t>
  </si>
  <si>
    <t>-208.67282</t>
  </si>
  <si>
    <t>4.80038</t>
  </si>
  <si>
    <t>0.38104</t>
  </si>
  <si>
    <t>16.35845</t>
  </si>
  <si>
    <t>-100.44644</t>
  </si>
  <si>
    <t>-100.86437</t>
  </si>
  <si>
    <t>0.41793</t>
  </si>
  <si>
    <t>-178.19207</t>
  </si>
  <si>
    <t>6.19078</t>
  </si>
  <si>
    <t>0.37845</t>
  </si>
  <si>
    <t>20.14387</t>
  </si>
  <si>
    <t>-90.38268</t>
  </si>
  <si>
    <t>-90.3852</t>
  </si>
  <si>
    <t>0.00252</t>
  </si>
  <si>
    <t>-153.77973</t>
  </si>
  <si>
    <t>7.57141</t>
  </si>
  <si>
    <t>0.37587</t>
  </si>
  <si>
    <t>23.95432</t>
  </si>
  <si>
    <t>-81.6855</t>
  </si>
  <si>
    <t>-81.74912</t>
  </si>
  <si>
    <t>0.06362</t>
  </si>
  <si>
    <t>-132.99337</t>
  </si>
  <si>
    <t>8.94228</t>
  </si>
  <si>
    <t>0.37331</t>
  </si>
  <si>
    <t>27.78981</t>
  </si>
  <si>
    <t>-74.27595</t>
  </si>
  <si>
    <t>-74.18866</t>
  </si>
  <si>
    <t>-0.08729</t>
  </si>
  <si>
    <t>-115.52392</t>
  </si>
  <si>
    <t>10.30339</t>
  </si>
  <si>
    <t>0.37076</t>
  </si>
  <si>
    <t>31.65033</t>
  </si>
  <si>
    <t>-67.82486</t>
  </si>
  <si>
    <t>-67.92226</t>
  </si>
  <si>
    <t>0.0974</t>
  </si>
  <si>
    <t>-100.63523</t>
  </si>
  <si>
    <t>11.65473</t>
  </si>
  <si>
    <t>0.36823</t>
  </si>
  <si>
    <t>35.53589</t>
  </si>
  <si>
    <t>-62.31519</t>
  </si>
  <si>
    <t>-62.35691</t>
  </si>
  <si>
    <t>0.04173</t>
  </si>
  <si>
    <t>-87.42987</t>
  </si>
  <si>
    <t>12.99631</t>
  </si>
  <si>
    <t>0.36572</t>
  </si>
  <si>
    <t>39.44648</t>
  </si>
  <si>
    <t>-57.65258</t>
  </si>
  <si>
    <t>-57.61183</t>
  </si>
  <si>
    <t>-0.04075</t>
  </si>
  <si>
    <t>-76.03941</t>
  </si>
  <si>
    <t>14.32813</t>
  </si>
  <si>
    <t>0.36323</t>
  </si>
  <si>
    <t>43.38211</t>
  </si>
  <si>
    <t>-53.57065</t>
  </si>
  <si>
    <t>-53.43136</t>
  </si>
  <si>
    <t>-0.13929</t>
  </si>
  <si>
    <t>-66.10792</t>
  </si>
  <si>
    <t>15.65018</t>
  </si>
  <si>
    <t>0.36075</t>
  </si>
  <si>
    <t>47.34277</t>
  </si>
  <si>
    <t>-49.60914</t>
  </si>
  <si>
    <t>-49.56714</t>
  </si>
  <si>
    <t>-0.042</t>
  </si>
  <si>
    <t>-57.56385</t>
  </si>
  <si>
    <t>16.96247</t>
  </si>
  <si>
    <t>0.35829</t>
  </si>
  <si>
    <t>51.32846</t>
  </si>
  <si>
    <t>-46.30848</t>
  </si>
  <si>
    <t>-46.24642</t>
  </si>
  <si>
    <t>-0.06206</t>
  </si>
  <si>
    <t>-49.63159</t>
  </si>
  <si>
    <t>18.265</t>
  </si>
  <si>
    <t>0.35585</t>
  </si>
  <si>
    <t>55.33919</t>
  </si>
  <si>
    <t>-43.12984</t>
  </si>
  <si>
    <t>-43.26249</t>
  </si>
  <si>
    <t>0.13265</t>
  </si>
  <si>
    <t>-42.09539</t>
  </si>
  <si>
    <t>19.55776</t>
  </si>
  <si>
    <t>0.35342</t>
  </si>
  <si>
    <t>59.37496</t>
  </si>
  <si>
    <t>-40.45986</t>
  </si>
  <si>
    <t>-40.40948</t>
  </si>
  <si>
    <t>-0.05039</t>
  </si>
  <si>
    <t>-36.2598</t>
  </si>
  <si>
    <t>20.84076</t>
  </si>
  <si>
    <t>0.351</t>
  </si>
  <si>
    <t>63.43575</t>
  </si>
  <si>
    <t>-38.20717</t>
  </si>
  <si>
    <t>-38.11921</t>
  </si>
  <si>
    <t>-0.08796</t>
  </si>
  <si>
    <t>-30.66862</t>
  </si>
  <si>
    <t>22.114</t>
  </si>
  <si>
    <t>0.3486</t>
  </si>
  <si>
    <t>67.52158</t>
  </si>
  <si>
    <t>-35.89096</t>
  </si>
  <si>
    <t>-35.7314</t>
  </si>
  <si>
    <t>-0.15957</t>
  </si>
  <si>
    <t>-25.50721</t>
  </si>
  <si>
    <t>23.37747</t>
  </si>
  <si>
    <t>0.34622</t>
  </si>
  <si>
    <t>71.63245</t>
  </si>
  <si>
    <t>-33.86549</t>
  </si>
  <si>
    <t>-33.69073</t>
  </si>
  <si>
    <t>-0.17476</t>
  </si>
  <si>
    <t>-20.26255</t>
  </si>
  <si>
    <t>24.63118</t>
  </si>
  <si>
    <t>0.34386</t>
  </si>
  <si>
    <t>75.76835</t>
  </si>
  <si>
    <t>-31.7093</t>
  </si>
  <si>
    <t>-31.8179</t>
  </si>
  <si>
    <t>0.1086</t>
  </si>
  <si>
    <t>-16.43579</t>
  </si>
  <si>
    <t>25.87513</t>
  </si>
  <si>
    <t>0.3415</t>
  </si>
  <si>
    <t>79.92928</t>
  </si>
  <si>
    <t>-30.1432</t>
  </si>
  <si>
    <t>-30.09365</t>
  </si>
  <si>
    <t>-0.04955</t>
  </si>
  <si>
    <t>-12.65421</t>
  </si>
  <si>
    <t>27.10931</t>
  </si>
  <si>
    <t>0.33917</t>
  </si>
  <si>
    <t>84.11525</t>
  </si>
  <si>
    <t>-28.55969</t>
  </si>
  <si>
    <t>-28.34324</t>
  </si>
  <si>
    <t>-0.21645</t>
  </si>
  <si>
    <t>-8.52599</t>
  </si>
  <si>
    <t>28.33373</t>
  </si>
  <si>
    <t>0.33684</t>
  </si>
  <si>
    <t>88.32625</t>
  </si>
  <si>
    <t>-26.56188</t>
  </si>
  <si>
    <t>-27.02714</t>
  </si>
  <si>
    <t>0.46526</t>
  </si>
  <si>
    <t>-5.17256</t>
  </si>
  <si>
    <t>29.54839</t>
  </si>
  <si>
    <t>0.33454</t>
  </si>
  <si>
    <t>92.56229</t>
  </si>
  <si>
    <t>-25.27502</t>
  </si>
  <si>
    <t>-25.50213</t>
  </si>
  <si>
    <t>0.22712</t>
  </si>
  <si>
    <t>-2.70563</t>
  </si>
  <si>
    <t>30.75328</t>
  </si>
  <si>
    <t>0.33224</t>
  </si>
  <si>
    <t>96.82336</t>
  </si>
  <si>
    <t>-24.40482</t>
  </si>
  <si>
    <t>-24.38679</t>
  </si>
  <si>
    <t>-0.01803</t>
  </si>
  <si>
    <t>-0.36784</t>
  </si>
  <si>
    <t>31.94841</t>
  </si>
  <si>
    <t>0.32997</t>
  </si>
  <si>
    <t>101.10947</t>
  </si>
  <si>
    <t>-23.35974</t>
  </si>
  <si>
    <t>-23.04524</t>
  </si>
  <si>
    <t>-0.3145</t>
  </si>
  <si>
    <t>3.16698</t>
  </si>
  <si>
    <t>33.13378</t>
  </si>
  <si>
    <t>0.3277</t>
  </si>
  <si>
    <t>105.4206</t>
  </si>
  <si>
    <t>-21.53652</t>
  </si>
  <si>
    <t>-21.9384</t>
  </si>
  <si>
    <t>0.40188</t>
  </si>
  <si>
    <t>4.63537</t>
  </si>
  <si>
    <t>34.30938</t>
  </si>
  <si>
    <t>0.32545</t>
  </si>
  <si>
    <t>109.75678</t>
  </si>
  <si>
    <t>-21.1185</t>
  </si>
  <si>
    <t>-21.05683</t>
  </si>
  <si>
    <t>-0.06167</t>
  </si>
  <si>
    <t>35.47522</t>
  </si>
  <si>
    <t>0.32322</t>
  </si>
  <si>
    <t>DH</t>
  </si>
  <si>
    <t>INJV</t>
  </si>
  <si>
    <t>Mt</t>
  </si>
  <si>
    <t>Xt</t>
  </si>
  <si>
    <t>XMt</t>
  </si>
  <si>
    <t>NDH</t>
  </si>
  <si>
    <t>Fit</t>
  </si>
  <si>
    <t>DY</t>
  </si>
  <si>
    <t>0.38681</t>
  </si>
  <si>
    <t>0.37638</t>
  </si>
  <si>
    <t>0.36622</t>
  </si>
  <si>
    <t>0.35633</t>
  </si>
  <si>
    <t>0.3467</t>
  </si>
  <si>
    <t>0.33731</t>
  </si>
  <si>
    <t xml:space="preserve">INJV </t>
  </si>
  <si>
    <t xml:space="preserve">Xt </t>
  </si>
  <si>
    <t xml:space="preserve">Mt </t>
  </si>
  <si>
    <t xml:space="preserve">XMt </t>
  </si>
  <si>
    <t xml:space="preserve">NDH </t>
  </si>
  <si>
    <t>1.70714</t>
  </si>
  <si>
    <t>2.83742</t>
  </si>
  <si>
    <t>3.96145</t>
  </si>
  <si>
    <t>5.07924</t>
  </si>
  <si>
    <t>7.29606</t>
  </si>
  <si>
    <t>8.3951</t>
  </si>
  <si>
    <t>9.48789</t>
  </si>
  <si>
    <t>10.57444</t>
  </si>
  <si>
    <t>12.72877</t>
  </si>
  <si>
    <t>13.79657</t>
  </si>
  <si>
    <t>14.85812</t>
  </si>
  <si>
    <t>15.91342</t>
  </si>
  <si>
    <t>18.00527</t>
  </si>
  <si>
    <t>19.04183</t>
  </si>
  <si>
    <t>20.07213</t>
  </si>
  <si>
    <t>21.09619</t>
  </si>
  <si>
    <t>23.12556</t>
  </si>
  <si>
    <t>24.13087</t>
  </si>
  <si>
    <t>25.12993</t>
  </si>
  <si>
    <t>26.12274</t>
  </si>
  <si>
    <t>28.08963</t>
  </si>
  <si>
    <t>29.0637</t>
  </si>
  <si>
    <t>0.38471</t>
  </si>
  <si>
    <t>0.38261</t>
  </si>
  <si>
    <t>0.38052</t>
  </si>
  <si>
    <t>0.37433</t>
  </si>
  <si>
    <t>0.37229</t>
  </si>
  <si>
    <t>0.37025</t>
  </si>
  <si>
    <t>0.36423</t>
  </si>
  <si>
    <t>0.36224</t>
  </si>
  <si>
    <t>0.36026</t>
  </si>
  <si>
    <t>0.35439</t>
  </si>
  <si>
    <t>0.35245</t>
  </si>
  <si>
    <t>0.35052</t>
  </si>
  <si>
    <t>0.3448</t>
  </si>
  <si>
    <t>0.34291</t>
  </si>
  <si>
    <t>0.34103</t>
  </si>
  <si>
    <t>0.33546</t>
  </si>
  <si>
    <t>4.41333</t>
  </si>
  <si>
    <t>7.37558</t>
  </si>
  <si>
    <t>10.35384</t>
  </si>
  <si>
    <t>13.34813</t>
  </si>
  <si>
    <t>19.38478</t>
  </si>
  <si>
    <t>22.42714</t>
  </si>
  <si>
    <t>25.48551</t>
  </si>
  <si>
    <t>28.55991</t>
  </si>
  <si>
    <t>34.75678</t>
  </si>
  <si>
    <t>37.87924</t>
  </si>
  <si>
    <t>41.01773</t>
  </si>
  <si>
    <t>44.17224</t>
  </si>
  <si>
    <t>50.52932</t>
  </si>
  <si>
    <t>53.7319</t>
  </si>
  <si>
    <t>56.95049</t>
  </si>
  <si>
    <t>60.18511</t>
  </si>
  <si>
    <t>66.70242</t>
  </si>
  <si>
    <t>69.9851</t>
  </si>
  <si>
    <t>73.28381</t>
  </si>
  <si>
    <t>76.59853</t>
  </si>
  <si>
    <t>83.27605</t>
  </si>
  <si>
    <t>86.63885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</si>
</sst>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1"/>
  <sheetViews>
    <sheetView tabSelected="1" workbookViewId="0">
      <selection activeCell="O23" sqref="O23"/>
    </sheetView>
  </sheetViews>
  <sheetFormatPr baseColWidth="10" defaultRowHeight="16" x14ac:dyDescent="0.2"/>
  <sheetData>
    <row r="1" spans="1:15" x14ac:dyDescent="0.2">
      <c r="A1" t="s">
        <v>201</v>
      </c>
      <c r="B1" t="s">
        <v>215</v>
      </c>
      <c r="C1" t="s">
        <v>216</v>
      </c>
      <c r="D1" t="s">
        <v>217</v>
      </c>
      <c r="E1" t="s">
        <v>218</v>
      </c>
      <c r="F1" t="s">
        <v>219</v>
      </c>
      <c r="G1" t="s">
        <v>207</v>
      </c>
      <c r="H1" t="s">
        <v>208</v>
      </c>
      <c r="K1" t="s">
        <v>202</v>
      </c>
      <c r="L1" t="s">
        <v>204</v>
      </c>
      <c r="M1" t="s">
        <v>203</v>
      </c>
      <c r="N1" t="s">
        <v>205</v>
      </c>
      <c r="O1" t="s">
        <v>206</v>
      </c>
    </row>
    <row r="2" spans="1:15" x14ac:dyDescent="0.2">
      <c r="A2" t="s">
        <v>0</v>
      </c>
      <c r="B2">
        <v>2</v>
      </c>
      <c r="C2">
        <v>0</v>
      </c>
      <c r="D2" t="s">
        <v>1</v>
      </c>
      <c r="E2" t="s">
        <v>2</v>
      </c>
      <c r="F2" t="s">
        <v>3</v>
      </c>
      <c r="G2" t="s">
        <v>4</v>
      </c>
      <c r="H2" t="s">
        <v>3</v>
      </c>
      <c r="K2">
        <v>2</v>
      </c>
      <c r="L2">
        <v>0</v>
      </c>
      <c r="M2" t="s">
        <v>1</v>
      </c>
      <c r="N2" t="s">
        <v>2</v>
      </c>
    </row>
    <row r="3" spans="1:15" x14ac:dyDescent="0.2">
      <c r="A3" t="s">
        <v>5</v>
      </c>
      <c r="B3">
        <v>2</v>
      </c>
      <c r="C3" t="s">
        <v>6</v>
      </c>
      <c r="D3" t="s">
        <v>7</v>
      </c>
      <c r="E3" t="s">
        <v>8</v>
      </c>
      <c r="F3" t="s">
        <v>3</v>
      </c>
      <c r="G3" t="s">
        <v>9</v>
      </c>
      <c r="H3" t="s">
        <v>3</v>
      </c>
      <c r="K3">
        <v>2</v>
      </c>
      <c r="L3" t="s">
        <v>6</v>
      </c>
      <c r="M3" t="s">
        <v>7</v>
      </c>
      <c r="N3" t="s">
        <v>8</v>
      </c>
    </row>
    <row r="4" spans="1:15" x14ac:dyDescent="0.2">
      <c r="A4" t="s">
        <v>10</v>
      </c>
      <c r="B4">
        <v>10</v>
      </c>
      <c r="C4" t="s">
        <v>11</v>
      </c>
      <c r="D4" t="s">
        <v>12</v>
      </c>
      <c r="E4" t="s">
        <v>13</v>
      </c>
      <c r="F4" t="s">
        <v>14</v>
      </c>
      <c r="G4" t="s">
        <v>15</v>
      </c>
      <c r="H4" t="s">
        <v>16</v>
      </c>
      <c r="K4">
        <v>8</v>
      </c>
      <c r="L4" t="s">
        <v>11</v>
      </c>
      <c r="M4" t="s">
        <v>12</v>
      </c>
      <c r="N4" t="s">
        <v>258</v>
      </c>
      <c r="O4">
        <f>F4+(L5-C5)*(F5-F4)/(C6-C5)</f>
        <v>-153.71982482155016</v>
      </c>
    </row>
    <row r="5" spans="1:15" x14ac:dyDescent="0.2">
      <c r="A5" t="s">
        <v>17</v>
      </c>
      <c r="B5">
        <v>10</v>
      </c>
      <c r="C5" t="s">
        <v>18</v>
      </c>
      <c r="D5" t="s">
        <v>19</v>
      </c>
      <c r="E5" t="s">
        <v>20</v>
      </c>
      <c r="F5" t="s">
        <v>21</v>
      </c>
      <c r="G5" t="s">
        <v>22</v>
      </c>
      <c r="H5" t="s">
        <v>23</v>
      </c>
      <c r="K5">
        <v>8</v>
      </c>
      <c r="L5" t="s">
        <v>220</v>
      </c>
      <c r="M5" t="s">
        <v>209</v>
      </c>
      <c r="N5" t="s">
        <v>259</v>
      </c>
      <c r="O5">
        <f>F4+(L6-C5)*(F5-F4)/(C6-C5)</f>
        <v>-137.77593602757602</v>
      </c>
    </row>
    <row r="6" spans="1:15" x14ac:dyDescent="0.2">
      <c r="A6" t="s">
        <v>24</v>
      </c>
      <c r="B6">
        <v>10</v>
      </c>
      <c r="C6" t="s">
        <v>25</v>
      </c>
      <c r="D6" t="s">
        <v>26</v>
      </c>
      <c r="E6" t="s">
        <v>27</v>
      </c>
      <c r="F6" t="s">
        <v>28</v>
      </c>
      <c r="G6" t="s">
        <v>29</v>
      </c>
      <c r="H6" t="s">
        <v>30</v>
      </c>
      <c r="K6">
        <v>8</v>
      </c>
      <c r="L6" t="s">
        <v>221</v>
      </c>
      <c r="M6" t="s">
        <v>242</v>
      </c>
      <c r="N6" t="s">
        <v>260</v>
      </c>
      <c r="O6">
        <f>F5+(L7-C6)*(F6-F5)/(C7-C6)</f>
        <v>-123.39753750407095</v>
      </c>
    </row>
    <row r="7" spans="1:15" x14ac:dyDescent="0.2">
      <c r="A7" t="s">
        <v>31</v>
      </c>
      <c r="B7">
        <v>10</v>
      </c>
      <c r="C7" t="s">
        <v>32</v>
      </c>
      <c r="D7" t="s">
        <v>33</v>
      </c>
      <c r="E7" t="s">
        <v>34</v>
      </c>
      <c r="F7" t="s">
        <v>35</v>
      </c>
      <c r="G7" t="s">
        <v>36</v>
      </c>
      <c r="H7" t="s">
        <v>37</v>
      </c>
      <c r="K7">
        <v>8</v>
      </c>
      <c r="L7" t="s">
        <v>222</v>
      </c>
      <c r="M7" t="s">
        <v>243</v>
      </c>
      <c r="N7" t="s">
        <v>261</v>
      </c>
      <c r="O7">
        <f>F6+(L8-C7)*(F7-F6)/(C8-C7)</f>
        <v>-111.09924461665706</v>
      </c>
    </row>
    <row r="8" spans="1:15" x14ac:dyDescent="0.2">
      <c r="A8" t="s">
        <v>38</v>
      </c>
      <c r="B8">
        <v>10</v>
      </c>
      <c r="C8" t="s">
        <v>39</v>
      </c>
      <c r="D8" t="s">
        <v>40</v>
      </c>
      <c r="E8" t="s">
        <v>41</v>
      </c>
      <c r="F8" t="s">
        <v>42</v>
      </c>
      <c r="G8" t="s">
        <v>43</v>
      </c>
      <c r="H8" t="s">
        <v>44</v>
      </c>
      <c r="K8">
        <v>8</v>
      </c>
      <c r="L8" t="s">
        <v>223</v>
      </c>
      <c r="M8" t="s">
        <v>244</v>
      </c>
      <c r="N8" t="s">
        <v>34</v>
      </c>
      <c r="O8">
        <f>F6+(L9-C7)*(F7-F6)/(C8-C7)</f>
        <v>-100.44644</v>
      </c>
    </row>
    <row r="9" spans="1:15" x14ac:dyDescent="0.2">
      <c r="A9" t="s">
        <v>45</v>
      </c>
      <c r="B9">
        <v>10</v>
      </c>
      <c r="C9" t="s">
        <v>46</v>
      </c>
      <c r="D9" t="s">
        <v>47</v>
      </c>
      <c r="E9" t="s">
        <v>48</v>
      </c>
      <c r="F9" t="s">
        <v>49</v>
      </c>
      <c r="G9" t="s">
        <v>50</v>
      </c>
      <c r="H9" t="s">
        <v>51</v>
      </c>
      <c r="K9">
        <v>8</v>
      </c>
      <c r="L9" t="s">
        <v>39</v>
      </c>
      <c r="M9" t="s">
        <v>40</v>
      </c>
      <c r="N9" t="s">
        <v>262</v>
      </c>
      <c r="O9">
        <f>F7+(L10-C8)*(F8-F7)/(C9-C8)</f>
        <v>-92.389775540441676</v>
      </c>
    </row>
    <row r="10" spans="1:15" x14ac:dyDescent="0.2">
      <c r="A10" t="s">
        <v>52</v>
      </c>
      <c r="B10">
        <v>10</v>
      </c>
      <c r="C10" t="s">
        <v>53</v>
      </c>
      <c r="D10" t="s">
        <v>54</v>
      </c>
      <c r="E10" t="s">
        <v>55</v>
      </c>
      <c r="F10" t="s">
        <v>56</v>
      </c>
      <c r="G10" t="s">
        <v>57</v>
      </c>
      <c r="H10" t="s">
        <v>58</v>
      </c>
      <c r="K10">
        <v>8</v>
      </c>
      <c r="L10" t="s">
        <v>224</v>
      </c>
      <c r="M10" t="s">
        <v>210</v>
      </c>
      <c r="N10" t="s">
        <v>263</v>
      </c>
      <c r="O10">
        <f>F8+(L11-C9)*(F9-F8)/(C10-C9)</f>
        <v>-85.156961883621349</v>
      </c>
    </row>
    <row r="11" spans="1:15" x14ac:dyDescent="0.2">
      <c r="A11" t="s">
        <v>59</v>
      </c>
      <c r="B11">
        <v>10</v>
      </c>
      <c r="C11" t="s">
        <v>60</v>
      </c>
      <c r="D11" t="s">
        <v>61</v>
      </c>
      <c r="E11" t="s">
        <v>62</v>
      </c>
      <c r="F11" t="s">
        <v>63</v>
      </c>
      <c r="G11" t="s">
        <v>64</v>
      </c>
      <c r="H11" t="s">
        <v>65</v>
      </c>
      <c r="K11">
        <v>8</v>
      </c>
      <c r="L11" t="s">
        <v>225</v>
      </c>
      <c r="M11" t="s">
        <v>245</v>
      </c>
      <c r="N11" t="s">
        <v>264</v>
      </c>
      <c r="O11">
        <f>F9+(L12-C10)*(F10-F9)/(C11-C10)</f>
        <v>-78.715332581128635</v>
      </c>
    </row>
    <row r="12" spans="1:15" x14ac:dyDescent="0.2">
      <c r="A12" t="s">
        <v>66</v>
      </c>
      <c r="B12">
        <v>10</v>
      </c>
      <c r="C12" t="s">
        <v>67</v>
      </c>
      <c r="D12" t="s">
        <v>68</v>
      </c>
      <c r="E12" t="s">
        <v>69</v>
      </c>
      <c r="F12" t="s">
        <v>70</v>
      </c>
      <c r="G12" t="s">
        <v>71</v>
      </c>
      <c r="H12" t="s">
        <v>72</v>
      </c>
      <c r="K12">
        <v>8</v>
      </c>
      <c r="L12" t="s">
        <v>226</v>
      </c>
      <c r="M12" t="s">
        <v>246</v>
      </c>
      <c r="N12" t="s">
        <v>265</v>
      </c>
      <c r="O12">
        <f>F10+(L13-C11)*(F11-F10)/(C12-C11)</f>
        <v>-72.981998851880363</v>
      </c>
    </row>
    <row r="13" spans="1:15" x14ac:dyDescent="0.2">
      <c r="A13" t="s">
        <v>73</v>
      </c>
      <c r="B13">
        <v>10</v>
      </c>
      <c r="C13" t="s">
        <v>74</v>
      </c>
      <c r="D13" t="s">
        <v>75</v>
      </c>
      <c r="E13" t="s">
        <v>76</v>
      </c>
      <c r="F13" t="s">
        <v>77</v>
      </c>
      <c r="G13" t="s">
        <v>78</v>
      </c>
      <c r="H13" t="s">
        <v>79</v>
      </c>
      <c r="K13">
        <v>8</v>
      </c>
      <c r="L13" t="s">
        <v>227</v>
      </c>
      <c r="M13" t="s">
        <v>247</v>
      </c>
      <c r="N13" t="s">
        <v>62</v>
      </c>
      <c r="O13">
        <f>F11+(L14-C12)*(F12-F11)/(C13-C12)</f>
        <v>-67.824860000000001</v>
      </c>
    </row>
    <row r="14" spans="1:15" x14ac:dyDescent="0.2">
      <c r="A14" t="s">
        <v>80</v>
      </c>
      <c r="B14">
        <v>10</v>
      </c>
      <c r="C14" t="s">
        <v>81</v>
      </c>
      <c r="D14" t="s">
        <v>82</v>
      </c>
      <c r="E14" t="s">
        <v>83</v>
      </c>
      <c r="F14" t="s">
        <v>84</v>
      </c>
      <c r="G14" t="s">
        <v>85</v>
      </c>
      <c r="H14" t="s">
        <v>86</v>
      </c>
      <c r="K14">
        <v>8</v>
      </c>
      <c r="L14" t="s">
        <v>67</v>
      </c>
      <c r="M14" t="s">
        <v>68</v>
      </c>
      <c r="N14" t="s">
        <v>266</v>
      </c>
      <c r="O14">
        <f>F11+(L15-C12)*(F12-F11)/(C13-C12)</f>
        <v>-63.413937083140773</v>
      </c>
    </row>
    <row r="15" spans="1:15" x14ac:dyDescent="0.2">
      <c r="A15" t="s">
        <v>87</v>
      </c>
      <c r="B15">
        <v>10</v>
      </c>
      <c r="C15" t="s">
        <v>88</v>
      </c>
      <c r="D15" t="s">
        <v>89</v>
      </c>
      <c r="E15" t="s">
        <v>90</v>
      </c>
      <c r="F15" t="s">
        <v>91</v>
      </c>
      <c r="G15" t="s">
        <v>92</v>
      </c>
      <c r="H15" t="s">
        <v>93</v>
      </c>
      <c r="K15">
        <v>8</v>
      </c>
      <c r="L15" t="s">
        <v>228</v>
      </c>
      <c r="M15" t="s">
        <v>211</v>
      </c>
      <c r="N15" t="s">
        <v>267</v>
      </c>
      <c r="O15">
        <f>F12+(L16-C13)*(F13-F12)/(C14-C13)</f>
        <v>-59.513534912525721</v>
      </c>
    </row>
    <row r="16" spans="1:15" x14ac:dyDescent="0.2">
      <c r="A16" t="s">
        <v>94</v>
      </c>
      <c r="B16">
        <v>10</v>
      </c>
      <c r="C16" t="s">
        <v>95</v>
      </c>
      <c r="D16" t="s">
        <v>96</v>
      </c>
      <c r="E16" t="s">
        <v>97</v>
      </c>
      <c r="F16" t="s">
        <v>98</v>
      </c>
      <c r="G16" t="s">
        <v>99</v>
      </c>
      <c r="H16" t="s">
        <v>100</v>
      </c>
      <c r="K16">
        <v>8</v>
      </c>
      <c r="L16" t="s">
        <v>229</v>
      </c>
      <c r="M16" t="s">
        <v>248</v>
      </c>
      <c r="N16" t="s">
        <v>268</v>
      </c>
      <c r="O16">
        <f>F13+(L17-C14)*(F14-F13)/(C15-C14)</f>
        <v>-56.016195535947965</v>
      </c>
    </row>
    <row r="17" spans="1:15" x14ac:dyDescent="0.2">
      <c r="A17" t="s">
        <v>101</v>
      </c>
      <c r="B17">
        <v>10</v>
      </c>
      <c r="C17" t="s">
        <v>102</v>
      </c>
      <c r="D17" t="s">
        <v>103</v>
      </c>
      <c r="E17" t="s">
        <v>104</v>
      </c>
      <c r="F17" t="s">
        <v>105</v>
      </c>
      <c r="G17" t="s">
        <v>106</v>
      </c>
      <c r="H17" t="s">
        <v>107</v>
      </c>
      <c r="K17">
        <v>8</v>
      </c>
      <c r="L17" t="s">
        <v>230</v>
      </c>
      <c r="M17" t="s">
        <v>249</v>
      </c>
      <c r="N17" t="s">
        <v>269</v>
      </c>
      <c r="O17">
        <f>F14+(L18-C15)*(F15-F14)/(C16-C15)</f>
        <v>-52.775987316904036</v>
      </c>
    </row>
    <row r="18" spans="1:15" x14ac:dyDescent="0.2">
      <c r="A18" t="s">
        <v>108</v>
      </c>
      <c r="B18">
        <v>10</v>
      </c>
      <c r="C18" t="s">
        <v>109</v>
      </c>
      <c r="D18" t="s">
        <v>110</v>
      </c>
      <c r="E18" t="s">
        <v>111</v>
      </c>
      <c r="F18" t="s">
        <v>112</v>
      </c>
      <c r="G18" t="s">
        <v>113</v>
      </c>
      <c r="H18" t="s">
        <v>114</v>
      </c>
      <c r="K18">
        <v>8</v>
      </c>
      <c r="L18" t="s">
        <v>231</v>
      </c>
      <c r="M18" t="s">
        <v>250</v>
      </c>
      <c r="N18" t="s">
        <v>90</v>
      </c>
      <c r="O18">
        <f>F14+(L19-C15)*(F15-F14)/(C16-C15)</f>
        <v>-49.609139999999996</v>
      </c>
    </row>
    <row r="19" spans="1:15" x14ac:dyDescent="0.2">
      <c r="A19" t="s">
        <v>115</v>
      </c>
      <c r="B19">
        <v>10</v>
      </c>
      <c r="C19" t="s">
        <v>116</v>
      </c>
      <c r="D19" t="s">
        <v>117</v>
      </c>
      <c r="E19" t="s">
        <v>118</v>
      </c>
      <c r="F19" t="s">
        <v>119</v>
      </c>
      <c r="G19" t="s">
        <v>120</v>
      </c>
      <c r="H19" t="s">
        <v>121</v>
      </c>
      <c r="K19">
        <v>8</v>
      </c>
      <c r="L19" t="s">
        <v>95</v>
      </c>
      <c r="M19" t="s">
        <v>96</v>
      </c>
      <c r="N19" t="s">
        <v>270</v>
      </c>
      <c r="O19">
        <f>F16+(L20-C17)*(F16-F15)/(C17-C16)</f>
        <v>-46.966645586819503</v>
      </c>
    </row>
    <row r="20" spans="1:15" x14ac:dyDescent="0.2">
      <c r="A20" t="s">
        <v>122</v>
      </c>
      <c r="B20">
        <v>10</v>
      </c>
      <c r="C20" t="s">
        <v>123</v>
      </c>
      <c r="D20" t="s">
        <v>124</v>
      </c>
      <c r="E20" t="s">
        <v>125</v>
      </c>
      <c r="F20" t="s">
        <v>126</v>
      </c>
      <c r="G20" t="s">
        <v>127</v>
      </c>
      <c r="H20" t="s">
        <v>128</v>
      </c>
      <c r="K20">
        <v>8</v>
      </c>
      <c r="L20" t="s">
        <v>232</v>
      </c>
      <c r="M20" t="s">
        <v>212</v>
      </c>
      <c r="N20" t="s">
        <v>271</v>
      </c>
      <c r="O20">
        <f>F16+(L21-C17)*(F17-F16)/(C18-C17)</f>
        <v>-44.398409367245272</v>
      </c>
    </row>
    <row r="21" spans="1:15" x14ac:dyDescent="0.2">
      <c r="A21" t="s">
        <v>129</v>
      </c>
      <c r="B21">
        <v>10</v>
      </c>
      <c r="C21" t="s">
        <v>130</v>
      </c>
      <c r="D21" t="s">
        <v>131</v>
      </c>
      <c r="E21" t="s">
        <v>132</v>
      </c>
      <c r="F21" t="s">
        <v>133</v>
      </c>
      <c r="G21" t="s">
        <v>134</v>
      </c>
      <c r="H21" t="s">
        <v>135</v>
      </c>
      <c r="K21">
        <v>8</v>
      </c>
      <c r="L21" t="s">
        <v>233</v>
      </c>
      <c r="M21" t="s">
        <v>251</v>
      </c>
      <c r="N21" t="s">
        <v>272</v>
      </c>
      <c r="O21">
        <f>F17+(L22-C18)*(F18-F17)/(C19-C18)</f>
        <v>-42.059413178020257</v>
      </c>
    </row>
    <row r="22" spans="1:15" x14ac:dyDescent="0.2">
      <c r="A22" t="s">
        <v>136</v>
      </c>
      <c r="B22">
        <v>10</v>
      </c>
      <c r="C22" t="s">
        <v>137</v>
      </c>
      <c r="D22" t="s">
        <v>138</v>
      </c>
      <c r="E22" t="s">
        <v>139</v>
      </c>
      <c r="F22" t="s">
        <v>140</v>
      </c>
      <c r="G22" t="s">
        <v>141</v>
      </c>
      <c r="H22" t="s">
        <v>142</v>
      </c>
      <c r="K22">
        <v>8</v>
      </c>
      <c r="L22" t="s">
        <v>234</v>
      </c>
      <c r="M22" t="s">
        <v>252</v>
      </c>
      <c r="N22" t="s">
        <v>273</v>
      </c>
      <c r="O22">
        <f>F18+(L23-C19)*(F19-F18)/(C20-C19)</f>
        <v>-40.007938440278345</v>
      </c>
    </row>
    <row r="23" spans="1:15" x14ac:dyDescent="0.2">
      <c r="A23" t="s">
        <v>143</v>
      </c>
      <c r="B23">
        <v>10</v>
      </c>
      <c r="C23" t="s">
        <v>144</v>
      </c>
      <c r="D23" t="s">
        <v>145</v>
      </c>
      <c r="E23" t="s">
        <v>146</v>
      </c>
      <c r="F23" t="s">
        <v>147</v>
      </c>
      <c r="G23" t="s">
        <v>148</v>
      </c>
      <c r="H23" t="s">
        <v>149</v>
      </c>
      <c r="K23">
        <v>8</v>
      </c>
      <c r="L23" t="s">
        <v>235</v>
      </c>
      <c r="M23" t="s">
        <v>253</v>
      </c>
      <c r="N23" t="s">
        <v>118</v>
      </c>
      <c r="O23">
        <f t="shared" ref="O22:O30" si="0">F19+(L24-C20)*(F20-F19)/(C21-C20)</f>
        <v>-38.207169999999998</v>
      </c>
    </row>
    <row r="24" spans="1:15" x14ac:dyDescent="0.2">
      <c r="A24" t="s">
        <v>150</v>
      </c>
      <c r="B24">
        <v>10</v>
      </c>
      <c r="C24" t="s">
        <v>151</v>
      </c>
      <c r="D24" t="s">
        <v>152</v>
      </c>
      <c r="E24" t="s">
        <v>153</v>
      </c>
      <c r="F24" t="s">
        <v>154</v>
      </c>
      <c r="G24" t="s">
        <v>155</v>
      </c>
      <c r="H24" t="s">
        <v>156</v>
      </c>
      <c r="K24">
        <v>8</v>
      </c>
      <c r="L24" t="s">
        <v>123</v>
      </c>
      <c r="M24" t="s">
        <v>124</v>
      </c>
      <c r="N24" t="s">
        <v>274</v>
      </c>
      <c r="O24">
        <f t="shared" si="0"/>
        <v>-36.297940998556285</v>
      </c>
    </row>
    <row r="25" spans="1:15" x14ac:dyDescent="0.2">
      <c r="A25" t="s">
        <v>157</v>
      </c>
      <c r="B25">
        <v>10</v>
      </c>
      <c r="C25" t="s">
        <v>158</v>
      </c>
      <c r="D25" t="s">
        <v>159</v>
      </c>
      <c r="E25" t="s">
        <v>160</v>
      </c>
      <c r="F25" t="s">
        <v>161</v>
      </c>
      <c r="G25" t="s">
        <v>162</v>
      </c>
      <c r="H25" t="s">
        <v>163</v>
      </c>
      <c r="K25">
        <v>8</v>
      </c>
      <c r="L25" t="s">
        <v>236</v>
      </c>
      <c r="M25" t="s">
        <v>213</v>
      </c>
      <c r="N25" t="s">
        <v>275</v>
      </c>
      <c r="O25">
        <f t="shared" si="0"/>
        <v>-34.73269802194622</v>
      </c>
    </row>
    <row r="26" spans="1:15" x14ac:dyDescent="0.2">
      <c r="A26" t="s">
        <v>164</v>
      </c>
      <c r="B26">
        <v>10</v>
      </c>
      <c r="C26" t="s">
        <v>165</v>
      </c>
      <c r="D26" t="s">
        <v>166</v>
      </c>
      <c r="E26" t="s">
        <v>167</v>
      </c>
      <c r="F26" t="s">
        <v>168</v>
      </c>
      <c r="G26" t="s">
        <v>169</v>
      </c>
      <c r="H26" t="s">
        <v>170</v>
      </c>
      <c r="K26">
        <v>8</v>
      </c>
      <c r="L26" t="s">
        <v>237</v>
      </c>
      <c r="M26" t="s">
        <v>254</v>
      </c>
      <c r="N26" t="s">
        <v>276</v>
      </c>
      <c r="O26">
        <f t="shared" si="0"/>
        <v>-32.654913865076402</v>
      </c>
    </row>
    <row r="27" spans="1:15" x14ac:dyDescent="0.2">
      <c r="A27" t="s">
        <v>171</v>
      </c>
      <c r="B27">
        <v>10</v>
      </c>
      <c r="C27" t="s">
        <v>172</v>
      </c>
      <c r="D27" t="s">
        <v>173</v>
      </c>
      <c r="E27" t="s">
        <v>174</v>
      </c>
      <c r="F27" t="s">
        <v>175</v>
      </c>
      <c r="G27" t="s">
        <v>176</v>
      </c>
      <c r="H27" t="s">
        <v>177</v>
      </c>
      <c r="K27">
        <v>8</v>
      </c>
      <c r="L27" t="s">
        <v>238</v>
      </c>
      <c r="M27" t="s">
        <v>255</v>
      </c>
      <c r="N27" t="s">
        <v>277</v>
      </c>
      <c r="O27">
        <f t="shared" si="0"/>
        <v>-31.41910488615018</v>
      </c>
    </row>
    <row r="28" spans="1:15" x14ac:dyDescent="0.2">
      <c r="A28" t="s">
        <v>178</v>
      </c>
      <c r="B28">
        <v>10</v>
      </c>
      <c r="C28" t="s">
        <v>179</v>
      </c>
      <c r="D28" t="s">
        <v>180</v>
      </c>
      <c r="E28" t="s">
        <v>181</v>
      </c>
      <c r="F28" t="s">
        <v>182</v>
      </c>
      <c r="G28" t="s">
        <v>183</v>
      </c>
      <c r="H28" t="s">
        <v>184</v>
      </c>
      <c r="K28">
        <v>8</v>
      </c>
      <c r="L28" t="s">
        <v>239</v>
      </c>
      <c r="M28" t="s">
        <v>256</v>
      </c>
      <c r="N28" t="s">
        <v>146</v>
      </c>
      <c r="O28">
        <f t="shared" si="0"/>
        <v>-30.573552743648424</v>
      </c>
    </row>
    <row r="29" spans="1:15" x14ac:dyDescent="0.2">
      <c r="A29" t="s">
        <v>185</v>
      </c>
      <c r="B29">
        <v>10</v>
      </c>
      <c r="C29" t="s">
        <v>186</v>
      </c>
      <c r="D29" t="s">
        <v>187</v>
      </c>
      <c r="E29" t="s">
        <v>188</v>
      </c>
      <c r="F29" t="s">
        <v>189</v>
      </c>
      <c r="G29" t="s">
        <v>190</v>
      </c>
      <c r="H29" t="s">
        <v>191</v>
      </c>
      <c r="K29">
        <v>8</v>
      </c>
      <c r="L29" t="s">
        <v>151</v>
      </c>
      <c r="M29" t="s">
        <v>152</v>
      </c>
      <c r="N29" t="s">
        <v>278</v>
      </c>
      <c r="O29">
        <f t="shared" si="0"/>
        <v>-28.11988105702595</v>
      </c>
    </row>
    <row r="30" spans="1:15" x14ac:dyDescent="0.2">
      <c r="A30" t="s">
        <v>192</v>
      </c>
      <c r="B30">
        <v>10</v>
      </c>
      <c r="C30" t="s">
        <v>193</v>
      </c>
      <c r="D30" t="s">
        <v>194</v>
      </c>
      <c r="E30" t="s">
        <v>195</v>
      </c>
      <c r="F30" t="s">
        <v>196</v>
      </c>
      <c r="G30" t="s">
        <v>197</v>
      </c>
      <c r="H30" t="s">
        <v>198</v>
      </c>
      <c r="K30">
        <v>8</v>
      </c>
      <c r="L30" t="s">
        <v>240</v>
      </c>
      <c r="M30" t="s">
        <v>214</v>
      </c>
      <c r="N30" t="s">
        <v>279</v>
      </c>
      <c r="O30">
        <f t="shared" si="0"/>
        <v>-26.505239738438497</v>
      </c>
    </row>
    <row r="31" spans="1:15" x14ac:dyDescent="0.2">
      <c r="B31" t="s">
        <v>3</v>
      </c>
      <c r="C31" t="s">
        <v>199</v>
      </c>
      <c r="D31" t="s">
        <v>200</v>
      </c>
      <c r="E31" t="s">
        <v>3</v>
      </c>
      <c r="K31" t="s">
        <v>3</v>
      </c>
      <c r="L31" t="s">
        <v>241</v>
      </c>
      <c r="M31" t="s">
        <v>257</v>
      </c>
      <c r="N31" t="s">
        <v>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fkem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fkem1 fkem</dc:creator>
  <cp:lastModifiedBy>Microsoft Office User</cp:lastModifiedBy>
  <dcterms:created xsi:type="dcterms:W3CDTF">2021-11-24T13:45:12Z</dcterms:created>
  <dcterms:modified xsi:type="dcterms:W3CDTF">2021-12-01T17:02:02Z</dcterms:modified>
</cp:coreProperties>
</file>