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 sheetId="2" r:id="rId5"/>
    <sheet state="visible" name="Detail" sheetId="3" r:id="rId6"/>
  </sheets>
  <definedNames/>
  <calcPr/>
  <pivotCaches>
    <pivotCache cacheId="0" r:id="rId7"/>
  </pivotCaches>
</workbook>
</file>

<file path=xl/sharedStrings.xml><?xml version="1.0" encoding="utf-8"?>
<sst xmlns="http://schemas.openxmlformats.org/spreadsheetml/2006/main" count="93" uniqueCount="49">
  <si>
    <t>Item Number</t>
  </si>
  <si>
    <t>Item Name</t>
  </si>
  <si>
    <t>Sale Date</t>
  </si>
  <si>
    <t>Sale Price</t>
  </si>
  <si>
    <t>Shipping &amp; Handling</t>
  </si>
  <si>
    <t>Sales Tax(Paid by Buyer)</t>
  </si>
  <si>
    <t>Sales Tax (Your Earnings)</t>
  </si>
  <si>
    <t>Shipping Label</t>
  </si>
  <si>
    <t>Transaction Fees</t>
  </si>
  <si>
    <t>Total Earnings</t>
  </si>
  <si>
    <t xml:space="preserve">
POKEMON Umbreon V Full Art Alt Art 189/203 - Evolving Skies</t>
  </si>
  <si>
    <t>YuGiOh x1 Lightning Storm KICO-EN057 1st ed Ultra Rare NM Pack Fresh</t>
  </si>
  <si>
    <t>Pokemon TCG Tapu Lele GX Celebrations 60/145 25th anniversary</t>
  </si>
  <si>
    <t>pokemon celebrations charizard 4/102</t>
  </si>
  <si>
    <t xml:space="preserve">Pokemon Umbreon VMax Alt Art 215/203 Secret Rare Evolving Skies </t>
  </si>
  <si>
    <t>Jolteon V Full Art Ultra Rare - Evolving Skies 177/203</t>
  </si>
  <si>
    <t xml:space="preserve">Espeon V 180/203 Pokemon TCG Evolving Skies </t>
  </si>
  <si>
    <t>Skullcandy Sesh Evo True Wireless In-Ear Earbud - Blue</t>
  </si>
  <si>
    <t>Fujifilm Instax Mini 90 Neo Classic Instant Film Camera/Unworkable Lens</t>
  </si>
  <si>
    <t xml:space="preserve">
Obelisk The Tormentor(Secret Pharaoh’s Rare)-King’s Court</t>
  </si>
  <si>
    <t>Escort MAX360 Laser Radar Detector- Black</t>
  </si>
  <si>
    <t>Pokémon TCG Leon Vivid Voltage 182/185 Holo Full Art-PSA 10</t>
  </si>
  <si>
    <t xml:space="preserve">
AsaVea Men’s 5-in-1 Electric Shaver &amp; Grooming Kit</t>
  </si>
  <si>
    <t xml:space="preserve">Pokemon Celebrations Charizard Blastoise Venusaur The Big 3 </t>
  </si>
  <si>
    <t>Pokémon TCG Coalossal VMAX Vivid Voltage 189/185</t>
  </si>
  <si>
    <t xml:space="preserve">
Pokémon TCG Rayquaza Vivid Voltage 138/185</t>
  </si>
  <si>
    <t xml:space="preserve">Digimon CCG Jellymon X Record BT9-021 Alternative Art </t>
  </si>
  <si>
    <t>DigimonTCG Meicoomon (Alternate Art) BT9-074 R</t>
  </si>
  <si>
    <t>Kimeramon BT8-084 SR New Awakening Digimon</t>
  </si>
  <si>
    <t>Digimon Premium Deck Set PD_01 English Ver.</t>
  </si>
  <si>
    <t>Charizard 4/102 - Pokemon Celebrations</t>
  </si>
  <si>
    <t xml:space="preserve">
Digimon Card Game Beelzemon Alt Art SR EX2-044 </t>
  </si>
  <si>
    <t xml:space="preserve">Digimon CCG DeathXmon X Record BT9-112 </t>
  </si>
  <si>
    <t>Flamedramon BT8-012 ALTERNATE ART Digimon</t>
  </si>
  <si>
    <t xml:space="preserve">
PD-01 Premium Deck Set Judgement of the Blade Alt Art BT6-093</t>
  </si>
  <si>
    <t xml:space="preserve">
Diaboromon P-016 PROMO Digimon TCG NEAR MINT(Gift Box 2022)</t>
  </si>
  <si>
    <t xml:space="preserve">RED Guilmon ALT ART EX2-008 </t>
  </si>
  <si>
    <t>Alphamon: Ouryuken BT9-111 - X Record - SEC - Alt Art</t>
  </si>
  <si>
    <t>Digimon Card Game Promo MetalGreymon Alterous Mode - Red</t>
  </si>
  <si>
    <t>Pokemon Celebrations Umbreon Gold Star 25th Anniversary 17/17</t>
  </si>
  <si>
    <t>Pokémon TCG Nessa Vivid Voltage 196/185 Holo Secret Rare-PSA 9</t>
  </si>
  <si>
    <t>Pokémon TCG Celebi Vivid Voltage 009/185 Holo Amazing Rare</t>
  </si>
  <si>
    <t>Pokémon TCG Rayquaza Vivid Voltage 138/185 Holo Amazing Rare-PSA 9</t>
  </si>
  <si>
    <t>Kenwood DDX25BT 6.2 In. In-Dash DVD Receiver With Bluetooth - Black</t>
  </si>
  <si>
    <t>Total_Sum_Earnings</t>
  </si>
  <si>
    <t>Total_Item_Sold</t>
  </si>
  <si>
    <t>Avgerage_Sales</t>
  </si>
  <si>
    <t>SUM of Total Earnings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</si>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</sst>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quot;$&quot;#,##0.00"/>
    <numFmt numFmtId="166" formatCode="m/d/yyyy"/>
    <numFmt numFmtId="167" formatCode="&quot;$&quot;#,##0"/>
  </numFmts>
  <fonts count="7">
    <font>
      <sz val="10.0"/>
      <color rgb="FF000000"/>
      <name val="Arial"/>
      <scheme val="minor"/>
    </font>
    <font>
      <b/>
      <color theme="1"/>
      <name val="Arial"/>
      <scheme val="minor"/>
    </font>
    <font>
      <color theme="1"/>
      <name val="Arial"/>
      <scheme val="minor"/>
    </font>
    <font>
      <sz val="11.0"/>
      <color rgb="FF191919"/>
      <name val="&quot;Market Sans&quot;"/>
    </font>
    <font>
      <sz val="11.0"/>
      <color rgb="FF191919"/>
      <name val="Arial"/>
    </font>
    <font>
      <sz val="11.0"/>
      <color rgb="FF707070"/>
      <name val="&quot;Market Sans&quot;"/>
    </font>
    <font>
      <b/>
      <color rgb="FFFFFFFF"/>
      <name val="Arial"/>
      <scheme val="minor"/>
    </font>
  </fonts>
  <fills count="7">
    <fill>
      <patternFill patternType="none"/>
    </fill>
    <fill>
      <patternFill patternType="lightGray"/>
    </fill>
    <fill>
      <patternFill patternType="solid">
        <fgColor rgb="FFFFFFFF"/>
        <bgColor rgb="FFFFFFFF"/>
      </patternFill>
    </fill>
    <fill>
      <patternFill patternType="solid">
        <fgColor rgb="FFF7F7F7"/>
        <bgColor rgb="FFF7F7F7"/>
      </patternFill>
    </fill>
    <fill>
      <patternFill patternType="solid">
        <fgColor rgb="FFFFFF00"/>
        <bgColor rgb="FFFFFF00"/>
      </patternFill>
    </fill>
    <fill>
      <patternFill patternType="solid">
        <fgColor rgb="FF00FFFF"/>
        <bgColor rgb="FF00FFFF"/>
      </patternFill>
    </fill>
    <fill>
      <patternFill patternType="solid">
        <fgColor rgb="FFFF9900"/>
        <bgColor rgb="FFFF9900"/>
      </patternFill>
    </fill>
  </fills>
  <borders count="8">
    <border/>
    <border>
      <left style="thin">
        <color rgb="FF000000"/>
      </left>
      <right style="thin">
        <color rgb="FF000000"/>
      </right>
      <top style="thin">
        <color rgb="FF000000"/>
      </top>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0" fillId="0" fontId="2" numFmtId="0" xfId="0" applyAlignment="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2" numFmtId="165" xfId="0" applyBorder="1" applyFont="1" applyNumberFormat="1"/>
    <xf borderId="1" fillId="0" fontId="2" numFmtId="165" xfId="0" applyBorder="1" applyFont="1" applyNumberFormat="1"/>
    <xf borderId="1" fillId="0" fontId="2" numFmtId="166" xfId="0" applyAlignment="1" applyBorder="1" applyFont="1" applyNumberFormat="1">
      <alignment readingOrder="0"/>
    </xf>
    <xf borderId="1" fillId="2" fontId="3" numFmtId="0" xfId="0" applyAlignment="1" applyBorder="1" applyFill="1" applyFont="1">
      <alignment readingOrder="0"/>
    </xf>
    <xf borderId="1" fillId="0" fontId="2" numFmtId="167" xfId="0" applyBorder="1" applyFont="1" applyNumberFormat="1"/>
    <xf borderId="1" fillId="0" fontId="2" numFmtId="0" xfId="0" applyBorder="1" applyFont="1"/>
    <xf borderId="0" fillId="2" fontId="4" numFmtId="0" xfId="0" applyAlignment="1" applyFont="1">
      <alignment readingOrder="0"/>
    </xf>
    <xf borderId="0" fillId="2" fontId="2" numFmtId="0" xfId="0" applyFont="1"/>
    <xf borderId="0" fillId="3" fontId="5" numFmtId="165" xfId="0" applyAlignment="1" applyFill="1" applyFont="1" applyNumberFormat="1">
      <alignment horizontal="right" readingOrder="0"/>
    </xf>
    <xf borderId="0" fillId="4" fontId="2" numFmtId="165" xfId="0" applyAlignment="1" applyFill="1" applyFont="1" applyNumberFormat="1">
      <alignment readingOrder="0"/>
    </xf>
    <xf borderId="0" fillId="5" fontId="2" numFmtId="0" xfId="0" applyFill="1" applyFont="1"/>
    <xf borderId="0" fillId="6" fontId="2" numFmtId="165" xfId="0" applyFill="1" applyFont="1" applyNumberFormat="1"/>
    <xf borderId="0" fillId="0" fontId="2" numFmtId="0" xfId="0" applyFont="1"/>
    <xf borderId="0" fillId="0" fontId="2" numFmtId="165" xfId="0" applyFont="1" applyNumberFormat="1"/>
    <xf borderId="0" fillId="0" fontId="2" numFmtId="164" xfId="0" applyFont="1" applyNumberFormat="1"/>
    <xf borderId="0" fillId="0" fontId="2" numFmtId="165" xfId="0" applyFont="1" applyNumberFormat="1"/>
    <xf borderId="0" fillId="0" fontId="2" numFmtId="166" xfId="0" applyFont="1" applyNumberFormat="1"/>
    <xf borderId="2" fillId="0" fontId="6" numFmtId="0" xfId="0" applyAlignment="1" applyBorder="1" applyFont="1">
      <alignment horizontal="center" readingOrder="0"/>
    </xf>
    <xf borderId="3" fillId="0" fontId="6" numFmtId="0" xfId="0" applyAlignment="1" applyBorder="1" applyFont="1">
      <alignment horizontal="center" readingOrder="0"/>
    </xf>
    <xf borderId="4" fillId="0" fontId="6" numFmtId="0" xfId="0" applyAlignment="1" applyBorder="1" applyFont="1">
      <alignment horizontal="center" readingOrder="0"/>
    </xf>
    <xf borderId="5" fillId="0" fontId="2" numFmtId="0" xfId="0" applyAlignment="1" applyBorder="1" applyFont="1">
      <alignment readingOrder="0"/>
    </xf>
    <xf borderId="6" fillId="0" fontId="2" numFmtId="164" xfId="0" applyAlignment="1" applyBorder="1" applyFont="1" applyNumberFormat="1">
      <alignment readingOrder="0"/>
    </xf>
    <xf borderId="6" fillId="0" fontId="2" numFmtId="165" xfId="0" applyAlignment="1" applyBorder="1" applyFont="1" applyNumberFormat="1">
      <alignment readingOrder="0"/>
    </xf>
    <xf borderId="6" fillId="0" fontId="2" numFmtId="165" xfId="0" applyAlignment="1" applyBorder="1" applyFont="1" applyNumberFormat="1">
      <alignment readingOrder="0"/>
    </xf>
    <xf borderId="7" fillId="0" fontId="2" numFmtId="165" xfId="0" applyAlignment="1" applyBorder="1" applyFont="1" applyNumberFormat="1">
      <alignment readingOrder="0"/>
    </xf>
    <xf borderId="6" fillId="0" fontId="2" numFmtId="166" xfId="0" applyAlignment="1" applyBorder="1" applyFont="1" applyNumberFormat="1">
      <alignment readingOrder="0"/>
    </xf>
    <xf borderId="7" fillId="0" fontId="2" numFmtId="165" xfId="0" applyAlignment="1" applyBorder="1" applyFont="1" applyNumberFormat="1">
      <alignment readingOrder="0"/>
    </xf>
    <xf borderId="6" fillId="0" fontId="2" numFmtId="167" xfId="0" applyAlignment="1" applyBorder="1" applyFont="1" applyNumberFormat="1">
      <alignment readingOrder="0"/>
    </xf>
    <xf borderId="6" fillId="0" fontId="2" numFmtId="0" xfId="0" applyBorder="1" applyFont="1"/>
  </cellXfs>
  <cellStyles count="1">
    <cellStyle xfId="0" name="Normal" builtinId="0"/>
  </cellStyles>
  <dxfs count="4">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1">
    <tableStyle count="3" pivot="0" name="Detai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Correlation Between Sale Price and Sale Date</a:t>
            </a:r>
          </a:p>
        </c:rich>
      </c:tx>
      <c:overlay val="0"/>
    </c:title>
    <c:plotArea>
      <c:layout/>
      <c:scatterChart>
        <c:scatterStyle val="lineMarker"/>
        <c:varyColors val="0"/>
        <c:ser>
          <c:idx val="0"/>
          <c:order val="0"/>
          <c:tx>
            <c:strRef>
              <c:f>Sheet1!$D$1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Sheet1!$C$2:$C$998</c:f>
            </c:numRef>
          </c:xVal>
          <c:yVal>
            <c:numRef>
              <c:f>Sheet1!$D$2:$D$998</c:f>
              <c:numCache/>
            </c:numRef>
          </c:yVal>
        </c:ser>
        <c:dLbls>
          <c:showLegendKey val="0"/>
          <c:showVal val="0"/>
          <c:showCatName val="0"/>
          <c:showSerName val="0"/>
          <c:showPercent val="0"/>
          <c:showBubbleSize val="0"/>
        </c:dLbls>
        <c:axId val="1343830162"/>
        <c:axId val="1638405174"/>
      </c:scatterChart>
      <c:valAx>
        <c:axId val="13438301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Sale Date</a:t>
                </a:r>
              </a:p>
            </c:rich>
          </c:tx>
          <c:layout>
            <c:manualLayout>
              <c:xMode val="edge"/>
              <c:yMode val="edge"/>
              <c:x val="0.16321158854166667"/>
              <c:y val="0.9122641509433962"/>
            </c:manualLayout>
          </c:layout>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38405174"/>
      </c:valAx>
      <c:valAx>
        <c:axId val="16384051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a:solidFill>
                      <a:srgbClr val="000000"/>
                    </a:solidFill>
                    <a:latin typeface="+mn-lt"/>
                  </a:defRPr>
                </a:pPr>
                <a:r>
                  <a:rPr b="1">
                    <a:solidFill>
                      <a:srgbClr val="000000"/>
                    </a:solidFill>
                    <a:latin typeface="+mn-lt"/>
                  </a:rPr>
                  <a:t>Sale Price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383016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35</xdr:row>
      <xdr:rowOff>95250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952500</xdr:colOff>
      <xdr:row>40</xdr:row>
      <xdr:rowOff>57150</xdr:rowOff>
    </xdr:from>
    <xdr:ext cx="7505700" cy="1314450"/>
    <xdr:sp>
      <xdr:nvSpPr>
        <xdr:cNvPr id="3" name="Shape 3"/>
        <xdr:cNvSpPr txBox="1"/>
      </xdr:nvSpPr>
      <xdr:spPr>
        <a:xfrm>
          <a:off x="123850" y="164450"/>
          <a:ext cx="7562400" cy="12930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200">
              <a:solidFill>
                <a:srgbClr val="374151"/>
              </a:solidFill>
              <a:highlight>
                <a:srgbClr val="F7F7F8"/>
              </a:highlight>
              <a:latin typeface="Roboto"/>
              <a:ea typeface="Roboto"/>
              <a:cs typeface="Roboto"/>
              <a:sym typeface="Roboto"/>
            </a:rPr>
            <a:t>Time-Based Price Trendline Explanation: </a:t>
          </a:r>
          <a:endParaRPr sz="1200">
            <a:solidFill>
              <a:srgbClr val="374151"/>
            </a:solidFill>
            <a:highlight>
              <a:srgbClr val="F7F7F8"/>
            </a:highlight>
            <a:latin typeface="Roboto"/>
            <a:ea typeface="Roboto"/>
            <a:cs typeface="Roboto"/>
            <a:sym typeface="Roboto"/>
          </a:endParaRPr>
        </a:p>
        <a:p>
          <a:pPr indent="0" lvl="0" marL="0" rtl="0" algn="l">
            <a:spcBef>
              <a:spcPts val="0"/>
            </a:spcBef>
            <a:spcAft>
              <a:spcPts val="0"/>
            </a:spcAft>
            <a:buNone/>
          </a:pPr>
          <a:r>
            <a:rPr lang="en-US" sz="1200">
              <a:solidFill>
                <a:srgbClr val="374151"/>
              </a:solidFill>
              <a:highlight>
                <a:srgbClr val="F7F7F8"/>
              </a:highlight>
              <a:latin typeface="Roboto"/>
              <a:ea typeface="Roboto"/>
              <a:cs typeface="Roboto"/>
              <a:sym typeface="Roboto"/>
            </a:rPr>
            <a:t>The descending trendline on the scatter plot reflects a trend of decreasing sale prices over time. As we move   along the x-axis representing sale dates, the y-axis representing sale prices tends to decrease. This pattern might suggest that the prices of the items we're selling are experiencing a decline as time progresses. This could be due to various factors, such as changes in demand, market conditions, or pricing strategies. The downward trendline offers insights into how the sale prices of our products are evolving over time.</a:t>
          </a:r>
          <a:endParaRPr sz="1400"/>
        </a:p>
      </xdr:txBody>
    </xdr:sp>
    <xdr:clientData fLocksWithSheet="0"/>
  </xdr:oneCellAnchor>
  <xdr:oneCellAnchor>
    <xdr:from>
      <xdr:col>13</xdr:col>
      <xdr:colOff>152400</xdr:colOff>
      <xdr:row>1</xdr:row>
      <xdr:rowOff>152400</xdr:rowOff>
    </xdr:from>
    <xdr:ext cx="4762500" cy="419100"/>
    <xdr:sp>
      <xdr:nvSpPr>
        <xdr:cNvPr id="4" name="Shape 4"/>
        <xdr:cNvSpPr txBox="1"/>
      </xdr:nvSpPr>
      <xdr:spPr>
        <a:xfrm flipH="1" rot="10800000">
          <a:off x="1057750" y="322575"/>
          <a:ext cx="47406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clientData fLocksWithSheet="0"/>
  </xdr:oneCellAnchor>
  <xdr:oneCellAnchor>
    <xdr:from>
      <xdr:col>10</xdr:col>
      <xdr:colOff>171450</xdr:colOff>
      <xdr:row>13</xdr:row>
      <xdr:rowOff>219075</xdr:rowOff>
    </xdr:from>
    <xdr:ext cx="7620000" cy="3733800"/>
    <xdr:sp>
      <xdr:nvSpPr>
        <xdr:cNvPr id="5" name="Shape 5"/>
        <xdr:cNvSpPr txBox="1"/>
      </xdr:nvSpPr>
      <xdr:spPr>
        <a:xfrm>
          <a:off x="-69025" y="113700"/>
          <a:ext cx="7689000" cy="3718800"/>
        </a:xfrm>
        <a:prstGeom prst="rect">
          <a:avLst/>
        </a:prstGeom>
        <a:noFill/>
        <a:ln>
          <a:noFill/>
        </a:ln>
      </xdr:spPr>
      <xdr:txBody>
        <a:bodyPr anchorCtr="0" anchor="t" bIns="91425" lIns="91425" spcFirstLastPara="1" rIns="91425" wrap="square" tIns="91425">
          <a:spAutoFit/>
        </a:bodyPr>
        <a:lstStyle/>
        <a:p>
          <a:pPr indent="0" lvl="0" marL="0" rtl="0" algn="l">
            <a:lnSpc>
              <a:spcPct val="115000"/>
            </a:lnSpc>
            <a:spcBef>
              <a:spcPts val="1500"/>
            </a:spcBef>
            <a:spcAft>
              <a:spcPts val="0"/>
            </a:spcAft>
            <a:buNone/>
          </a:pPr>
          <a:r>
            <a:rPr lang="en-US" sz="1200">
              <a:solidFill>
                <a:srgbClr val="374151"/>
              </a:solidFill>
              <a:highlight>
                <a:srgbClr val="F7F7F8"/>
              </a:highlight>
              <a:latin typeface="Roboto"/>
              <a:ea typeface="Roboto"/>
              <a:cs typeface="Roboto"/>
              <a:sym typeface="Roboto"/>
            </a:rPr>
            <a:t>eBay Sales Performance Summary:</a:t>
          </a:r>
          <a:endParaRPr sz="1200">
            <a:solidFill>
              <a:srgbClr val="374151"/>
            </a:solidFill>
            <a:highlight>
              <a:srgbClr val="F7F7F8"/>
            </a:highlight>
            <a:latin typeface="Roboto"/>
            <a:ea typeface="Roboto"/>
            <a:cs typeface="Roboto"/>
            <a:sym typeface="Roboto"/>
          </a:endParaRPr>
        </a:p>
        <a:p>
          <a:pPr indent="0" lvl="0" marL="0" rtl="0" algn="l">
            <a:lnSpc>
              <a:spcPct val="115000"/>
            </a:lnSpc>
            <a:spcBef>
              <a:spcPts val="1500"/>
            </a:spcBef>
            <a:spcAft>
              <a:spcPts val="0"/>
            </a:spcAft>
            <a:buNone/>
          </a:pPr>
          <a:r>
            <a:rPr lang="en-US" sz="1200">
              <a:solidFill>
                <a:srgbClr val="374151"/>
              </a:solidFill>
              <a:highlight>
                <a:srgbClr val="F7F7F8"/>
              </a:highlight>
              <a:latin typeface="Roboto"/>
              <a:ea typeface="Roboto"/>
              <a:cs typeface="Roboto"/>
              <a:sym typeface="Roboto"/>
            </a:rPr>
            <a:t>In analyzing our eBay sales data, we've gathered valuable insights that paint a clear picture of our performance:</a:t>
          </a:r>
          <a:endParaRPr sz="1200">
            <a:solidFill>
              <a:srgbClr val="374151"/>
            </a:solidFill>
            <a:highlight>
              <a:srgbClr val="F7F7F8"/>
            </a:highlight>
            <a:latin typeface="Roboto"/>
            <a:ea typeface="Roboto"/>
            <a:cs typeface="Roboto"/>
            <a:sym typeface="Roboto"/>
          </a:endParaRPr>
        </a:p>
        <a:p>
          <a:pPr indent="-304800" lvl="0" marL="457200" rtl="0" algn="l">
            <a:lnSpc>
              <a:spcPct val="115000"/>
            </a:lnSpc>
            <a:spcBef>
              <a:spcPts val="1500"/>
            </a:spcBef>
            <a:spcAft>
              <a:spcPts val="0"/>
            </a:spcAft>
            <a:buClr>
              <a:srgbClr val="374151"/>
            </a:buClr>
            <a:buSzPts val="1200"/>
            <a:buFont typeface="Roboto"/>
            <a:buAutoNum type="arabicPeriod"/>
          </a:pPr>
          <a:r>
            <a:rPr lang="en-US" sz="1200">
              <a:solidFill>
                <a:srgbClr val="374151"/>
              </a:solidFill>
              <a:highlight>
                <a:srgbClr val="F7F7F8"/>
              </a:highlight>
              <a:latin typeface="Roboto"/>
              <a:ea typeface="Roboto"/>
              <a:cs typeface="Roboto"/>
              <a:sym typeface="Roboto"/>
            </a:rPr>
            <a:t>Total Sum of Earnings: The cumulative revenue generated from our eBay sales reflects our overall financial success. With $1686.31 we've achieved a significant and steady stream of income.</a:t>
          </a:r>
          <a:endParaRPr sz="1200">
            <a:solidFill>
              <a:srgbClr val="374151"/>
            </a:solidFill>
            <a:highlight>
              <a:srgbClr val="F7F7F8"/>
            </a:highlight>
            <a:latin typeface="Roboto"/>
            <a:ea typeface="Roboto"/>
            <a:cs typeface="Roboto"/>
            <a:sym typeface="Roboto"/>
          </a:endParaRPr>
        </a:p>
        <a:p>
          <a:pPr indent="-304800" lvl="0" marL="457200" rtl="0" algn="l">
            <a:lnSpc>
              <a:spcPct val="115000"/>
            </a:lnSpc>
            <a:spcBef>
              <a:spcPts val="0"/>
            </a:spcBef>
            <a:spcAft>
              <a:spcPts val="0"/>
            </a:spcAft>
            <a:buClr>
              <a:srgbClr val="374151"/>
            </a:buClr>
            <a:buSzPts val="1200"/>
            <a:buFont typeface="Roboto"/>
            <a:buAutoNum type="arabicPeriod"/>
          </a:pPr>
          <a:r>
            <a:rPr lang="en-US" sz="1200">
              <a:solidFill>
                <a:srgbClr val="374151"/>
              </a:solidFill>
              <a:highlight>
                <a:srgbClr val="F7F7F8"/>
              </a:highlight>
              <a:latin typeface="Roboto"/>
              <a:ea typeface="Roboto"/>
              <a:cs typeface="Roboto"/>
              <a:sym typeface="Roboto"/>
            </a:rPr>
            <a:t>Total Items Sold: Our strong 34 items sold demonstrate a healthy demand for our products. This robust sales volume underscores our brand's popularity and market presence.</a:t>
          </a:r>
          <a:endParaRPr sz="1200">
            <a:solidFill>
              <a:srgbClr val="374151"/>
            </a:solidFill>
            <a:highlight>
              <a:srgbClr val="F7F7F8"/>
            </a:highlight>
            <a:latin typeface="Roboto"/>
            <a:ea typeface="Roboto"/>
            <a:cs typeface="Roboto"/>
            <a:sym typeface="Roboto"/>
          </a:endParaRPr>
        </a:p>
        <a:p>
          <a:pPr indent="-304800" lvl="0" marL="457200" rtl="0" algn="l">
            <a:lnSpc>
              <a:spcPct val="115000"/>
            </a:lnSpc>
            <a:spcBef>
              <a:spcPts val="0"/>
            </a:spcBef>
            <a:spcAft>
              <a:spcPts val="0"/>
            </a:spcAft>
            <a:buClr>
              <a:srgbClr val="374151"/>
            </a:buClr>
            <a:buSzPts val="1200"/>
            <a:buFont typeface="Roboto"/>
            <a:buAutoNum type="arabicPeriod"/>
          </a:pPr>
          <a:r>
            <a:rPr lang="en-US" sz="1200">
              <a:solidFill>
                <a:srgbClr val="374151"/>
              </a:solidFill>
              <a:highlight>
                <a:srgbClr val="F7F7F8"/>
              </a:highlight>
              <a:latin typeface="Roboto"/>
              <a:ea typeface="Roboto"/>
              <a:cs typeface="Roboto"/>
              <a:sym typeface="Roboto"/>
            </a:rPr>
            <a:t> Average Sales: The calculated 'Average Sales' of $54.49 per transaction showcases the typical value customers are spending. This figure gives us an understanding of the average worth of a sale, helping us tailor strategies for optimal customer satisfaction.</a:t>
          </a:r>
          <a:endParaRPr sz="1200">
            <a:solidFill>
              <a:srgbClr val="374151"/>
            </a:solidFill>
            <a:highlight>
              <a:srgbClr val="F7F7F8"/>
            </a:highlight>
            <a:latin typeface="Roboto"/>
            <a:ea typeface="Roboto"/>
            <a:cs typeface="Roboto"/>
            <a:sym typeface="Roboto"/>
          </a:endParaRPr>
        </a:p>
        <a:p>
          <a:pPr indent="0" lvl="0" marL="0" rtl="0" algn="l">
            <a:lnSpc>
              <a:spcPct val="115000"/>
            </a:lnSpc>
            <a:spcBef>
              <a:spcPts val="1500"/>
            </a:spcBef>
            <a:spcAft>
              <a:spcPts val="0"/>
            </a:spcAft>
            <a:buNone/>
          </a:pPr>
          <a:r>
            <a:rPr lang="en-US" sz="1200">
              <a:solidFill>
                <a:srgbClr val="374151"/>
              </a:solidFill>
              <a:highlight>
                <a:srgbClr val="F7F7F8"/>
              </a:highlight>
              <a:latin typeface="Roboto"/>
              <a:ea typeface="Roboto"/>
              <a:cs typeface="Roboto"/>
              <a:sym typeface="Roboto"/>
            </a:rPr>
            <a:t>These metrics collectively illuminate our success and areas of opportunity. As we continue to analyze our performance, we're well-equipped to make informed decisions that drive growth and enhance our eBay selling experience.</a:t>
          </a:r>
          <a:endParaRPr sz="1200">
            <a:solidFill>
              <a:srgbClr val="374151"/>
            </a:solidFill>
            <a:highlight>
              <a:srgbClr val="F7F7F8"/>
            </a:highlight>
            <a:latin typeface="Roboto"/>
            <a:ea typeface="Roboto"/>
            <a:cs typeface="Roboto"/>
            <a:sym typeface="Roboto"/>
          </a:endParaRPr>
        </a:p>
        <a:p>
          <a:pPr indent="0" lvl="0" marL="0" rtl="0" algn="l">
            <a:spcBef>
              <a:spcPts val="1500"/>
            </a:spcBef>
            <a:spcAft>
              <a:spcPts val="0"/>
            </a:spcAft>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J35" sheet="Sheet1"/>
  </cacheSource>
  <cacheFields>
    <cacheField name="Item Name" numFmtId="0">
      <sharedItems>
        <s v="&#10;&#10;POKEMON Umbreon V Full Art Alt Art 189/203 - Evolving Skies"/>
        <s v="YuGiOh x1 Lightning Storm KICO-EN057 1st ed Ultra Rare NM Pack Fresh"/>
        <s v="Pokemon TCG Tapu Lele GX Celebrations 60/145 25th anniversary"/>
        <s v="pokemon celebrations charizard 4/102"/>
        <s v="Pokemon Umbreon VMax Alt Art 215/203 Secret Rare Evolving Skies "/>
        <s v="Jolteon V Full Art Ultra Rare - Evolving Skies 177/203"/>
        <s v="Espeon V 180/203 Pokemon TCG Evolving Skies "/>
        <s v="Skullcandy Sesh Evo True Wireless In-Ear Earbud - Blue"/>
        <s v="Fujifilm Instax Mini 90 Neo Classic Instant Film Camera/Unworkable Lens"/>
        <s v=" &#10;Obelisk The Tormentor(Secret Pharaoh’s Rare)-King’s Court"/>
        <s v="Escort MAX360 Laser Radar Detector- Black"/>
        <s v="Pokémon TCG Leon Vivid Voltage 182/185 Holo Full Art-PSA 10"/>
        <s v=" &#10;AsaVea Men’s 5-in-1 Electric Shaver &amp; Grooming Kit"/>
        <s v="Pokemon Celebrations Charizard Blastoise Venusaur The Big 3 "/>
        <s v="Pokémon TCG Coalossal VMAX Vivid Voltage 189/185"/>
        <s v=" &#10;Pokémon TCG Rayquaza Vivid Voltage 138/185"/>
        <s v="Digimon CCG Jellymon X Record BT9-021 Alternative Art "/>
        <s v="DigimonTCG Meicoomon (Alternate Art) BT9-074 R"/>
        <s v="Kimeramon BT8-084 SR New Awakening Digimon"/>
        <s v="Digimon Premium Deck Set PD_01 English Ver."/>
        <s v="Charizard 4/102 - Pokemon Celebrations"/>
        <s v=" &#10;Digimon Card Game Beelzemon Alt Art SR EX2-044 "/>
        <s v="Digimon CCG DeathXmon X Record BT9-112 "/>
        <s v="Flamedramon BT8-012 ALTERNATE ART Digimon"/>
        <s v=" &#10;PD-01 Premium Deck Set Judgement of the Blade Alt Art BT6-093"/>
        <s v=" &#10;Diaboromon P-016 PROMO Digimon TCG NEAR MINT(Gift Box 2022)"/>
        <s v="RED Guilmon ALT ART EX2-008 "/>
        <s v="Alphamon: Ouryuken BT9-111 - X Record - SEC - Alt Art"/>
        <s v="Digimon Card Game Promo MetalGreymon Alterous Mode - Red"/>
        <s v="Pokemon Celebrations Umbreon Gold Star 25th Anniversary 17/17"/>
        <s v="Pokémon TCG Nessa Vivid Voltage 196/185 Holo Secret Rare-PSA 9"/>
        <s v="Pokémon TCG Celebi Vivid Voltage 009/185 Holo Amazing Rare"/>
        <s v="Pokémon TCG Rayquaza Vivid Voltage 138/185 Holo Amazing Rare-PSA 9"/>
        <s v="Kenwood DDX25BT 6.2 In. In-Dash DVD Receiver With Bluetooth - Black"/>
      </sharedItems>
    </cacheField>
    <cacheField name="Sale Date" numFmtId="164">
      <sharedItems containsDate="1" containsString="0" containsBlank="1">
        <d v="2021-09-20T00:00:00Z"/>
        <d v="2021-10-10T00:00:00Z"/>
        <d v="2021-10-25T00:00:00Z"/>
        <d v="2021-11-02T00:00:00Z"/>
        <d v="2022-01-07T00:00:00Z"/>
        <d v="2022-02-27T00:00:00Z"/>
        <m/>
        <d v="2022-05-24T00:00:00Z"/>
        <d v="2022-05-28T00:00:00Z"/>
        <d v="2022-06-09T00:00:00Z"/>
        <d v="2022-06-11T00:00:00Z"/>
        <d v="2022-07-21T00:00:00Z"/>
        <d v="2022-07-22T00:00:00Z"/>
        <d v="2022-07-31T00:00:00Z"/>
        <d v="2022-08-16T00:00:00Z"/>
        <d v="2022-09-08T00:00:00Z"/>
        <d v="2022-09-10T00:00:00Z"/>
        <d v="2022-09-30T00:00:00Z"/>
        <d v="2022-10-03T00:00:00Z"/>
        <d v="2022-10-22T00:00:00Z"/>
        <d v="2022-10-31T00:00:00Z"/>
        <d v="2022-11-07T00:00:00Z"/>
        <d v="2022-11-09T00:00:00Z"/>
        <d v="2022-11-20T00:00:00Z"/>
        <d v="2022-11-23T00:00:00Z"/>
        <d v="2022-12-11T00:00:00Z"/>
        <d v="2022-12-14T00:00:00Z"/>
        <d v="2022-12-28T00:00:00Z"/>
        <d v="2022-12-29T00:00:00Z"/>
        <d v="2023-01-09T00:00:00Z"/>
        <d v="2023-02-04T00:00:00Z"/>
      </sharedItems>
    </cacheField>
    <cacheField name="Sale Price" numFmtId="165">
      <sharedItems containsSemiMixedTypes="0" containsString="0" containsNumber="1">
        <n v="68.5"/>
        <n v="35.0"/>
        <n v="15.0"/>
        <n v="150.0"/>
        <n v="200.0"/>
        <n v="18.0"/>
        <n v="65.0"/>
        <n v="20.0"/>
        <n v="50.0"/>
        <n v="105.0"/>
        <n v="355.0"/>
        <n v="10.8"/>
        <n v="17.5"/>
        <n v="45.0"/>
        <n v="10.0"/>
        <n v="100.0"/>
        <n v="40.0"/>
        <n v="70.0"/>
        <n v="0.99"/>
        <n v="25.0"/>
        <n v="22.0"/>
        <n v="120.0"/>
      </sharedItems>
    </cacheField>
    <cacheField name="Shipping &amp; Handling" numFmtId="165">
      <sharedItems containsSemiMixedTypes="0" containsString="0" containsNumber="1">
        <n v="4.15"/>
        <n v="4.45"/>
        <n v="4.3"/>
        <n v="4.4"/>
        <n v="4.0"/>
        <n v="4.8"/>
        <n v="4.6"/>
        <n v="9.1"/>
        <n v="14.75"/>
        <n v="4.75"/>
        <n v="9.25"/>
        <n v="4.5"/>
        <n v="9.85"/>
        <n v="5.25"/>
        <n v="4.7"/>
        <n v="1.05"/>
        <n v="8.7"/>
        <n v="0.57"/>
        <n v="4.95"/>
        <n v="0.81"/>
        <n v="26.25"/>
      </sharedItems>
    </cacheField>
    <cacheField name="Sales Tax(Paid by Buyer)" numFmtId="165">
      <sharedItems containsSemiMixedTypes="0" containsString="0" containsNumber="1">
        <n v="5.09"/>
        <n v="3.06"/>
        <n v="1.98"/>
        <n v="9.26"/>
        <n v="16.83"/>
        <n v="0.0"/>
        <n v="4.18"/>
        <n v="1.4"/>
        <n v="8.78"/>
        <n v="24.85"/>
        <n v="3.0"/>
        <n v="0.92"/>
        <n v="3.29"/>
        <n v="0.7"/>
        <n v="1.54"/>
        <n v="0.85"/>
        <n v="11.14"/>
        <n v="3.45"/>
        <n v="4.1"/>
        <n v="5.15"/>
        <n v="1.16"/>
        <n v="0.17"/>
        <n v="1.32"/>
        <n v="1.85"/>
        <n v="1.82"/>
        <n v="1.55"/>
        <n v="1.38"/>
        <n v="1.2"/>
        <n v="1.47"/>
      </sharedItems>
    </cacheField>
    <cacheField name="Sales Tax (Your Earnings)" numFmtId="165">
      <sharedItems containsSemiMixedTypes="0" containsString="0" containsNumber="1">
        <n v="-5.09"/>
        <n v="-3.06"/>
        <n v="-1.98"/>
        <n v="-9.26"/>
        <n v="-16.83"/>
        <n v="0.0"/>
        <n v="-4.18"/>
        <n v="-1.4"/>
        <n v="-8.78"/>
        <n v="-24.85"/>
        <n v="-3.0"/>
        <n v="-0.92"/>
        <n v="-3.29"/>
        <n v="-0.7"/>
        <n v="-1.54"/>
        <n v="-0.85"/>
        <n v="-11.14"/>
        <n v="-3.45"/>
        <n v="-4.1"/>
        <n v="-5.15"/>
        <n v="-1.16"/>
        <n v="-0.17"/>
        <n v="-1.32"/>
        <n v="-1.85"/>
        <n v="-1.82"/>
        <n v="-1.55"/>
        <n v="-1.38"/>
        <n v="-1.2"/>
        <n v="-1.47"/>
      </sharedItems>
    </cacheField>
    <cacheField name="Shipping Label" numFmtId="165">
      <sharedItems containsSemiMixedTypes="0" containsString="0" containsNumber="1">
        <n v="0.0"/>
        <n v="-7.68"/>
        <n v="-11.62"/>
        <n v="-3.58"/>
        <n v="-8.02"/>
        <n v="-3.37"/>
        <n v="-1.05"/>
        <n v="-0.81"/>
      </sharedItems>
    </cacheField>
    <cacheField name="Transaction Fees" numFmtId="165">
      <sharedItems containsSemiMixedTypes="0" containsString="0" containsNumber="1">
        <n v="-9.9"/>
        <n v="-5.55"/>
        <n v="-2.93"/>
        <n v="-20.51"/>
        <n v="-27.57"/>
        <n v="-3.5"/>
        <n v="-9.41"/>
        <n v="-4.23"/>
        <n v="-8.65"/>
        <n v="-15.59"/>
        <n v="-50.49"/>
        <n v="-7.72"/>
        <n v="-3.08"/>
        <n v="-7.81"/>
        <n v="-3.34"/>
        <n v="-7.14"/>
        <n v="-2.26"/>
        <n v="-3.05"/>
        <n v="-1.84"/>
        <n v="-15.76"/>
        <n v="-9.2"/>
        <n v="-6.12"/>
        <n v="-10.13"/>
        <n v="-3.17"/>
        <n v="-0.59"/>
        <n v="-2.54"/>
        <n v="-3.11"/>
        <n v="-4.36"/>
        <n v="-3.22"/>
        <n v="-3.42"/>
        <n v="-2.53"/>
        <n v="-3.21"/>
        <n v="-2.63"/>
        <n v="-19.17"/>
      </sharedItems>
    </cacheField>
    <cacheField name="Total Earnings" numFmtId="165">
      <sharedItems containsSemiMixedTypes="0" containsString="0" containsNumber="1">
        <n v="62.75000000000001"/>
        <n v="33.900000000000006"/>
        <n v="16.37"/>
        <n v="133.89000000000001"/>
        <n v="176.43"/>
        <n v="19.3"/>
        <n v="60.19"/>
        <n v="17.19"/>
        <n v="44.480000000000004"/>
        <n v="90.58"/>
        <n v="305.74"/>
        <n v="43.410000000000004"/>
        <n v="17.57"/>
        <n v="47.44"/>
        <n v="18.86"/>
        <n v="42.56"/>
        <n v="12.24"/>
        <n v="16.75"/>
        <n v="8.16"/>
        <n v="92.94"/>
        <n v="56.36999999999999"/>
        <n v="34.93"/>
        <n v="60.919999999999995"/>
        <n v="16.83"/>
        <n v="0.4"/>
        <n v="12.46"/>
        <n v="16.84"/>
        <n v="21.69"/>
        <n v="16.78"/>
        <n v="19.39"/>
        <n v="12.47"/>
        <n v="16.79"/>
        <n v="12.61"/>
        <n v="127.0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 cacheId="0" dataCaption="" compact="0" compactData="0">
  <location ref="A1:B33" firstHeaderRow="0" firstDataRow="1" firstDataCol="0"/>
  <pivotFields>
    <pivotField name="Item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ale Date" axis="axisRow" compact="0" numFmtId="164" outline="0" multipleItemSelectionAllowed="1" showAll="0" sortType="ascending">
      <items>
        <item x="6"/>
        <item x="0"/>
        <item x="1"/>
        <item x="2"/>
        <item x="3"/>
        <item x="4"/>
        <item x="5"/>
        <item x="7"/>
        <item x="8"/>
        <item x="9"/>
        <item x="10"/>
        <item x="11"/>
        <item x="12"/>
        <item x="13"/>
        <item x="14"/>
        <item x="15"/>
        <item x="16"/>
        <item x="17"/>
        <item x="18"/>
        <item x="19"/>
        <item x="20"/>
        <item x="21"/>
        <item x="22"/>
        <item x="23"/>
        <item x="24"/>
        <item x="25"/>
        <item x="26"/>
        <item x="27"/>
        <item x="28"/>
        <item x="29"/>
        <item x="30"/>
        <item t="default"/>
      </items>
    </pivotField>
    <pivotField name="Sale Price" compact="0" numFmtId="165"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Shipping &amp; Handling" compact="0" numFmtId="165"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Sales Tax(Paid by Buyer)"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ales Tax (Your Earning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Shipping Label" compact="0" numFmtId="165" outline="0" multipleItemSelectionAllowed="1" showAll="0">
      <items>
        <item x="0"/>
        <item x="1"/>
        <item x="2"/>
        <item x="3"/>
        <item x="4"/>
        <item x="5"/>
        <item x="6"/>
        <item x="7"/>
        <item t="default"/>
      </items>
    </pivotField>
    <pivotField name="Transaction Fees"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Total Earnings" dataField="1"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s>
  <rowFields>
    <field x="1"/>
  </rowFields>
  <dataFields>
    <dataField name="SUM of Total Earnings" fld="8" baseField="0"/>
  </dataFields>
</pivotTableDefinition>
</file>

<file path=xl/tables/table1.xml><?xml version="1.0" encoding="utf-8"?>
<table xmlns="http://schemas.openxmlformats.org/spreadsheetml/2006/main" ref="A1:I35" displayName="Table_1" id="1">
  <tableColumns count="9">
    <tableColumn name="Item Name" id="1"/>
    <tableColumn name="Sale Date" id="2"/>
    <tableColumn name="Sale Price" id="3"/>
    <tableColumn name="Shipping &amp; Handling" id="4"/>
    <tableColumn name="Sales Tax(Paid by Buyer)" id="5"/>
    <tableColumn name="Sales Tax (Your Earnings)" id="6"/>
    <tableColumn name="Shipping Label" id="7"/>
    <tableColumn name="Transaction Fees" id="8"/>
    <tableColumn name="Total Earnings" id="9"/>
  </tableColumns>
  <tableStyleInfo name="Detai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2.5"/>
    <col customWidth="1" min="4" max="4" width="14.5"/>
    <col customWidth="1" min="5" max="5" width="19.88"/>
    <col customWidth="1" min="6" max="6" width="24.75"/>
    <col customWidth="1" min="7" max="7" width="28.63"/>
    <col customWidth="1" min="8" max="9" width="18.13"/>
  </cols>
  <sheetData>
    <row r="1">
      <c r="A1" s="1" t="s">
        <v>0</v>
      </c>
      <c r="B1" s="2" t="s">
        <v>1</v>
      </c>
      <c r="C1" s="2" t="s">
        <v>2</v>
      </c>
      <c r="D1" s="2" t="s">
        <v>3</v>
      </c>
      <c r="E1" s="2" t="s">
        <v>4</v>
      </c>
      <c r="F1" s="2" t="s">
        <v>5</v>
      </c>
      <c r="G1" s="2" t="s">
        <v>6</v>
      </c>
      <c r="H1" s="2" t="s">
        <v>7</v>
      </c>
      <c r="I1" s="2" t="s">
        <v>8</v>
      </c>
      <c r="J1" s="2" t="s">
        <v>9</v>
      </c>
    </row>
    <row r="2">
      <c r="A2" s="3">
        <v>1.0</v>
      </c>
      <c r="B2" s="4" t="s">
        <v>10</v>
      </c>
      <c r="C2" s="5">
        <v>44459.0</v>
      </c>
      <c r="D2" s="6">
        <v>68.5</v>
      </c>
      <c r="E2" s="6">
        <v>4.15</v>
      </c>
      <c r="F2" s="6">
        <v>5.09</v>
      </c>
      <c r="G2" s="7">
        <v>-5.09</v>
      </c>
      <c r="H2" s="7">
        <v>0.0</v>
      </c>
      <c r="I2" s="7">
        <v>-9.9</v>
      </c>
      <c r="J2" s="6">
        <f t="shared" ref="J2:J35" si="1">SUM(D2:I2)</f>
        <v>62.75</v>
      </c>
    </row>
    <row r="3">
      <c r="A3" s="3">
        <v>2.0</v>
      </c>
      <c r="B3" s="4" t="s">
        <v>11</v>
      </c>
      <c r="C3" s="8">
        <v>44479.0</v>
      </c>
      <c r="D3" s="6">
        <v>35.0</v>
      </c>
      <c r="E3" s="6">
        <v>4.45</v>
      </c>
      <c r="F3" s="6">
        <v>3.06</v>
      </c>
      <c r="G3" s="7">
        <v>-3.06</v>
      </c>
      <c r="H3" s="7">
        <v>0.0</v>
      </c>
      <c r="I3" s="7">
        <v>-5.55</v>
      </c>
      <c r="J3" s="6">
        <f t="shared" si="1"/>
        <v>33.9</v>
      </c>
    </row>
    <row r="4">
      <c r="A4" s="3">
        <v>3.0</v>
      </c>
      <c r="B4" s="4" t="s">
        <v>12</v>
      </c>
      <c r="C4" s="8">
        <v>44494.0</v>
      </c>
      <c r="D4" s="7">
        <v>15.0</v>
      </c>
      <c r="E4" s="7">
        <v>4.3</v>
      </c>
      <c r="F4" s="7">
        <v>1.98</v>
      </c>
      <c r="G4" s="7">
        <v>-1.98</v>
      </c>
      <c r="H4" s="7">
        <v>0.0</v>
      </c>
      <c r="I4" s="7">
        <v>-2.93</v>
      </c>
      <c r="J4" s="7">
        <f t="shared" si="1"/>
        <v>16.37</v>
      </c>
    </row>
    <row r="5">
      <c r="A5" s="3">
        <v>4.0</v>
      </c>
      <c r="B5" s="9" t="s">
        <v>13</v>
      </c>
      <c r="C5" s="5">
        <v>44502.0</v>
      </c>
      <c r="D5" s="7">
        <v>150.0</v>
      </c>
      <c r="E5" s="7">
        <v>4.4</v>
      </c>
      <c r="F5" s="7">
        <v>9.26</v>
      </c>
      <c r="G5" s="7">
        <v>-9.26</v>
      </c>
      <c r="H5" s="7">
        <v>0.0</v>
      </c>
      <c r="I5" s="7">
        <v>-20.51</v>
      </c>
      <c r="J5" s="7">
        <f t="shared" si="1"/>
        <v>133.89</v>
      </c>
    </row>
    <row r="6">
      <c r="A6" s="3">
        <v>5.0</v>
      </c>
      <c r="B6" s="4" t="s">
        <v>14</v>
      </c>
      <c r="C6" s="5">
        <v>44568.0</v>
      </c>
      <c r="D6" s="7">
        <v>200.0</v>
      </c>
      <c r="E6" s="7">
        <v>4.0</v>
      </c>
      <c r="F6" s="7">
        <v>16.83</v>
      </c>
      <c r="G6" s="7">
        <v>-16.83</v>
      </c>
      <c r="H6" s="7">
        <v>0.0</v>
      </c>
      <c r="I6" s="7">
        <v>-27.57</v>
      </c>
      <c r="J6" s="7">
        <f t="shared" si="1"/>
        <v>176.43</v>
      </c>
    </row>
    <row r="7">
      <c r="A7" s="3">
        <v>6.0</v>
      </c>
      <c r="B7" s="4" t="s">
        <v>15</v>
      </c>
      <c r="C7" s="5">
        <v>44568.0</v>
      </c>
      <c r="D7" s="7">
        <v>18.0</v>
      </c>
      <c r="E7" s="7">
        <v>4.8</v>
      </c>
      <c r="F7" s="10">
        <v>0.0</v>
      </c>
      <c r="G7" s="10">
        <v>0.0</v>
      </c>
      <c r="H7" s="7">
        <v>0.0</v>
      </c>
      <c r="I7" s="7">
        <v>-3.5</v>
      </c>
      <c r="J7" s="7">
        <f t="shared" si="1"/>
        <v>19.3</v>
      </c>
    </row>
    <row r="8">
      <c r="A8" s="3">
        <v>7.0</v>
      </c>
      <c r="B8" s="4" t="s">
        <v>16</v>
      </c>
      <c r="C8" s="5">
        <v>44619.0</v>
      </c>
      <c r="D8" s="7">
        <v>65.0</v>
      </c>
      <c r="E8" s="7">
        <v>4.6</v>
      </c>
      <c r="F8" s="7">
        <v>4.18</v>
      </c>
      <c r="G8" s="7">
        <v>-4.18</v>
      </c>
      <c r="H8" s="7">
        <v>0.0</v>
      </c>
      <c r="I8" s="7">
        <v>-9.41</v>
      </c>
      <c r="J8" s="7">
        <f t="shared" si="1"/>
        <v>60.19</v>
      </c>
    </row>
    <row r="9">
      <c r="A9" s="3">
        <v>8.0</v>
      </c>
      <c r="B9" s="4" t="s">
        <v>17</v>
      </c>
      <c r="C9" s="11"/>
      <c r="D9" s="7">
        <v>20.0</v>
      </c>
      <c r="E9" s="7">
        <v>9.1</v>
      </c>
      <c r="F9" s="7">
        <v>1.4</v>
      </c>
      <c r="G9" s="7">
        <v>-1.4</v>
      </c>
      <c r="H9" s="7">
        <v>-7.68</v>
      </c>
      <c r="I9" s="7">
        <v>-4.23</v>
      </c>
      <c r="J9" s="7">
        <f t="shared" si="1"/>
        <v>17.19</v>
      </c>
    </row>
    <row r="10">
      <c r="A10" s="3">
        <v>9.0</v>
      </c>
      <c r="B10" s="4" t="s">
        <v>18</v>
      </c>
      <c r="C10" s="5">
        <v>44705.0</v>
      </c>
      <c r="D10" s="6">
        <v>50.0</v>
      </c>
      <c r="E10" s="6">
        <v>14.75</v>
      </c>
      <c r="F10" s="6">
        <v>0.0</v>
      </c>
      <c r="G10" s="6">
        <v>0.0</v>
      </c>
      <c r="H10" s="6">
        <v>-11.62</v>
      </c>
      <c r="I10" s="6">
        <v>-8.65</v>
      </c>
      <c r="J10" s="6">
        <f t="shared" si="1"/>
        <v>44.48</v>
      </c>
    </row>
    <row r="11">
      <c r="A11" s="3">
        <v>10.0</v>
      </c>
      <c r="B11" s="4" t="s">
        <v>19</v>
      </c>
      <c r="C11" s="5">
        <v>44709.0</v>
      </c>
      <c r="D11" s="6">
        <v>105.0</v>
      </c>
      <c r="E11" s="6">
        <v>4.75</v>
      </c>
      <c r="F11" s="6">
        <v>8.78</v>
      </c>
      <c r="G11" s="6">
        <v>-8.78</v>
      </c>
      <c r="H11" s="6">
        <v>-3.58</v>
      </c>
      <c r="I11" s="6">
        <v>-15.59</v>
      </c>
      <c r="J11" s="6">
        <f t="shared" si="1"/>
        <v>90.58</v>
      </c>
    </row>
    <row r="12">
      <c r="A12" s="12">
        <v>11.0</v>
      </c>
      <c r="B12" s="9" t="s">
        <v>20</v>
      </c>
      <c r="C12" s="5">
        <v>44721.0</v>
      </c>
      <c r="D12" s="6">
        <v>355.0</v>
      </c>
      <c r="E12" s="6">
        <v>9.25</v>
      </c>
      <c r="F12" s="6">
        <v>24.85</v>
      </c>
      <c r="G12" s="6">
        <v>-24.85</v>
      </c>
      <c r="H12" s="6">
        <v>-8.02</v>
      </c>
      <c r="I12" s="6">
        <v>-50.49</v>
      </c>
      <c r="J12" s="6">
        <f t="shared" si="1"/>
        <v>305.74</v>
      </c>
    </row>
    <row r="13">
      <c r="A13" s="12">
        <v>12.0</v>
      </c>
      <c r="B13" s="9" t="s">
        <v>21</v>
      </c>
      <c r="C13" s="5">
        <v>44723.0</v>
      </c>
      <c r="D13" s="6">
        <v>50.0</v>
      </c>
      <c r="E13" s="6">
        <v>4.5</v>
      </c>
      <c r="F13" s="6">
        <v>3.0</v>
      </c>
      <c r="G13" s="6">
        <v>-3.0</v>
      </c>
      <c r="H13" s="6">
        <v>-3.37</v>
      </c>
      <c r="I13" s="6">
        <v>-7.72</v>
      </c>
      <c r="J13" s="6">
        <f t="shared" si="1"/>
        <v>43.41</v>
      </c>
    </row>
    <row r="14">
      <c r="A14" s="3">
        <v>13.0</v>
      </c>
      <c r="B14" s="4" t="s">
        <v>22</v>
      </c>
      <c r="C14" s="5">
        <v>44763.0</v>
      </c>
      <c r="D14" s="6">
        <v>10.8</v>
      </c>
      <c r="E14" s="6">
        <v>9.85</v>
      </c>
      <c r="F14" s="6">
        <v>0.92</v>
      </c>
      <c r="G14" s="6">
        <v>-0.92</v>
      </c>
      <c r="H14" s="6">
        <v>0.0</v>
      </c>
      <c r="I14" s="6">
        <v>-3.08</v>
      </c>
      <c r="J14" s="6">
        <f t="shared" si="1"/>
        <v>17.57</v>
      </c>
    </row>
    <row r="15">
      <c r="A15" s="3">
        <v>14.0</v>
      </c>
      <c r="B15" s="4" t="s">
        <v>23</v>
      </c>
      <c r="C15" s="5">
        <v>44764.0</v>
      </c>
      <c r="D15" s="6">
        <v>50.0</v>
      </c>
      <c r="E15" s="6">
        <v>5.25</v>
      </c>
      <c r="F15" s="6">
        <v>3.0</v>
      </c>
      <c r="G15" s="6">
        <v>-3.0</v>
      </c>
      <c r="H15" s="6">
        <v>0.0</v>
      </c>
      <c r="I15" s="6">
        <v>-7.81</v>
      </c>
      <c r="J15" s="6">
        <f t="shared" si="1"/>
        <v>47.44</v>
      </c>
    </row>
    <row r="16">
      <c r="A16" s="12">
        <v>15.0</v>
      </c>
      <c r="B16" s="9" t="s">
        <v>24</v>
      </c>
      <c r="C16" s="5">
        <v>44773.0</v>
      </c>
      <c r="D16" s="6">
        <v>17.5</v>
      </c>
      <c r="E16" s="6">
        <v>4.7</v>
      </c>
      <c r="F16" s="6">
        <v>1.4</v>
      </c>
      <c r="G16" s="6">
        <v>-1.4</v>
      </c>
      <c r="H16" s="6">
        <v>0.0</v>
      </c>
      <c r="I16" s="6">
        <v>-3.34</v>
      </c>
      <c r="J16" s="6">
        <f t="shared" si="1"/>
        <v>18.86</v>
      </c>
    </row>
    <row r="17">
      <c r="A17" s="3">
        <v>16.0</v>
      </c>
      <c r="B17" s="4" t="s">
        <v>25</v>
      </c>
      <c r="C17" s="5">
        <v>44789.0</v>
      </c>
      <c r="D17" s="6">
        <v>45.0</v>
      </c>
      <c r="E17" s="6">
        <v>4.7</v>
      </c>
      <c r="F17" s="6">
        <v>3.29</v>
      </c>
      <c r="G17" s="6">
        <v>-3.29</v>
      </c>
      <c r="H17" s="6">
        <v>0.0</v>
      </c>
      <c r="I17" s="6">
        <v>-7.14</v>
      </c>
      <c r="J17" s="6">
        <f t="shared" si="1"/>
        <v>42.56</v>
      </c>
    </row>
    <row r="18">
      <c r="A18" s="3">
        <v>17.0</v>
      </c>
      <c r="B18" s="4" t="s">
        <v>26</v>
      </c>
      <c r="C18" s="5">
        <v>44812.0</v>
      </c>
      <c r="D18" s="6">
        <v>10.0</v>
      </c>
      <c r="E18" s="6">
        <v>4.5</v>
      </c>
      <c r="F18" s="6">
        <v>0.7</v>
      </c>
      <c r="G18" s="6">
        <v>-0.7</v>
      </c>
      <c r="H18" s="6">
        <v>0.0</v>
      </c>
      <c r="I18" s="6">
        <v>-2.26</v>
      </c>
      <c r="J18" s="6">
        <f t="shared" si="1"/>
        <v>12.24</v>
      </c>
      <c r="N18" s="13"/>
    </row>
    <row r="19">
      <c r="A19" s="3">
        <v>18.0</v>
      </c>
      <c r="B19" s="4" t="s">
        <v>27</v>
      </c>
      <c r="C19" s="5">
        <v>44814.0</v>
      </c>
      <c r="D19" s="6">
        <v>15.0</v>
      </c>
      <c r="E19" s="6">
        <v>4.8</v>
      </c>
      <c r="F19" s="6">
        <v>1.54</v>
      </c>
      <c r="G19" s="6">
        <v>-1.54</v>
      </c>
      <c r="H19" s="6">
        <v>0.0</v>
      </c>
      <c r="I19" s="6">
        <v>-3.05</v>
      </c>
      <c r="J19" s="6">
        <f t="shared" si="1"/>
        <v>16.75</v>
      </c>
    </row>
    <row r="20">
      <c r="A20" s="3">
        <v>19.0</v>
      </c>
      <c r="B20" s="4" t="s">
        <v>28</v>
      </c>
      <c r="C20" s="5">
        <v>44834.0</v>
      </c>
      <c r="D20" s="6">
        <v>10.0</v>
      </c>
      <c r="E20" s="6">
        <v>1.05</v>
      </c>
      <c r="F20" s="6">
        <v>0.85</v>
      </c>
      <c r="G20" s="6">
        <v>-0.85</v>
      </c>
      <c r="H20" s="6">
        <v>-1.05</v>
      </c>
      <c r="I20" s="6">
        <v>-1.84</v>
      </c>
      <c r="J20" s="6">
        <f t="shared" si="1"/>
        <v>8.16</v>
      </c>
    </row>
    <row r="21">
      <c r="A21" s="3">
        <v>20.0</v>
      </c>
      <c r="B21" s="4" t="s">
        <v>29</v>
      </c>
      <c r="C21" s="5">
        <v>44834.0</v>
      </c>
      <c r="D21" s="6">
        <v>100.0</v>
      </c>
      <c r="E21" s="6">
        <v>8.7</v>
      </c>
      <c r="F21" s="6">
        <v>11.14</v>
      </c>
      <c r="G21" s="6">
        <v>-11.14</v>
      </c>
      <c r="H21" s="6">
        <v>0.0</v>
      </c>
      <c r="I21" s="6">
        <v>-15.76</v>
      </c>
      <c r="J21" s="6">
        <f t="shared" si="1"/>
        <v>92.94</v>
      </c>
    </row>
    <row r="22">
      <c r="A22" s="3">
        <v>21.0</v>
      </c>
      <c r="B22" s="4" t="s">
        <v>30</v>
      </c>
      <c r="C22" s="5">
        <v>44834.0</v>
      </c>
      <c r="D22" s="6">
        <v>65.0</v>
      </c>
      <c r="E22" s="6">
        <v>0.57</v>
      </c>
      <c r="F22" s="6">
        <v>3.45</v>
      </c>
      <c r="G22" s="6">
        <v>-3.45</v>
      </c>
      <c r="H22" s="6">
        <v>0.0</v>
      </c>
      <c r="I22" s="6">
        <v>-9.2</v>
      </c>
      <c r="J22" s="6">
        <f t="shared" si="1"/>
        <v>56.37</v>
      </c>
    </row>
    <row r="23">
      <c r="A23" s="3">
        <v>22.0</v>
      </c>
      <c r="B23" s="4" t="s">
        <v>31</v>
      </c>
      <c r="C23" s="5">
        <v>44837.0</v>
      </c>
      <c r="D23" s="6">
        <v>40.0</v>
      </c>
      <c r="E23" s="6">
        <v>1.05</v>
      </c>
      <c r="F23" s="6">
        <v>4.1</v>
      </c>
      <c r="G23" s="6">
        <v>-4.1</v>
      </c>
      <c r="H23" s="6">
        <v>0.0</v>
      </c>
      <c r="I23" s="6">
        <v>-6.12</v>
      </c>
      <c r="J23" s="6">
        <f t="shared" si="1"/>
        <v>34.93</v>
      </c>
    </row>
    <row r="24">
      <c r="A24" s="3">
        <v>23.0</v>
      </c>
      <c r="B24" s="4" t="s">
        <v>32</v>
      </c>
      <c r="C24" s="8">
        <v>44856.0</v>
      </c>
      <c r="D24" s="6">
        <v>70.0</v>
      </c>
      <c r="E24" s="6">
        <v>1.05</v>
      </c>
      <c r="F24" s="6">
        <v>5.15</v>
      </c>
      <c r="G24" s="6">
        <v>-5.15</v>
      </c>
      <c r="H24" s="6">
        <v>0.0</v>
      </c>
      <c r="I24" s="6">
        <v>-10.13</v>
      </c>
      <c r="J24" s="6">
        <f t="shared" si="1"/>
        <v>60.92</v>
      </c>
      <c r="M24" s="14"/>
    </row>
    <row r="25">
      <c r="A25" s="12">
        <v>24.0</v>
      </c>
      <c r="B25" s="9" t="s">
        <v>33</v>
      </c>
      <c r="C25" s="8">
        <v>44865.0</v>
      </c>
      <c r="D25" s="6">
        <v>20.0</v>
      </c>
      <c r="E25" s="6">
        <v>1.05</v>
      </c>
      <c r="F25" s="6">
        <v>1.16</v>
      </c>
      <c r="G25" s="6">
        <v>-1.16</v>
      </c>
      <c r="H25" s="6">
        <v>-1.05</v>
      </c>
      <c r="I25" s="6">
        <v>-3.17</v>
      </c>
      <c r="J25" s="6">
        <f t="shared" si="1"/>
        <v>16.83</v>
      </c>
    </row>
    <row r="26">
      <c r="A26" s="3">
        <v>25.0</v>
      </c>
      <c r="B26" s="4" t="s">
        <v>34</v>
      </c>
      <c r="C26" s="5">
        <v>44872.0</v>
      </c>
      <c r="D26" s="6">
        <v>0.99</v>
      </c>
      <c r="E26" s="6">
        <v>1.05</v>
      </c>
      <c r="F26" s="6">
        <v>0.17</v>
      </c>
      <c r="G26" s="6">
        <v>-0.17</v>
      </c>
      <c r="H26" s="6">
        <v>-1.05</v>
      </c>
      <c r="I26" s="6">
        <v>-0.59</v>
      </c>
      <c r="J26" s="6">
        <f t="shared" si="1"/>
        <v>0.4</v>
      </c>
    </row>
    <row r="27">
      <c r="A27" s="3">
        <v>26.0</v>
      </c>
      <c r="B27" s="4" t="s">
        <v>35</v>
      </c>
      <c r="C27" s="5">
        <v>44874.0</v>
      </c>
      <c r="D27" s="6">
        <v>15.0</v>
      </c>
      <c r="E27" s="6">
        <v>1.05</v>
      </c>
      <c r="F27" s="6">
        <v>1.32</v>
      </c>
      <c r="G27" s="6">
        <v>-1.32</v>
      </c>
      <c r="H27" s="6">
        <v>-1.05</v>
      </c>
      <c r="I27" s="6">
        <v>-2.54</v>
      </c>
      <c r="J27" s="6">
        <f t="shared" si="1"/>
        <v>12.46</v>
      </c>
    </row>
    <row r="28">
      <c r="A28" s="3">
        <v>27.0</v>
      </c>
      <c r="B28" s="4" t="s">
        <v>36</v>
      </c>
      <c r="C28" s="8">
        <v>44885.0</v>
      </c>
      <c r="D28" s="6">
        <v>15.0</v>
      </c>
      <c r="E28" s="6">
        <v>4.95</v>
      </c>
      <c r="F28" s="6">
        <v>1.85</v>
      </c>
      <c r="G28" s="6">
        <v>-1.85</v>
      </c>
      <c r="H28" s="6">
        <v>0.0</v>
      </c>
      <c r="I28" s="6">
        <v>-3.11</v>
      </c>
      <c r="J28" s="6">
        <f t="shared" si="1"/>
        <v>16.84</v>
      </c>
    </row>
    <row r="29">
      <c r="A29" s="3">
        <v>28.0</v>
      </c>
      <c r="B29" s="4" t="s">
        <v>37</v>
      </c>
      <c r="C29" s="8">
        <v>44888.0</v>
      </c>
      <c r="D29" s="6">
        <v>25.0</v>
      </c>
      <c r="E29" s="6">
        <v>1.05</v>
      </c>
      <c r="F29" s="6">
        <v>1.82</v>
      </c>
      <c r="G29" s="6">
        <v>-1.82</v>
      </c>
      <c r="H29" s="6">
        <v>0.0</v>
      </c>
      <c r="I29" s="6">
        <v>-4.36</v>
      </c>
      <c r="J29" s="6">
        <f t="shared" si="1"/>
        <v>21.69</v>
      </c>
    </row>
    <row r="30">
      <c r="A30" s="12">
        <v>29.0</v>
      </c>
      <c r="B30" s="9" t="s">
        <v>38</v>
      </c>
      <c r="C30" s="8">
        <v>44906.0</v>
      </c>
      <c r="D30" s="6">
        <v>20.0</v>
      </c>
      <c r="E30" s="6">
        <v>1.05</v>
      </c>
      <c r="F30" s="6">
        <v>1.55</v>
      </c>
      <c r="G30" s="6">
        <v>-1.55</v>
      </c>
      <c r="H30" s="6">
        <v>-1.05</v>
      </c>
      <c r="I30" s="6">
        <v>-3.22</v>
      </c>
      <c r="J30" s="6">
        <f t="shared" si="1"/>
        <v>16.78</v>
      </c>
    </row>
    <row r="31">
      <c r="A31" s="3">
        <v>30.0</v>
      </c>
      <c r="B31" s="4" t="s">
        <v>39</v>
      </c>
      <c r="C31" s="8">
        <v>44909.0</v>
      </c>
      <c r="D31" s="6">
        <v>22.0</v>
      </c>
      <c r="E31" s="6">
        <v>0.81</v>
      </c>
      <c r="F31" s="6">
        <v>1.38</v>
      </c>
      <c r="G31" s="6">
        <v>-1.38</v>
      </c>
      <c r="H31" s="6">
        <v>0.0</v>
      </c>
      <c r="I31" s="6">
        <v>-3.42</v>
      </c>
      <c r="J31" s="6">
        <f t="shared" si="1"/>
        <v>19.39</v>
      </c>
    </row>
    <row r="32">
      <c r="A32" s="12">
        <v>31.0</v>
      </c>
      <c r="B32" s="9" t="s">
        <v>40</v>
      </c>
      <c r="C32" s="8">
        <v>44923.0</v>
      </c>
      <c r="D32" s="6">
        <v>15.0</v>
      </c>
      <c r="E32" s="6">
        <v>1.05</v>
      </c>
      <c r="F32" s="6">
        <v>1.2</v>
      </c>
      <c r="G32" s="6">
        <v>-1.2</v>
      </c>
      <c r="H32" s="6">
        <v>-1.05</v>
      </c>
      <c r="I32" s="6">
        <v>-2.53</v>
      </c>
      <c r="J32" s="6">
        <f t="shared" si="1"/>
        <v>12.47</v>
      </c>
    </row>
    <row r="33">
      <c r="A33" s="12">
        <v>32.0</v>
      </c>
      <c r="B33" s="9" t="s">
        <v>41</v>
      </c>
      <c r="C33" s="8">
        <v>44924.0</v>
      </c>
      <c r="D33" s="6">
        <v>20.0</v>
      </c>
      <c r="E33" s="6">
        <v>1.05</v>
      </c>
      <c r="F33" s="6">
        <v>1.47</v>
      </c>
      <c r="G33" s="6">
        <v>-1.47</v>
      </c>
      <c r="H33" s="6">
        <v>-1.05</v>
      </c>
      <c r="I33" s="6">
        <v>-3.21</v>
      </c>
      <c r="J33" s="6">
        <f t="shared" si="1"/>
        <v>16.79</v>
      </c>
    </row>
    <row r="34">
      <c r="A34" s="3">
        <v>33.0</v>
      </c>
      <c r="B34" s="4" t="s">
        <v>42</v>
      </c>
      <c r="C34" s="5">
        <v>44935.0</v>
      </c>
      <c r="D34" s="6">
        <v>15.0</v>
      </c>
      <c r="E34" s="6">
        <v>1.05</v>
      </c>
      <c r="F34" s="6">
        <v>0.0</v>
      </c>
      <c r="G34" s="6">
        <v>0.0</v>
      </c>
      <c r="H34" s="6">
        <v>-0.81</v>
      </c>
      <c r="I34" s="6">
        <v>-2.63</v>
      </c>
      <c r="J34" s="6">
        <f t="shared" si="1"/>
        <v>12.61</v>
      </c>
    </row>
    <row r="35">
      <c r="A35" s="12">
        <v>34.0</v>
      </c>
      <c r="B35" s="9" t="s">
        <v>43</v>
      </c>
      <c r="C35" s="5">
        <v>44961.0</v>
      </c>
      <c r="D35" s="6">
        <v>120.0</v>
      </c>
      <c r="E35" s="6">
        <v>26.25</v>
      </c>
      <c r="F35" s="6">
        <v>0.0</v>
      </c>
      <c r="G35" s="6">
        <v>0.0</v>
      </c>
      <c r="H35" s="6">
        <v>0.0</v>
      </c>
      <c r="I35" s="6">
        <v>-19.17</v>
      </c>
      <c r="J35" s="6">
        <f t="shared" si="1"/>
        <v>127.08</v>
      </c>
    </row>
    <row r="36">
      <c r="I36" s="1" t="s">
        <v>44</v>
      </c>
      <c r="J36" s="15">
        <f>SUM(J2:J35)</f>
        <v>1686.31</v>
      </c>
    </row>
    <row r="37">
      <c r="I37" s="1" t="s">
        <v>45</v>
      </c>
      <c r="J37" s="16">
        <f>COUNT(J2:J35)</f>
        <v>34</v>
      </c>
    </row>
    <row r="38">
      <c r="I38" s="1" t="s">
        <v>46</v>
      </c>
      <c r="J38" s="17">
        <f>AVERAGE(D2:D35)</f>
        <v>54.49382353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13"/>
    <col customWidth="1" min="2" max="2" width="42.13"/>
  </cols>
  <sheetData>
    <row r="1"/>
    <row r="2"/>
    <row r="3"/>
    <row r="4"/>
    <row r="5"/>
    <row r="6"/>
    <row r="7"/>
    <row r="8"/>
    <row r="9"/>
    <row r="10"/>
    <row r="11"/>
    <row r="12"/>
    <row r="13"/>
    <row r="14"/>
    <row r="15"/>
    <row r="16"/>
    <row r="17"/>
    <row r="18"/>
    <row r="19"/>
    <row r="20"/>
    <row r="21"/>
    <row r="22"/>
    <row r="23"/>
    <row r="24"/>
    <row r="25"/>
    <row r="26"/>
    <row r="27"/>
    <row r="28"/>
    <row r="29"/>
    <row r="30"/>
    <row r="31"/>
    <row r="32"/>
    <row r="3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25"/>
    <col customWidth="1" min="4" max="4" width="18.25"/>
    <col customWidth="1" min="5" max="5" width="20.5"/>
    <col customWidth="1" min="6" max="6" width="22.38"/>
    <col customWidth="1" min="7" max="7" width="14.5"/>
    <col customWidth="1" min="8" max="8" width="18.5"/>
    <col customWidth="1" min="9" max="9" width="17.38"/>
  </cols>
  <sheetData>
    <row r="1">
      <c r="A1" s="23" t="s">
        <v>1</v>
      </c>
      <c r="B1" s="24" t="s">
        <v>2</v>
      </c>
      <c r="C1" s="24" t="s">
        <v>3</v>
      </c>
      <c r="D1" s="24" t="s">
        <v>4</v>
      </c>
      <c r="E1" s="24" t="s">
        <v>5</v>
      </c>
      <c r="F1" s="24" t="s">
        <v>6</v>
      </c>
      <c r="G1" s="24" t="s">
        <v>7</v>
      </c>
      <c r="H1" s="24" t="s">
        <v>8</v>
      </c>
      <c r="I1" s="25" t="s">
        <v>9</v>
      </c>
    </row>
    <row r="2">
      <c r="A2" s="26" t="s">
        <v>10</v>
      </c>
      <c r="B2" s="27">
        <v>44459.0</v>
      </c>
      <c r="C2" s="28">
        <v>68.5</v>
      </c>
      <c r="D2" s="28">
        <v>4.15</v>
      </c>
      <c r="E2" s="28">
        <v>5.09</v>
      </c>
      <c r="F2" s="29">
        <v>-5.09</v>
      </c>
      <c r="G2" s="29">
        <v>0.0</v>
      </c>
      <c r="H2" s="29">
        <v>-9.9</v>
      </c>
      <c r="I2" s="30">
        <v>62.75000000000001</v>
      </c>
    </row>
    <row r="3">
      <c r="A3" s="26" t="s">
        <v>11</v>
      </c>
      <c r="B3" s="31">
        <v>44479.0</v>
      </c>
      <c r="C3" s="28">
        <v>35.0</v>
      </c>
      <c r="D3" s="28">
        <v>4.45</v>
      </c>
      <c r="E3" s="28">
        <v>3.06</v>
      </c>
      <c r="F3" s="29">
        <v>-3.06</v>
      </c>
      <c r="G3" s="29">
        <v>0.0</v>
      </c>
      <c r="H3" s="29">
        <v>-5.55</v>
      </c>
      <c r="I3" s="30">
        <v>33.900000000000006</v>
      </c>
    </row>
    <row r="4">
      <c r="A4" s="26" t="s">
        <v>12</v>
      </c>
      <c r="B4" s="31">
        <v>44494.0</v>
      </c>
      <c r="C4" s="29">
        <v>15.0</v>
      </c>
      <c r="D4" s="29">
        <v>4.3</v>
      </c>
      <c r="E4" s="29">
        <v>1.98</v>
      </c>
      <c r="F4" s="29">
        <v>-1.98</v>
      </c>
      <c r="G4" s="29">
        <v>0.0</v>
      </c>
      <c r="H4" s="29">
        <v>-2.93</v>
      </c>
      <c r="I4" s="32">
        <v>16.37</v>
      </c>
    </row>
    <row r="5">
      <c r="A5" s="26" t="s">
        <v>13</v>
      </c>
      <c r="B5" s="27">
        <v>44502.0</v>
      </c>
      <c r="C5" s="29">
        <v>150.0</v>
      </c>
      <c r="D5" s="29">
        <v>4.4</v>
      </c>
      <c r="E5" s="29">
        <v>9.26</v>
      </c>
      <c r="F5" s="29">
        <v>-9.26</v>
      </c>
      <c r="G5" s="29">
        <v>0.0</v>
      </c>
      <c r="H5" s="29">
        <v>-20.51</v>
      </c>
      <c r="I5" s="32">
        <v>133.89000000000001</v>
      </c>
    </row>
    <row r="6">
      <c r="A6" s="26" t="s">
        <v>14</v>
      </c>
      <c r="B6" s="27">
        <v>44568.0</v>
      </c>
      <c r="C6" s="29">
        <v>200.0</v>
      </c>
      <c r="D6" s="29">
        <v>4.0</v>
      </c>
      <c r="E6" s="29">
        <v>16.83</v>
      </c>
      <c r="F6" s="29">
        <v>-16.83</v>
      </c>
      <c r="G6" s="29">
        <v>0.0</v>
      </c>
      <c r="H6" s="29">
        <v>-27.57</v>
      </c>
      <c r="I6" s="32">
        <v>176.43</v>
      </c>
    </row>
    <row r="7">
      <c r="A7" s="26" t="s">
        <v>15</v>
      </c>
      <c r="B7" s="27">
        <v>44568.0</v>
      </c>
      <c r="C7" s="29">
        <v>18.0</v>
      </c>
      <c r="D7" s="29">
        <v>4.8</v>
      </c>
      <c r="E7" s="33">
        <v>0.0</v>
      </c>
      <c r="F7" s="33">
        <v>0.0</v>
      </c>
      <c r="G7" s="29">
        <v>0.0</v>
      </c>
      <c r="H7" s="29">
        <v>-3.5</v>
      </c>
      <c r="I7" s="32">
        <v>19.3</v>
      </c>
    </row>
    <row r="8">
      <c r="A8" s="26" t="s">
        <v>16</v>
      </c>
      <c r="B8" s="27">
        <v>44619.0</v>
      </c>
      <c r="C8" s="29">
        <v>65.0</v>
      </c>
      <c r="D8" s="29">
        <v>4.6</v>
      </c>
      <c r="E8" s="29">
        <v>4.18</v>
      </c>
      <c r="F8" s="29">
        <v>-4.18</v>
      </c>
      <c r="G8" s="29">
        <v>0.0</v>
      </c>
      <c r="H8" s="29">
        <v>-9.41</v>
      </c>
      <c r="I8" s="32">
        <v>60.19</v>
      </c>
    </row>
    <row r="9">
      <c r="A9" s="26" t="s">
        <v>17</v>
      </c>
      <c r="B9" s="34"/>
      <c r="C9" s="29">
        <v>20.0</v>
      </c>
      <c r="D9" s="29">
        <v>9.1</v>
      </c>
      <c r="E9" s="29">
        <v>1.4</v>
      </c>
      <c r="F9" s="29">
        <v>-1.4</v>
      </c>
      <c r="G9" s="29">
        <v>-7.68</v>
      </c>
      <c r="H9" s="29">
        <v>-4.23</v>
      </c>
      <c r="I9" s="32">
        <v>17.19</v>
      </c>
    </row>
    <row r="10">
      <c r="A10" s="26" t="s">
        <v>18</v>
      </c>
      <c r="B10" s="27">
        <v>44705.0</v>
      </c>
      <c r="C10" s="28">
        <v>50.0</v>
      </c>
      <c r="D10" s="28">
        <v>14.75</v>
      </c>
      <c r="E10" s="28">
        <v>0.0</v>
      </c>
      <c r="F10" s="28">
        <v>0.0</v>
      </c>
      <c r="G10" s="28">
        <v>-11.62</v>
      </c>
      <c r="H10" s="28">
        <v>-8.65</v>
      </c>
      <c r="I10" s="30">
        <v>44.480000000000004</v>
      </c>
    </row>
    <row r="11">
      <c r="A11" s="26" t="s">
        <v>19</v>
      </c>
      <c r="B11" s="27">
        <v>44709.0</v>
      </c>
      <c r="C11" s="28">
        <v>105.0</v>
      </c>
      <c r="D11" s="28">
        <v>4.75</v>
      </c>
      <c r="E11" s="28">
        <v>8.78</v>
      </c>
      <c r="F11" s="28">
        <v>-8.78</v>
      </c>
      <c r="G11" s="28">
        <v>-3.58</v>
      </c>
      <c r="H11" s="28">
        <v>-15.59</v>
      </c>
      <c r="I11" s="30">
        <v>90.58</v>
      </c>
    </row>
    <row r="12">
      <c r="A12" s="26" t="s">
        <v>20</v>
      </c>
      <c r="B12" s="27">
        <v>44721.0</v>
      </c>
      <c r="C12" s="28">
        <v>355.0</v>
      </c>
      <c r="D12" s="28">
        <v>9.25</v>
      </c>
      <c r="E12" s="28">
        <v>24.85</v>
      </c>
      <c r="F12" s="28">
        <v>-24.85</v>
      </c>
      <c r="G12" s="28">
        <v>-8.02</v>
      </c>
      <c r="H12" s="28">
        <v>-50.49</v>
      </c>
      <c r="I12" s="30">
        <v>305.74</v>
      </c>
    </row>
    <row r="13">
      <c r="A13" s="26" t="s">
        <v>21</v>
      </c>
      <c r="B13" s="27">
        <v>44723.0</v>
      </c>
      <c r="C13" s="28">
        <v>50.0</v>
      </c>
      <c r="D13" s="28">
        <v>4.5</v>
      </c>
      <c r="E13" s="28">
        <v>3.0</v>
      </c>
      <c r="F13" s="28">
        <v>-3.0</v>
      </c>
      <c r="G13" s="28">
        <v>-3.37</v>
      </c>
      <c r="H13" s="28">
        <v>-7.72</v>
      </c>
      <c r="I13" s="30">
        <v>43.410000000000004</v>
      </c>
    </row>
    <row r="14">
      <c r="A14" s="26" t="s">
        <v>22</v>
      </c>
      <c r="B14" s="27">
        <v>44763.0</v>
      </c>
      <c r="C14" s="28">
        <v>10.8</v>
      </c>
      <c r="D14" s="28">
        <v>9.85</v>
      </c>
      <c r="E14" s="28">
        <v>0.92</v>
      </c>
      <c r="F14" s="28">
        <v>-0.92</v>
      </c>
      <c r="G14" s="28">
        <v>0.0</v>
      </c>
      <c r="H14" s="28">
        <v>-3.08</v>
      </c>
      <c r="I14" s="30">
        <v>17.57</v>
      </c>
    </row>
    <row r="15">
      <c r="A15" s="26" t="s">
        <v>23</v>
      </c>
      <c r="B15" s="27">
        <v>44764.0</v>
      </c>
      <c r="C15" s="28">
        <v>50.0</v>
      </c>
      <c r="D15" s="28">
        <v>5.25</v>
      </c>
      <c r="E15" s="28">
        <v>3.0</v>
      </c>
      <c r="F15" s="28">
        <v>-3.0</v>
      </c>
      <c r="G15" s="28">
        <v>0.0</v>
      </c>
      <c r="H15" s="28">
        <v>-7.81</v>
      </c>
      <c r="I15" s="30">
        <v>47.44</v>
      </c>
    </row>
    <row r="16">
      <c r="A16" s="26" t="s">
        <v>24</v>
      </c>
      <c r="B16" s="27">
        <v>44773.0</v>
      </c>
      <c r="C16" s="28">
        <v>17.5</v>
      </c>
      <c r="D16" s="28">
        <v>4.7</v>
      </c>
      <c r="E16" s="28">
        <v>1.4</v>
      </c>
      <c r="F16" s="28">
        <v>-1.4</v>
      </c>
      <c r="G16" s="28">
        <v>0.0</v>
      </c>
      <c r="H16" s="28">
        <v>-3.34</v>
      </c>
      <c r="I16" s="30">
        <v>18.86</v>
      </c>
    </row>
    <row r="17">
      <c r="A17" s="26" t="s">
        <v>25</v>
      </c>
      <c r="B17" s="27">
        <v>44789.0</v>
      </c>
      <c r="C17" s="28">
        <v>45.0</v>
      </c>
      <c r="D17" s="28">
        <v>4.7</v>
      </c>
      <c r="E17" s="28">
        <v>3.29</v>
      </c>
      <c r="F17" s="28">
        <v>-3.29</v>
      </c>
      <c r="G17" s="28">
        <v>0.0</v>
      </c>
      <c r="H17" s="28">
        <v>-7.14</v>
      </c>
      <c r="I17" s="30">
        <v>42.56</v>
      </c>
    </row>
    <row r="18">
      <c r="A18" s="26" t="s">
        <v>26</v>
      </c>
      <c r="B18" s="27">
        <v>44812.0</v>
      </c>
      <c r="C18" s="28">
        <v>10.0</v>
      </c>
      <c r="D18" s="28">
        <v>4.5</v>
      </c>
      <c r="E18" s="28">
        <v>0.7</v>
      </c>
      <c r="F18" s="28">
        <v>-0.7</v>
      </c>
      <c r="G18" s="28">
        <v>0.0</v>
      </c>
      <c r="H18" s="28">
        <v>-2.26</v>
      </c>
      <c r="I18" s="30">
        <v>12.24</v>
      </c>
    </row>
    <row r="19">
      <c r="A19" s="26" t="s">
        <v>27</v>
      </c>
      <c r="B19" s="27">
        <v>44814.0</v>
      </c>
      <c r="C19" s="28">
        <v>15.0</v>
      </c>
      <c r="D19" s="28">
        <v>4.8</v>
      </c>
      <c r="E19" s="28">
        <v>1.54</v>
      </c>
      <c r="F19" s="28">
        <v>-1.54</v>
      </c>
      <c r="G19" s="28">
        <v>0.0</v>
      </c>
      <c r="H19" s="28">
        <v>-3.05</v>
      </c>
      <c r="I19" s="30">
        <v>16.75</v>
      </c>
    </row>
    <row r="20">
      <c r="A20" s="26" t="s">
        <v>28</v>
      </c>
      <c r="B20" s="27">
        <v>44834.0</v>
      </c>
      <c r="C20" s="28">
        <v>10.0</v>
      </c>
      <c r="D20" s="28">
        <v>1.05</v>
      </c>
      <c r="E20" s="28">
        <v>0.85</v>
      </c>
      <c r="F20" s="28">
        <v>-0.85</v>
      </c>
      <c r="G20" s="28">
        <v>-1.05</v>
      </c>
      <c r="H20" s="28">
        <v>-1.84</v>
      </c>
      <c r="I20" s="30">
        <v>8.16</v>
      </c>
    </row>
    <row r="21">
      <c r="A21" s="26" t="s">
        <v>29</v>
      </c>
      <c r="B21" s="27">
        <v>44834.0</v>
      </c>
      <c r="C21" s="28">
        <v>100.0</v>
      </c>
      <c r="D21" s="28">
        <v>8.7</v>
      </c>
      <c r="E21" s="28">
        <v>11.14</v>
      </c>
      <c r="F21" s="28">
        <v>-11.14</v>
      </c>
      <c r="G21" s="28">
        <v>0.0</v>
      </c>
      <c r="H21" s="28">
        <v>-15.76</v>
      </c>
      <c r="I21" s="30">
        <v>92.94</v>
      </c>
    </row>
    <row r="22">
      <c r="A22" s="26" t="s">
        <v>30</v>
      </c>
      <c r="B22" s="27">
        <v>44834.0</v>
      </c>
      <c r="C22" s="28">
        <v>65.0</v>
      </c>
      <c r="D22" s="28">
        <v>0.57</v>
      </c>
      <c r="E22" s="28">
        <v>3.45</v>
      </c>
      <c r="F22" s="28">
        <v>-3.45</v>
      </c>
      <c r="G22" s="28">
        <v>0.0</v>
      </c>
      <c r="H22" s="28">
        <v>-9.2</v>
      </c>
      <c r="I22" s="30">
        <v>56.36999999999999</v>
      </c>
    </row>
    <row r="23">
      <c r="A23" s="26" t="s">
        <v>31</v>
      </c>
      <c r="B23" s="27">
        <v>44837.0</v>
      </c>
      <c r="C23" s="28">
        <v>40.0</v>
      </c>
      <c r="D23" s="28">
        <v>1.05</v>
      </c>
      <c r="E23" s="28">
        <v>4.1</v>
      </c>
      <c r="F23" s="28">
        <v>-4.1</v>
      </c>
      <c r="G23" s="28">
        <v>0.0</v>
      </c>
      <c r="H23" s="28">
        <v>-6.12</v>
      </c>
      <c r="I23" s="30">
        <v>34.93</v>
      </c>
    </row>
    <row r="24">
      <c r="A24" s="26" t="s">
        <v>32</v>
      </c>
      <c r="B24" s="31">
        <v>44856.0</v>
      </c>
      <c r="C24" s="28">
        <v>70.0</v>
      </c>
      <c r="D24" s="28">
        <v>1.05</v>
      </c>
      <c r="E24" s="28">
        <v>5.15</v>
      </c>
      <c r="F24" s="28">
        <v>-5.15</v>
      </c>
      <c r="G24" s="28">
        <v>0.0</v>
      </c>
      <c r="H24" s="28">
        <v>-10.13</v>
      </c>
      <c r="I24" s="30">
        <v>60.919999999999995</v>
      </c>
    </row>
    <row r="25">
      <c r="A25" s="26" t="s">
        <v>33</v>
      </c>
      <c r="B25" s="31">
        <v>44865.0</v>
      </c>
      <c r="C25" s="28">
        <v>20.0</v>
      </c>
      <c r="D25" s="28">
        <v>1.05</v>
      </c>
      <c r="E25" s="28">
        <v>1.16</v>
      </c>
      <c r="F25" s="28">
        <v>-1.16</v>
      </c>
      <c r="G25" s="28">
        <v>-1.05</v>
      </c>
      <c r="H25" s="28">
        <v>-3.17</v>
      </c>
      <c r="I25" s="30">
        <v>16.83</v>
      </c>
    </row>
    <row r="26">
      <c r="A26" s="26" t="s">
        <v>34</v>
      </c>
      <c r="B26" s="27">
        <v>44872.0</v>
      </c>
      <c r="C26" s="28">
        <v>0.99</v>
      </c>
      <c r="D26" s="28">
        <v>1.05</v>
      </c>
      <c r="E26" s="28">
        <v>0.17</v>
      </c>
      <c r="F26" s="28">
        <v>-0.17</v>
      </c>
      <c r="G26" s="28">
        <v>-1.05</v>
      </c>
      <c r="H26" s="28">
        <v>-0.59</v>
      </c>
      <c r="I26" s="30">
        <v>0.4</v>
      </c>
    </row>
    <row r="27">
      <c r="A27" s="26" t="s">
        <v>35</v>
      </c>
      <c r="B27" s="27">
        <v>44874.0</v>
      </c>
      <c r="C27" s="28">
        <v>15.0</v>
      </c>
      <c r="D27" s="28">
        <v>1.05</v>
      </c>
      <c r="E27" s="28">
        <v>1.32</v>
      </c>
      <c r="F27" s="28">
        <v>-1.32</v>
      </c>
      <c r="G27" s="28">
        <v>-1.05</v>
      </c>
      <c r="H27" s="28">
        <v>-2.54</v>
      </c>
      <c r="I27" s="30">
        <v>12.46</v>
      </c>
    </row>
    <row r="28">
      <c r="A28" s="26" t="s">
        <v>36</v>
      </c>
      <c r="B28" s="31">
        <v>44885.0</v>
      </c>
      <c r="C28" s="28">
        <v>15.0</v>
      </c>
      <c r="D28" s="28">
        <v>4.95</v>
      </c>
      <c r="E28" s="28">
        <v>1.85</v>
      </c>
      <c r="F28" s="28">
        <v>-1.85</v>
      </c>
      <c r="G28" s="28">
        <v>0.0</v>
      </c>
      <c r="H28" s="28">
        <v>-3.11</v>
      </c>
      <c r="I28" s="30">
        <v>16.84</v>
      </c>
    </row>
    <row r="29">
      <c r="A29" s="26" t="s">
        <v>37</v>
      </c>
      <c r="B29" s="31">
        <v>44888.0</v>
      </c>
      <c r="C29" s="28">
        <v>25.0</v>
      </c>
      <c r="D29" s="28">
        <v>1.05</v>
      </c>
      <c r="E29" s="28">
        <v>1.82</v>
      </c>
      <c r="F29" s="28">
        <v>-1.82</v>
      </c>
      <c r="G29" s="28">
        <v>0.0</v>
      </c>
      <c r="H29" s="28">
        <v>-4.36</v>
      </c>
      <c r="I29" s="30">
        <v>21.69</v>
      </c>
    </row>
    <row r="30">
      <c r="A30" s="26" t="s">
        <v>38</v>
      </c>
      <c r="B30" s="31">
        <v>44906.0</v>
      </c>
      <c r="C30" s="28">
        <v>20.0</v>
      </c>
      <c r="D30" s="28">
        <v>1.05</v>
      </c>
      <c r="E30" s="28">
        <v>1.55</v>
      </c>
      <c r="F30" s="28">
        <v>-1.55</v>
      </c>
      <c r="G30" s="28">
        <v>-1.05</v>
      </c>
      <c r="H30" s="28">
        <v>-3.22</v>
      </c>
      <c r="I30" s="30">
        <v>16.78</v>
      </c>
    </row>
    <row r="31">
      <c r="A31" s="26" t="s">
        <v>39</v>
      </c>
      <c r="B31" s="31">
        <v>44909.0</v>
      </c>
      <c r="C31" s="28">
        <v>22.0</v>
      </c>
      <c r="D31" s="28">
        <v>0.81</v>
      </c>
      <c r="E31" s="28">
        <v>1.38</v>
      </c>
      <c r="F31" s="28">
        <v>-1.38</v>
      </c>
      <c r="G31" s="28">
        <v>0.0</v>
      </c>
      <c r="H31" s="28">
        <v>-3.42</v>
      </c>
      <c r="I31" s="30">
        <v>19.39</v>
      </c>
    </row>
    <row r="32">
      <c r="A32" s="26" t="s">
        <v>40</v>
      </c>
      <c r="B32" s="31">
        <v>44923.0</v>
      </c>
      <c r="C32" s="28">
        <v>15.0</v>
      </c>
      <c r="D32" s="28">
        <v>1.05</v>
      </c>
      <c r="E32" s="28">
        <v>1.2</v>
      </c>
      <c r="F32" s="28">
        <v>-1.2</v>
      </c>
      <c r="G32" s="28">
        <v>-1.05</v>
      </c>
      <c r="H32" s="28">
        <v>-2.53</v>
      </c>
      <c r="I32" s="30">
        <v>12.47</v>
      </c>
    </row>
    <row r="33">
      <c r="A33" s="26" t="s">
        <v>41</v>
      </c>
      <c r="B33" s="31">
        <v>44924.0</v>
      </c>
      <c r="C33" s="28">
        <v>20.0</v>
      </c>
      <c r="D33" s="28">
        <v>1.05</v>
      </c>
      <c r="E33" s="28">
        <v>1.47</v>
      </c>
      <c r="F33" s="28">
        <v>-1.47</v>
      </c>
      <c r="G33" s="28">
        <v>-1.05</v>
      </c>
      <c r="H33" s="28">
        <v>-3.21</v>
      </c>
      <c r="I33" s="30">
        <v>16.79</v>
      </c>
    </row>
    <row r="34">
      <c r="A34" s="26" t="s">
        <v>42</v>
      </c>
      <c r="B34" s="27">
        <v>44935.0</v>
      </c>
      <c r="C34" s="28">
        <v>15.0</v>
      </c>
      <c r="D34" s="28">
        <v>1.05</v>
      </c>
      <c r="E34" s="28">
        <v>0.0</v>
      </c>
      <c r="F34" s="28">
        <v>0.0</v>
      </c>
      <c r="G34" s="28">
        <v>-0.81</v>
      </c>
      <c r="H34" s="28">
        <v>-2.63</v>
      </c>
      <c r="I34" s="30">
        <v>12.61</v>
      </c>
    </row>
    <row r="35">
      <c r="A35" s="26" t="s">
        <v>43</v>
      </c>
      <c r="B35" s="27">
        <v>44961.0</v>
      </c>
      <c r="C35" s="28">
        <v>120.0</v>
      </c>
      <c r="D35" s="28">
        <v>26.25</v>
      </c>
      <c r="E35" s="28">
        <v>0.0</v>
      </c>
      <c r="F35" s="28">
        <v>0.0</v>
      </c>
      <c r="G35" s="28">
        <v>0.0</v>
      </c>
      <c r="H35" s="28">
        <v>-19.17</v>
      </c>
      <c r="I35" s="30">
        <v>127.08</v>
      </c>
    </row>
  </sheetData>
  <drawing r:id="rId1"/>
  <tableParts count="1">
    <tablePart r:id="rId3"/>
  </tableParts>
</worksheet>
</file>