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qman/Downloads/Personality Recognition/"/>
    </mc:Choice>
  </mc:AlternateContent>
  <xr:revisionPtr revIDLastSave="0" documentId="13_ncr:1_{CFED3A38-5585-F146-92F0-7B7EBFF515B1}" xr6:coauthVersionLast="46" xr6:coauthVersionMax="46" xr10:uidLastSave="{00000000-0000-0000-0000-000000000000}"/>
  <bookViews>
    <workbookView xWindow="0" yWindow="500" windowWidth="28800" windowHeight="16220" xr2:uid="{AA1F86B7-4490-744F-B45B-9666E39B01E0}"/>
  </bookViews>
  <sheets>
    <sheet name="ALL" sheetId="9" r:id="rId1"/>
    <sheet name="COMBINED_TO_COMBINED" sheetId="1" r:id="rId2"/>
    <sheet name="COMBINED_TO_BP4D" sheetId="4" r:id="rId3"/>
    <sheet name="COMBINED_TO_DISFA" sheetId="6" r:id="rId4"/>
    <sheet name="BP4D_TO_DISFA" sheetId="7" r:id="rId5"/>
    <sheet name="DISFA_TO_BP4D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" i="1" l="1"/>
  <c r="F10" i="1"/>
  <c r="G10" i="1"/>
  <c r="H10" i="1"/>
  <c r="I10" i="1"/>
  <c r="J10" i="1"/>
  <c r="K10" i="1"/>
  <c r="L10" i="1"/>
  <c r="M10" i="1"/>
  <c r="D10" i="1"/>
  <c r="C10" i="1"/>
  <c r="C14" i="8"/>
  <c r="C14" i="7"/>
  <c r="J15" i="7" s="1"/>
  <c r="F15" i="4"/>
  <c r="G15" i="4"/>
  <c r="H15" i="4"/>
  <c r="I15" i="4"/>
  <c r="J15" i="4"/>
  <c r="K15" i="4"/>
  <c r="L15" i="4"/>
  <c r="M15" i="4"/>
  <c r="N15" i="4"/>
  <c r="E15" i="4"/>
  <c r="D14" i="4"/>
  <c r="F15" i="6"/>
  <c r="G15" i="6"/>
  <c r="H15" i="6"/>
  <c r="I15" i="6"/>
  <c r="J15" i="6"/>
  <c r="K15" i="6"/>
  <c r="L15" i="6"/>
  <c r="M15" i="6"/>
  <c r="N15" i="6"/>
  <c r="E15" i="6"/>
  <c r="D14" i="6"/>
  <c r="F15" i="8" l="1"/>
  <c r="G15" i="8"/>
  <c r="H15" i="8"/>
  <c r="E15" i="8"/>
  <c r="I15" i="8"/>
  <c r="D15" i="8"/>
  <c r="F15" i="7"/>
  <c r="G15" i="7"/>
  <c r="H15" i="7"/>
  <c r="I15" i="7"/>
  <c r="D15" i="7"/>
  <c r="E15" i="7"/>
</calcChain>
</file>

<file path=xl/sharedStrings.xml><?xml version="1.0" encoding="utf-8"?>
<sst xmlns="http://schemas.openxmlformats.org/spreadsheetml/2006/main" count="47" uniqueCount="12">
  <si>
    <t>AU</t>
  </si>
  <si>
    <t>AVG</t>
  </si>
  <si>
    <t>TOTAL</t>
  </si>
  <si>
    <t>FOLD 1</t>
  </si>
  <si>
    <t>FOLD 2</t>
  </si>
  <si>
    <t>FOLD 3</t>
  </si>
  <si>
    <t>NUMBER OF DATA</t>
  </si>
  <si>
    <t>BP4D</t>
  </si>
  <si>
    <t>EVALUATED ON</t>
  </si>
  <si>
    <t>TRAINED ON</t>
  </si>
  <si>
    <t>DISFA</t>
  </si>
  <si>
    <t>COMBINED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</si>
</sst>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"/>
  </numFmts>
  <fonts count="2" x14ac:knownFonts="1">
    <font>
      <sz val="12"/>
      <color theme="1"/>
      <name val="Calibri"/>
      <family val="2"/>
      <scheme val="minor"/>
    </font>
    <font>
      <sz val="14"/>
      <color rgb="FFD4D4D4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0" fontId="1" fillId="0" borderId="0" xfId="0" applyFont="1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D818C-02A3-9849-8975-864889221815}">
  <dimension ref="B2:T11"/>
  <sheetViews>
    <sheetView tabSelected="1" zoomScale="130" zoomScaleNormal="130" workbookViewId="0">
      <selection activeCell="C14" sqref="C14"/>
    </sheetView>
  </sheetViews>
  <sheetFormatPr baseColWidth="10" defaultRowHeight="16" x14ac:dyDescent="0.2"/>
  <cols>
    <col min="2" max="2" width="18.83203125" customWidth="1"/>
    <col min="3" max="3" width="17.1640625" customWidth="1"/>
  </cols>
  <sheetData>
    <row r="2" spans="2:20" x14ac:dyDescent="0.2">
      <c r="D2" t="s">
        <v>0</v>
      </c>
    </row>
    <row r="3" spans="2:20" x14ac:dyDescent="0.2">
      <c r="B3" t="s">
        <v>9</v>
      </c>
      <c r="C3" t="s">
        <v>8</v>
      </c>
      <c r="D3">
        <v>1</v>
      </c>
      <c r="E3">
        <v>2</v>
      </c>
      <c r="F3">
        <v>4</v>
      </c>
      <c r="G3">
        <v>5</v>
      </c>
      <c r="H3">
        <v>6</v>
      </c>
      <c r="I3">
        <v>7</v>
      </c>
      <c r="J3">
        <v>9</v>
      </c>
      <c r="K3">
        <v>10</v>
      </c>
      <c r="L3">
        <v>12</v>
      </c>
      <c r="M3">
        <v>14</v>
      </c>
      <c r="N3">
        <v>15</v>
      </c>
      <c r="O3">
        <v>17</v>
      </c>
      <c r="P3">
        <v>20</v>
      </c>
      <c r="Q3">
        <v>23</v>
      </c>
      <c r="R3">
        <v>24</v>
      </c>
      <c r="S3">
        <v>25</v>
      </c>
      <c r="T3">
        <v>26</v>
      </c>
    </row>
    <row r="5" spans="2:20" x14ac:dyDescent="0.2">
      <c r="B5" t="s">
        <v>7</v>
      </c>
      <c r="C5" t="s">
        <v>7</v>
      </c>
      <c r="D5" s="3">
        <v>52.7</v>
      </c>
      <c r="E5" s="3">
        <v>44.3</v>
      </c>
      <c r="F5" s="3">
        <v>60.9</v>
      </c>
      <c r="G5" s="3"/>
      <c r="H5" s="3">
        <v>79.900000000000006</v>
      </c>
      <c r="I5" s="3">
        <v>80.099999999999994</v>
      </c>
      <c r="J5" s="3"/>
      <c r="K5" s="3">
        <v>85.3</v>
      </c>
      <c r="L5" s="3">
        <v>89.2</v>
      </c>
      <c r="M5" s="3">
        <v>69.400000000000006</v>
      </c>
      <c r="N5" s="3">
        <v>55.4</v>
      </c>
      <c r="O5" s="3">
        <v>64.400000000000006</v>
      </c>
      <c r="P5" s="3"/>
      <c r="Q5" s="3">
        <v>49.8</v>
      </c>
      <c r="R5" s="3">
        <v>55.1</v>
      </c>
      <c r="S5" s="3"/>
      <c r="T5" s="3"/>
    </row>
    <row r="6" spans="2:20" x14ac:dyDescent="0.2">
      <c r="C6" t="s">
        <v>10</v>
      </c>
      <c r="D6" s="3">
        <v>23.159322027418625</v>
      </c>
      <c r="E6" s="3">
        <v>11.183918508720286</v>
      </c>
      <c r="F6" s="3">
        <v>40.071663468081688</v>
      </c>
      <c r="G6" s="3"/>
      <c r="H6" s="3">
        <v>28.080715055777716</v>
      </c>
      <c r="I6" s="3"/>
      <c r="J6" s="3"/>
      <c r="K6" s="3"/>
      <c r="L6" s="3">
        <v>37.850201243242829</v>
      </c>
      <c r="M6" s="3"/>
      <c r="N6" s="3">
        <v>30.731886808321928</v>
      </c>
      <c r="O6" s="3">
        <v>21.810207665899515</v>
      </c>
      <c r="P6" s="3"/>
      <c r="Q6" s="3"/>
      <c r="R6" s="3"/>
      <c r="S6" s="3"/>
      <c r="T6" s="3"/>
    </row>
    <row r="7" spans="2:20" x14ac:dyDescent="0.2">
      <c r="B7" t="s">
        <v>10</v>
      </c>
      <c r="C7" t="s">
        <v>10</v>
      </c>
      <c r="D7" s="3">
        <v>52.5</v>
      </c>
      <c r="E7" s="3">
        <v>45.7</v>
      </c>
      <c r="F7" s="3">
        <v>76.099999999999994</v>
      </c>
      <c r="G7" s="3"/>
      <c r="H7" s="3">
        <v>51.8</v>
      </c>
      <c r="I7" s="3"/>
      <c r="J7" s="3">
        <v>46.5</v>
      </c>
      <c r="K7" s="3"/>
      <c r="L7" s="3">
        <v>76.099999999999994</v>
      </c>
      <c r="M7" s="3"/>
      <c r="N7" s="3"/>
      <c r="O7" s="3"/>
      <c r="P7" s="3"/>
      <c r="Q7" s="3"/>
      <c r="R7" s="3"/>
      <c r="S7" s="3">
        <v>92.9</v>
      </c>
      <c r="T7" s="3">
        <v>57.6</v>
      </c>
    </row>
    <row r="8" spans="2:20" x14ac:dyDescent="0.2">
      <c r="C8" t="s">
        <v>7</v>
      </c>
      <c r="D8" s="3">
        <v>40.075820407273127</v>
      </c>
      <c r="E8" s="3">
        <v>33.17059128206526</v>
      </c>
      <c r="F8" s="3">
        <v>30.080746190333397</v>
      </c>
      <c r="G8" s="3"/>
      <c r="H8" s="3">
        <v>56.047008491671889</v>
      </c>
      <c r="I8" s="3"/>
      <c r="J8" s="3">
        <v>23.428729452334871</v>
      </c>
      <c r="K8" s="3"/>
      <c r="L8" s="3">
        <v>67.651712578033425</v>
      </c>
      <c r="M8" s="3"/>
      <c r="N8" s="3"/>
      <c r="O8" s="3"/>
      <c r="P8" s="3"/>
      <c r="Q8" s="3"/>
      <c r="R8" s="3"/>
      <c r="S8" s="3"/>
      <c r="T8" s="3"/>
    </row>
    <row r="9" spans="2:20" x14ac:dyDescent="0.2">
      <c r="B9" t="s">
        <v>11</v>
      </c>
      <c r="C9" t="s">
        <v>11</v>
      </c>
      <c r="D9" s="3">
        <v>46.770000792738514</v>
      </c>
      <c r="E9" s="3">
        <v>42.148449691732822</v>
      </c>
      <c r="F9" s="3">
        <v>58.540616498329854</v>
      </c>
      <c r="G9" s="3">
        <v>28.822251773752427</v>
      </c>
      <c r="H9" s="3">
        <v>69.850754831200746</v>
      </c>
      <c r="I9" s="3"/>
      <c r="J9" s="3">
        <v>33.133065483804714</v>
      </c>
      <c r="K9" s="3"/>
      <c r="L9" s="3">
        <v>80.867375134675456</v>
      </c>
      <c r="M9" s="3"/>
      <c r="N9" s="3">
        <v>45.264556264616118</v>
      </c>
      <c r="O9" s="3">
        <v>53.455279242141977</v>
      </c>
      <c r="P9" s="3">
        <v>11.731052936916031</v>
      </c>
      <c r="Q9" s="3"/>
      <c r="R9" s="3"/>
      <c r="S9" s="3"/>
      <c r="T9" s="3"/>
    </row>
    <row r="10" spans="2:20" x14ac:dyDescent="0.2">
      <c r="C10" t="s">
        <v>7</v>
      </c>
      <c r="D10" s="3">
        <v>48.514556674753976</v>
      </c>
      <c r="E10" s="3">
        <v>44.334978327835785</v>
      </c>
      <c r="F10" s="3">
        <v>56.99066624867104</v>
      </c>
      <c r="G10" s="3">
        <v>20.744202696071749</v>
      </c>
      <c r="H10" s="3">
        <v>75.845827495024935</v>
      </c>
      <c r="I10" s="3"/>
      <c r="J10" s="3">
        <v>28.682916064662109</v>
      </c>
      <c r="K10" s="3"/>
      <c r="L10" s="3">
        <v>84.993314682550505</v>
      </c>
      <c r="M10" s="3"/>
      <c r="N10" s="3">
        <v>47.257057833328787</v>
      </c>
      <c r="O10" s="3">
        <v>58.204285091186648</v>
      </c>
      <c r="P10" s="3">
        <v>10.401812283619099</v>
      </c>
      <c r="Q10" s="3"/>
      <c r="R10" s="3"/>
      <c r="S10" s="3"/>
      <c r="T10" s="3"/>
    </row>
    <row r="11" spans="2:20" x14ac:dyDescent="0.2">
      <c r="C11" t="s">
        <v>10</v>
      </c>
      <c r="D11" s="3">
        <v>46.479628174054</v>
      </c>
      <c r="E11" s="3">
        <v>42.978814637540431</v>
      </c>
      <c r="F11" s="3">
        <v>61.190845649796998</v>
      </c>
      <c r="G11" s="3">
        <v>50.562636806410424</v>
      </c>
      <c r="H11" s="3">
        <v>39.355098136664964</v>
      </c>
      <c r="I11" s="3"/>
      <c r="J11" s="3">
        <v>41.678724720346821</v>
      </c>
      <c r="K11" s="3"/>
      <c r="L11" s="3">
        <v>63.561425829784305</v>
      </c>
      <c r="M11" s="3"/>
      <c r="N11" s="3">
        <v>22.758006835541757</v>
      </c>
      <c r="O11" s="3">
        <v>35.002684670494773</v>
      </c>
      <c r="P11" s="3">
        <v>13.267682873680105</v>
      </c>
      <c r="Q11" s="3"/>
      <c r="R11" s="3"/>
      <c r="S11" s="3"/>
      <c r="T11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764F8-076A-4E4C-A9F3-8003C4E8FDB9}">
  <dimension ref="B5:M19"/>
  <sheetViews>
    <sheetView zoomScale="130" zoomScaleNormal="130" workbookViewId="0">
      <selection activeCell="K10" sqref="K10"/>
    </sheetView>
  </sheetViews>
  <sheetFormatPr baseColWidth="10" defaultRowHeight="16" x14ac:dyDescent="0.2"/>
  <sheetData>
    <row r="5" spans="2:13" x14ac:dyDescent="0.2">
      <c r="D5" t="s">
        <v>0</v>
      </c>
    </row>
    <row r="6" spans="2:13" x14ac:dyDescent="0.2">
      <c r="C6" t="s">
        <v>6</v>
      </c>
      <c r="D6">
        <v>1</v>
      </c>
      <c r="E6">
        <v>2</v>
      </c>
      <c r="F6">
        <v>4</v>
      </c>
      <c r="G6">
        <v>5</v>
      </c>
      <c r="H6">
        <v>6</v>
      </c>
      <c r="I6">
        <v>9</v>
      </c>
      <c r="J6">
        <v>12</v>
      </c>
      <c r="K6">
        <v>15</v>
      </c>
      <c r="L6">
        <v>17</v>
      </c>
      <c r="M6">
        <v>20</v>
      </c>
    </row>
    <row r="7" spans="2:13" x14ac:dyDescent="0.2">
      <c r="B7" t="s">
        <v>3</v>
      </c>
      <c r="C7">
        <v>89523</v>
      </c>
      <c r="D7">
        <v>44.03</v>
      </c>
      <c r="E7">
        <v>39.79</v>
      </c>
      <c r="F7">
        <v>55.93</v>
      </c>
      <c r="G7">
        <v>26.51</v>
      </c>
      <c r="H7" s="1">
        <v>68.81</v>
      </c>
      <c r="I7">
        <v>33.08</v>
      </c>
      <c r="J7" s="1">
        <v>84.36</v>
      </c>
      <c r="K7">
        <v>44.61</v>
      </c>
      <c r="L7" s="1">
        <v>56.4</v>
      </c>
      <c r="M7">
        <v>7.72</v>
      </c>
    </row>
    <row r="8" spans="2:13" x14ac:dyDescent="0.2">
      <c r="B8" t="s">
        <v>4</v>
      </c>
      <c r="C8">
        <v>93788</v>
      </c>
      <c r="D8">
        <v>52.66</v>
      </c>
      <c r="E8">
        <v>40.340000000000003</v>
      </c>
      <c r="F8">
        <v>60.33</v>
      </c>
      <c r="G8">
        <v>23.94</v>
      </c>
      <c r="H8" s="1">
        <v>71.98</v>
      </c>
      <c r="I8">
        <v>22.69</v>
      </c>
      <c r="J8" s="1">
        <v>77.319999999999993</v>
      </c>
      <c r="K8">
        <v>49.5</v>
      </c>
      <c r="L8" s="1">
        <v>57.43</v>
      </c>
      <c r="M8">
        <v>15.39</v>
      </c>
    </row>
    <row r="9" spans="2:13" x14ac:dyDescent="0.2">
      <c r="B9" t="s">
        <v>5</v>
      </c>
      <c r="C9">
        <v>94208</v>
      </c>
      <c r="D9">
        <v>43.51</v>
      </c>
      <c r="E9">
        <v>46.19</v>
      </c>
      <c r="F9">
        <v>59.24</v>
      </c>
      <c r="G9">
        <v>35.880000000000003</v>
      </c>
      <c r="H9" s="1">
        <v>68.72</v>
      </c>
      <c r="I9">
        <v>43.58</v>
      </c>
      <c r="J9" s="1">
        <v>81.08</v>
      </c>
      <c r="K9">
        <v>41.67</v>
      </c>
      <c r="L9" s="1">
        <v>46.7</v>
      </c>
      <c r="M9">
        <v>11.9</v>
      </c>
    </row>
    <row r="10" spans="2:13" x14ac:dyDescent="0.2">
      <c r="B10" t="s">
        <v>1</v>
      </c>
      <c r="C10">
        <f>SUM(C7:C9)</f>
        <v>277519</v>
      </c>
      <c r="D10" s="1">
        <f>($C7/$C10*D7)+($C8/$C10*D8)+($C9/$C10*D9)</f>
        <v>46.770000792738514</v>
      </c>
      <c r="E10" s="1">
        <f t="shared" ref="E10:M10" si="0">($C7/$C10*E7)+($C8/$C10*E8)+($C9/$C10*E9)</f>
        <v>42.148449691732822</v>
      </c>
      <c r="F10" s="1">
        <f t="shared" si="0"/>
        <v>58.540616498329854</v>
      </c>
      <c r="G10" s="1">
        <f t="shared" si="0"/>
        <v>28.822251773752427</v>
      </c>
      <c r="H10" s="1">
        <f t="shared" si="0"/>
        <v>69.850754831200746</v>
      </c>
      <c r="I10" s="1">
        <f t="shared" si="0"/>
        <v>33.133065483804714</v>
      </c>
      <c r="J10" s="1">
        <f t="shared" si="0"/>
        <v>80.867375134675456</v>
      </c>
      <c r="K10" s="1">
        <f t="shared" si="0"/>
        <v>45.264556264616118</v>
      </c>
      <c r="L10" s="1">
        <f t="shared" si="0"/>
        <v>53.455279242141977</v>
      </c>
      <c r="M10" s="1">
        <f t="shared" si="0"/>
        <v>11.731052936916031</v>
      </c>
    </row>
    <row r="15" spans="2:13" ht="18" x14ac:dyDescent="0.2">
      <c r="D15" s="2"/>
    </row>
    <row r="19" spans="4:4" ht="18" x14ac:dyDescent="0.2">
      <c r="D19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23D0B-3A8B-BC47-934B-BC54C41F6389}">
  <dimension ref="C9:O22"/>
  <sheetViews>
    <sheetView zoomScale="130" zoomScaleNormal="130" workbookViewId="0">
      <selection activeCell="O10" sqref="O10:O15"/>
    </sheetView>
  </sheetViews>
  <sheetFormatPr baseColWidth="10" defaultRowHeight="16" x14ac:dyDescent="0.2"/>
  <sheetData>
    <row r="9" spans="3:15" x14ac:dyDescent="0.2">
      <c r="E9" t="s">
        <v>0</v>
      </c>
    </row>
    <row r="10" spans="3:15" x14ac:dyDescent="0.2">
      <c r="D10" t="s">
        <v>6</v>
      </c>
      <c r="E10">
        <v>1</v>
      </c>
      <c r="F10">
        <v>2</v>
      </c>
      <c r="G10">
        <v>4</v>
      </c>
      <c r="H10">
        <v>5</v>
      </c>
      <c r="I10">
        <v>6</v>
      </c>
      <c r="J10">
        <v>9</v>
      </c>
      <c r="K10">
        <v>12</v>
      </c>
      <c r="L10">
        <v>15</v>
      </c>
      <c r="M10">
        <v>17</v>
      </c>
      <c r="N10">
        <v>20</v>
      </c>
    </row>
    <row r="11" spans="3:15" x14ac:dyDescent="0.2">
      <c r="C11" t="s">
        <v>3</v>
      </c>
      <c r="D11">
        <v>45918</v>
      </c>
      <c r="E11" s="1">
        <v>53.25</v>
      </c>
      <c r="F11" s="1">
        <v>49.11</v>
      </c>
      <c r="G11" s="1">
        <v>54.66</v>
      </c>
      <c r="H11" s="1">
        <v>25.97</v>
      </c>
      <c r="I11" s="1">
        <v>77.540000000000006</v>
      </c>
      <c r="J11" s="1">
        <v>32.369999999999997</v>
      </c>
      <c r="K11" s="1">
        <v>87.89</v>
      </c>
      <c r="L11" s="1">
        <v>47.48</v>
      </c>
      <c r="M11" s="1">
        <v>62.32</v>
      </c>
      <c r="N11" s="1">
        <v>9.39</v>
      </c>
      <c r="O11" s="1"/>
    </row>
    <row r="12" spans="3:15" x14ac:dyDescent="0.2">
      <c r="C12" t="s">
        <v>4</v>
      </c>
      <c r="D12">
        <v>50183</v>
      </c>
      <c r="E12" s="1">
        <v>52.53</v>
      </c>
      <c r="F12" s="1">
        <v>39.880000000000003</v>
      </c>
      <c r="G12" s="1">
        <v>55.29</v>
      </c>
      <c r="H12" s="1">
        <v>11.81</v>
      </c>
      <c r="I12" s="1">
        <v>76.39</v>
      </c>
      <c r="J12" s="1">
        <v>19.420000000000002</v>
      </c>
      <c r="K12" s="1">
        <v>81.650000000000006</v>
      </c>
      <c r="L12" s="1">
        <v>51.56</v>
      </c>
      <c r="M12" s="1">
        <v>58.66</v>
      </c>
      <c r="N12" s="1">
        <v>8</v>
      </c>
      <c r="O12" s="1"/>
    </row>
    <row r="13" spans="3:15" x14ac:dyDescent="0.2">
      <c r="C13" t="s">
        <v>5</v>
      </c>
      <c r="D13">
        <v>50631</v>
      </c>
      <c r="E13" s="1">
        <v>40.24</v>
      </c>
      <c r="F13" s="1">
        <v>44.42</v>
      </c>
      <c r="G13" s="1">
        <v>60.79</v>
      </c>
      <c r="H13" s="1">
        <v>24.86</v>
      </c>
      <c r="I13" s="1">
        <v>73.77</v>
      </c>
      <c r="J13" s="1">
        <v>34.520000000000003</v>
      </c>
      <c r="K13" s="1">
        <v>85.68</v>
      </c>
      <c r="L13" s="1">
        <v>42.79</v>
      </c>
      <c r="M13" s="1">
        <v>54.02</v>
      </c>
      <c r="N13" s="1">
        <v>13.7</v>
      </c>
      <c r="O13" s="1"/>
    </row>
    <row r="14" spans="3:15" x14ac:dyDescent="0.2">
      <c r="C14" t="s">
        <v>2</v>
      </c>
      <c r="D14">
        <f>SUM(D11:D13)</f>
        <v>146732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</row>
    <row r="15" spans="3:15" x14ac:dyDescent="0.2">
      <c r="C15" t="s">
        <v>1</v>
      </c>
      <c r="E15" s="1">
        <f>($D11/$D14*E11)+($D12/$D14*E12)+($D13/$D14*E13)</f>
        <v>48.514556674753976</v>
      </c>
      <c r="F15" s="1">
        <f t="shared" ref="F15:N15" si="0">($D11/$D14*F11)+($D12/$D14*F12)+($D13/$D14*F13)</f>
        <v>44.334978327835785</v>
      </c>
      <c r="G15" s="1">
        <f t="shared" si="0"/>
        <v>56.99066624867104</v>
      </c>
      <c r="H15" s="1">
        <f t="shared" si="0"/>
        <v>20.744202696071749</v>
      </c>
      <c r="I15" s="1">
        <f t="shared" si="0"/>
        <v>75.845827495024935</v>
      </c>
      <c r="J15" s="1">
        <f t="shared" si="0"/>
        <v>28.682916064662109</v>
      </c>
      <c r="K15" s="1">
        <f t="shared" si="0"/>
        <v>84.993314682550505</v>
      </c>
      <c r="L15" s="1">
        <f t="shared" si="0"/>
        <v>47.257057833328787</v>
      </c>
      <c r="M15" s="1">
        <f t="shared" si="0"/>
        <v>58.204285091186648</v>
      </c>
      <c r="N15" s="1">
        <f t="shared" si="0"/>
        <v>10.401812283619115</v>
      </c>
      <c r="O15" s="1"/>
    </row>
    <row r="18" spans="3:4" ht="18" x14ac:dyDescent="0.2">
      <c r="C18" s="2"/>
      <c r="D18" s="2"/>
    </row>
    <row r="20" spans="3:4" ht="18" x14ac:dyDescent="0.2">
      <c r="C20" s="2"/>
    </row>
    <row r="22" spans="3:4" ht="18" x14ac:dyDescent="0.2">
      <c r="C22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6B40B-9C43-BC45-955F-D722AE39D83A}">
  <dimension ref="C9:O23"/>
  <sheetViews>
    <sheetView zoomScale="130" zoomScaleNormal="130" workbookViewId="0">
      <selection activeCell="O10" sqref="O10:O15"/>
    </sheetView>
  </sheetViews>
  <sheetFormatPr baseColWidth="10" defaultRowHeight="16" x14ac:dyDescent="0.2"/>
  <sheetData>
    <row r="9" spans="3:15" x14ac:dyDescent="0.2">
      <c r="E9" t="s">
        <v>0</v>
      </c>
    </row>
    <row r="10" spans="3:15" x14ac:dyDescent="0.2">
      <c r="D10" t="s">
        <v>6</v>
      </c>
      <c r="E10">
        <v>1</v>
      </c>
      <c r="F10">
        <v>2</v>
      </c>
      <c r="G10">
        <v>4</v>
      </c>
      <c r="H10">
        <v>5</v>
      </c>
      <c r="I10">
        <v>6</v>
      </c>
      <c r="J10">
        <v>9</v>
      </c>
      <c r="K10">
        <v>12</v>
      </c>
      <c r="L10">
        <v>15</v>
      </c>
      <c r="M10">
        <v>17</v>
      </c>
      <c r="N10">
        <v>20</v>
      </c>
    </row>
    <row r="11" spans="3:15" x14ac:dyDescent="0.2">
      <c r="C11" t="s">
        <v>3</v>
      </c>
      <c r="D11">
        <v>43605</v>
      </c>
      <c r="E11" s="1">
        <v>22</v>
      </c>
      <c r="F11" s="1">
        <v>20.92</v>
      </c>
      <c r="G11" s="1">
        <v>57.57</v>
      </c>
      <c r="H11" s="1">
        <v>31.41</v>
      </c>
      <c r="I11" s="1">
        <v>36.950000000000003</v>
      </c>
      <c r="J11" s="1">
        <v>34.17</v>
      </c>
      <c r="K11" s="1">
        <v>70.19</v>
      </c>
      <c r="L11" s="1">
        <v>11.38</v>
      </c>
      <c r="M11" s="1">
        <v>32.119999999999997</v>
      </c>
      <c r="N11" s="1">
        <v>6.74</v>
      </c>
      <c r="O11" s="1"/>
    </row>
    <row r="12" spans="3:15" x14ac:dyDescent="0.2">
      <c r="C12" t="s">
        <v>4</v>
      </c>
      <c r="D12">
        <v>43605</v>
      </c>
      <c r="E12" s="1">
        <v>53.66</v>
      </c>
      <c r="F12" s="1">
        <v>43.94</v>
      </c>
      <c r="G12" s="1">
        <v>68.760000000000005</v>
      </c>
      <c r="H12" s="1">
        <v>50.9</v>
      </c>
      <c r="I12" s="1">
        <v>50</v>
      </c>
      <c r="J12" s="1">
        <v>27.67</v>
      </c>
      <c r="K12" s="1">
        <v>63.59</v>
      </c>
      <c r="L12" s="1">
        <v>24.83</v>
      </c>
      <c r="M12" s="1">
        <v>50.42</v>
      </c>
      <c r="N12" s="1">
        <v>24.54</v>
      </c>
      <c r="O12" s="1"/>
    </row>
    <row r="13" spans="3:15" x14ac:dyDescent="0.2">
      <c r="C13" t="s">
        <v>5</v>
      </c>
      <c r="D13">
        <v>43577</v>
      </c>
      <c r="E13" s="1">
        <v>63.79</v>
      </c>
      <c r="F13" s="1">
        <v>64.09</v>
      </c>
      <c r="G13" s="1">
        <v>57.24</v>
      </c>
      <c r="H13" s="1">
        <v>69.39</v>
      </c>
      <c r="I13" s="1">
        <v>31.11</v>
      </c>
      <c r="J13" s="1">
        <v>63.21</v>
      </c>
      <c r="K13" s="1">
        <v>56.9</v>
      </c>
      <c r="L13" s="1">
        <v>32.07</v>
      </c>
      <c r="M13" s="1">
        <v>22.46</v>
      </c>
      <c r="N13" s="1">
        <v>8.52</v>
      </c>
      <c r="O13" s="1"/>
    </row>
    <row r="14" spans="3:15" x14ac:dyDescent="0.2">
      <c r="C14" t="s">
        <v>2</v>
      </c>
      <c r="D14">
        <f>SUM(D11:D13)</f>
        <v>130787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</row>
    <row r="15" spans="3:15" x14ac:dyDescent="0.2">
      <c r="C15" t="s">
        <v>1</v>
      </c>
      <c r="E15" s="1">
        <f>($D11/$D14*E11)+($D12/$D14*E12)+($D13/$D14*E13)</f>
        <v>46.479628174054</v>
      </c>
      <c r="F15" s="1">
        <f t="shared" ref="F15:N15" si="0">($D11/$D14*F11)+($D12/$D14*F12)+($D13/$D14*F13)</f>
        <v>42.978814637540431</v>
      </c>
      <c r="G15" s="1">
        <f t="shared" si="0"/>
        <v>61.190845649796998</v>
      </c>
      <c r="H15" s="1">
        <f t="shared" si="0"/>
        <v>50.562636806410424</v>
      </c>
      <c r="I15" s="1">
        <f t="shared" si="0"/>
        <v>39.355098136664964</v>
      </c>
      <c r="J15" s="1">
        <f t="shared" si="0"/>
        <v>41.678724720346821</v>
      </c>
      <c r="K15" s="1">
        <f t="shared" si="0"/>
        <v>63.561425829784305</v>
      </c>
      <c r="L15" s="1">
        <f t="shared" si="0"/>
        <v>22.758006835541757</v>
      </c>
      <c r="M15" s="1">
        <f t="shared" si="0"/>
        <v>35.002684670494773</v>
      </c>
      <c r="N15" s="1">
        <f t="shared" si="0"/>
        <v>13.267682873680105</v>
      </c>
      <c r="O15" s="1"/>
    </row>
    <row r="18" spans="3:4" ht="18" x14ac:dyDescent="0.2">
      <c r="C18" s="2"/>
      <c r="D18" s="2"/>
    </row>
    <row r="19" spans="3:4" ht="18" x14ac:dyDescent="0.2">
      <c r="D19" s="2"/>
    </row>
    <row r="20" spans="3:4" ht="18" x14ac:dyDescent="0.2">
      <c r="C20" s="2"/>
    </row>
    <row r="21" spans="3:4" ht="18" x14ac:dyDescent="0.2">
      <c r="D21" s="2"/>
    </row>
    <row r="22" spans="3:4" ht="18" x14ac:dyDescent="0.2">
      <c r="C22" s="2"/>
    </row>
    <row r="23" spans="3:4" ht="18" x14ac:dyDescent="0.2">
      <c r="D23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DA0E7-8A08-B745-ACB2-268FD4BC6C20}">
  <dimension ref="B9:J23"/>
  <sheetViews>
    <sheetView topLeftCell="A2" zoomScale="130" zoomScaleNormal="130" workbookViewId="0">
      <selection activeCell="I18" sqref="I18"/>
    </sheetView>
  </sheetViews>
  <sheetFormatPr baseColWidth="10" defaultRowHeight="16" x14ac:dyDescent="0.2"/>
  <sheetData>
    <row r="9" spans="2:10" x14ac:dyDescent="0.2">
      <c r="D9" t="s">
        <v>0</v>
      </c>
    </row>
    <row r="10" spans="2:10" x14ac:dyDescent="0.2">
      <c r="C10" t="s">
        <v>6</v>
      </c>
      <c r="D10">
        <v>1</v>
      </c>
      <c r="E10">
        <v>2</v>
      </c>
      <c r="F10">
        <v>4</v>
      </c>
      <c r="G10">
        <v>6</v>
      </c>
      <c r="H10">
        <v>12</v>
      </c>
      <c r="I10">
        <v>15</v>
      </c>
      <c r="J10">
        <v>17</v>
      </c>
    </row>
    <row r="11" spans="2:10" x14ac:dyDescent="0.2">
      <c r="B11" t="s">
        <v>3</v>
      </c>
      <c r="C11">
        <v>43605</v>
      </c>
      <c r="D11" s="1">
        <v>17.43</v>
      </c>
      <c r="E11" s="1">
        <v>20.2</v>
      </c>
      <c r="F11" s="1">
        <v>48.01</v>
      </c>
      <c r="G11" s="1">
        <v>29.1</v>
      </c>
      <c r="H11" s="1">
        <v>35.119999999999997</v>
      </c>
      <c r="I11" s="1">
        <v>3.23</v>
      </c>
      <c r="J11" s="1">
        <v>16.7</v>
      </c>
    </row>
    <row r="12" spans="2:10" x14ac:dyDescent="0.2">
      <c r="B12" t="s">
        <v>4</v>
      </c>
      <c r="C12">
        <v>43605</v>
      </c>
      <c r="D12" s="1">
        <v>10.16</v>
      </c>
      <c r="E12" s="1">
        <v>4.9000000000000004</v>
      </c>
      <c r="F12" s="1">
        <v>39.9</v>
      </c>
      <c r="G12" s="1">
        <v>30.4</v>
      </c>
      <c r="H12" s="1">
        <v>41.52</v>
      </c>
      <c r="I12" s="1">
        <v>51.48</v>
      </c>
      <c r="J12" s="1">
        <v>27.89</v>
      </c>
    </row>
    <row r="13" spans="2:10" x14ac:dyDescent="0.2">
      <c r="B13" t="s">
        <v>5</v>
      </c>
      <c r="C13">
        <v>43577</v>
      </c>
      <c r="D13" s="1">
        <v>41.9</v>
      </c>
      <c r="E13" s="1">
        <v>8.4499999999999993</v>
      </c>
      <c r="F13" s="1">
        <v>32.299999999999997</v>
      </c>
      <c r="G13" s="1">
        <v>24.74</v>
      </c>
      <c r="H13" s="1">
        <v>36.909999999999997</v>
      </c>
      <c r="I13" s="1">
        <v>37.49</v>
      </c>
      <c r="J13" s="1">
        <v>20.84</v>
      </c>
    </row>
    <row r="14" spans="2:10" x14ac:dyDescent="0.2">
      <c r="B14" t="s">
        <v>2</v>
      </c>
      <c r="C14">
        <f>SUM(C11:C13)</f>
        <v>130787</v>
      </c>
      <c r="D14" s="1"/>
      <c r="E14" s="1"/>
      <c r="F14" s="1"/>
      <c r="G14" s="1"/>
      <c r="H14" s="1"/>
      <c r="I14" s="1"/>
      <c r="J14" s="1"/>
    </row>
    <row r="15" spans="2:10" x14ac:dyDescent="0.2">
      <c r="B15" t="s">
        <v>1</v>
      </c>
      <c r="D15" s="1">
        <f t="shared" ref="D15:J15" si="0">($C11/$C14*D11)+($C12/$C14*D12)+($C13/$C14*D13)</f>
        <v>23.159322027418625</v>
      </c>
      <c r="E15" s="1">
        <f t="shared" si="0"/>
        <v>11.183918508720286</v>
      </c>
      <c r="F15" s="1">
        <f t="shared" si="0"/>
        <v>40.071663468081688</v>
      </c>
      <c r="G15" s="1">
        <f t="shared" si="0"/>
        <v>28.080715055777716</v>
      </c>
      <c r="H15" s="1">
        <f t="shared" si="0"/>
        <v>37.850201243242829</v>
      </c>
      <c r="I15" s="1">
        <f t="shared" si="0"/>
        <v>30.731886808321928</v>
      </c>
      <c r="J15" s="1">
        <f t="shared" si="0"/>
        <v>21.810207665899515</v>
      </c>
    </row>
    <row r="18" spans="2:3" ht="18" x14ac:dyDescent="0.2">
      <c r="B18" s="2"/>
      <c r="C18" s="2"/>
    </row>
    <row r="19" spans="2:3" ht="18" x14ac:dyDescent="0.2">
      <c r="B19" s="2"/>
      <c r="C19" s="2"/>
    </row>
    <row r="20" spans="2:3" ht="18" x14ac:dyDescent="0.2">
      <c r="B20" s="2"/>
    </row>
    <row r="21" spans="2:3" ht="18" x14ac:dyDescent="0.2">
      <c r="B21" s="2"/>
      <c r="C21" s="2"/>
    </row>
    <row r="22" spans="2:3" ht="18" x14ac:dyDescent="0.2">
      <c r="B22" s="2"/>
    </row>
    <row r="23" spans="2:3" ht="18" x14ac:dyDescent="0.2">
      <c r="B23" s="2"/>
      <c r="C23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105AC-0B20-1847-B3F1-0A9A5A6FF2F5}">
  <dimension ref="B9:I23"/>
  <sheetViews>
    <sheetView topLeftCell="A2" zoomScale="130" zoomScaleNormal="130" workbookViewId="0">
      <selection activeCell="I18" sqref="I18"/>
    </sheetView>
  </sheetViews>
  <sheetFormatPr baseColWidth="10" defaultRowHeight="16" x14ac:dyDescent="0.2"/>
  <sheetData>
    <row r="9" spans="2:9" x14ac:dyDescent="0.2">
      <c r="D9" t="s">
        <v>0</v>
      </c>
    </row>
    <row r="10" spans="2:9" x14ac:dyDescent="0.2">
      <c r="C10" t="s">
        <v>6</v>
      </c>
      <c r="D10">
        <v>1</v>
      </c>
      <c r="E10">
        <v>2</v>
      </c>
      <c r="F10">
        <v>4</v>
      </c>
      <c r="G10">
        <v>6</v>
      </c>
      <c r="H10">
        <v>9</v>
      </c>
      <c r="I10">
        <v>12</v>
      </c>
    </row>
    <row r="11" spans="2:9" x14ac:dyDescent="0.2">
      <c r="B11" t="s">
        <v>3</v>
      </c>
      <c r="C11">
        <v>45918</v>
      </c>
      <c r="D11" s="1">
        <v>39.770000000000003</v>
      </c>
      <c r="E11" s="1">
        <v>40.68</v>
      </c>
      <c r="F11" s="1">
        <v>25.56</v>
      </c>
      <c r="G11" s="1">
        <v>53.1</v>
      </c>
      <c r="H11" s="1">
        <v>15.11</v>
      </c>
      <c r="I11" s="1">
        <v>69.23</v>
      </c>
    </row>
    <row r="12" spans="2:9" x14ac:dyDescent="0.2">
      <c r="B12" t="s">
        <v>4</v>
      </c>
      <c r="C12">
        <v>50183</v>
      </c>
      <c r="D12" s="1">
        <v>43.58</v>
      </c>
      <c r="E12" s="1">
        <v>22.91</v>
      </c>
      <c r="F12" s="1">
        <v>31.05</v>
      </c>
      <c r="G12" s="1">
        <v>58.68</v>
      </c>
      <c r="H12" s="1">
        <v>15.31</v>
      </c>
      <c r="I12" s="1">
        <v>69.680000000000007</v>
      </c>
    </row>
    <row r="13" spans="2:9" x14ac:dyDescent="0.2">
      <c r="B13" t="s">
        <v>5</v>
      </c>
      <c r="C13">
        <v>50631</v>
      </c>
      <c r="D13" s="1">
        <v>36.880000000000003</v>
      </c>
      <c r="E13" s="1">
        <v>36.53</v>
      </c>
      <c r="F13" s="1">
        <v>33.22</v>
      </c>
      <c r="G13" s="1">
        <v>56.11</v>
      </c>
      <c r="H13" s="1">
        <v>39.020000000000003</v>
      </c>
      <c r="I13" s="1">
        <v>64.209999999999994</v>
      </c>
    </row>
    <row r="14" spans="2:9" x14ac:dyDescent="0.2">
      <c r="B14" t="s">
        <v>2</v>
      </c>
      <c r="C14">
        <f>SUM(C11:C13)</f>
        <v>146732</v>
      </c>
      <c r="D14" s="1"/>
      <c r="E14" s="1"/>
      <c r="F14" s="1"/>
      <c r="G14" s="1"/>
      <c r="H14" s="1"/>
      <c r="I14" s="1"/>
    </row>
    <row r="15" spans="2:9" x14ac:dyDescent="0.2">
      <c r="B15" t="s">
        <v>1</v>
      </c>
      <c r="D15" s="1">
        <f t="shared" ref="D15:I15" si="0">($C11/$C14*D11)+($C12/$C14*D12)+($C13/$C14*D13)</f>
        <v>40.075820407273127</v>
      </c>
      <c r="E15" s="1">
        <f t="shared" si="0"/>
        <v>33.17059128206526</v>
      </c>
      <c r="F15" s="1">
        <f t="shared" si="0"/>
        <v>30.080746190333397</v>
      </c>
      <c r="G15" s="1">
        <f t="shared" si="0"/>
        <v>56.047008491671889</v>
      </c>
      <c r="H15" s="1">
        <f t="shared" si="0"/>
        <v>23.428729452334871</v>
      </c>
      <c r="I15" s="1">
        <f t="shared" si="0"/>
        <v>67.651712578033425</v>
      </c>
    </row>
    <row r="18" spans="2:3" ht="18" x14ac:dyDescent="0.2">
      <c r="B18" s="2"/>
      <c r="C18" s="2"/>
    </row>
    <row r="19" spans="2:3" ht="18" x14ac:dyDescent="0.2">
      <c r="B19" s="2"/>
      <c r="C19" s="2"/>
    </row>
    <row r="20" spans="2:3" ht="18" x14ac:dyDescent="0.2">
      <c r="B20" s="2"/>
    </row>
    <row r="21" spans="2:3" ht="18" x14ac:dyDescent="0.2">
      <c r="B21" s="2"/>
      <c r="C21" s="2"/>
    </row>
    <row r="22" spans="2:3" ht="18" x14ac:dyDescent="0.2">
      <c r="B22" s="2"/>
    </row>
    <row r="23" spans="2:3" ht="18" x14ac:dyDescent="0.2">
      <c r="B23" s="2"/>
      <c r="C2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ALL</vt:lpstr>
      <vt:lpstr>COMBINED_TO_COMBINED</vt:lpstr>
      <vt:lpstr>COMBINED_TO_BP4D</vt:lpstr>
      <vt:lpstr>COMBINED_TO_DISFA</vt:lpstr>
      <vt:lpstr>BP4D_TO_DISFA</vt:lpstr>
      <vt:lpstr>DISFA_TO_BP4D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2022-10-12T14:05:19Z</dcterms:created>
  <dcterms:modified xsi:type="dcterms:W3CDTF">2022-10-22T11:00:55Z</dcterms:modified>
</cp:coreProperties>
</file>