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240" yWindow="160" windowWidth="20120" windowHeight="11260"/>
  </bookViews>
  <sheets>
    <sheet name="Osallistujat_812204_20130903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2" l="1"/>
  <c r="J21" i="2"/>
  <c r="J20" i="2"/>
  <c r="A20" i="2"/>
  <c r="J19" i="2"/>
  <c r="A19" i="2"/>
  <c r="J18" i="2"/>
  <c r="A18" i="2"/>
  <c r="J17" i="2"/>
  <c r="A17" i="2"/>
  <c r="J16" i="2"/>
  <c r="A16" i="2"/>
  <c r="J15" i="2"/>
  <c r="A15" i="2"/>
  <c r="J14" i="2"/>
  <c r="A14" i="2"/>
  <c r="J13" i="2"/>
  <c r="A13" i="2"/>
  <c r="J12" i="2"/>
  <c r="A12" i="2"/>
</calcChain>
</file>

<file path=xl/sharedStrings.xml><?xml version="1.0" encoding="utf-8"?>
<sst xmlns="http://schemas.openxmlformats.org/spreadsheetml/2006/main" count="76" uniqueCount="60">
  <si>
    <t>Kandidaatintutkielman kirjoittaminen ja seminaarit (MAAT300)</t>
  </si>
  <si>
    <t>Seminaari</t>
  </si>
  <si>
    <t>03.09.2013 - 18.05.2014</t>
  </si>
  <si>
    <t>03.09.13 TI 08:00 - 12:00 INFO LS 2 (Viikki)</t>
  </si>
  <si>
    <t>10.09.13 TI 08:00 - 11:00 INFO LS 2 (Viikki)</t>
  </si>
  <si>
    <t>17.09.13-24.09.13 TI 08:00 - 10:00 INFO ATK1 h138</t>
  </si>
  <si>
    <t>17.09.13-24.09.13 TI 08:00 - 10:00 INFO ATK3 h170</t>
  </si>
  <si>
    <t>17.09.13-24.09.13 TI 08:00 - 10:00 ATK4403, Bio3,Viikki</t>
  </si>
  <si>
    <t>08.10.13 TI 08:00 - 10:00 INFO LS 1 (Viikki)</t>
  </si>
  <si>
    <t>08.10.13 TI 10:00 - 12:00</t>
  </si>
  <si>
    <t>29.10.13 TI 10:00 - 12:00 INFO LS 2 (Viikki)</t>
  </si>
  <si>
    <t>12.11.13 TI 10:00 - 12:00 INFO LS 1 (Viikki)</t>
  </si>
  <si>
    <t>5 op</t>
  </si>
  <si>
    <t>Opettaja</t>
  </si>
  <si>
    <t>Hanna-Riitta Kymäläinen, Mervi Seppänen, Paula Elomaa, Kari Elo</t>
  </si>
  <si>
    <t>opisnro</t>
  </si>
  <si>
    <t>Syntymäaika</t>
  </si>
  <si>
    <t>Sukunimi</t>
  </si>
  <si>
    <t>Etunimi</t>
  </si>
  <si>
    <t>Opinto-oikeus</t>
  </si>
  <si>
    <t>Ilmoitt.järj</t>
  </si>
  <si>
    <t>Ilmoittautumisen status</t>
  </si>
  <si>
    <t>Ilmoittautumishetken tarkistusten tulos</t>
  </si>
  <si>
    <t>Sähköpostiosoite</t>
  </si>
  <si>
    <t>Puhelinnumero</t>
  </si>
  <si>
    <t>Lisätiedot</t>
  </si>
  <si>
    <t>Heinonen</t>
  </si>
  <si>
    <t>Tiina Johanna</t>
  </si>
  <si>
    <t>MM/MMK/A 794/2004/Kotieläintiede/Kotieläintiede</t>
  </si>
  <si>
    <t>Varsinainen ilmoittautuminen</t>
  </si>
  <si>
    <t>tiina.heinonen@helsinki.fi</t>
  </si>
  <si>
    <t>Vattulainen</t>
  </si>
  <si>
    <t>Jenni Maria</t>
  </si>
  <si>
    <t>jenni.vattulainen@helsinki.fi</t>
  </si>
  <si>
    <t>MM/MMK/A 794/2004/Kasvintuotannon/Kasvintuotannon</t>
  </si>
  <si>
    <t>Luoto</t>
  </si>
  <si>
    <t>Meri Annika</t>
  </si>
  <si>
    <t>annika.luoto@helsinki.fi</t>
  </si>
  <si>
    <t>Mantila</t>
  </si>
  <si>
    <t>Henna-Maria Kaarina</t>
  </si>
  <si>
    <t>henna-maria.mantila@helsinki.fi</t>
  </si>
  <si>
    <t>Danielsson</t>
  </si>
  <si>
    <t>Ida Annu Maria</t>
  </si>
  <si>
    <t>ida.danielsson@helsinki.fi</t>
  </si>
  <si>
    <t>Vainio</t>
  </si>
  <si>
    <t>Marja Leena</t>
  </si>
  <si>
    <t>marja.l.vainio@helsinki.fi</t>
  </si>
  <si>
    <t>Harmoinen</t>
  </si>
  <si>
    <t>Bartje Hemminki</t>
  </si>
  <si>
    <t>MM/MMK/A 794/2004/Agroteknologia/Agroteknologia</t>
  </si>
  <si>
    <t>bartje.harmoinen@helsinki.fi</t>
  </si>
  <si>
    <t>Hakuni</t>
  </si>
  <si>
    <t>Anne-Mari</t>
  </si>
  <si>
    <t>anne-mari.hakuni@helsinki.fi</t>
  </si>
  <si>
    <t>Savukoski</t>
  </si>
  <si>
    <t>Severi Antero Viljami</t>
  </si>
  <si>
    <t>severi.savukoski@helsinki.fi</t>
  </si>
  <si>
    <t>Unnaslahti</t>
  </si>
  <si>
    <t>Jenna Kristiina</t>
  </si>
  <si>
    <t>jenna.unnaslahti@helsinki.fi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</si>
</sst>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33333"/>
      <name val="Helvetica Neue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0" xfId="0" applyBorder="1" applyAlignment="1">
      <alignment wrapText="1"/>
    </xf>
    <xf numFmtId="0" fontId="0" fillId="0" borderId="14" xfId="0" applyBorder="1"/>
    <xf numFmtId="0" fontId="0" fillId="0" borderId="15" xfId="0" applyBorder="1"/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showGridLines="0" tabSelected="1" topLeftCell="A10" workbookViewId="0">
      <selection activeCell="A21" sqref="A21"/>
    </sheetView>
  </sheetViews>
  <sheetFormatPr baseColWidth="10" defaultColWidth="8.83203125" defaultRowHeight="14" x14ac:dyDescent="0"/>
  <cols>
    <col min="1" max="1" width="8.6640625" customWidth="1"/>
    <col min="2" max="2" width="36.5" bestFit="1" customWidth="1"/>
    <col min="3" max="3" width="12.83203125" bestFit="1" customWidth="1"/>
    <col min="4" max="4" width="21.1640625" bestFit="1" customWidth="1"/>
    <col min="5" max="5" width="36.5" bestFit="1" customWidth="1"/>
    <col min="6" max="6" width="10.5" bestFit="1" customWidth="1"/>
    <col min="7" max="7" width="28.33203125" bestFit="1" customWidth="1"/>
    <col min="8" max="8" width="36.5" bestFit="1" customWidth="1"/>
    <col min="9" max="9" width="32.83203125" bestFit="1" customWidth="1"/>
    <col min="10" max="10" width="15" bestFit="1" customWidth="1"/>
    <col min="11" max="11" width="9.6640625" bestFit="1" customWidth="1"/>
  </cols>
  <sheetData>
    <row r="1" spans="1:11">
      <c r="A1" s="13">
        <v>812204</v>
      </c>
      <c r="B1" s="13" t="s">
        <v>0</v>
      </c>
      <c r="C1" s="13" t="s">
        <v>1</v>
      </c>
      <c r="D1" s="13" t="s">
        <v>2</v>
      </c>
      <c r="E1" s="2" t="s">
        <v>3</v>
      </c>
      <c r="F1" s="13" t="s">
        <v>12</v>
      </c>
    </row>
    <row r="2" spans="1:11">
      <c r="A2" s="14"/>
      <c r="B2" s="14"/>
      <c r="C2" s="14"/>
      <c r="D2" s="14"/>
      <c r="E2" s="3" t="s">
        <v>4</v>
      </c>
      <c r="F2" s="14"/>
    </row>
    <row r="3" spans="1:11">
      <c r="A3" s="14"/>
      <c r="B3" s="14"/>
      <c r="C3" s="14"/>
      <c r="D3" s="14"/>
      <c r="E3" s="3" t="s">
        <v>5</v>
      </c>
      <c r="F3" s="14"/>
    </row>
    <row r="4" spans="1:11">
      <c r="A4" s="14"/>
      <c r="B4" s="14"/>
      <c r="C4" s="14"/>
      <c r="D4" s="14"/>
      <c r="E4" s="3" t="s">
        <v>6</v>
      </c>
      <c r="F4" s="14"/>
    </row>
    <row r="5" spans="1:11">
      <c r="A5" s="14"/>
      <c r="B5" s="14"/>
      <c r="C5" s="14"/>
      <c r="D5" s="14"/>
      <c r="E5" s="3" t="s">
        <v>7</v>
      </c>
      <c r="F5" s="14"/>
    </row>
    <row r="6" spans="1:11">
      <c r="A6" s="14"/>
      <c r="B6" s="14"/>
      <c r="C6" s="14"/>
      <c r="D6" s="14"/>
      <c r="E6" s="3" t="s">
        <v>8</v>
      </c>
      <c r="F6" s="14"/>
    </row>
    <row r="7" spans="1:11">
      <c r="A7" s="14"/>
      <c r="B7" s="14"/>
      <c r="C7" s="14"/>
      <c r="D7" s="14"/>
      <c r="E7" s="3" t="s">
        <v>9</v>
      </c>
      <c r="F7" s="14"/>
    </row>
    <row r="8" spans="1:11">
      <c r="A8" s="14"/>
      <c r="B8" s="14"/>
      <c r="C8" s="14"/>
      <c r="D8" s="14"/>
      <c r="E8" s="3" t="s">
        <v>10</v>
      </c>
      <c r="F8" s="14"/>
    </row>
    <row r="9" spans="1:11">
      <c r="A9" s="15"/>
      <c r="B9" s="15"/>
      <c r="C9" s="15"/>
      <c r="D9" s="15"/>
      <c r="E9" s="4" t="s">
        <v>11</v>
      </c>
      <c r="F9" s="15"/>
    </row>
    <row r="10" spans="1:11" ht="28">
      <c r="A10" s="1" t="s">
        <v>13</v>
      </c>
      <c r="B10" s="5" t="s">
        <v>14</v>
      </c>
      <c r="C10" s="6"/>
      <c r="D10" s="6"/>
      <c r="E10" s="6"/>
      <c r="F10" s="7"/>
    </row>
    <row r="11" spans="1:11">
      <c r="A11" s="8" t="s">
        <v>15</v>
      </c>
      <c r="B11" s="9" t="s">
        <v>16</v>
      </c>
      <c r="C11" s="9" t="s">
        <v>17</v>
      </c>
      <c r="D11" s="9" t="s">
        <v>18</v>
      </c>
      <c r="E11" s="9" t="s">
        <v>19</v>
      </c>
      <c r="F11" s="9" t="s">
        <v>20</v>
      </c>
      <c r="G11" s="9" t="s">
        <v>21</v>
      </c>
      <c r="H11" s="9" t="s">
        <v>22</v>
      </c>
      <c r="I11" s="9" t="s">
        <v>23</v>
      </c>
      <c r="J11" s="9" t="s">
        <v>24</v>
      </c>
      <c r="K11" s="9" t="s">
        <v>25</v>
      </c>
    </row>
    <row r="12" spans="1:11" ht="28">
      <c r="A12" s="10" t="str">
        <f>"014018619"</f>
        <v>014018619</v>
      </c>
      <c r="B12" s="11">
        <v>33042</v>
      </c>
      <c r="C12" s="12" t="s">
        <v>26</v>
      </c>
      <c r="D12" s="12" t="s">
        <v>27</v>
      </c>
      <c r="E12" s="12" t="s">
        <v>28</v>
      </c>
      <c r="F12" s="12">
        <v>1</v>
      </c>
      <c r="G12" s="12" t="s">
        <v>29</v>
      </c>
      <c r="H12" s="12"/>
      <c r="I12" s="5" t="s">
        <v>30</v>
      </c>
      <c r="J12" s="5" t="str">
        <f>""</f>
        <v/>
      </c>
      <c r="K12" s="12"/>
    </row>
    <row r="13" spans="1:11" ht="28">
      <c r="A13" s="10" t="str">
        <f>"014017568"</f>
        <v>014017568</v>
      </c>
      <c r="B13" s="11">
        <v>32760</v>
      </c>
      <c r="C13" s="12" t="s">
        <v>31</v>
      </c>
      <c r="D13" s="12" t="s">
        <v>32</v>
      </c>
      <c r="E13" s="12" t="s">
        <v>28</v>
      </c>
      <c r="F13" s="12">
        <v>2</v>
      </c>
      <c r="G13" s="12" t="s">
        <v>29</v>
      </c>
      <c r="H13" s="12"/>
      <c r="I13" s="5" t="s">
        <v>33</v>
      </c>
      <c r="J13" s="5" t="str">
        <f>"0503370851"</f>
        <v>0503370851</v>
      </c>
      <c r="K13" s="12"/>
    </row>
    <row r="14" spans="1:11" ht="28">
      <c r="A14" s="10" t="str">
        <f>"013713083"</f>
        <v>013713083</v>
      </c>
      <c r="B14" s="11">
        <v>30444</v>
      </c>
      <c r="C14" s="12" t="s">
        <v>35</v>
      </c>
      <c r="D14" s="12" t="s">
        <v>36</v>
      </c>
      <c r="E14" s="12" t="s">
        <v>34</v>
      </c>
      <c r="F14" s="12">
        <v>14</v>
      </c>
      <c r="G14" s="12" t="s">
        <v>29</v>
      </c>
      <c r="H14" s="12"/>
      <c r="I14" s="5" t="s">
        <v>37</v>
      </c>
      <c r="J14" s="5" t="str">
        <f>"045 3099865"</f>
        <v>045 3099865</v>
      </c>
      <c r="K14" s="12"/>
    </row>
    <row r="15" spans="1:11" ht="28">
      <c r="A15" s="10" t="str">
        <f>"014015751"</f>
        <v>014015751</v>
      </c>
      <c r="B15" s="11">
        <v>32825</v>
      </c>
      <c r="C15" s="12" t="s">
        <v>38</v>
      </c>
      <c r="D15" s="12" t="s">
        <v>39</v>
      </c>
      <c r="E15" s="12" t="s">
        <v>28</v>
      </c>
      <c r="F15" s="12">
        <v>15</v>
      </c>
      <c r="G15" s="12" t="s">
        <v>29</v>
      </c>
      <c r="H15" s="12"/>
      <c r="I15" s="5" t="s">
        <v>40</v>
      </c>
      <c r="J15" s="5" t="str">
        <f>"0451393309"</f>
        <v>0451393309</v>
      </c>
      <c r="K15" s="12"/>
    </row>
    <row r="16" spans="1:11" ht="28">
      <c r="A16" s="10" t="str">
        <f>"014015696"</f>
        <v>014015696</v>
      </c>
      <c r="B16" s="11">
        <v>33064</v>
      </c>
      <c r="C16" s="12" t="s">
        <v>41</v>
      </c>
      <c r="D16" s="12" t="s">
        <v>42</v>
      </c>
      <c r="E16" s="12" t="s">
        <v>28</v>
      </c>
      <c r="F16" s="12">
        <v>16</v>
      </c>
      <c r="G16" s="12" t="s">
        <v>29</v>
      </c>
      <c r="H16" s="12"/>
      <c r="I16" s="5" t="s">
        <v>43</v>
      </c>
      <c r="J16" s="5" t="str">
        <f>"050-4642503"</f>
        <v>050-4642503</v>
      </c>
      <c r="K16" s="12"/>
    </row>
    <row r="17" spans="1:11" ht="28">
      <c r="A17" s="10" t="str">
        <f>"010792418"</f>
        <v>010792418</v>
      </c>
      <c r="B17" s="11">
        <v>23497</v>
      </c>
      <c r="C17" s="12" t="s">
        <v>44</v>
      </c>
      <c r="D17" s="12" t="s">
        <v>45</v>
      </c>
      <c r="E17" s="12" t="s">
        <v>34</v>
      </c>
      <c r="F17" s="12">
        <v>17</v>
      </c>
      <c r="G17" s="12" t="s">
        <v>29</v>
      </c>
      <c r="H17" s="12"/>
      <c r="I17" s="5" t="s">
        <v>46</v>
      </c>
      <c r="J17" s="5" t="str">
        <f>"045-6399864"</f>
        <v>045-6399864</v>
      </c>
      <c r="K17" s="12"/>
    </row>
    <row r="18" spans="1:11" ht="28">
      <c r="A18" s="10" t="str">
        <f>"014018884"</f>
        <v>014018884</v>
      </c>
      <c r="B18" s="11">
        <v>33248</v>
      </c>
      <c r="C18" s="12" t="s">
        <v>47</v>
      </c>
      <c r="D18" s="12" t="s">
        <v>48</v>
      </c>
      <c r="E18" s="12" t="s">
        <v>49</v>
      </c>
      <c r="F18" s="12">
        <v>18</v>
      </c>
      <c r="G18" s="12" t="s">
        <v>29</v>
      </c>
      <c r="H18" s="12"/>
      <c r="I18" s="5" t="s">
        <v>50</v>
      </c>
      <c r="J18" s="5" t="str">
        <f>"0409007072"</f>
        <v>0409007072</v>
      </c>
      <c r="K18" s="12"/>
    </row>
    <row r="19" spans="1:11" ht="28">
      <c r="A19" s="10" t="str">
        <f>"014019498"</f>
        <v>014019498</v>
      </c>
      <c r="B19" s="11">
        <v>32291</v>
      </c>
      <c r="C19" s="12" t="s">
        <v>51</v>
      </c>
      <c r="D19" s="12" t="s">
        <v>52</v>
      </c>
      <c r="E19" s="12" t="s">
        <v>34</v>
      </c>
      <c r="F19" s="12">
        <v>19</v>
      </c>
      <c r="G19" s="12" t="s">
        <v>29</v>
      </c>
      <c r="H19" s="12"/>
      <c r="I19" s="5" t="s">
        <v>53</v>
      </c>
      <c r="J19" s="5" t="str">
        <f>"040 775 9129"</f>
        <v>040 775 9129</v>
      </c>
      <c r="K19" s="12"/>
    </row>
    <row r="20" spans="1:11" ht="28">
      <c r="A20" s="10" t="str">
        <f>"014018596"</f>
        <v>014018596</v>
      </c>
      <c r="B20" s="11">
        <v>32493</v>
      </c>
      <c r="C20" s="12" t="s">
        <v>54</v>
      </c>
      <c r="D20" s="12" t="s">
        <v>55</v>
      </c>
      <c r="E20" s="12" t="s">
        <v>49</v>
      </c>
      <c r="F20" s="12">
        <v>20</v>
      </c>
      <c r="G20" s="12" t="s">
        <v>29</v>
      </c>
      <c r="H20" s="12"/>
      <c r="I20" s="5" t="s">
        <v>56</v>
      </c>
      <c r="J20" s="5" t="str">
        <f>"0503404797"</f>
        <v>0503404797</v>
      </c>
      <c r="K20" s="12"/>
    </row>
    <row r="21" spans="1:11" ht="28">
      <c r="A21" s="16" t="str">
        <f>"12345"</f>
        <v>12345</v>
      </c>
      <c r="B21" s="11">
        <v>33837</v>
      </c>
      <c r="C21" s="12" t="s">
        <v>57</v>
      </c>
      <c r="D21" s="12" t="s">
        <v>58</v>
      </c>
      <c r="E21" s="12" t="s">
        <v>34</v>
      </c>
      <c r="F21" s="12">
        <v>21</v>
      </c>
      <c r="G21" s="12" t="s">
        <v>29</v>
      </c>
      <c r="H21" s="12"/>
      <c r="I21" s="5" t="s">
        <v>59</v>
      </c>
      <c r="J21" s="5" t="str">
        <f>"0445333280"</f>
        <v>0445333280</v>
      </c>
      <c r="K21" s="12"/>
    </row>
  </sheetData>
  <mergeCells count="5">
    <mergeCell ref="A1:A9"/>
    <mergeCell ref="B1:B9"/>
    <mergeCell ref="C1:C9"/>
    <mergeCell ref="D1:D9"/>
    <mergeCell ref="F1:F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Osallistujat_812204_20130903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Kymäläinen, Hanna-Riitta</dc:creator>
  <cp:lastModifiedBy>Matti Luukkainen</cp:lastModifiedBy>
  <dcterms:created xsi:type="dcterms:W3CDTF">2014-03-19T07:40:13Z</dcterms:created>
  <dcterms:modified xsi:type="dcterms:W3CDTF">2014-03-21T00:09:24Z</dcterms:modified>
</cp:coreProperties>
</file>