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L704G\Desktop\freecol-SE-exercise\Project_Management\Sprint 2\"/>
    </mc:Choice>
  </mc:AlternateContent>
  <xr:revisionPtr revIDLastSave="0" documentId="13_ncr:1_{EEEE4F28-32E6-4C0B-8653-DCA5341FD786}" xr6:coauthVersionLast="47" xr6:coauthVersionMax="47" xr10:uidLastSave="{00000000-0000-0000-0000-000000000000}"/>
  <bookViews>
    <workbookView xWindow="1725" yWindow="2115" windowWidth="21600" windowHeight="11385" xr2:uid="{00000000-000D-0000-FFFF-FFFF00000000}"/>
  </bookViews>
  <sheets>
    <sheet name="Burndown Char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16" i="1" l="1"/>
  <c r="D17" i="1"/>
  <c r="D18" i="1" s="1"/>
  <c r="F16" i="1"/>
  <c r="G16" i="1"/>
  <c r="H16" i="1"/>
  <c r="I16" i="1"/>
  <c r="J16" i="1"/>
  <c r="K16" i="1"/>
  <c r="E18" i="1" l="1"/>
  <c r="G18" i="1"/>
  <c r="F18" i="1"/>
  <c r="I18" i="1"/>
  <c r="H18" i="1"/>
  <c r="E17" i="1"/>
  <c r="F17" i="1" s="1"/>
  <c r="G17" i="1" s="1"/>
  <c r="H17" i="1" s="1"/>
  <c r="I17" i="1" s="1"/>
  <c r="J17" i="1" s="1"/>
  <c r="K17" i="1" s="1"/>
  <c r="J18" i="1"/>
  <c r="K18" i="1"/>
</calcChain>
</file>

<file path=xl/sharedStrings.xml><?xml version="1.0" encoding="utf-8"?>
<sst xmlns="http://schemas.openxmlformats.org/spreadsheetml/2006/main" count="21" uniqueCount="21">
  <si>
    <t>Sprint Burndown Chart</t>
  </si>
  <si>
    <t>Task ID</t>
  </si>
  <si>
    <t>Task Description</t>
  </si>
  <si>
    <t>Initial Estimate</t>
  </si>
  <si>
    <t>Day 0</t>
  </si>
  <si>
    <t>Day 1</t>
  </si>
  <si>
    <t>Day 2</t>
  </si>
  <si>
    <t>Day 3</t>
  </si>
  <si>
    <t>Day 4</t>
  </si>
  <si>
    <t>Day 5</t>
  </si>
  <si>
    <t>Day 6</t>
  </si>
  <si>
    <t>Day 7</t>
  </si>
  <si>
    <t>Remaining Effort</t>
  </si>
  <si>
    <t>Completed Effort</t>
  </si>
  <si>
    <t>Ideal Burndown</t>
  </si>
  <si>
    <t>31/09/2023</t>
  </si>
  <si>
    <t>Identify metrics &amp; review.</t>
  </si>
  <si>
    <t>Design pattern identification &amp; review.</t>
  </si>
  <si>
    <t>Pinpoint code smells &amp; review.</t>
  </si>
  <si>
    <t>Compile reports (Metrics, GoF, Smells) &amp; reviews.</t>
  </si>
  <si>
    <t>Make Use case Diagram &amp; review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</si>
</sst>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409]d/mmm/yy;@"/>
    <numFmt numFmtId="165" formatCode="0.0"/>
  </numFmts>
  <fonts count="5" x14ac:knownFonts="1">
    <font>
      <sz val="11"/>
      <color theme="1"/>
      <name val="Calibri"/>
      <family val="2"/>
      <scheme val="minor"/>
    </font>
    <font>
      <sz val="8"/>
      <name val="Calibri"/>
      <family val="2"/>
    </font>
    <font>
      <b/>
      <sz val="11"/>
      <color theme="1"/>
      <name val="Calibri"/>
      <family val="2"/>
      <scheme val="minor"/>
    </font>
    <font>
      <sz val="20"/>
      <color theme="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 tint="-0.14999847407452621"/>
        <bgColor indexed="64"/>
      </patternFill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43">
    <xf numFmtId="0" fontId="0" fillId="0" borderId="0" xfId="0"/>
    <xf numFmtId="165" fontId="0" fillId="5" borderId="5" xfId="0" applyNumberFormat="1" applyFill="1" applyBorder="1" applyAlignment="1">
      <alignment horizontal="center"/>
    </xf>
    <xf numFmtId="0" fontId="0" fillId="7" borderId="7" xfId="0" applyFill="1" applyBorder="1" applyAlignment="1">
      <alignment horizontal="center"/>
    </xf>
    <xf numFmtId="0" fontId="2" fillId="8" borderId="3" xfId="0" applyFont="1" applyFill="1" applyBorder="1" applyAlignment="1">
      <alignment horizontal="center"/>
    </xf>
    <xf numFmtId="164" fontId="2" fillId="8" borderId="3" xfId="0" applyNumberFormat="1" applyFont="1" applyFill="1" applyBorder="1" applyAlignment="1">
      <alignment horizontal="center"/>
    </xf>
    <xf numFmtId="0" fontId="2" fillId="8" borderId="5" xfId="0" applyFont="1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12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10" xfId="0" applyFill="1" applyBorder="1" applyAlignment="1">
      <alignment horizontal="center"/>
    </xf>
    <xf numFmtId="0" fontId="0" fillId="2" borderId="11" xfId="0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165" fontId="0" fillId="4" borderId="19" xfId="0" applyNumberFormat="1" applyFill="1" applyBorder="1" applyAlignment="1">
      <alignment horizontal="center"/>
    </xf>
    <xf numFmtId="0" fontId="0" fillId="7" borderId="21" xfId="0" applyFill="1" applyBorder="1" applyAlignment="1">
      <alignment horizontal="center"/>
    </xf>
    <xf numFmtId="165" fontId="0" fillId="4" borderId="1" xfId="0" applyNumberFormat="1" applyFill="1" applyBorder="1" applyAlignment="1">
      <alignment horizontal="center"/>
    </xf>
    <xf numFmtId="0" fontId="0" fillId="4" borderId="9" xfId="0" applyFill="1" applyBorder="1" applyAlignment="1">
      <alignment horizontal="center"/>
    </xf>
    <xf numFmtId="165" fontId="0" fillId="4" borderId="6" xfId="0" applyNumberFormat="1" applyFill="1" applyBorder="1" applyAlignment="1">
      <alignment horizontal="center"/>
    </xf>
    <xf numFmtId="165" fontId="0" fillId="5" borderId="4" xfId="0" applyNumberFormat="1" applyFill="1" applyBorder="1" applyAlignment="1">
      <alignment horizontal="center"/>
    </xf>
    <xf numFmtId="0" fontId="0" fillId="0" borderId="14" xfId="0" applyBorder="1"/>
    <xf numFmtId="0" fontId="0" fillId="6" borderId="2" xfId="0" applyFill="1" applyBorder="1" applyAlignment="1">
      <alignment horizontal="right" wrapText="1"/>
    </xf>
    <xf numFmtId="0" fontId="0" fillId="6" borderId="3" xfId="0" applyFill="1" applyBorder="1" applyAlignment="1">
      <alignment wrapText="1"/>
    </xf>
    <xf numFmtId="0" fontId="0" fillId="6" borderId="6" xfId="0" applyFill="1" applyBorder="1" applyAlignment="1">
      <alignment horizontal="right" wrapText="1"/>
    </xf>
    <xf numFmtId="0" fontId="0" fillId="6" borderId="1" xfId="0" applyFill="1" applyBorder="1" applyAlignment="1">
      <alignment wrapText="1"/>
    </xf>
    <xf numFmtId="0" fontId="0" fillId="9" borderId="9" xfId="0" applyFill="1" applyBorder="1" applyAlignment="1">
      <alignment horizontal="center"/>
    </xf>
    <xf numFmtId="0" fontId="0" fillId="9" borderId="8" xfId="0" applyFill="1" applyBorder="1" applyAlignment="1">
      <alignment horizontal="center"/>
    </xf>
    <xf numFmtId="0" fontId="4" fillId="5" borderId="13" xfId="0" applyFont="1" applyFill="1" applyBorder="1" applyAlignment="1">
      <alignment horizontal="center"/>
    </xf>
    <xf numFmtId="0" fontId="2" fillId="8" borderId="3" xfId="0" applyFont="1" applyFill="1" applyBorder="1" applyAlignment="1">
      <alignment horizontal="center" vertical="center"/>
    </xf>
    <xf numFmtId="0" fontId="2" fillId="8" borderId="22" xfId="0" applyFont="1" applyFill="1" applyBorder="1" applyAlignment="1">
      <alignment horizontal="center" vertical="center"/>
    </xf>
    <xf numFmtId="0" fontId="2" fillId="8" borderId="2" xfId="0" applyFont="1" applyFill="1" applyBorder="1" applyAlignment="1">
      <alignment horizontal="center" vertical="center"/>
    </xf>
    <xf numFmtId="0" fontId="2" fillId="8" borderId="4" xfId="0" applyFont="1" applyFill="1" applyBorder="1" applyAlignment="1">
      <alignment horizontal="center" vertical="center"/>
    </xf>
    <xf numFmtId="0" fontId="2" fillId="4" borderId="18" xfId="0" applyFont="1" applyFill="1" applyBorder="1" applyAlignment="1">
      <alignment horizontal="center"/>
    </xf>
    <xf numFmtId="0" fontId="2" fillId="4" borderId="19" xfId="0" applyFont="1" applyFill="1" applyBorder="1" applyAlignment="1">
      <alignment horizontal="center"/>
    </xf>
    <xf numFmtId="0" fontId="2" fillId="5" borderId="4" xfId="0" applyFont="1" applyFill="1" applyBorder="1" applyAlignment="1">
      <alignment horizontal="center"/>
    </xf>
    <xf numFmtId="0" fontId="2" fillId="5" borderId="5" xfId="0" applyFont="1" applyFill="1" applyBorder="1" applyAlignment="1">
      <alignment horizontal="center"/>
    </xf>
    <xf numFmtId="0" fontId="3" fillId="3" borderId="15" xfId="0" applyFont="1" applyFill="1" applyBorder="1" applyAlignment="1">
      <alignment horizontal="center"/>
    </xf>
    <xf numFmtId="0" fontId="3" fillId="3" borderId="16" xfId="0" applyFont="1" applyFill="1" applyBorder="1" applyAlignment="1">
      <alignment horizontal="center"/>
    </xf>
    <xf numFmtId="0" fontId="3" fillId="3" borderId="17" xfId="0" applyFont="1" applyFill="1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7" xfId="0" applyBorder="1" applyAlignment="1">
      <alignment horizontal="center"/>
    </xf>
    <xf numFmtId="0" fontId="2" fillId="7" borderId="20" xfId="0" applyFont="1" applyFill="1" applyBorder="1" applyAlignment="1">
      <alignment horizontal="center" wrapText="1"/>
    </xf>
    <xf numFmtId="0" fontId="2" fillId="7" borderId="2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Sprint Burndown Chart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title>
    <c:autoTitleDeleted val="0"/>
    <c:plotArea>
      <c:layout/>
      <c:barChart>
        <c:barDir val="col"/>
        <c:grouping val="stacked"/>
        <c:varyColors val="0"/>
        <c:ser>
          <c:idx val="2"/>
          <c:order val="2"/>
          <c:tx>
            <c:strRef>
              <c:f>'Burndown Chart'!$B$16:$C$16</c:f>
              <c:strCache>
                <c:ptCount val="2"/>
                <c:pt idx="0">
                  <c:v>Completed Effort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val>
            <c:numRef>
              <c:f>'Burndown Chart'!$D$16:$K$16</c:f>
              <c:numCache>
                <c:formatCode>General</c:formatCode>
                <c:ptCount val="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8D0E-4F8E-897D-5B1720B3868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048432767"/>
        <c:axId val="1048433599"/>
      </c:barChart>
      <c:lineChart>
        <c:grouping val="standard"/>
        <c:varyColors val="0"/>
        <c:ser>
          <c:idx val="0"/>
          <c:order val="0"/>
          <c:tx>
            <c:strRef>
              <c:f>'Burndown Chart'!$B$17:$C$17</c:f>
              <c:strCache>
                <c:ptCount val="2"/>
                <c:pt idx="0">
                  <c:v>Remaining Effort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'Burndown Chart'!$D$5:$K$5</c:f>
              <c:strCache>
                <c:ptCount val="8"/>
                <c:pt idx="0">
                  <c:v>Day 0</c:v>
                </c:pt>
                <c:pt idx="1">
                  <c:v>Day 1</c:v>
                </c:pt>
                <c:pt idx="2">
                  <c:v>Day 2</c:v>
                </c:pt>
                <c:pt idx="3">
                  <c:v>Day 3</c:v>
                </c:pt>
                <c:pt idx="4">
                  <c:v>Day 4</c:v>
                </c:pt>
                <c:pt idx="5">
                  <c:v>Day 5</c:v>
                </c:pt>
                <c:pt idx="6">
                  <c:v>Day 6</c:v>
                </c:pt>
                <c:pt idx="7">
                  <c:v>Day 7</c:v>
                </c:pt>
              </c:strCache>
            </c:strRef>
          </c:cat>
          <c:val>
            <c:numRef>
              <c:f>'Burndown Chart'!$D$17:$K$17</c:f>
              <c:numCache>
                <c:formatCode>0.0</c:formatCode>
                <c:ptCount val="8"/>
                <c:pt idx="0" formatCode="General">
                  <c:v>25</c:v>
                </c:pt>
                <c:pt idx="1">
                  <c:v>25</c:v>
                </c:pt>
                <c:pt idx="2">
                  <c:v>25</c:v>
                </c:pt>
                <c:pt idx="3">
                  <c:v>25</c:v>
                </c:pt>
                <c:pt idx="4">
                  <c:v>25</c:v>
                </c:pt>
                <c:pt idx="5">
                  <c:v>25</c:v>
                </c:pt>
                <c:pt idx="6">
                  <c:v>25</c:v>
                </c:pt>
                <c:pt idx="7">
                  <c:v>25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D0E-4F8E-897D-5B1720B3868B}"/>
            </c:ext>
          </c:extLst>
        </c:ser>
        <c:ser>
          <c:idx val="1"/>
          <c:order val="1"/>
          <c:tx>
            <c:strRef>
              <c:f>'Burndown Chart'!$B$18:$C$18</c:f>
              <c:strCache>
                <c:ptCount val="2"/>
                <c:pt idx="0">
                  <c:v>Ideal Burndown</c:v>
                </c:pt>
              </c:strCache>
            </c:strRef>
          </c:tx>
          <c:spPr>
            <a:ln w="28575" cap="rnd">
              <a:solidFill>
                <a:srgbClr val="00B050"/>
              </a:solidFill>
              <a:round/>
            </a:ln>
            <a:effectLst/>
          </c:spPr>
          <c:marker>
            <c:symbol val="none"/>
          </c:marker>
          <c:cat>
            <c:strRef>
              <c:f>'Burndown Chart'!$D$5:$K$5</c:f>
              <c:strCache>
                <c:ptCount val="8"/>
                <c:pt idx="0">
                  <c:v>Day 0</c:v>
                </c:pt>
                <c:pt idx="1">
                  <c:v>Day 1</c:v>
                </c:pt>
                <c:pt idx="2">
                  <c:v>Day 2</c:v>
                </c:pt>
                <c:pt idx="3">
                  <c:v>Day 3</c:v>
                </c:pt>
                <c:pt idx="4">
                  <c:v>Day 4</c:v>
                </c:pt>
                <c:pt idx="5">
                  <c:v>Day 5</c:v>
                </c:pt>
                <c:pt idx="6">
                  <c:v>Day 6</c:v>
                </c:pt>
                <c:pt idx="7">
                  <c:v>Day 7</c:v>
                </c:pt>
              </c:strCache>
            </c:strRef>
          </c:cat>
          <c:val>
            <c:numRef>
              <c:f>'Burndown Chart'!$D$18:$K$18</c:f>
              <c:numCache>
                <c:formatCode>0.0</c:formatCode>
                <c:ptCount val="8"/>
                <c:pt idx="0" formatCode="General">
                  <c:v>25</c:v>
                </c:pt>
                <c:pt idx="1">
                  <c:v>23.333333333333332</c:v>
                </c:pt>
                <c:pt idx="2">
                  <c:v>21.666666666666668</c:v>
                </c:pt>
                <c:pt idx="3">
                  <c:v>20</c:v>
                </c:pt>
                <c:pt idx="4">
                  <c:v>18.333333333333332</c:v>
                </c:pt>
                <c:pt idx="5">
                  <c:v>16.666666666666664</c:v>
                </c:pt>
                <c:pt idx="6">
                  <c:v>15</c:v>
                </c:pt>
                <c:pt idx="7">
                  <c:v>13.333333333333332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D0E-4F8E-897D-5B1720B3868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048432767"/>
        <c:axId val="1048433599"/>
      </c:lineChart>
      <c:catAx>
        <c:axId val="104843276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1048433599"/>
        <c:crosses val="autoZero"/>
        <c:auto val="1"/>
        <c:lblAlgn val="ctr"/>
        <c:lblOffset val="100"/>
        <c:noMultiLvlLbl val="0"/>
      </c:catAx>
      <c:valAx>
        <c:axId val="1048433599"/>
        <c:scaling>
          <c:orientation val="minMax"/>
          <c:max val="22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Hours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104843276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16807</xdr:colOff>
      <xdr:row>18</xdr:row>
      <xdr:rowOff>180414</xdr:rowOff>
    </xdr:from>
    <xdr:to>
      <xdr:col>9</xdr:col>
      <xdr:colOff>1</xdr:colOff>
      <xdr:row>45</xdr:row>
      <xdr:rowOff>177054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52BFCA64-3DDA-4711-BDFA-D2973C7C7C4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S20"/>
  <sheetViews>
    <sheetView tabSelected="1" zoomScale="85" zoomScaleNormal="85" workbookViewId="0">
      <selection activeCell="D11" sqref="D11"/>
    </sheetView>
  </sheetViews>
  <sheetFormatPr defaultRowHeight="15" x14ac:dyDescent="0.25"/>
  <cols>
    <col min="2" max="2" width="7.140625" bestFit="1" customWidth="1"/>
    <col min="3" max="3" width="73.140625" bestFit="1" customWidth="1"/>
    <col min="4" max="4" width="14.42578125" bestFit="1" customWidth="1"/>
    <col min="5" max="16" width="10" bestFit="1" customWidth="1"/>
    <col min="17" max="19" width="9.7109375" bestFit="1" customWidth="1"/>
  </cols>
  <sheetData>
    <row r="1" spans="2:19" ht="15.75" thickBot="1" x14ac:dyDescent="0.3"/>
    <row r="2" spans="2:19" ht="27" thickBot="1" x14ac:dyDescent="0.45">
      <c r="B2" s="35" t="s">
        <v>0</v>
      </c>
      <c r="C2" s="36"/>
      <c r="D2" s="36"/>
      <c r="E2" s="36"/>
      <c r="F2" s="36"/>
      <c r="G2" s="36"/>
      <c r="H2" s="36"/>
      <c r="I2" s="36"/>
      <c r="J2" s="36"/>
      <c r="K2" s="36"/>
      <c r="L2" s="36"/>
      <c r="M2" s="36"/>
      <c r="N2" s="36"/>
      <c r="O2" s="36"/>
      <c r="P2" s="36"/>
      <c r="Q2" s="36"/>
      <c r="R2" s="36"/>
      <c r="S2" s="37"/>
    </row>
    <row r="3" spans="2:19" ht="15.75" thickBot="1" x14ac:dyDescent="0.3">
      <c r="B3" s="38"/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40"/>
    </row>
    <row r="4" spans="2:19" x14ac:dyDescent="0.25">
      <c r="B4" s="29" t="s">
        <v>1</v>
      </c>
      <c r="C4" s="27" t="s">
        <v>2</v>
      </c>
      <c r="D4" s="3" t="s">
        <v>3</v>
      </c>
      <c r="E4" s="4">
        <v>45197</v>
      </c>
      <c r="F4" s="4">
        <v>45198</v>
      </c>
      <c r="G4" s="4">
        <v>45199</v>
      </c>
      <c r="H4" s="4" t="s">
        <v>15</v>
      </c>
      <c r="I4" s="4">
        <v>45200</v>
      </c>
      <c r="J4" s="4">
        <v>45201</v>
      </c>
      <c r="K4" s="4">
        <v>45202</v>
      </c>
    </row>
    <row r="5" spans="2:19" ht="15.75" thickBot="1" x14ac:dyDescent="0.3">
      <c r="B5" s="30"/>
      <c r="C5" s="28"/>
      <c r="D5" s="5" t="s">
        <v>4</v>
      </c>
      <c r="E5" s="5" t="s">
        <v>5</v>
      </c>
      <c r="F5" s="5" t="s">
        <v>6</v>
      </c>
      <c r="G5" s="5" t="s">
        <v>7</v>
      </c>
      <c r="H5" s="5" t="s">
        <v>8</v>
      </c>
      <c r="I5" s="5" t="s">
        <v>9</v>
      </c>
      <c r="J5" s="5" t="s">
        <v>10</v>
      </c>
      <c r="K5" s="5" t="s">
        <v>11</v>
      </c>
    </row>
    <row r="6" spans="2:19" x14ac:dyDescent="0.25">
      <c r="B6" s="20">
        <v>1</v>
      </c>
      <c r="C6" s="23" t="s">
        <v>16</v>
      </c>
      <c r="D6" s="24">
        <v>5</v>
      </c>
      <c r="E6" s="6"/>
      <c r="F6" s="7"/>
      <c r="G6" s="7"/>
      <c r="H6" s="7"/>
      <c r="I6" s="7"/>
      <c r="J6" s="7"/>
      <c r="K6" s="7"/>
    </row>
    <row r="7" spans="2:19" x14ac:dyDescent="0.25">
      <c r="B7" s="22">
        <v>2</v>
      </c>
      <c r="C7" s="23" t="s">
        <v>17</v>
      </c>
      <c r="D7" s="25">
        <v>5</v>
      </c>
      <c r="E7" s="8"/>
      <c r="F7" s="9"/>
      <c r="G7" s="9"/>
      <c r="H7" s="9"/>
      <c r="I7" s="9"/>
      <c r="J7" s="9"/>
      <c r="K7" s="9"/>
    </row>
    <row r="8" spans="2:19" x14ac:dyDescent="0.25">
      <c r="B8" s="22">
        <v>3</v>
      </c>
      <c r="C8" s="23" t="s">
        <v>18</v>
      </c>
      <c r="D8" s="25">
        <v>5</v>
      </c>
      <c r="E8" s="10"/>
      <c r="F8" s="9"/>
      <c r="G8" s="9"/>
      <c r="H8" s="9"/>
      <c r="I8" s="9"/>
      <c r="J8" s="9"/>
      <c r="K8" s="9"/>
    </row>
    <row r="9" spans="2:19" x14ac:dyDescent="0.25">
      <c r="B9" s="22">
        <v>4</v>
      </c>
      <c r="C9" s="23" t="s">
        <v>19</v>
      </c>
      <c r="D9" s="25">
        <v>5</v>
      </c>
      <c r="E9" s="11"/>
      <c r="F9" s="9"/>
      <c r="G9" s="9"/>
      <c r="H9" s="9"/>
      <c r="I9" s="9"/>
      <c r="J9" s="9"/>
      <c r="K9" s="9"/>
    </row>
    <row r="10" spans="2:19" x14ac:dyDescent="0.25">
      <c r="B10" s="22">
        <v>5</v>
      </c>
      <c r="C10" s="23" t="s">
        <v>20</v>
      </c>
      <c r="D10" s="25">
        <v>5</v>
      </c>
      <c r="E10" s="12"/>
      <c r="F10" s="9"/>
      <c r="G10" s="9"/>
      <c r="H10" s="9"/>
      <c r="I10" s="9"/>
      <c r="J10" s="9"/>
      <c r="K10" s="9"/>
    </row>
    <row r="11" spans="2:19" x14ac:dyDescent="0.25">
      <c r="B11" s="22">
        <v>6</v>
      </c>
      <c r="C11" s="23"/>
      <c r="D11" s="25"/>
      <c r="E11" s="12"/>
      <c r="F11" s="9"/>
      <c r="G11" s="9"/>
      <c r="H11" s="9"/>
      <c r="I11" s="9"/>
      <c r="J11" s="9"/>
      <c r="K11" s="9"/>
    </row>
    <row r="12" spans="2:19" ht="15.75" thickBot="1" x14ac:dyDescent="0.3">
      <c r="B12" s="22">
        <v>7</v>
      </c>
      <c r="C12" s="23"/>
      <c r="D12" s="25"/>
      <c r="E12" s="12"/>
      <c r="F12" s="9"/>
      <c r="G12" s="9"/>
      <c r="H12" s="9"/>
      <c r="I12" s="9"/>
      <c r="J12" s="9"/>
      <c r="K12" s="9"/>
    </row>
    <row r="13" spans="2:19" x14ac:dyDescent="0.25">
      <c r="B13" s="22">
        <v>8</v>
      </c>
      <c r="C13" s="21"/>
      <c r="D13" s="25"/>
      <c r="E13" s="12"/>
      <c r="F13" s="9"/>
      <c r="G13" s="9"/>
      <c r="H13" s="9"/>
      <c r="I13" s="9"/>
      <c r="J13" s="9"/>
      <c r="K13" s="9"/>
    </row>
    <row r="14" spans="2:19" x14ac:dyDescent="0.25">
      <c r="B14" s="22">
        <v>9</v>
      </c>
      <c r="C14" s="23"/>
      <c r="D14" s="25"/>
      <c r="E14" s="12"/>
      <c r="F14" s="9"/>
      <c r="G14" s="9"/>
      <c r="H14" s="9"/>
      <c r="I14" s="9"/>
      <c r="J14" s="9"/>
      <c r="K14" s="9"/>
    </row>
    <row r="15" spans="2:19" ht="15.75" thickBot="1" x14ac:dyDescent="0.3">
      <c r="B15" s="22">
        <v>10</v>
      </c>
      <c r="C15" s="23"/>
      <c r="D15" s="25"/>
      <c r="E15" s="12"/>
      <c r="F15" s="9"/>
      <c r="G15" s="9"/>
      <c r="H15" s="9"/>
      <c r="I15" s="9"/>
      <c r="J15" s="9"/>
      <c r="K15" s="9"/>
    </row>
    <row r="16" spans="2:19" x14ac:dyDescent="0.25">
      <c r="B16" s="41" t="s">
        <v>13</v>
      </c>
      <c r="C16" s="42"/>
      <c r="D16" s="2">
        <v>0</v>
      </c>
      <c r="E16" s="14">
        <f t="shared" ref="E16:K16" si="0">SUM(E6:E15)</f>
        <v>0</v>
      </c>
      <c r="F16" s="14">
        <f t="shared" si="0"/>
        <v>0</v>
      </c>
      <c r="G16" s="14">
        <f t="shared" si="0"/>
        <v>0</v>
      </c>
      <c r="H16" s="14">
        <f t="shared" si="0"/>
        <v>0</v>
      </c>
      <c r="I16" s="14">
        <f t="shared" si="0"/>
        <v>0</v>
      </c>
      <c r="J16" s="14">
        <f t="shared" si="0"/>
        <v>0</v>
      </c>
      <c r="K16" s="14">
        <f t="shared" si="0"/>
        <v>0</v>
      </c>
    </row>
    <row r="17" spans="2:12" x14ac:dyDescent="0.25">
      <c r="B17" s="31" t="s">
        <v>12</v>
      </c>
      <c r="C17" s="32"/>
      <c r="D17" s="16">
        <f>SUM(D6:D16)</f>
        <v>25</v>
      </c>
      <c r="E17" s="17">
        <f t="shared" ref="E17:K17" si="1">D17-SUM(E6:E15)</f>
        <v>25</v>
      </c>
      <c r="F17" s="15">
        <f t="shared" si="1"/>
        <v>25</v>
      </c>
      <c r="G17" s="15">
        <f t="shared" si="1"/>
        <v>25</v>
      </c>
      <c r="H17" s="15">
        <f t="shared" si="1"/>
        <v>25</v>
      </c>
      <c r="I17" s="15">
        <f t="shared" si="1"/>
        <v>25</v>
      </c>
      <c r="J17" s="13">
        <f t="shared" si="1"/>
        <v>25</v>
      </c>
      <c r="K17" s="13">
        <f t="shared" si="1"/>
        <v>25</v>
      </c>
    </row>
    <row r="18" spans="2:12" ht="15.75" thickBot="1" x14ac:dyDescent="0.3">
      <c r="B18" s="33" t="s">
        <v>14</v>
      </c>
      <c r="C18" s="34"/>
      <c r="D18" s="26">
        <f>D17</f>
        <v>25</v>
      </c>
      <c r="E18" s="18">
        <f>$D$18-($D$18/15*1)</f>
        <v>23.333333333333332</v>
      </c>
      <c r="F18" s="1">
        <f>$D$18-($D$18/15*2)</f>
        <v>21.666666666666668</v>
      </c>
      <c r="G18" s="1">
        <f>$D$18-($D$18/15*3)</f>
        <v>20</v>
      </c>
      <c r="H18" s="1">
        <f>$D$18-($D$18/15*4)</f>
        <v>18.333333333333332</v>
      </c>
      <c r="I18" s="1">
        <f>$D$18-($D$18/15*5)</f>
        <v>16.666666666666664</v>
      </c>
      <c r="J18" s="1">
        <f>$D$18-($D$18/15*6)</f>
        <v>15</v>
      </c>
      <c r="K18" s="1">
        <f>$D$18-($D$18/15*7)</f>
        <v>13.333333333333332</v>
      </c>
    </row>
    <row r="20" spans="2:12" x14ac:dyDescent="0.25">
      <c r="L20" s="19"/>
    </row>
  </sheetData>
  <mergeCells count="7">
    <mergeCell ref="C4:C5"/>
    <mergeCell ref="B4:B5"/>
    <mergeCell ref="B17:C17"/>
    <mergeCell ref="B18:C18"/>
    <mergeCell ref="B2:S2"/>
    <mergeCell ref="B3:S3"/>
    <mergeCell ref="B16:C16"/>
  </mergeCells>
  <phoneticPr fontId="1" type="noConversion"/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Burndown Chart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Diogo Almeida</dc:creator>
  <cp:lastModifiedBy>João Amorim</cp:lastModifiedBy>
  <dcterms:created xsi:type="dcterms:W3CDTF">2021-11-14T17:33:15Z</dcterms:created>
  <dcterms:modified xsi:type="dcterms:W3CDTF">2023-11-19T15:28:45Z</dcterms:modified>
</cp:coreProperties>
</file>