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704G\Desktop\freecol-SE-exercise\Project_Management\Sprint 3\"/>
    </mc:Choice>
  </mc:AlternateContent>
  <xr:revisionPtr revIDLastSave="0" documentId="13_ncr:1_{0CFC6798-B37B-440A-BB54-AA6FDFAA8950}" xr6:coauthVersionLast="47" xr6:coauthVersionMax="47" xr10:uidLastSave="{00000000-0000-0000-0000-000000000000}"/>
  <bookViews>
    <workbookView xWindow="1725" yWindow="2115" windowWidth="21600" windowHeight="11385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7" i="1"/>
  <c r="D18" i="1" s="1"/>
  <c r="F16" i="1"/>
  <c r="G16" i="1"/>
  <c r="H16" i="1"/>
  <c r="I16" i="1"/>
  <c r="J16" i="1"/>
  <c r="K16" i="1"/>
  <c r="E18" i="1" l="1"/>
  <c r="G18" i="1"/>
  <c r="F18" i="1"/>
  <c r="I18" i="1"/>
  <c r="H18" i="1"/>
  <c r="E17" i="1"/>
  <c r="F17" i="1" s="1"/>
  <c r="G17" i="1" s="1"/>
  <c r="H17" i="1" s="1"/>
  <c r="I17" i="1" s="1"/>
  <c r="J17" i="1" s="1"/>
  <c r="K17" i="1" s="1"/>
  <c r="J18" i="1"/>
  <c r="K18" i="1"/>
</calcChain>
</file>

<file path=xl/sharedStrings.xml><?xml version="1.0" encoding="utf-8"?>
<sst xmlns="http://schemas.openxmlformats.org/spreadsheetml/2006/main" count="21" uniqueCount="21">
  <si>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</si>
  <si>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</si>
  <si>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</si>
  <si>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</si>
  <si>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</si>
  <si>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</si>
  <si>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</si>
  <si>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</si>
  <si>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</si>
  <si>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</si>
  <si>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</si>
  <si>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</si>
  <si>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Remaining Effort</t>
  </si>
  <si>
    <t>Completed Effort</t>
  </si>
  <si>
    <t>Ideal Burndown</t>
  </si>
  <si>
    <t>Identify metrics &amp; review.</t>
  </si>
  <si>
    <t>Design pattern identification &amp; review.</t>
  </si>
  <si>
    <t>Pinpoint code smells &amp; review.</t>
  </si>
  <si>
    <t>Compile reports (Metrics, GoF, Smells) &amp; review.</t>
  </si>
  <si>
    <t>1.5</t>
  </si>
  <si>
    <t>Make Use Case diagram &amp;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</si>
</sst>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2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7" borderId="18" xfId="0" applyFont="1" applyFill="1" applyBorder="1" applyAlignment="1">
      <alignment horizontal="center" wrapText="1"/>
    </xf>
    <xf numFmtId="0" fontId="2" fillId="7" borderId="1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Chart'!$D$16:$K$16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Chart'!$D$17:$K$17</c:f>
              <c:numCache>
                <c:formatCode>0.0</c:formatCode>
                <c:ptCount val="8"/>
                <c:pt idx="0" formatCode="General">
                  <c:v>25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Chart'!$D$18:$K$18</c:f>
              <c:numCache>
                <c:formatCode>0.0</c:formatCode>
                <c:ptCount val="8"/>
                <c:pt idx="0" formatCode="General">
                  <c:v>25</c:v>
                </c:pt>
                <c:pt idx="1">
                  <c:v>23.333333333333332</c:v>
                </c:pt>
                <c:pt idx="2">
                  <c:v>21.666666666666668</c:v>
                </c:pt>
                <c:pt idx="3">
                  <c:v>20</c:v>
                </c:pt>
                <c:pt idx="4">
                  <c:v>18.333333333333332</c:v>
                </c:pt>
                <c:pt idx="5">
                  <c:v>16.666666666666664</c:v>
                </c:pt>
                <c:pt idx="6">
                  <c:v>15</c:v>
                </c:pt>
                <c:pt idx="7">
                  <c:v>13.333333333333332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tabSelected="1" zoomScale="85" zoomScaleNormal="85" workbookViewId="0">
      <selection activeCell="C11" sqref="C11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4"/>
    </row>
    <row r="3" spans="2:19" ht="15.75" thickBot="1" x14ac:dyDescent="0.3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7"/>
    </row>
    <row r="4" spans="2:19" x14ac:dyDescent="0.25">
      <c r="B4" s="26" t="s">
        <v>1</v>
      </c>
      <c r="C4" s="24" t="s">
        <v>2</v>
      </c>
      <c r="D4" s="3" t="s">
        <v>3</v>
      </c>
      <c r="E4" s="4">
        <v>45203</v>
      </c>
      <c r="F4" s="4">
        <v>45204</v>
      </c>
      <c r="G4" s="4">
        <v>45205</v>
      </c>
      <c r="H4" s="4">
        <v>45206</v>
      </c>
      <c r="I4" s="4">
        <v>45207</v>
      </c>
      <c r="J4" s="4">
        <v>45208</v>
      </c>
      <c r="K4" s="4">
        <v>45209</v>
      </c>
    </row>
    <row r="5" spans="2:19" ht="15.75" thickBot="1" x14ac:dyDescent="0.3">
      <c r="B5" s="27"/>
      <c r="C5" s="25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</row>
    <row r="6" spans="2:19" x14ac:dyDescent="0.25">
      <c r="B6" s="17">
        <v>1</v>
      </c>
      <c r="C6" s="20" t="s">
        <v>15</v>
      </c>
      <c r="D6" s="21">
        <v>5</v>
      </c>
      <c r="E6" s="8">
        <v>1</v>
      </c>
      <c r="F6" s="7"/>
      <c r="G6" s="7"/>
      <c r="H6" s="7"/>
      <c r="I6" s="7">
        <v>2</v>
      </c>
      <c r="J6" s="6"/>
      <c r="K6" s="6"/>
    </row>
    <row r="7" spans="2:19" x14ac:dyDescent="0.25">
      <c r="B7" s="19">
        <v>2</v>
      </c>
      <c r="C7" s="20" t="s">
        <v>16</v>
      </c>
      <c r="D7" s="22">
        <v>5</v>
      </c>
      <c r="E7" s="9">
        <v>1</v>
      </c>
      <c r="F7" s="7"/>
      <c r="G7" s="7">
        <v>1</v>
      </c>
      <c r="H7" s="7">
        <v>1</v>
      </c>
      <c r="I7" s="7">
        <v>1</v>
      </c>
      <c r="J7" s="7"/>
      <c r="K7" s="7"/>
    </row>
    <row r="8" spans="2:19" x14ac:dyDescent="0.25">
      <c r="B8" s="19">
        <v>3</v>
      </c>
      <c r="C8" s="20" t="s">
        <v>17</v>
      </c>
      <c r="D8" s="22">
        <v>5</v>
      </c>
      <c r="E8" s="9">
        <v>1</v>
      </c>
      <c r="F8" s="7"/>
      <c r="G8" s="7">
        <v>1</v>
      </c>
      <c r="H8" s="7">
        <v>1</v>
      </c>
      <c r="I8" s="7" t="s">
        <v>19</v>
      </c>
      <c r="J8" s="7"/>
      <c r="K8" s="7"/>
    </row>
    <row r="9" spans="2:19" ht="15.75" thickBot="1" x14ac:dyDescent="0.3">
      <c r="B9" s="19">
        <v>4</v>
      </c>
      <c r="C9" s="20" t="s">
        <v>18</v>
      </c>
      <c r="D9" s="22">
        <v>5</v>
      </c>
      <c r="E9" s="9">
        <v>1</v>
      </c>
      <c r="F9" s="7"/>
      <c r="G9" s="7"/>
      <c r="H9" s="7"/>
      <c r="I9" s="7">
        <v>4</v>
      </c>
      <c r="J9" s="7"/>
      <c r="K9" s="7"/>
    </row>
    <row r="10" spans="2:19" x14ac:dyDescent="0.25">
      <c r="B10" s="19">
        <v>5</v>
      </c>
      <c r="C10" s="18" t="s">
        <v>20</v>
      </c>
      <c r="D10" s="22">
        <v>5</v>
      </c>
      <c r="E10" s="9">
        <v>1</v>
      </c>
      <c r="F10" s="7"/>
      <c r="G10" s="7"/>
      <c r="H10" s="7"/>
      <c r="I10" s="7">
        <v>2</v>
      </c>
      <c r="J10" s="7"/>
      <c r="K10" s="7"/>
    </row>
    <row r="11" spans="2:19" x14ac:dyDescent="0.25">
      <c r="B11" s="19">
        <v>6</v>
      </c>
      <c r="C11" s="20"/>
      <c r="D11" s="22"/>
      <c r="E11" s="9"/>
      <c r="F11" s="7"/>
      <c r="G11" s="7"/>
      <c r="H11" s="7"/>
      <c r="I11" s="7"/>
      <c r="J11" s="7"/>
      <c r="K11" s="7"/>
    </row>
    <row r="12" spans="2:19" ht="15.75" thickBot="1" x14ac:dyDescent="0.3">
      <c r="B12" s="19">
        <v>7</v>
      </c>
      <c r="C12" s="20"/>
      <c r="D12" s="22"/>
      <c r="E12" s="9"/>
      <c r="F12" s="7"/>
      <c r="G12" s="7"/>
      <c r="H12" s="7"/>
      <c r="I12" s="7"/>
      <c r="J12" s="7"/>
      <c r="K12" s="7"/>
    </row>
    <row r="13" spans="2:19" x14ac:dyDescent="0.25">
      <c r="B13" s="19">
        <v>8</v>
      </c>
      <c r="C13" s="18"/>
      <c r="D13" s="22"/>
      <c r="E13" s="9"/>
      <c r="F13" s="7"/>
      <c r="G13" s="7"/>
      <c r="H13" s="7"/>
      <c r="I13" s="7"/>
      <c r="J13" s="7"/>
      <c r="K13" s="7"/>
    </row>
    <row r="14" spans="2:19" x14ac:dyDescent="0.25">
      <c r="B14" s="19">
        <v>9</v>
      </c>
      <c r="C14" s="20"/>
      <c r="D14" s="22"/>
      <c r="E14" s="9"/>
      <c r="F14" s="7"/>
      <c r="G14" s="7"/>
      <c r="H14" s="7"/>
      <c r="I14" s="7"/>
      <c r="J14" s="7"/>
      <c r="K14" s="7"/>
    </row>
    <row r="15" spans="2:19" ht="15.75" thickBot="1" x14ac:dyDescent="0.3">
      <c r="B15" s="19">
        <v>10</v>
      </c>
      <c r="C15" s="20"/>
      <c r="D15" s="22"/>
      <c r="E15" s="9"/>
      <c r="F15" s="7"/>
      <c r="G15" s="7"/>
      <c r="H15" s="7"/>
      <c r="I15" s="7"/>
      <c r="J15" s="7"/>
      <c r="K15" s="7"/>
    </row>
    <row r="16" spans="2:19" x14ac:dyDescent="0.25">
      <c r="B16" s="38" t="s">
        <v>13</v>
      </c>
      <c r="C16" s="39"/>
      <c r="D16" s="2">
        <v>0</v>
      </c>
      <c r="E16" s="11">
        <f t="shared" ref="E16:K16" si="0">SUM(E6:E15)</f>
        <v>5</v>
      </c>
      <c r="F16" s="11">
        <f t="shared" si="0"/>
        <v>0</v>
      </c>
      <c r="G16" s="11">
        <f t="shared" si="0"/>
        <v>2</v>
      </c>
      <c r="H16" s="11">
        <f t="shared" si="0"/>
        <v>2</v>
      </c>
      <c r="I16" s="11">
        <f t="shared" si="0"/>
        <v>9</v>
      </c>
      <c r="J16" s="11">
        <f t="shared" si="0"/>
        <v>0</v>
      </c>
      <c r="K16" s="11">
        <f t="shared" si="0"/>
        <v>0</v>
      </c>
    </row>
    <row r="17" spans="2:12" x14ac:dyDescent="0.25">
      <c r="B17" s="28" t="s">
        <v>12</v>
      </c>
      <c r="C17" s="29"/>
      <c r="D17" s="13">
        <f>SUM(D6:D16)</f>
        <v>25</v>
      </c>
      <c r="E17" s="14">
        <f t="shared" ref="E17:K17" si="1">D17-SUM(E6:E15)</f>
        <v>20</v>
      </c>
      <c r="F17" s="12">
        <f t="shared" si="1"/>
        <v>20</v>
      </c>
      <c r="G17" s="12">
        <f t="shared" si="1"/>
        <v>18</v>
      </c>
      <c r="H17" s="12">
        <f t="shared" si="1"/>
        <v>16</v>
      </c>
      <c r="I17" s="12">
        <f t="shared" si="1"/>
        <v>7</v>
      </c>
      <c r="J17" s="10">
        <f t="shared" si="1"/>
        <v>7</v>
      </c>
      <c r="K17" s="10">
        <f t="shared" si="1"/>
        <v>7</v>
      </c>
    </row>
    <row r="18" spans="2:12" ht="15.75" thickBot="1" x14ac:dyDescent="0.3">
      <c r="B18" s="30" t="s">
        <v>14</v>
      </c>
      <c r="C18" s="31"/>
      <c r="D18" s="23">
        <f>D17</f>
        <v>25</v>
      </c>
      <c r="E18" s="15">
        <f>$D$18-($D$18/15*1)</f>
        <v>23.333333333333332</v>
      </c>
      <c r="F18" s="1">
        <f>$D$18-($D$18/15*2)</f>
        <v>21.666666666666668</v>
      </c>
      <c r="G18" s="1">
        <f>$D$18-($D$18/15*3)</f>
        <v>20</v>
      </c>
      <c r="H18" s="1">
        <f>$D$18-($D$18/15*4)</f>
        <v>18.333333333333332</v>
      </c>
      <c r="I18" s="1">
        <f>$D$18-($D$18/15*5)</f>
        <v>16.666666666666664</v>
      </c>
      <c r="J18" s="1">
        <f>$D$18-($D$18/15*6)</f>
        <v>15</v>
      </c>
      <c r="K18" s="1">
        <f>$D$18-($D$18/15*7)</f>
        <v>13.333333333333332</v>
      </c>
    </row>
    <row r="20" spans="2:12" x14ac:dyDescent="0.25">
      <c r="L20" s="16"/>
    </row>
  </sheetData>
  <mergeCells count="7">
    <mergeCell ref="C4:C5"/>
    <mergeCell ref="B4:B5"/>
    <mergeCell ref="B17:C17"/>
    <mergeCell ref="B18:C18"/>
    <mergeCell ref="B2:S2"/>
    <mergeCell ref="B3:S3"/>
    <mergeCell ref="B16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João Amorim</cp:lastModifiedBy>
  <dcterms:created xsi:type="dcterms:W3CDTF">2021-11-14T17:33:15Z</dcterms:created>
  <dcterms:modified xsi:type="dcterms:W3CDTF">2023-11-19T15:30:52Z</dcterms:modified>
</cp:coreProperties>
</file>