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06823\Downloads\"/>
    </mc:Choice>
  </mc:AlternateContent>
  <xr:revisionPtr revIDLastSave="0" documentId="13_ncr:1_{CE6CA2DB-922C-4CDE-846A-370327B367DF}" xr6:coauthVersionLast="47" xr6:coauthVersionMax="47" xr10:uidLastSave="{00000000-0000-0000-0000-000000000000}"/>
  <bookViews>
    <workbookView xWindow="3900" yWindow="3960" windowWidth="18630" windowHeight="15345" activeTab="2" xr2:uid="{00000000-000D-0000-FFFF-FFFF00000000}"/>
  </bookViews>
  <sheets>
    <sheet name="表紙" sheetId="12" r:id="rId1"/>
    <sheet name="概要" sheetId="15" r:id="rId2"/>
    <sheet name="確認項目" sheetId="11" r:id="rId3"/>
    <sheet name="別紙" sheetId="14" r:id="rId4"/>
  </sheets>
  <externalReferences>
    <externalReference r:id="rId5"/>
  </externalReferences>
  <definedNames>
    <definedName name="_Fill" hidden="1">#REF!</definedName>
    <definedName name="_sht001" localSheetId="2">#REF!</definedName>
    <definedName name="_sht001">#REF!</definedName>
    <definedName name="_Table2_In1" hidden="1">#REF!</definedName>
    <definedName name="_Table2_In2" hidden="1">#REF!</definedName>
    <definedName name="_Table2_Out" hidden="1">#REF!</definedName>
    <definedName name="aaa" localSheetId="2">#REF!</definedName>
    <definedName name="aaa">#REF!</definedName>
    <definedName name="aac" localSheetId="2">#REF!</definedName>
    <definedName name="aac">#REF!</definedName>
    <definedName name="Address_Table" localSheetId="0">#REF!</definedName>
    <definedName name="Address_Table">#REF!</definedName>
    <definedName name="bbb" localSheetId="2">#REF!</definedName>
    <definedName name="bbb">#REF!</definedName>
    <definedName name="GroupErrCategory" localSheetId="0">#REF!</definedName>
    <definedName name="GroupErrCategory">#REF!</definedName>
    <definedName name="GroupErrCode" localSheetId="0">#REF!</definedName>
    <definedName name="GroupErrCode">#REF!</definedName>
    <definedName name="GroupErrDetailString" localSheetId="0">#REF!</definedName>
    <definedName name="GroupErrDetailString">#REF!</definedName>
    <definedName name="GroupErrString" localSheetId="0">#REF!</definedName>
    <definedName name="GroupErrString">#REF!</definedName>
    <definedName name="_xlnm.Print_Area" localSheetId="1">概要!$A$1:$G$30</definedName>
    <definedName name="_xlnm.Print_Area" localSheetId="2">確認項目!#REF!</definedName>
    <definedName name="_xlnm.Print_Area" localSheetId="0">表紙!$A$1:$T$59</definedName>
    <definedName name="_xlnm.Print_Titles" localSheetId="2">確認項目!#REF!</definedName>
    <definedName name="sheet001">#REF!</definedName>
    <definedName name="TIS前田" localSheetId="0">#REF!</definedName>
    <definedName name="TIS前田">#REF!</definedName>
    <definedName name="ｽﾃｰﾀｽ">#REF!</definedName>
    <definedName name="レビュー">#REF!</definedName>
    <definedName name="レビュー２">#REF!</definedName>
    <definedName name="ﾚﾋﾞｭｰ密度基準値">#REF!</definedName>
    <definedName name="ﾚﾋﾞｭｰ密度目標値">#REF!</definedName>
    <definedName name="絵">#REF!</definedName>
    <definedName name="狭く" localSheetId="1">#REF!</definedName>
    <definedName name="狭く" localSheetId="2">[1]!狭く</definedName>
    <definedName name="狭く">[1]!狭く</definedName>
    <definedName name="顧客">"松下電器半導体社"</definedName>
    <definedName name="顧客略称">"半導体社"</definedName>
    <definedName name="広く" localSheetId="1">#REF!</definedName>
    <definedName name="広く" localSheetId="2">[1]!広く</definedName>
    <definedName name="広く">[1]!広く</definedName>
    <definedName name="最大ﾚﾋﾞｭｰ密度">#REF!</definedName>
    <definedName name="最大指摘率">#REF!</definedName>
    <definedName name="指摘率基準値">#REF!</definedName>
    <definedName name="指摘率目標値">#REF!</definedName>
    <definedName name="新エラーメッセージ一覧" localSheetId="0">#REF!</definedName>
    <definedName name="新エラーメッセージ一覧">#REF!</definedName>
    <definedName name="不具合" localSheetId="0">#REF!</definedName>
    <definedName name="不具合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5" l="1"/>
  <c r="G1" i="15"/>
  <c r="C1" i="15"/>
  <c r="A1" i="15"/>
  <c r="D24" i="15"/>
  <c r="E24" i="15"/>
  <c r="F24" i="15"/>
  <c r="G24" i="15"/>
  <c r="A22" i="11" l="1"/>
  <c r="Q1" i="11"/>
  <c r="A2" i="11"/>
  <c r="G1" i="11"/>
  <c r="A1" i="11"/>
  <c r="A4" i="11"/>
  <c r="A10" i="11"/>
  <c r="A11" i="11"/>
  <c r="A12" i="11"/>
  <c r="A13" i="11"/>
  <c r="A14" i="11"/>
  <c r="A16" i="11"/>
  <c r="A17" i="11"/>
  <c r="A18" i="11"/>
  <c r="A19" i="11"/>
  <c r="A20" i="11"/>
  <c r="A21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C25" i="15"/>
  <c r="C24" i="15"/>
  <c r="C26" i="15" l="1"/>
  <c r="D26" i="15" l="1"/>
  <c r="G26" i="15"/>
  <c r="E26" i="15"/>
  <c r="F2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草柳　悟郎</author>
  </authors>
  <commentList>
    <comment ref="Q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管理番号を記載する。
</t>
        </r>
        <r>
          <rPr>
            <sz val="9"/>
            <color indexed="81"/>
            <rFont val="ＭＳ Ｐゴシック"/>
            <family val="3"/>
            <charset val="128"/>
          </rPr>
          <t>当箇所の変更により２ページ以降も自動更新されます。</t>
        </r>
      </text>
    </comment>
    <comment ref="Q5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管理番号のRevを記載する。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当箇所の変更をにより２ページ目以降が自動変更されます。</t>
        </r>
      </text>
    </comment>
    <comment ref="C12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下記要領にて記載する
------------------------
「（ソフトウェア名称）」
単体評価シート
「モジュール名」(プロジェクトID)
---------------------------
当箇所記載により２ページ以降の関連箇所が自動更新されます。</t>
        </r>
      </text>
    </comment>
    <comment ref="D50" authorId="0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仕様書の発行元プロジェクト名称又は実組織名称を記入する。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L50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当位置に「協力会社名」を記入する。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3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承認者名，承認日付を記載する。不要欄や空白は削除するか斜線を引く。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53" authorId="0" shapeId="0" xr:uid="{00000000-0006-0000-00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検閲者名，検閲日付を記載する。
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53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検閲者名，検閲日付を記載する。
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53" authorId="0" shapeId="0" xr:uid="{00000000-0006-0000-0000-000009000000}">
      <text>
        <r>
          <rPr>
            <b/>
            <sz val="9"/>
            <color indexed="81"/>
            <rFont val="ＭＳ Ｐゴシック"/>
            <family val="3"/>
            <charset val="128"/>
          </rPr>
          <t>担当者名と日付を記載する。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L53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承認者名，承認日付を記載する。不要欄や空白は削除するか斜線を引く。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53" authorId="0" shapeId="0" xr:uid="{00000000-0006-0000-00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検閲者名，検閲日付を記載する。不要欄や空白は削除するか斜線を引く。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P53" authorId="0" shapeId="0" xr:uid="{00000000-0006-0000-0000-00000C000000}">
      <text>
        <r>
          <rPr>
            <b/>
            <sz val="9"/>
            <color indexed="81"/>
            <rFont val="ＭＳ Ｐゴシック"/>
            <family val="3"/>
            <charset val="128"/>
          </rPr>
          <t>検閲者名，検閲日付を記載する。不要欄や空白は削除するか斜線を引く。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53" authorId="0" shapeId="0" xr:uid="{00000000-0006-0000-00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担当名と日付を記載する。不要欄や空白は削除するか斜線を引く。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草柳　悟郎</author>
    <author>5741</author>
  </authors>
  <commentList>
    <comment ref="A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2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23" authorId="1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画面、帳票毎にシートを分けること。
ダイアログは、起動画面に含める。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草柳　悟郎</author>
  </authors>
  <commentList>
    <comment ref="A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1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Q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2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修正不可：
修正時は表紙にて変更することにより自動更新されます。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<sst xmlns="http://schemas.openxmlformats.org/spreadsheetml/2006/main" count="81" uniqueCount="71">
  <si>
    <t>管理番号</t>
    <phoneticPr fontId="2"/>
  </si>
  <si>
    <t>-</t>
    <phoneticPr fontId="2"/>
  </si>
  <si>
    <t>Rev.1</t>
    <phoneticPr fontId="2"/>
  </si>
  <si>
    <t>電卓研修</t>
    <rPh sb="0" eb="4">
      <t>デンタクケンシュウ</t>
    </rPh>
    <phoneticPr fontId="2"/>
  </si>
  <si>
    <t>チェックリスト</t>
    <phoneticPr fontId="2"/>
  </si>
  <si>
    <t>電卓(Calculator)</t>
    <rPh sb="0" eb="2">
      <t>デンタク</t>
    </rPh>
    <phoneticPr fontId="2"/>
  </si>
  <si>
    <t>発　行　元</t>
    <rPh sb="0" eb="1">
      <t>ハツ</t>
    </rPh>
    <rPh sb="2" eb="3">
      <t>ギョウ</t>
    </rPh>
    <rPh sb="4" eb="5">
      <t>モト</t>
    </rPh>
    <phoneticPr fontId="24"/>
  </si>
  <si>
    <t>協　力　会　社</t>
    <phoneticPr fontId="2"/>
  </si>
  <si>
    <t>アマノ株式会社
ソフトウェア開発部</t>
    <rPh sb="3" eb="7">
      <t>カブシキガイシャ</t>
    </rPh>
    <rPh sb="14" eb="16">
      <t>カイハツ</t>
    </rPh>
    <rPh sb="16" eb="17">
      <t>ブ</t>
    </rPh>
    <phoneticPr fontId="24"/>
  </si>
  <si>
    <t>承認</t>
    <rPh sb="0" eb="2">
      <t>ショウニン</t>
    </rPh>
    <phoneticPr fontId="2"/>
  </si>
  <si>
    <t>検閲</t>
    <rPh sb="0" eb="2">
      <t>ケンエツ</t>
    </rPh>
    <phoneticPr fontId="2"/>
  </si>
  <si>
    <t>担当</t>
    <rPh sb="0" eb="2">
      <t>タントウ</t>
    </rPh>
    <phoneticPr fontId="2"/>
  </si>
  <si>
    <t>No.</t>
    <phoneticPr fontId="1"/>
  </si>
  <si>
    <t>改善連絡No.</t>
    <phoneticPr fontId="2"/>
  </si>
  <si>
    <t>評価項目</t>
    <rPh sb="0" eb="2">
      <t>ヒョウカ</t>
    </rPh>
    <rPh sb="2" eb="4">
      <t>コウモク</t>
    </rPh>
    <phoneticPr fontId="1"/>
  </si>
  <si>
    <t>評価結果（1st）</t>
    <rPh sb="0" eb="2">
      <t>ヒョウカ</t>
    </rPh>
    <rPh sb="2" eb="4">
      <t>ケッカ</t>
    </rPh>
    <phoneticPr fontId="1"/>
  </si>
  <si>
    <t>再評価結果（last）</t>
    <rPh sb="0" eb="1">
      <t>サイ</t>
    </rPh>
    <rPh sb="1" eb="3">
      <t>ヒョウカ</t>
    </rPh>
    <rPh sb="3" eb="5">
      <t>ケッカ</t>
    </rPh>
    <phoneticPr fontId="1"/>
  </si>
  <si>
    <t>備考</t>
    <rPh sb="0" eb="2">
      <t>ビコウ</t>
    </rPh>
    <phoneticPr fontId="1"/>
  </si>
  <si>
    <t>大項目</t>
    <rPh sb="0" eb="1">
      <t>ダイ</t>
    </rPh>
    <rPh sb="1" eb="3">
      <t>コウモク</t>
    </rPh>
    <phoneticPr fontId="1"/>
  </si>
  <si>
    <t>中項目</t>
    <rPh sb="0" eb="1">
      <t>ナカ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</si>
  <si>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</si>
  <si>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テスト手順</t>
    <rPh sb="3" eb="5">
      <t>テジュン</t>
    </rPh>
    <phoneticPr fontId="1"/>
  </si>
  <si>
    <t>評価内容</t>
    <rPh sb="0" eb="2">
      <t>ヒョウカ</t>
    </rPh>
    <rPh sb="2" eb="4">
      <t>ナイヨウ</t>
    </rPh>
    <phoneticPr fontId="1"/>
  </si>
  <si>
    <t>期待結果</t>
    <rPh sb="0" eb="2">
      <t>キタイ</t>
    </rPh>
    <rPh sb="2" eb="4">
      <t>ケッカ</t>
    </rPh>
    <phoneticPr fontId="1"/>
  </si>
  <si>
    <t>ファイル名
/Ver.</t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</si>
  <si>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</si>
  <si>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</si>
  <si>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</si>
  <si>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評価ポイント</t>
    <phoneticPr fontId="24"/>
  </si>
  <si>
    <t>研修で作成した電卓の動作についてテストを行う。</t>
    <rPh sb="0" eb="2">
      <t>ケンシュウ</t>
    </rPh>
    <rPh sb="3" eb="5">
      <t>サクセイ</t>
    </rPh>
    <rPh sb="7" eb="9">
      <t>デンタク</t>
    </rPh>
    <rPh sb="10" eb="12">
      <t>ドウサ</t>
    </rPh>
    <rPh sb="20" eb="21">
      <t>オコナ</t>
    </rPh>
    <phoneticPr fontId="2"/>
  </si>
  <si>
    <t>事前準備</t>
    <rPh sb="0" eb="2">
      <t>ジゼン</t>
    </rPh>
    <rPh sb="2" eb="4">
      <t>ジュンビ</t>
    </rPh>
    <phoneticPr fontId="24"/>
  </si>
  <si>
    <t>画面全体</t>
    <rPh sb="0" eb="2">
      <t>ガメン</t>
    </rPh>
    <rPh sb="2" eb="4">
      <t>ゼンタイ</t>
    </rPh>
    <phoneticPr fontId="2"/>
  </si>
  <si>
    <t>画面表示</t>
    <rPh sb="0" eb="2">
      <t>ガメン</t>
    </rPh>
    <rPh sb="2" eb="4">
      <t>ヒョウジ</t>
    </rPh>
    <phoneticPr fontId="2"/>
  </si>
  <si>
    <t>画面デザイン</t>
    <rPh sb="0" eb="2">
      <t>ガメン</t>
    </rPh>
    <phoneticPr fontId="2"/>
  </si>
  <si>
    <t>[別紙]シートの[■電卓画面レイアウト]と相違がないこと。</t>
    <rPh sb="1" eb="3">
      <t>ベッシ</t>
    </rPh>
    <rPh sb="10" eb="12">
      <t>デンタク</t>
    </rPh>
    <rPh sb="12" eb="14">
      <t>ガメン</t>
    </rPh>
    <rPh sb="21" eb="23">
      <t>ソウイ</t>
    </rPh>
    <phoneticPr fontId="2"/>
  </si>
  <si>
    <t>■電卓画面レイアウト</t>
    <rPh sb="1" eb="5">
      <t>デンタクガメン</t>
    </rPh>
    <phoneticPr fontId="37"/>
  </si>
  <si>
    <t>合計</t>
    <rPh sb="0" eb="2">
      <t>ゴウケイ</t>
    </rPh>
    <phoneticPr fontId="2"/>
  </si>
  <si>
    <t>未確認
項目数(%)</t>
    <rPh sb="0" eb="3">
      <t>ミカクニン</t>
    </rPh>
    <rPh sb="4" eb="6">
      <t>コウモク</t>
    </rPh>
    <rPh sb="6" eb="7">
      <t>スウ</t>
    </rPh>
    <phoneticPr fontId="2"/>
  </si>
  <si>
    <t>ＮＧ数(%)
(未完了)</t>
    <rPh sb="2" eb="3">
      <t>スウ</t>
    </rPh>
    <rPh sb="8" eb="9">
      <t>ミ</t>
    </rPh>
    <rPh sb="9" eb="11">
      <t>カンリョウ</t>
    </rPh>
    <phoneticPr fontId="2"/>
  </si>
  <si>
    <t>ＮＧ数(%)
(完了済み)</t>
    <rPh sb="2" eb="3">
      <t>スウ</t>
    </rPh>
    <rPh sb="8" eb="10">
      <t>カンリョウ</t>
    </rPh>
    <rPh sb="10" eb="11">
      <t>ス</t>
    </rPh>
    <phoneticPr fontId="2"/>
  </si>
  <si>
    <t>ＯＫ数(%)</t>
    <rPh sb="2" eb="3">
      <t>スウ</t>
    </rPh>
    <phoneticPr fontId="2"/>
  </si>
  <si>
    <t>総項目数</t>
    <rPh sb="0" eb="1">
      <t>ソウ</t>
    </rPh>
    <rPh sb="1" eb="4">
      <t>コウモクスウ</t>
    </rPh>
    <phoneticPr fontId="2"/>
  </si>
  <si>
    <t>機能（シート名）</t>
    <rPh sb="0" eb="2">
      <t>キノウ</t>
    </rPh>
    <rPh sb="6" eb="7">
      <t>メイ</t>
    </rPh>
    <phoneticPr fontId="2"/>
  </si>
  <si>
    <t>＜試験項目数＞</t>
    <rPh sb="1" eb="3">
      <t>シケン</t>
    </rPh>
    <phoneticPr fontId="2"/>
  </si>
  <si>
    <t>Calculator.exe</t>
    <phoneticPr fontId="2"/>
  </si>
  <si>
    <t>バージョン</t>
    <phoneticPr fontId="2"/>
  </si>
  <si>
    <t>ファイル名称</t>
    <rPh sb="4" eb="6">
      <t>メイショウ</t>
    </rPh>
    <phoneticPr fontId="2"/>
  </si>
  <si>
    <t>＜モジュール一覧＞</t>
    <rPh sb="6" eb="8">
      <t>イチラン</t>
    </rPh>
    <phoneticPr fontId="2"/>
  </si>
  <si>
    <t>台数</t>
    <rPh sb="0" eb="2">
      <t>ダイスウ</t>
    </rPh>
    <phoneticPr fontId="2"/>
  </si>
  <si>
    <t>メモリ</t>
    <phoneticPr fontId="2"/>
  </si>
  <si>
    <t>Bit数</t>
    <rPh sb="3" eb="4">
      <t>スウ</t>
    </rPh>
    <phoneticPr fontId="2"/>
  </si>
  <si>
    <t>CPU</t>
    <phoneticPr fontId="2"/>
  </si>
  <si>
    <t>OS</t>
    <phoneticPr fontId="2"/>
  </si>
  <si>
    <t>＜PC情報＞</t>
    <rPh sb="3" eb="5">
      <t>ジョウホウ</t>
    </rPh>
    <phoneticPr fontId="2"/>
  </si>
  <si>
    <t>電卓</t>
    <rPh sb="0" eb="2">
      <t>デンタク</t>
    </rPh>
    <phoneticPr fontId="2"/>
  </si>
  <si>
    <t>ソフトウェア名称</t>
    <rPh sb="6" eb="8">
      <t>メイショウ</t>
    </rPh>
    <phoneticPr fontId="2"/>
  </si>
  <si>
    <t>＜ソフトウェア＞</t>
    <phoneticPr fontId="2"/>
  </si>
  <si>
    <t>1.0.0.X</t>
    <phoneticPr fontId="2"/>
  </si>
  <si>
    <t>Windows 11 Pro</t>
    <phoneticPr fontId="37"/>
  </si>
  <si>
    <t>確認項目</t>
    <rPh sb="0" eb="4">
      <t>カクニンコウモク</t>
    </rPh>
    <phoneticPr fontId="2"/>
  </si>
  <si>
    <t>Intel(R) Core(TM) i7-14700 (2.10 GHz)</t>
    <phoneticPr fontId="2"/>
  </si>
  <si>
    <t>16.0GB</t>
    <phoneticPr fontId="2"/>
  </si>
  <si>
    <t>電卓を起動する。</t>
    <rPh sb="1" eb="3">
      <t>キドウ</t>
    </rPh>
    <phoneticPr fontId="2"/>
  </si>
  <si>
    <t>タイトルバー</t>
    <phoneticPr fontId="2"/>
  </si>
  <si>
    <t>途中計算表示欄</t>
    <rPh sb="0" eb="7">
      <t>トチュウケイサンヒョウジラン</t>
    </rPh>
    <phoneticPr fontId="5"/>
  </si>
  <si>
    <t>計算結果表示欄</t>
    <rPh sb="0" eb="2">
      <t>ケイサン</t>
    </rPh>
    <rPh sb="2" eb="4">
      <t>ケッカ</t>
    </rPh>
    <rPh sb="4" eb="6">
      <t>ヒョウジ</t>
    </rPh>
    <rPh sb="6" eb="7">
      <t>ラン</t>
    </rPh>
    <phoneticPr fontId="5"/>
  </si>
  <si>
    <t>キー</t>
    <phoneticPr fontId="5"/>
  </si>
  <si>
    <t>配置</t>
    <rPh sb="0" eb="2">
      <t>ハイチ</t>
    </rPh>
    <phoneticPr fontId="5"/>
  </si>
  <si>
    <t>フォント</t>
    <phoneticPr fontId="5"/>
  </si>
  <si>
    <t>色</t>
    <rPh sb="0" eb="1">
      <t>イロ</t>
    </rPh>
    <phoneticPr fontId="5"/>
  </si>
  <si>
    <t>画面サイズ</t>
    <rPh sb="0" eb="2">
      <t>ガメン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</si>
</sst>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yyyy/mm/dd"/>
    <numFmt numFmtId="178" formatCode="#,##0.0_ "/>
  </numFmts>
  <fonts count="4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31"/>
      <name val="ＭＳ 明朝"/>
      <family val="1"/>
      <charset val="128"/>
    </font>
    <font>
      <sz val="22"/>
      <name val="ＭＳ 明朝"/>
      <family val="1"/>
      <charset val="128"/>
    </font>
    <font>
      <sz val="9"/>
      <name val="ＭＳ Ｐゴシック"/>
      <family val="3"/>
      <charset val="128"/>
    </font>
    <font>
      <b/>
      <sz val="35"/>
      <name val="ＭＳ 明朝"/>
      <family val="1"/>
      <charset val="128"/>
    </font>
    <font>
      <sz val="22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ＭＳ 明朝"/>
      <family val="1"/>
      <charset val="128"/>
    </font>
    <font>
      <u/>
      <sz val="14"/>
      <name val="ＭＳ 明朝"/>
      <family val="1"/>
      <charset val="128"/>
    </font>
    <font>
      <b/>
      <sz val="22"/>
      <name val="ＭＳ 明朝"/>
      <family val="1"/>
      <charset val="128"/>
    </font>
    <font>
      <b/>
      <u val="doubleAccounting"/>
      <sz val="20"/>
      <name val="ＭＳ 明朝"/>
      <family val="1"/>
      <charset val="128"/>
    </font>
    <font>
      <u val="doubleAccounting"/>
      <sz val="11"/>
      <name val="ＭＳ 明朝"/>
      <family val="1"/>
      <charset val="128"/>
    </font>
    <font>
      <b/>
      <sz val="12"/>
      <name val="ＭＳ 明朝"/>
      <family val="1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36"/>
      <name val="ＭＳ 明朝"/>
      <family val="1"/>
      <charset val="128"/>
    </font>
    <font>
      <b/>
      <sz val="24"/>
      <name val="ＭＳ 明朝"/>
      <family val="1"/>
      <charset val="128"/>
    </font>
    <font>
      <b/>
      <sz val="11"/>
      <name val="ＭＳ 明朝"/>
      <family val="1"/>
      <charset val="128"/>
    </font>
    <font>
      <b/>
      <sz val="10"/>
      <name val="ＭＳ 明朝"/>
      <family val="1"/>
      <charset val="128"/>
    </font>
    <font>
      <b/>
      <sz val="9"/>
      <name val="ＭＳ 明朝"/>
      <family val="1"/>
      <charset val="128"/>
    </font>
    <font>
      <b/>
      <sz val="7"/>
      <name val="ＭＳ 明朝"/>
      <family val="1"/>
      <charset val="128"/>
    </font>
    <font>
      <b/>
      <sz val="24"/>
      <name val="ＭＳ Ｐゴシック"/>
      <family val="3"/>
      <charset val="128"/>
    </font>
    <font>
      <b/>
      <sz val="18"/>
      <name val="Arial"/>
      <family val="2"/>
    </font>
    <font>
      <sz val="8"/>
      <name val="ＭＳ 明朝"/>
      <family val="1"/>
      <charset val="128"/>
    </font>
    <font>
      <sz val="6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b/>
      <sz val="14"/>
      <name val="ＭＳ 明朝"/>
      <family val="1"/>
      <charset val="128"/>
    </font>
    <font>
      <sz val="14"/>
      <name val="ＭＳ Ｐゴシック"/>
      <family val="3"/>
      <charset val="128"/>
    </font>
    <font>
      <sz val="18"/>
      <name val="ＭＳ 明朝"/>
      <family val="1"/>
      <charset val="128"/>
    </font>
    <font>
      <b/>
      <sz val="16"/>
      <name val="ＭＳ 明朝"/>
      <family val="1"/>
      <charset val="128"/>
    </font>
    <font>
      <sz val="10"/>
      <color rgb="FFFF000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7" fillId="0" borderId="0"/>
  </cellStyleXfs>
  <cellXfs count="221">
    <xf numFmtId="0" fontId="0" fillId="0" borderId="0" xfId="0">
      <alignment vertical="center"/>
    </xf>
    <xf numFmtId="0" fontId="7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14" fillId="0" borderId="0" xfId="1" applyFont="1" applyAlignment="1">
      <alignment horizontal="left" vertical="center" wrapText="1"/>
    </xf>
    <xf numFmtId="0" fontId="18" fillId="0" borderId="0" xfId="2" applyFont="1"/>
    <xf numFmtId="0" fontId="19" fillId="0" borderId="0" xfId="2" applyFont="1"/>
    <xf numFmtId="0" fontId="20" fillId="0" borderId="0" xfId="2" applyFont="1" applyAlignment="1">
      <alignment vertical="center"/>
    </xf>
    <xf numFmtId="0" fontId="18" fillId="0" borderId="0" xfId="2" applyFont="1" applyAlignment="1">
      <alignment horizontal="center"/>
    </xf>
    <xf numFmtId="0" fontId="21" fillId="0" borderId="0" xfId="2" applyFont="1" applyAlignment="1">
      <alignment vertical="center"/>
    </xf>
    <xf numFmtId="0" fontId="22" fillId="0" borderId="0" xfId="2" applyFont="1"/>
    <xf numFmtId="0" fontId="21" fillId="0" borderId="0" xfId="2" applyFont="1" applyAlignment="1">
      <alignment horizontal="center" vertical="center"/>
    </xf>
    <xf numFmtId="0" fontId="23" fillId="2" borderId="3" xfId="2" applyFont="1" applyFill="1" applyBorder="1" applyAlignment="1">
      <alignment horizontal="center" vertical="center" wrapText="1"/>
    </xf>
    <xf numFmtId="0" fontId="23" fillId="2" borderId="4" xfId="2" applyFont="1" applyFill="1" applyBorder="1" applyAlignment="1">
      <alignment horizontal="center" vertical="center" wrapText="1"/>
    </xf>
    <xf numFmtId="0" fontId="23" fillId="2" borderId="5" xfId="2" applyFont="1" applyFill="1" applyBorder="1" applyAlignment="1">
      <alignment horizontal="center" vertical="center" wrapText="1"/>
    </xf>
    <xf numFmtId="0" fontId="23" fillId="2" borderId="6" xfId="1" applyFont="1" applyFill="1" applyBorder="1" applyAlignment="1">
      <alignment horizontal="center" vertical="center" wrapText="1"/>
    </xf>
    <xf numFmtId="0" fontId="23" fillId="2" borderId="7" xfId="1" applyFont="1" applyFill="1" applyBorder="1" applyAlignment="1">
      <alignment horizontal="center" vertical="center"/>
    </xf>
    <xf numFmtId="0" fontId="18" fillId="0" borderId="8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4" borderId="10" xfId="2" applyFont="1" applyFill="1" applyBorder="1" applyAlignment="1" applyProtection="1">
      <alignment vertical="center" wrapText="1"/>
      <protection locked="0"/>
    </xf>
    <xf numFmtId="0" fontId="18" fillId="4" borderId="11" xfId="2" applyFont="1" applyFill="1" applyBorder="1" applyAlignment="1" applyProtection="1">
      <alignment vertical="center" wrapText="1"/>
      <protection locked="0"/>
    </xf>
    <xf numFmtId="0" fontId="25" fillId="4" borderId="11" xfId="2" applyFont="1" applyFill="1" applyBorder="1" applyAlignment="1" applyProtection="1">
      <alignment vertical="top" wrapText="1"/>
      <protection locked="0"/>
    </xf>
    <xf numFmtId="0" fontId="25" fillId="4" borderId="12" xfId="2" applyFont="1" applyFill="1" applyBorder="1" applyAlignment="1" applyProtection="1">
      <alignment vertical="top" wrapText="1"/>
      <protection locked="0"/>
    </xf>
    <xf numFmtId="0" fontId="18" fillId="4" borderId="10" xfId="2" applyFont="1" applyFill="1" applyBorder="1" applyAlignment="1" applyProtection="1">
      <alignment horizontal="center" vertical="center" wrapText="1"/>
      <protection locked="0"/>
    </xf>
    <xf numFmtId="176" fontId="18" fillId="4" borderId="11" xfId="2" applyNumberFormat="1" applyFont="1" applyFill="1" applyBorder="1" applyAlignment="1" applyProtection="1">
      <alignment horizontal="center" vertical="center" wrapText="1"/>
      <protection locked="0"/>
    </xf>
    <xf numFmtId="0" fontId="18" fillId="4" borderId="11" xfId="2" applyFont="1" applyFill="1" applyBorder="1" applyAlignment="1" applyProtection="1">
      <alignment horizontal="center" vertical="center" wrapText="1"/>
      <protection locked="0"/>
    </xf>
    <xf numFmtId="0" fontId="18" fillId="4" borderId="13" xfId="2" applyFont="1" applyFill="1" applyBorder="1" applyAlignment="1" applyProtection="1">
      <alignment vertical="top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18" fillId="0" borderId="10" xfId="2" applyFont="1" applyBorder="1" applyAlignment="1" applyProtection="1">
      <alignment vertical="top" wrapText="1"/>
      <protection locked="0"/>
    </xf>
    <xf numFmtId="0" fontId="18" fillId="0" borderId="11" xfId="2" applyFont="1" applyBorder="1" applyAlignment="1" applyProtection="1">
      <alignment vertical="top" wrapText="1"/>
      <protection locked="0"/>
    </xf>
    <xf numFmtId="0" fontId="18" fillId="0" borderId="14" xfId="2" applyFont="1" applyBorder="1" applyAlignment="1" applyProtection="1">
      <alignment vertical="top" wrapText="1"/>
      <protection locked="0"/>
    </xf>
    <xf numFmtId="0" fontId="25" fillId="0" borderId="14" xfId="2" applyFont="1" applyBorder="1" applyAlignment="1" applyProtection="1">
      <alignment vertical="top" wrapText="1"/>
      <protection locked="0"/>
    </xf>
    <xf numFmtId="0" fontId="25" fillId="0" borderId="15" xfId="1" applyFont="1" applyBorder="1" applyAlignment="1" applyProtection="1">
      <alignment horizontal="left" vertical="top" wrapText="1"/>
      <protection locked="0"/>
    </xf>
    <xf numFmtId="0" fontId="18" fillId="0" borderId="10" xfId="2" applyFont="1" applyBorder="1" applyAlignment="1" applyProtection="1">
      <alignment horizontal="center" vertical="center" wrapText="1"/>
      <protection locked="0"/>
    </xf>
    <xf numFmtId="176" fontId="18" fillId="0" borderId="11" xfId="2" applyNumberFormat="1" applyFont="1" applyBorder="1" applyAlignment="1" applyProtection="1">
      <alignment horizontal="center" vertical="center" wrapText="1"/>
      <protection locked="0"/>
    </xf>
    <xf numFmtId="0" fontId="18" fillId="0" borderId="14" xfId="2" applyFont="1" applyBorder="1" applyAlignment="1" applyProtection="1">
      <alignment horizontal="center" vertical="center" wrapText="1"/>
      <protection locked="0"/>
    </xf>
    <xf numFmtId="0" fontId="18" fillId="0" borderId="15" xfId="2" applyFont="1" applyBorder="1" applyAlignment="1" applyProtection="1">
      <alignment horizontal="center" vertical="center"/>
      <protection locked="0"/>
    </xf>
    <xf numFmtId="0" fontId="18" fillId="0" borderId="11" xfId="2" applyFont="1" applyBorder="1" applyAlignment="1" applyProtection="1">
      <alignment horizontal="center" vertical="center" wrapText="1"/>
      <protection locked="0"/>
    </xf>
    <xf numFmtId="0" fontId="18" fillId="0" borderId="13" xfId="2" applyFont="1" applyBorder="1" applyAlignment="1" applyProtection="1">
      <alignment vertical="top" wrapText="1"/>
      <protection locked="0"/>
    </xf>
    <xf numFmtId="0" fontId="18" fillId="0" borderId="16" xfId="2" applyFont="1" applyBorder="1" applyAlignment="1" applyProtection="1">
      <alignment vertical="top" wrapText="1"/>
      <protection locked="0"/>
    </xf>
    <xf numFmtId="0" fontId="25" fillId="0" borderId="15" xfId="2" applyFont="1" applyBorder="1" applyAlignment="1" applyProtection="1">
      <alignment vertical="top" wrapText="1"/>
      <protection locked="0"/>
    </xf>
    <xf numFmtId="0" fontId="25" fillId="0" borderId="12" xfId="2" applyFont="1" applyBorder="1" applyAlignment="1" applyProtection="1">
      <alignment vertical="top" wrapText="1"/>
      <protection locked="0"/>
    </xf>
    <xf numFmtId="0" fontId="18" fillId="0" borderId="16" xfId="2" applyFont="1" applyBorder="1" applyAlignment="1" applyProtection="1">
      <alignment horizontal="center" vertical="center" wrapText="1"/>
      <protection locked="0"/>
    </xf>
    <xf numFmtId="176" fontId="18" fillId="0" borderId="15" xfId="2" applyNumberFormat="1" applyFont="1" applyBorder="1" applyAlignment="1" applyProtection="1">
      <alignment horizontal="center" vertical="center" wrapText="1"/>
      <protection locked="0"/>
    </xf>
    <xf numFmtId="0" fontId="18" fillId="0" borderId="15" xfId="2" applyFont="1" applyBorder="1" applyAlignment="1" applyProtection="1">
      <alignment horizontal="center" vertical="center" wrapText="1"/>
      <protection locked="0"/>
    </xf>
    <xf numFmtId="0" fontId="18" fillId="0" borderId="17" xfId="2" applyFont="1" applyBorder="1" applyAlignment="1" applyProtection="1">
      <alignment vertical="top" wrapText="1"/>
      <protection locked="0"/>
    </xf>
    <xf numFmtId="0" fontId="18" fillId="0" borderId="18" xfId="2" applyFont="1" applyBorder="1" applyAlignment="1">
      <alignment horizontal="center" vertical="center" wrapText="1"/>
    </xf>
    <xf numFmtId="0" fontId="18" fillId="0" borderId="19" xfId="2" applyFont="1" applyBorder="1" applyAlignment="1">
      <alignment horizontal="center" vertical="center" wrapText="1"/>
    </xf>
    <xf numFmtId="0" fontId="18" fillId="0" borderId="20" xfId="2" applyFont="1" applyBorder="1" applyAlignment="1" applyProtection="1">
      <alignment vertical="top" wrapText="1"/>
      <protection locked="0"/>
    </xf>
    <xf numFmtId="0" fontId="18" fillId="0" borderId="21" xfId="2" applyFont="1" applyBorder="1" applyAlignment="1" applyProtection="1">
      <alignment vertical="top" wrapText="1"/>
      <protection locked="0"/>
    </xf>
    <xf numFmtId="0" fontId="25" fillId="0" borderId="21" xfId="2" applyFont="1" applyBorder="1" applyAlignment="1" applyProtection="1">
      <alignment vertical="top" wrapText="1"/>
      <protection locked="0"/>
    </xf>
    <xf numFmtId="0" fontId="25" fillId="0" borderId="22" xfId="2" applyFont="1" applyBorder="1" applyAlignment="1" applyProtection="1">
      <alignment vertical="top" wrapText="1"/>
      <protection locked="0"/>
    </xf>
    <xf numFmtId="0" fontId="18" fillId="0" borderId="20" xfId="2" applyFont="1" applyBorder="1" applyAlignment="1" applyProtection="1">
      <alignment horizontal="center" vertical="center" wrapText="1"/>
      <protection locked="0"/>
    </xf>
    <xf numFmtId="176" fontId="18" fillId="0" borderId="21" xfId="2" applyNumberFormat="1" applyFont="1" applyBorder="1" applyAlignment="1" applyProtection="1">
      <alignment horizontal="center" vertical="center" wrapText="1"/>
      <protection locked="0"/>
    </xf>
    <xf numFmtId="0" fontId="18" fillId="0" borderId="21" xfId="2" applyFont="1" applyBorder="1" applyAlignment="1" applyProtection="1">
      <alignment horizontal="center" vertical="center" wrapText="1"/>
      <protection locked="0"/>
    </xf>
    <xf numFmtId="0" fontId="18" fillId="0" borderId="21" xfId="2" applyFont="1" applyBorder="1" applyAlignment="1" applyProtection="1">
      <alignment horizontal="center" vertical="center"/>
      <protection locked="0"/>
    </xf>
    <xf numFmtId="0" fontId="18" fillId="0" borderId="23" xfId="2" applyFont="1" applyBorder="1" applyAlignment="1" applyProtection="1">
      <alignment vertical="top" wrapText="1"/>
      <protection locked="0"/>
    </xf>
    <xf numFmtId="0" fontId="10" fillId="0" borderId="0" xfId="1" applyFont="1" applyAlignment="1">
      <alignment horizontal="center" vertical="center"/>
    </xf>
    <xf numFmtId="0" fontId="9" fillId="0" borderId="24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4" fillId="0" borderId="0" xfId="1" applyFont="1" applyAlignment="1">
      <alignment vertical="center"/>
    </xf>
    <xf numFmtId="0" fontId="10" fillId="5" borderId="0" xfId="1" applyFont="1" applyFill="1" applyAlignment="1">
      <alignment horizontal="center" vertical="center"/>
    </xf>
    <xf numFmtId="0" fontId="8" fillId="5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/>
    <xf numFmtId="0" fontId="27" fillId="5" borderId="0" xfId="1" applyFont="1" applyFill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29" fillId="0" borderId="0" xfId="1" applyFont="1" applyAlignment="1">
      <alignment horizontal="center" vertical="center"/>
    </xf>
    <xf numFmtId="31" fontId="27" fillId="5" borderId="0" xfId="1" quotePrefix="1" applyNumberFormat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5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shrinkToFit="1"/>
    </xf>
    <xf numFmtId="0" fontId="3" fillId="0" borderId="0" xfId="1"/>
    <xf numFmtId="58" fontId="27" fillId="5" borderId="0" xfId="1" applyNumberFormat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 shrinkToFit="1"/>
    </xf>
    <xf numFmtId="0" fontId="34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top" wrapText="1"/>
    </xf>
    <xf numFmtId="0" fontId="35" fillId="5" borderId="0" xfId="1" applyFont="1" applyFill="1" applyAlignment="1">
      <alignment horizontal="center" vertical="center"/>
    </xf>
    <xf numFmtId="0" fontId="6" fillId="4" borderId="1" xfId="1" applyFont="1" applyFill="1" applyBorder="1" applyAlignment="1">
      <alignment horizontal="right" vertical="center" wrapText="1"/>
    </xf>
    <xf numFmtId="0" fontId="6" fillId="4" borderId="1" xfId="1" applyFont="1" applyFill="1" applyBorder="1" applyAlignment="1">
      <alignment vertical="center" wrapText="1"/>
    </xf>
    <xf numFmtId="0" fontId="6" fillId="6" borderId="1" xfId="1" applyFont="1" applyFill="1" applyBorder="1" applyAlignment="1">
      <alignment horizontal="right" vertical="center" wrapText="1"/>
    </xf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38" fillId="0" borderId="0" xfId="1" applyFont="1" applyAlignment="1">
      <alignment vertical="center"/>
    </xf>
    <xf numFmtId="0" fontId="39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0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justify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justify" vertical="center"/>
    </xf>
    <xf numFmtId="0" fontId="6" fillId="2" borderId="1" xfId="1" applyFont="1" applyFill="1" applyBorder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justify" vertical="center" wrapText="1"/>
    </xf>
    <xf numFmtId="0" fontId="39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justify" vertical="center" wrapText="1"/>
    </xf>
    <xf numFmtId="0" fontId="41" fillId="0" borderId="0" xfId="1" applyFont="1" applyAlignment="1">
      <alignment vertical="center" wrapText="1"/>
    </xf>
    <xf numFmtId="178" fontId="6" fillId="0" borderId="1" xfId="1" applyNumberFormat="1" applyFont="1" applyBorder="1" applyAlignment="1">
      <alignment horizontal="justify" vertical="center" wrapText="1"/>
    </xf>
    <xf numFmtId="0" fontId="8" fillId="0" borderId="0" xfId="1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29" fillId="0" borderId="27" xfId="1" applyFont="1" applyBorder="1" applyAlignment="1">
      <alignment horizontal="center" vertical="center" shrinkToFit="1"/>
    </xf>
    <xf numFmtId="0" fontId="29" fillId="0" borderId="0" xfId="1" applyFont="1" applyAlignment="1">
      <alignment horizontal="center" vertical="center" shrinkToFit="1"/>
    </xf>
    <xf numFmtId="0" fontId="29" fillId="0" borderId="2" xfId="1" applyFont="1" applyBorder="1" applyAlignment="1">
      <alignment horizontal="center" vertical="center" shrinkToFit="1"/>
    </xf>
    <xf numFmtId="0" fontId="29" fillId="0" borderId="28" xfId="1" applyFont="1" applyBorder="1" applyAlignment="1">
      <alignment horizontal="center" vertical="center" shrinkToFit="1"/>
    </xf>
    <xf numFmtId="0" fontId="29" fillId="0" borderId="42" xfId="1" applyFont="1" applyBorder="1" applyAlignment="1">
      <alignment horizontal="center" vertical="center" shrinkToFit="1"/>
    </xf>
    <xf numFmtId="0" fontId="29" fillId="0" borderId="29" xfId="1" applyFont="1" applyBorder="1" applyAlignment="1">
      <alignment horizontal="center" vertical="center" shrinkToFit="1"/>
    </xf>
    <xf numFmtId="0" fontId="18" fillId="5" borderId="36" xfId="1" applyFont="1" applyFill="1" applyBorder="1" applyAlignment="1">
      <alignment horizontal="center" vertical="center"/>
    </xf>
    <xf numFmtId="0" fontId="18" fillId="5" borderId="37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8" fillId="5" borderId="37" xfId="1" applyFont="1" applyFill="1" applyBorder="1" applyAlignment="1">
      <alignment horizontal="center" vertical="center"/>
    </xf>
    <xf numFmtId="0" fontId="6" fillId="5" borderId="36" xfId="1" applyFont="1" applyFill="1" applyBorder="1" applyAlignment="1">
      <alignment horizontal="center" vertical="center"/>
    </xf>
    <xf numFmtId="0" fontId="6" fillId="5" borderId="43" xfId="1" applyFont="1" applyFill="1" applyBorder="1" applyAlignment="1">
      <alignment horizontal="center" vertical="center"/>
    </xf>
    <xf numFmtId="0" fontId="6" fillId="5" borderId="37" xfId="1" applyFont="1" applyFill="1" applyBorder="1" applyAlignment="1">
      <alignment horizontal="center" vertical="center"/>
    </xf>
    <xf numFmtId="0" fontId="29" fillId="0" borderId="25" xfId="1" applyFont="1" applyBorder="1" applyAlignment="1">
      <alignment horizontal="center" vertical="center" wrapText="1"/>
    </xf>
    <xf numFmtId="0" fontId="29" fillId="0" borderId="44" xfId="1" applyFont="1" applyBorder="1" applyAlignment="1">
      <alignment horizontal="center" vertical="center" wrapText="1"/>
    </xf>
    <xf numFmtId="0" fontId="29" fillId="0" borderId="26" xfId="1" applyFont="1" applyBorder="1" applyAlignment="1">
      <alignment horizontal="center" vertical="center" wrapText="1"/>
    </xf>
    <xf numFmtId="0" fontId="29" fillId="0" borderId="27" xfId="1" applyFont="1" applyBorder="1" applyAlignment="1">
      <alignment horizontal="center" vertical="center" wrapText="1"/>
    </xf>
    <xf numFmtId="0" fontId="29" fillId="0" borderId="0" xfId="1" applyFont="1" applyAlignment="1">
      <alignment horizontal="center" vertical="center" wrapText="1"/>
    </xf>
    <xf numFmtId="0" fontId="29" fillId="0" borderId="2" xfId="1" applyFont="1" applyBorder="1" applyAlignment="1">
      <alignment horizontal="center" vertical="center" wrapText="1"/>
    </xf>
    <xf numFmtId="0" fontId="29" fillId="0" borderId="27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0" fillId="5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1" fillId="5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77" fontId="6" fillId="5" borderId="0" xfId="1" applyNumberFormat="1" applyFont="1" applyFill="1" applyAlignment="1">
      <alignment horizontal="center" vertical="center" shrinkToFit="1"/>
    </xf>
    <xf numFmtId="177" fontId="6" fillId="0" borderId="0" xfId="1" applyNumberFormat="1" applyFont="1" applyAlignment="1">
      <alignment horizontal="center" vertical="center" shrinkToFit="1"/>
    </xf>
    <xf numFmtId="0" fontId="6" fillId="5" borderId="0" xfId="1" applyFont="1" applyFill="1" applyAlignment="1">
      <alignment horizontal="center" vertical="center" shrinkToFit="1"/>
    </xf>
    <xf numFmtId="0" fontId="6" fillId="0" borderId="0" xfId="1" applyFont="1" applyAlignment="1">
      <alignment horizontal="center" vertical="center" shrinkToFit="1"/>
    </xf>
    <xf numFmtId="14" fontId="6" fillId="5" borderId="0" xfId="1" applyNumberFormat="1" applyFont="1" applyFill="1" applyAlignment="1">
      <alignment horizontal="center" vertical="center" shrinkToFit="1"/>
    </xf>
    <xf numFmtId="0" fontId="31" fillId="5" borderId="0" xfId="1" applyFont="1" applyFill="1" applyAlignment="1">
      <alignment horizontal="center"/>
    </xf>
    <xf numFmtId="0" fontId="3" fillId="0" borderId="0" xfId="1"/>
    <xf numFmtId="0" fontId="29" fillId="5" borderId="0" xfId="1" applyFont="1" applyFill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2" fillId="0" borderId="36" xfId="1" applyFont="1" applyBorder="1" applyAlignment="1">
      <alignment horizontal="center" vertical="center"/>
    </xf>
    <xf numFmtId="0" fontId="32" fillId="0" borderId="40" xfId="1" applyFont="1" applyBorder="1" applyAlignment="1">
      <alignment horizontal="center" vertical="center"/>
    </xf>
    <xf numFmtId="0" fontId="32" fillId="5" borderId="1" xfId="1" applyFont="1" applyFill="1" applyBorder="1" applyAlignment="1">
      <alignment horizontal="center" vertical="center" wrapText="1"/>
    </xf>
    <xf numFmtId="0" fontId="32" fillId="5" borderId="1" xfId="1" applyFont="1" applyFill="1" applyBorder="1" applyAlignment="1">
      <alignment horizontal="center" vertical="center"/>
    </xf>
    <xf numFmtId="0" fontId="32" fillId="5" borderId="41" xfId="1" applyFont="1" applyFill="1" applyBorder="1" applyAlignment="1">
      <alignment horizontal="center" vertical="center"/>
    </xf>
    <xf numFmtId="0" fontId="32" fillId="5" borderId="40" xfId="1" applyFont="1" applyFill="1" applyBorder="1" applyAlignment="1">
      <alignment horizontal="center" vertical="center"/>
    </xf>
    <xf numFmtId="0" fontId="32" fillId="5" borderId="28" xfId="1" applyFont="1" applyFill="1" applyBorder="1" applyAlignment="1">
      <alignment horizontal="center" vertical="center"/>
    </xf>
    <xf numFmtId="0" fontId="32" fillId="0" borderId="29" xfId="1" applyFont="1" applyBorder="1" applyAlignment="1">
      <alignment horizontal="center" vertical="center"/>
    </xf>
    <xf numFmtId="0" fontId="32" fillId="0" borderId="32" xfId="1" applyFont="1" applyBorder="1" applyAlignment="1">
      <alignment horizontal="center" vertical="center"/>
    </xf>
    <xf numFmtId="0" fontId="32" fillId="5" borderId="42" xfId="1" applyFont="1" applyFill="1" applyBorder="1" applyAlignment="1">
      <alignment horizontal="center" vertical="center"/>
    </xf>
    <xf numFmtId="14" fontId="33" fillId="5" borderId="36" xfId="1" applyNumberFormat="1" applyFont="1" applyFill="1" applyBorder="1" applyAlignment="1">
      <alignment horizontal="center" vertical="center" shrinkToFit="1"/>
    </xf>
    <xf numFmtId="0" fontId="33" fillId="0" borderId="37" xfId="1" applyFont="1" applyBorder="1" applyAlignment="1">
      <alignment horizontal="center" vertical="center" shrinkToFit="1"/>
    </xf>
    <xf numFmtId="177" fontId="33" fillId="5" borderId="36" xfId="1" applyNumberFormat="1" applyFont="1" applyFill="1" applyBorder="1" applyAlignment="1">
      <alignment horizontal="center" vertical="center" shrinkToFit="1"/>
    </xf>
    <xf numFmtId="177" fontId="33" fillId="0" borderId="37" xfId="1" applyNumberFormat="1" applyFont="1" applyBorder="1" applyAlignment="1">
      <alignment horizontal="center" vertical="center" shrinkToFit="1"/>
    </xf>
    <xf numFmtId="177" fontId="33" fillId="0" borderId="38" xfId="1" applyNumberFormat="1" applyFont="1" applyBorder="1" applyAlignment="1">
      <alignment horizontal="center" vertical="center" shrinkToFit="1"/>
    </xf>
    <xf numFmtId="14" fontId="33" fillId="5" borderId="39" xfId="1" applyNumberFormat="1" applyFont="1" applyFill="1" applyBorder="1" applyAlignment="1">
      <alignment horizontal="center" vertical="center" shrinkToFit="1"/>
    </xf>
    <xf numFmtId="0" fontId="33" fillId="5" borderId="36" xfId="1" applyFont="1" applyFill="1" applyBorder="1" applyAlignment="1">
      <alignment horizontal="center" vertical="center" shrinkToFit="1"/>
    </xf>
    <xf numFmtId="0" fontId="23" fillId="5" borderId="25" xfId="1" applyFont="1" applyFill="1" applyBorder="1" applyAlignment="1">
      <alignment horizontal="center"/>
    </xf>
    <xf numFmtId="0" fontId="8" fillId="0" borderId="26" xfId="1" applyFont="1" applyBorder="1" applyAlignment="1">
      <alignment horizontal="center"/>
    </xf>
    <xf numFmtId="0" fontId="8" fillId="0" borderId="27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28" xfId="1" applyFont="1" applyBorder="1" applyAlignment="1">
      <alignment horizontal="center"/>
    </xf>
    <xf numFmtId="0" fontId="8" fillId="0" borderId="29" xfId="1" applyFont="1" applyBorder="1" applyAlignment="1">
      <alignment horizontal="center"/>
    </xf>
    <xf numFmtId="0" fontId="23" fillId="5" borderId="25" xfId="1" applyFont="1" applyFill="1" applyBorder="1" applyAlignment="1">
      <alignment horizontal="center" vertical="center" wrapText="1"/>
    </xf>
    <xf numFmtId="0" fontId="23" fillId="0" borderId="26" xfId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36" fillId="0" borderId="0" xfId="1" applyFont="1" applyAlignment="1">
      <alignment horizontal="center"/>
    </xf>
    <xf numFmtId="0" fontId="23" fillId="5" borderId="25" xfId="1" applyFont="1" applyFill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/>
    </xf>
    <xf numFmtId="0" fontId="8" fillId="0" borderId="31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23" fillId="5" borderId="33" xfId="1" applyFont="1" applyFill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39" fillId="3" borderId="25" xfId="0" quotePrefix="1" applyFont="1" applyFill="1" applyBorder="1" applyAlignment="1">
      <alignment horizontal="left" vertical="center" wrapText="1"/>
    </xf>
    <xf numFmtId="0" fontId="39" fillId="3" borderId="44" xfId="0" applyFont="1" applyFill="1" applyBorder="1" applyAlignment="1">
      <alignment horizontal="left" vertical="center" wrapText="1"/>
    </xf>
    <xf numFmtId="0" fontId="39" fillId="3" borderId="44" xfId="0" applyFont="1" applyFill="1" applyBorder="1" applyAlignment="1">
      <alignment horizontal="left" vertical="center"/>
    </xf>
    <xf numFmtId="0" fontId="39" fillId="3" borderId="26" xfId="0" applyFont="1" applyFill="1" applyBorder="1" applyAlignment="1">
      <alignment horizontal="left" vertical="center"/>
    </xf>
    <xf numFmtId="0" fontId="6" fillId="3" borderId="45" xfId="0" applyFont="1" applyFill="1" applyBorder="1" applyAlignment="1">
      <alignment horizontal="center" wrapText="1"/>
    </xf>
    <xf numFmtId="0" fontId="6" fillId="3" borderId="46" xfId="0" applyFont="1" applyFill="1" applyBorder="1" applyAlignment="1">
      <alignment horizontal="center" wrapText="1"/>
    </xf>
    <xf numFmtId="0" fontId="42" fillId="3" borderId="28" xfId="0" applyFont="1" applyFill="1" applyBorder="1" applyAlignment="1">
      <alignment horizontal="left" vertical="center" shrinkToFit="1"/>
    </xf>
    <xf numFmtId="0" fontId="42" fillId="3" borderId="42" xfId="0" applyFont="1" applyFill="1" applyBorder="1" applyAlignment="1">
      <alignment horizontal="left" vertical="center" shrinkToFit="1"/>
    </xf>
    <xf numFmtId="0" fontId="42" fillId="3" borderId="29" xfId="0" applyFont="1" applyFill="1" applyBorder="1" applyAlignment="1">
      <alignment horizontal="left" vertical="center" shrinkToFit="1"/>
    </xf>
    <xf numFmtId="0" fontId="6" fillId="2" borderId="36" xfId="1" applyFont="1" applyFill="1" applyBorder="1" applyAlignment="1">
      <alignment horizontal="center" vertical="center" wrapText="1"/>
    </xf>
    <xf numFmtId="0" fontId="6" fillId="2" borderId="37" xfId="1" applyFont="1" applyFill="1" applyBorder="1" applyAlignment="1">
      <alignment horizontal="center" vertical="center" wrapText="1"/>
    </xf>
    <xf numFmtId="0" fontId="43" fillId="0" borderId="36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12" fillId="3" borderId="25" xfId="1" applyFont="1" applyFill="1" applyBorder="1" applyAlignment="1">
      <alignment horizontal="left" vertical="center" wrapText="1"/>
    </xf>
    <xf numFmtId="0" fontId="12" fillId="3" borderId="44" xfId="1" applyFont="1" applyFill="1" applyBorder="1" applyAlignment="1">
      <alignment horizontal="left" vertical="center" wrapText="1"/>
    </xf>
    <xf numFmtId="0" fontId="12" fillId="3" borderId="44" xfId="1" applyFont="1" applyFill="1" applyBorder="1" applyAlignment="1">
      <alignment horizontal="left" vertical="center"/>
    </xf>
    <xf numFmtId="0" fontId="13" fillId="3" borderId="45" xfId="1" applyFont="1" applyFill="1" applyBorder="1" applyAlignment="1">
      <alignment horizontal="center"/>
    </xf>
    <xf numFmtId="0" fontId="16" fillId="0" borderId="46" xfId="1" applyFont="1" applyBorder="1" applyAlignment="1">
      <alignment horizontal="center"/>
    </xf>
    <xf numFmtId="0" fontId="15" fillId="3" borderId="28" xfId="1" applyFont="1" applyFill="1" applyBorder="1" applyAlignment="1">
      <alignment horizontal="left" vertical="center"/>
    </xf>
    <xf numFmtId="0" fontId="15" fillId="3" borderId="42" xfId="1" applyFont="1" applyFill="1" applyBorder="1" applyAlignment="1">
      <alignment horizontal="left" vertical="center"/>
    </xf>
    <xf numFmtId="0" fontId="23" fillId="2" borderId="47" xfId="2" applyFont="1" applyFill="1" applyBorder="1" applyAlignment="1">
      <alignment horizontal="center" vertical="center" wrapText="1"/>
    </xf>
    <xf numFmtId="0" fontId="23" fillId="2" borderId="48" xfId="2" applyFont="1" applyFill="1" applyBorder="1" applyAlignment="1">
      <alignment horizontal="center" vertical="center" wrapText="1"/>
    </xf>
    <xf numFmtId="0" fontId="23" fillId="2" borderId="49" xfId="2" applyFont="1" applyFill="1" applyBorder="1" applyAlignment="1">
      <alignment horizontal="center" vertical="center" wrapText="1"/>
    </xf>
    <xf numFmtId="0" fontId="3" fillId="0" borderId="50" xfId="1" applyBorder="1" applyAlignment="1">
      <alignment horizontal="center" vertical="center" wrapText="1"/>
    </xf>
    <xf numFmtId="0" fontId="23" fillId="2" borderId="51" xfId="2" applyFont="1" applyFill="1" applyBorder="1" applyAlignment="1">
      <alignment horizontal="center" vertical="center"/>
    </xf>
    <xf numFmtId="0" fontId="23" fillId="2" borderId="52" xfId="2" applyFont="1" applyFill="1" applyBorder="1" applyAlignment="1">
      <alignment horizontal="center" vertical="center"/>
    </xf>
    <xf numFmtId="0" fontId="23" fillId="2" borderId="52" xfId="1" applyFont="1" applyFill="1" applyBorder="1" applyAlignment="1">
      <alignment horizontal="center" vertical="center"/>
    </xf>
    <xf numFmtId="0" fontId="23" fillId="2" borderId="53" xfId="2" applyFont="1" applyFill="1" applyBorder="1" applyAlignment="1">
      <alignment horizontal="center" vertical="center"/>
    </xf>
    <xf numFmtId="0" fontId="23" fillId="2" borderId="54" xfId="2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_評99042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57</xdr:row>
      <xdr:rowOff>304800</xdr:rowOff>
    </xdr:from>
    <xdr:to>
      <xdr:col>13</xdr:col>
      <xdr:colOff>314325</xdr:colOff>
      <xdr:row>59</xdr:row>
      <xdr:rowOff>0</xdr:rowOff>
    </xdr:to>
    <xdr:pic>
      <xdr:nvPicPr>
        <xdr:cNvPr id="11392" name="Picture 1">
          <a:extLst>
            <a:ext uri="{FF2B5EF4-FFF2-40B4-BE49-F238E27FC236}">
              <a16:creationId xmlns:a16="http://schemas.microsoft.com/office/drawing/2014/main" id="{00000000-0008-0000-0000-000080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25175"/>
          <a:ext cx="2286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19050</xdr:colOff>
      <xdr:row>52</xdr:row>
      <xdr:rowOff>0</xdr:rowOff>
    </xdr:from>
    <xdr:to>
      <xdr:col>16</xdr:col>
      <xdr:colOff>323850</xdr:colOff>
      <xdr:row>56</xdr:row>
      <xdr:rowOff>133350</xdr:rowOff>
    </xdr:to>
    <xdr:sp macro="" textlink="">
      <xdr:nvSpPr>
        <xdr:cNvPr id="11393" name="Line 46">
          <a:extLst>
            <a:ext uri="{FF2B5EF4-FFF2-40B4-BE49-F238E27FC236}">
              <a16:creationId xmlns:a16="http://schemas.microsoft.com/office/drawing/2014/main" id="{00000000-0008-0000-0000-0000812C0000}"/>
            </a:ext>
          </a:extLst>
        </xdr:cNvPr>
        <xdr:cNvSpPr>
          <a:spLocks noChangeShapeType="1"/>
        </xdr:cNvSpPr>
      </xdr:nvSpPr>
      <xdr:spPr bwMode="auto">
        <a:xfrm flipH="1">
          <a:off x="5133975" y="9848850"/>
          <a:ext cx="63817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52</xdr:row>
      <xdr:rowOff>0</xdr:rowOff>
    </xdr:from>
    <xdr:to>
      <xdr:col>14</xdr:col>
      <xdr:colOff>323850</xdr:colOff>
      <xdr:row>56</xdr:row>
      <xdr:rowOff>133350</xdr:rowOff>
    </xdr:to>
    <xdr:sp macro="" textlink="">
      <xdr:nvSpPr>
        <xdr:cNvPr id="11394" name="Line 47">
          <a:extLst>
            <a:ext uri="{FF2B5EF4-FFF2-40B4-BE49-F238E27FC236}">
              <a16:creationId xmlns:a16="http://schemas.microsoft.com/office/drawing/2014/main" id="{00000000-0008-0000-0000-0000822C0000}"/>
            </a:ext>
          </a:extLst>
        </xdr:cNvPr>
        <xdr:cNvSpPr>
          <a:spLocks noChangeShapeType="1"/>
        </xdr:cNvSpPr>
      </xdr:nvSpPr>
      <xdr:spPr bwMode="auto">
        <a:xfrm flipH="1">
          <a:off x="4457700" y="9848850"/>
          <a:ext cx="64770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52</xdr:row>
      <xdr:rowOff>0</xdr:rowOff>
    </xdr:from>
    <xdr:to>
      <xdr:col>18</xdr:col>
      <xdr:colOff>304800</xdr:colOff>
      <xdr:row>56</xdr:row>
      <xdr:rowOff>133350</xdr:rowOff>
    </xdr:to>
    <xdr:sp macro="" textlink="">
      <xdr:nvSpPr>
        <xdr:cNvPr id="3" name="Line 46">
          <a:extLst>
            <a:ext uri="{FF2B5EF4-FFF2-40B4-BE49-F238E27FC236}">
              <a16:creationId xmlns:a16="http://schemas.microsoft.com/office/drawing/2014/main" id="{D2D73A94-1DBA-4792-A5CA-FA2BB585FF2E}"/>
            </a:ext>
          </a:extLst>
        </xdr:cNvPr>
        <xdr:cNvSpPr>
          <a:spLocks noChangeShapeType="1"/>
        </xdr:cNvSpPr>
      </xdr:nvSpPr>
      <xdr:spPr bwMode="auto">
        <a:xfrm flipH="1">
          <a:off x="5781675" y="9848850"/>
          <a:ext cx="63817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52</xdr:row>
      <xdr:rowOff>0</xdr:rowOff>
    </xdr:from>
    <xdr:to>
      <xdr:col>12</xdr:col>
      <xdr:colOff>304800</xdr:colOff>
      <xdr:row>56</xdr:row>
      <xdr:rowOff>133350</xdr:rowOff>
    </xdr:to>
    <xdr:sp macro="" textlink="">
      <xdr:nvSpPr>
        <xdr:cNvPr id="4" name="Line 46">
          <a:extLst>
            <a:ext uri="{FF2B5EF4-FFF2-40B4-BE49-F238E27FC236}">
              <a16:creationId xmlns:a16="http://schemas.microsoft.com/office/drawing/2014/main" id="{476AA5FE-8AA6-4124-BAAB-D1C6E13CDC23}"/>
            </a:ext>
          </a:extLst>
        </xdr:cNvPr>
        <xdr:cNvSpPr>
          <a:spLocks noChangeShapeType="1"/>
        </xdr:cNvSpPr>
      </xdr:nvSpPr>
      <xdr:spPr bwMode="auto">
        <a:xfrm flipH="1">
          <a:off x="3781425" y="9848850"/>
          <a:ext cx="638175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85725</xdr:rowOff>
    </xdr:from>
    <xdr:to>
      <xdr:col>6</xdr:col>
      <xdr:colOff>477520</xdr:colOff>
      <xdr:row>19</xdr:row>
      <xdr:rowOff>62230</xdr:rowOff>
    </xdr:to>
    <xdr:pic>
      <xdr:nvPicPr>
        <xdr:cNvPr id="2" name="図 1" descr="テーブル&#10;&#10;AI 生成コンテンツは誤りを含む可能性があります。">
          <a:extLst>
            <a:ext uri="{FF2B5EF4-FFF2-40B4-BE49-F238E27FC236}">
              <a16:creationId xmlns:a16="http://schemas.microsoft.com/office/drawing/2014/main" id="{979B8FD1-AEEC-3B1C-48BB-25C4B1887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257175"/>
          <a:ext cx="4439920" cy="30626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ET\GUTS98\GUTS&#24037;&#25968;\G&#20013;&#26085;&#3124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中日程"/>
    </sheetNames>
    <definedNames>
      <definedName name="狭く"/>
      <definedName name="広く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showGridLines="0" view="pageBreakPreview" zoomScaleNormal="100" workbookViewId="0">
      <selection activeCell="C12" sqref="C12:S14"/>
    </sheetView>
  </sheetViews>
  <sheetFormatPr defaultColWidth="4.625" defaultRowHeight="14.25"/>
  <cols>
    <col min="1" max="1" width="4.625" style="56" customWidth="1"/>
    <col min="2" max="2" width="5.625" style="56" customWidth="1"/>
    <col min="3" max="19" width="4.375" style="56" customWidth="1"/>
    <col min="20" max="20" width="8.375" style="56" customWidth="1"/>
    <col min="21" max="16384" width="4.625" style="56"/>
  </cols>
  <sheetData>
    <row r="1" spans="1:20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idden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7.2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O4" s="118" t="s">
        <v>0</v>
      </c>
      <c r="P4" s="119"/>
      <c r="Q4" s="120" t="s">
        <v>1</v>
      </c>
      <c r="R4" s="121"/>
      <c r="S4" s="121"/>
      <c r="T4" s="122"/>
    </row>
    <row r="5" spans="1:20" ht="17.25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Q5" s="123" t="s">
        <v>2</v>
      </c>
      <c r="R5" s="124"/>
      <c r="S5" s="124"/>
      <c r="T5" s="125"/>
    </row>
    <row r="6" spans="1:20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</row>
    <row r="8" spans="1:20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</row>
    <row r="9" spans="1:20" ht="16.5" customHeight="1">
      <c r="A9" s="61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pans="1:20">
      <c r="A10" s="64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 spans="1:20">
      <c r="A11" s="64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pans="1:20" ht="14.25" customHeight="1">
      <c r="A12" s="64"/>
      <c r="B12" s="65"/>
      <c r="C12" s="126" t="s">
        <v>3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8"/>
      <c r="T12" s="66"/>
    </row>
    <row r="13" spans="1:20" ht="14.25" customHeight="1">
      <c r="A13" s="64"/>
      <c r="B13" s="66"/>
      <c r="C13" s="129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66"/>
    </row>
    <row r="14" spans="1:20" ht="14.25" customHeight="1">
      <c r="A14" s="64"/>
      <c r="B14" s="66"/>
      <c r="C14" s="129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66"/>
    </row>
    <row r="15" spans="1:20" ht="14.25" customHeight="1">
      <c r="A15" s="64"/>
      <c r="B15" s="66"/>
      <c r="C15" s="132" t="s">
        <v>4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4"/>
      <c r="T15" s="66"/>
    </row>
    <row r="16" spans="1:20" ht="14.25" customHeight="1">
      <c r="A16" s="61"/>
      <c r="B16" s="66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4"/>
      <c r="T16" s="66"/>
    </row>
    <row r="17" spans="1:20" ht="14.25" customHeight="1">
      <c r="A17" s="61"/>
      <c r="B17" s="66"/>
      <c r="C17" s="112" t="s">
        <v>5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  <c r="T17" s="66"/>
    </row>
    <row r="18" spans="1:20" ht="14.25" customHeight="1">
      <c r="A18" s="61"/>
      <c r="B18" s="66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4"/>
      <c r="T18" s="66"/>
    </row>
    <row r="19" spans="1:20" ht="14.25" customHeight="1">
      <c r="A19" s="64"/>
      <c r="B19" s="66"/>
      <c r="C19" s="115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7"/>
      <c r="T19" s="66"/>
    </row>
    <row r="20" spans="1:20">
      <c r="A20" s="68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>
      <c r="A21" s="61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>
      <c r="A22" s="64"/>
      <c r="B22" s="64"/>
      <c r="C22" s="64"/>
      <c r="D22" s="61"/>
      <c r="E22" s="64"/>
      <c r="F22" s="61"/>
      <c r="G22" s="64"/>
      <c r="H22" s="61"/>
      <c r="I22" s="64"/>
      <c r="J22" s="61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>
      <c r="A23" s="61"/>
      <c r="B23" s="61"/>
      <c r="C23" s="64"/>
      <c r="D23" s="61"/>
      <c r="E23" s="64"/>
      <c r="F23" s="61"/>
      <c r="G23" s="64"/>
      <c r="H23" s="61"/>
      <c r="I23" s="64"/>
      <c r="J23" s="61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0">
      <c r="A24" s="61"/>
      <c r="B24" s="61"/>
      <c r="C24" s="64"/>
      <c r="D24" s="61"/>
      <c r="E24" s="64"/>
      <c r="F24" s="61"/>
      <c r="G24" s="64"/>
      <c r="H24" s="61"/>
      <c r="I24" s="64"/>
      <c r="J24" s="61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>
      <c r="A25" s="61"/>
      <c r="B25" s="61"/>
      <c r="C25" s="64"/>
      <c r="D25" s="61"/>
      <c r="E25" s="64"/>
      <c r="F25" s="61"/>
      <c r="G25" s="64"/>
      <c r="H25" s="61"/>
      <c r="I25" s="64"/>
      <c r="J25" s="61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>
      <c r="A26" s="61"/>
      <c r="B26" s="61"/>
      <c r="C26" s="64"/>
      <c r="D26" s="61"/>
      <c r="E26" s="64"/>
      <c r="F26" s="61"/>
      <c r="G26" s="64"/>
      <c r="H26" s="61"/>
      <c r="I26" s="64"/>
      <c r="J26" s="61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>
      <c r="A27" s="61"/>
      <c r="B27" s="61"/>
      <c r="C27" s="64"/>
      <c r="D27" s="61"/>
      <c r="E27" s="64"/>
      <c r="F27" s="61"/>
      <c r="G27" s="64"/>
      <c r="H27" s="61"/>
      <c r="I27" s="64"/>
      <c r="J27" s="61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20">
      <c r="A28" s="61"/>
      <c r="B28" s="61"/>
      <c r="C28" s="64"/>
      <c r="D28" s="61"/>
      <c r="E28" s="64"/>
      <c r="F28" s="61"/>
      <c r="G28" s="64"/>
      <c r="H28" s="61"/>
      <c r="I28" s="64"/>
      <c r="J28" s="61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29" spans="1:20">
      <c r="A29" s="61"/>
      <c r="B29" s="61"/>
      <c r="C29" s="64"/>
      <c r="D29" s="61"/>
      <c r="E29" s="64"/>
      <c r="F29" s="61"/>
      <c r="G29" s="64"/>
      <c r="H29" s="61"/>
      <c r="I29" s="64"/>
      <c r="J29" s="61"/>
      <c r="K29" s="64"/>
      <c r="L29" s="64"/>
      <c r="M29" s="64"/>
      <c r="N29" s="64"/>
      <c r="O29" s="64"/>
      <c r="P29" s="64"/>
      <c r="Q29" s="64"/>
      <c r="R29" s="64"/>
      <c r="S29" s="64"/>
      <c r="T29" s="64"/>
    </row>
    <row r="30" spans="1:20">
      <c r="A30" s="61"/>
      <c r="B30" s="61"/>
      <c r="C30" s="64"/>
      <c r="D30" s="61"/>
      <c r="E30" s="64"/>
      <c r="F30" s="61"/>
      <c r="G30" s="64"/>
      <c r="H30" s="61"/>
      <c r="I30" s="64"/>
      <c r="J30" s="61"/>
      <c r="K30" s="64"/>
      <c r="L30" s="64"/>
      <c r="M30" s="64"/>
      <c r="N30" s="64"/>
      <c r="O30" s="64"/>
      <c r="P30" s="64"/>
      <c r="Q30" s="64"/>
      <c r="R30" s="64"/>
      <c r="S30" s="64"/>
      <c r="T30" s="64"/>
    </row>
    <row r="31" spans="1:20">
      <c r="A31" s="61"/>
      <c r="B31" s="61"/>
      <c r="C31" s="64"/>
      <c r="D31" s="61"/>
      <c r="E31" s="64"/>
      <c r="F31" s="61"/>
      <c r="G31" s="64"/>
      <c r="H31" s="61"/>
      <c r="I31" s="64"/>
      <c r="J31" s="61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0">
      <c r="A32" s="61"/>
      <c r="B32" s="61"/>
      <c r="C32" s="64"/>
      <c r="D32" s="61"/>
      <c r="E32" s="64"/>
      <c r="F32" s="61"/>
      <c r="G32" s="64"/>
      <c r="H32" s="61"/>
      <c r="I32" s="64"/>
      <c r="J32" s="61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3" spans="1:20">
      <c r="A33" s="61"/>
      <c r="B33" s="61"/>
      <c r="C33" s="64"/>
      <c r="D33" s="61"/>
      <c r="E33" s="64"/>
      <c r="F33" s="61"/>
      <c r="G33" s="64"/>
      <c r="H33" s="61"/>
      <c r="I33" s="64"/>
      <c r="J33" s="61"/>
      <c r="K33" s="64"/>
      <c r="L33" s="64"/>
      <c r="M33" s="64"/>
      <c r="N33" s="64"/>
      <c r="O33" s="64"/>
      <c r="P33" s="64"/>
      <c r="Q33" s="64"/>
      <c r="R33" s="64"/>
      <c r="S33" s="64"/>
      <c r="T33" s="64"/>
    </row>
    <row r="34" spans="1:20">
      <c r="A34" s="61"/>
      <c r="B34" s="61"/>
      <c r="C34" s="64"/>
      <c r="D34" s="61"/>
      <c r="E34" s="64"/>
      <c r="F34" s="61"/>
      <c r="G34" s="64"/>
      <c r="H34" s="61"/>
      <c r="I34" s="64"/>
      <c r="J34" s="61"/>
      <c r="K34" s="64"/>
      <c r="L34" s="64"/>
      <c r="M34" s="64"/>
      <c r="N34" s="64"/>
      <c r="O34" s="64"/>
      <c r="P34" s="64"/>
      <c r="Q34" s="64"/>
      <c r="R34" s="64"/>
      <c r="S34" s="64"/>
      <c r="T34" s="64"/>
    </row>
    <row r="35" spans="1:20">
      <c r="A35" s="61"/>
      <c r="B35" s="61"/>
      <c r="C35" s="64"/>
      <c r="D35" s="61"/>
      <c r="E35" s="64"/>
      <c r="F35" s="61"/>
      <c r="G35" s="64"/>
      <c r="H35" s="61"/>
      <c r="I35" s="64"/>
      <c r="J35" s="61"/>
      <c r="K35" s="64"/>
      <c r="L35" s="64"/>
      <c r="M35" s="64"/>
      <c r="N35" s="64"/>
      <c r="O35" s="64"/>
      <c r="P35" s="64"/>
      <c r="Q35" s="64"/>
      <c r="R35" s="64"/>
      <c r="S35" s="64"/>
      <c r="T35" s="64"/>
    </row>
    <row r="36" spans="1:20">
      <c r="A36" s="61"/>
      <c r="B36" s="61"/>
      <c r="C36" s="64"/>
      <c r="D36" s="61"/>
      <c r="E36" s="64"/>
      <c r="F36" s="61"/>
      <c r="G36" s="64"/>
      <c r="H36" s="61"/>
      <c r="I36" s="64"/>
      <c r="J36" s="61"/>
      <c r="K36" s="64"/>
      <c r="L36" s="64"/>
      <c r="M36" s="64"/>
      <c r="N36" s="64"/>
      <c r="O36" s="64"/>
      <c r="P36" s="64"/>
      <c r="Q36" s="64"/>
      <c r="R36" s="64"/>
      <c r="S36" s="64"/>
      <c r="T36" s="64"/>
    </row>
    <row r="37" spans="1:20">
      <c r="A37" s="61"/>
      <c r="B37" s="61"/>
      <c r="C37" s="64"/>
      <c r="D37" s="61"/>
      <c r="E37" s="64"/>
      <c r="F37" s="61"/>
      <c r="G37" s="64"/>
      <c r="H37" s="61"/>
      <c r="I37" s="64"/>
      <c r="J37" s="61"/>
      <c r="K37" s="64"/>
      <c r="L37" s="64"/>
      <c r="M37" s="64"/>
      <c r="N37" s="64"/>
      <c r="O37" s="64"/>
      <c r="P37" s="64"/>
      <c r="Q37" s="64"/>
      <c r="R37" s="64"/>
      <c r="S37" s="64"/>
      <c r="T37" s="64"/>
    </row>
    <row r="38" spans="1:20">
      <c r="A38" s="61"/>
      <c r="B38" s="61"/>
      <c r="C38" s="64"/>
      <c r="D38" s="61"/>
      <c r="E38" s="64"/>
      <c r="F38" s="61"/>
      <c r="G38" s="64"/>
      <c r="H38" s="61"/>
      <c r="I38" s="64"/>
      <c r="J38" s="61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 spans="1:20">
      <c r="A39" s="61"/>
      <c r="B39" s="61"/>
      <c r="C39" s="135"/>
      <c r="D39" s="135"/>
      <c r="E39" s="135"/>
      <c r="F39" s="135"/>
      <c r="G39" s="135"/>
      <c r="H39" s="135"/>
      <c r="I39" s="135"/>
      <c r="J39" s="135"/>
      <c r="K39" s="136"/>
      <c r="L39" s="136"/>
      <c r="M39" s="136"/>
      <c r="N39" s="136"/>
      <c r="O39" s="136"/>
      <c r="P39" s="136"/>
      <c r="Q39" s="136"/>
      <c r="R39" s="136"/>
      <c r="S39" s="64"/>
      <c r="T39" s="64"/>
    </row>
    <row r="40" spans="1:20">
      <c r="A40" s="61"/>
      <c r="B40" s="61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69"/>
      <c r="T40" s="64"/>
    </row>
    <row r="41" spans="1:20">
      <c r="A41" s="61"/>
      <c r="B41" s="61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70"/>
      <c r="T41" s="64"/>
    </row>
    <row r="42" spans="1:20">
      <c r="A42" s="61"/>
      <c r="B42" s="61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70"/>
      <c r="T42" s="64"/>
    </row>
    <row r="43" spans="1:20">
      <c r="A43" s="61"/>
      <c r="B43" s="61"/>
      <c r="C43" s="138"/>
      <c r="D43" s="139"/>
      <c r="E43" s="138"/>
      <c r="F43" s="139"/>
      <c r="G43" s="138"/>
      <c r="H43" s="139"/>
      <c r="I43" s="138"/>
      <c r="J43" s="139"/>
      <c r="K43" s="138"/>
      <c r="L43" s="139"/>
      <c r="M43" s="138"/>
      <c r="N43" s="139"/>
      <c r="O43" s="138"/>
      <c r="P43" s="139"/>
      <c r="Q43" s="138"/>
      <c r="R43" s="139"/>
      <c r="S43" s="70"/>
      <c r="T43" s="64"/>
    </row>
    <row r="44" spans="1:20">
      <c r="A44" s="61"/>
      <c r="B44" s="61"/>
      <c r="C44" s="140"/>
      <c r="D44" s="141"/>
      <c r="E44" s="140"/>
      <c r="F44" s="141"/>
      <c r="G44" s="140"/>
      <c r="H44" s="141"/>
      <c r="I44" s="140"/>
      <c r="J44" s="141"/>
      <c r="K44" s="142"/>
      <c r="L44" s="143"/>
      <c r="M44" s="142"/>
      <c r="N44" s="143"/>
      <c r="O44" s="142"/>
      <c r="P44" s="143"/>
      <c r="Q44" s="144"/>
      <c r="R44" s="143"/>
      <c r="S44" s="71"/>
      <c r="T44" s="64"/>
    </row>
    <row r="45" spans="1:20">
      <c r="A45" s="61"/>
      <c r="B45" s="61"/>
      <c r="C45" s="145"/>
      <c r="D45" s="146"/>
      <c r="E45" s="145"/>
      <c r="F45" s="146"/>
      <c r="G45" s="145"/>
      <c r="H45" s="146"/>
      <c r="I45" s="145"/>
      <c r="J45" s="146"/>
      <c r="K45" s="145"/>
      <c r="L45" s="146"/>
      <c r="M45" s="145"/>
      <c r="N45" s="146"/>
      <c r="O45" s="145"/>
      <c r="P45" s="146"/>
      <c r="Q45" s="147"/>
      <c r="R45" s="146"/>
      <c r="S45" s="72"/>
      <c r="T45" s="61"/>
    </row>
    <row r="46" spans="1:20" ht="28.5" customHeight="1">
      <c r="A46" s="61"/>
      <c r="B46" s="61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67"/>
      <c r="T46" s="61"/>
    </row>
    <row r="47" spans="1:20" ht="29.25" customHeight="1">
      <c r="A47" s="61"/>
      <c r="B47" s="61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67"/>
      <c r="T47" s="61"/>
    </row>
    <row r="48" spans="1:20" ht="14.25" customHeight="1">
      <c r="A48" s="61"/>
      <c r="B48" s="61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67"/>
      <c r="T48" s="73"/>
    </row>
    <row r="49" spans="1:26" ht="15.75" customHeight="1">
      <c r="A49" s="74"/>
      <c r="B49" s="74"/>
      <c r="C49" s="74"/>
      <c r="D49" s="148" t="s">
        <v>6</v>
      </c>
      <c r="E49" s="148"/>
      <c r="F49" s="148"/>
      <c r="G49" s="148"/>
      <c r="H49" s="148"/>
      <c r="I49" s="148"/>
      <c r="J49" s="148"/>
      <c r="K49" s="149"/>
      <c r="L49" s="150" t="s">
        <v>7</v>
      </c>
      <c r="M49" s="148"/>
      <c r="N49" s="148"/>
      <c r="O49" s="148"/>
      <c r="P49" s="148"/>
      <c r="Q49" s="148"/>
      <c r="R49" s="148"/>
      <c r="S49" s="148"/>
      <c r="T49" s="67"/>
      <c r="U49" s="73"/>
    </row>
    <row r="50" spans="1:26">
      <c r="A50" s="64"/>
      <c r="B50" s="64"/>
      <c r="C50" s="64"/>
      <c r="D50" s="151" t="s">
        <v>8</v>
      </c>
      <c r="E50" s="152"/>
      <c r="F50" s="152"/>
      <c r="G50" s="152"/>
      <c r="H50" s="152"/>
      <c r="I50" s="152"/>
      <c r="J50" s="152"/>
      <c r="K50" s="153"/>
      <c r="L50" s="154"/>
      <c r="M50" s="152"/>
      <c r="N50" s="152"/>
      <c r="O50" s="152"/>
      <c r="P50" s="152"/>
      <c r="Q50" s="152"/>
      <c r="R50" s="152"/>
      <c r="S50" s="152"/>
      <c r="T50" s="75"/>
      <c r="U50" s="73"/>
    </row>
    <row r="51" spans="1:26" ht="22.5" customHeight="1">
      <c r="A51" s="61"/>
      <c r="B51" s="61"/>
      <c r="C51" s="61"/>
      <c r="D51" s="152"/>
      <c r="E51" s="152"/>
      <c r="F51" s="152"/>
      <c r="G51" s="152"/>
      <c r="H51" s="152"/>
      <c r="I51" s="152"/>
      <c r="J51" s="152"/>
      <c r="K51" s="153"/>
      <c r="L51" s="154"/>
      <c r="M51" s="152"/>
      <c r="N51" s="152"/>
      <c r="O51" s="152"/>
      <c r="P51" s="152"/>
      <c r="Q51" s="152"/>
      <c r="R51" s="152"/>
      <c r="S51" s="152"/>
      <c r="T51" s="70"/>
      <c r="U51" s="73"/>
    </row>
    <row r="52" spans="1:26" ht="15.75" customHeight="1">
      <c r="A52" s="61"/>
      <c r="B52" s="61"/>
      <c r="C52" s="61"/>
      <c r="D52" s="155" t="s">
        <v>9</v>
      </c>
      <c r="E52" s="156"/>
      <c r="F52" s="155" t="s">
        <v>10</v>
      </c>
      <c r="G52" s="156"/>
      <c r="H52" s="155" t="s">
        <v>10</v>
      </c>
      <c r="I52" s="156"/>
      <c r="J52" s="155" t="s">
        <v>11</v>
      </c>
      <c r="K52" s="157"/>
      <c r="L52" s="158" t="s">
        <v>9</v>
      </c>
      <c r="M52" s="156"/>
      <c r="N52" s="155" t="s">
        <v>10</v>
      </c>
      <c r="O52" s="156"/>
      <c r="P52" s="155" t="s">
        <v>10</v>
      </c>
      <c r="Q52" s="156"/>
      <c r="R52" s="155" t="s">
        <v>11</v>
      </c>
      <c r="S52" s="156"/>
      <c r="T52" s="70"/>
      <c r="U52" s="76"/>
    </row>
    <row r="53" spans="1:26" ht="15.75" customHeight="1">
      <c r="A53" s="61"/>
      <c r="B53" s="61"/>
      <c r="C53" s="61"/>
      <c r="D53" s="159"/>
      <c r="E53" s="160"/>
      <c r="F53" s="161"/>
      <c r="G53" s="162"/>
      <c r="H53" s="161"/>
      <c r="I53" s="162"/>
      <c r="J53" s="161"/>
      <c r="K53" s="163"/>
      <c r="L53" s="164"/>
      <c r="M53" s="160"/>
      <c r="N53" s="165"/>
      <c r="O53" s="160"/>
      <c r="P53" s="165"/>
      <c r="Q53" s="160"/>
      <c r="R53" s="159"/>
      <c r="S53" s="160"/>
      <c r="T53" s="71"/>
      <c r="U53" s="77"/>
    </row>
    <row r="54" spans="1:26" ht="11.45" customHeight="1">
      <c r="A54" s="61"/>
      <c r="B54" s="61"/>
      <c r="C54" s="61"/>
      <c r="D54" s="179"/>
      <c r="E54" s="180"/>
      <c r="F54" s="166"/>
      <c r="G54" s="167"/>
      <c r="H54" s="179"/>
      <c r="I54" s="180"/>
      <c r="J54" s="166"/>
      <c r="K54" s="185"/>
      <c r="L54" s="188"/>
      <c r="M54" s="180"/>
      <c r="N54" s="166"/>
      <c r="O54" s="167"/>
      <c r="P54" s="166"/>
      <c r="Q54" s="167"/>
      <c r="R54" s="172"/>
      <c r="S54" s="173"/>
      <c r="T54" s="72"/>
      <c r="U54" s="78"/>
      <c r="Z54" s="79"/>
    </row>
    <row r="55" spans="1:26" ht="11.45" customHeight="1">
      <c r="A55" s="61"/>
      <c r="B55" s="61"/>
      <c r="C55" s="61"/>
      <c r="D55" s="181"/>
      <c r="E55" s="182"/>
      <c r="F55" s="168"/>
      <c r="G55" s="169"/>
      <c r="H55" s="181"/>
      <c r="I55" s="182"/>
      <c r="J55" s="168"/>
      <c r="K55" s="186"/>
      <c r="L55" s="189"/>
      <c r="M55" s="182"/>
      <c r="N55" s="168"/>
      <c r="O55" s="169"/>
      <c r="P55" s="168"/>
      <c r="Q55" s="169"/>
      <c r="R55" s="174"/>
      <c r="S55" s="175"/>
      <c r="T55" s="67"/>
      <c r="U55" s="78"/>
    </row>
    <row r="56" spans="1:26" ht="11.45" customHeight="1">
      <c r="A56" s="61"/>
      <c r="B56" s="61"/>
      <c r="C56" s="61"/>
      <c r="D56" s="181"/>
      <c r="E56" s="182"/>
      <c r="F56" s="168"/>
      <c r="G56" s="169"/>
      <c r="H56" s="181"/>
      <c r="I56" s="182"/>
      <c r="J56" s="168"/>
      <c r="K56" s="186"/>
      <c r="L56" s="189"/>
      <c r="M56" s="182"/>
      <c r="N56" s="168"/>
      <c r="O56" s="169"/>
      <c r="P56" s="168"/>
      <c r="Q56" s="169"/>
      <c r="R56" s="174"/>
      <c r="S56" s="175"/>
      <c r="T56" s="67"/>
      <c r="U56" s="78"/>
    </row>
    <row r="57" spans="1:26" ht="11.45" customHeight="1">
      <c r="A57" s="61"/>
      <c r="B57" s="61"/>
      <c r="C57" s="61"/>
      <c r="D57" s="183"/>
      <c r="E57" s="184"/>
      <c r="F57" s="170"/>
      <c r="G57" s="171"/>
      <c r="H57" s="183"/>
      <c r="I57" s="184"/>
      <c r="J57" s="170"/>
      <c r="K57" s="187"/>
      <c r="L57" s="190"/>
      <c r="M57" s="184"/>
      <c r="N57" s="170"/>
      <c r="O57" s="171"/>
      <c r="P57" s="170"/>
      <c r="Q57" s="171"/>
      <c r="R57" s="176"/>
      <c r="S57" s="177"/>
      <c r="T57" s="67"/>
      <c r="U57" s="78"/>
    </row>
    <row r="58" spans="1:26" ht="27" customHeight="1">
      <c r="A58" s="61"/>
      <c r="B58" s="61"/>
      <c r="C58" s="80"/>
      <c r="D58" s="80"/>
      <c r="E58" s="80"/>
      <c r="F58" s="80"/>
      <c r="G58" s="80"/>
      <c r="H58" s="80"/>
      <c r="I58" s="80"/>
      <c r="J58" s="81"/>
      <c r="K58" s="80"/>
      <c r="L58" s="80"/>
      <c r="M58" s="80"/>
      <c r="N58" s="80"/>
      <c r="O58" s="80"/>
      <c r="P58" s="80"/>
      <c r="Q58" s="80"/>
      <c r="R58" s="80"/>
      <c r="S58" s="67"/>
      <c r="T58" s="61"/>
    </row>
    <row r="59" spans="1:26" ht="14.25" customHeight="1">
      <c r="A59" s="61"/>
      <c r="B59" s="82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178"/>
      <c r="S59" s="178"/>
      <c r="T59" s="178"/>
    </row>
  </sheetData>
  <mergeCells count="64">
    <mergeCell ref="R59:T59"/>
    <mergeCell ref="D54:E57"/>
    <mergeCell ref="F54:G57"/>
    <mergeCell ref="H54:I57"/>
    <mergeCell ref="J54:K57"/>
    <mergeCell ref="L54:M57"/>
    <mergeCell ref="N54:O57"/>
    <mergeCell ref="N53:O53"/>
    <mergeCell ref="P53:Q53"/>
    <mergeCell ref="R53:S53"/>
    <mergeCell ref="P54:Q57"/>
    <mergeCell ref="R54:S57"/>
    <mergeCell ref="D53:E53"/>
    <mergeCell ref="F53:G53"/>
    <mergeCell ref="H53:I53"/>
    <mergeCell ref="J53:K53"/>
    <mergeCell ref="L53:M53"/>
    <mergeCell ref="D50:K51"/>
    <mergeCell ref="L50:S51"/>
    <mergeCell ref="D52:E52"/>
    <mergeCell ref="F52:G52"/>
    <mergeCell ref="H52:I52"/>
    <mergeCell ref="J52:K52"/>
    <mergeCell ref="L52:M52"/>
    <mergeCell ref="N52:O52"/>
    <mergeCell ref="P52:Q52"/>
    <mergeCell ref="R52:S52"/>
    <mergeCell ref="M45:N48"/>
    <mergeCell ref="O45:P48"/>
    <mergeCell ref="Q45:R48"/>
    <mergeCell ref="D49:K49"/>
    <mergeCell ref="L49:S49"/>
    <mergeCell ref="C45:D48"/>
    <mergeCell ref="E45:F48"/>
    <mergeCell ref="G45:H48"/>
    <mergeCell ref="I45:J48"/>
    <mergeCell ref="K45:L48"/>
    <mergeCell ref="M43:N43"/>
    <mergeCell ref="O43:P43"/>
    <mergeCell ref="Q43:R43"/>
    <mergeCell ref="C44:D44"/>
    <mergeCell ref="E44:F44"/>
    <mergeCell ref="G44:H44"/>
    <mergeCell ref="I44:J44"/>
    <mergeCell ref="K44:L44"/>
    <mergeCell ref="M44:N44"/>
    <mergeCell ref="O44:P44"/>
    <mergeCell ref="C43:D43"/>
    <mergeCell ref="E43:F43"/>
    <mergeCell ref="G43:H43"/>
    <mergeCell ref="I43:J43"/>
    <mergeCell ref="K43:L43"/>
    <mergeCell ref="Q44:R44"/>
    <mergeCell ref="C39:J39"/>
    <mergeCell ref="K39:R39"/>
    <mergeCell ref="C40:R40"/>
    <mergeCell ref="C41:J42"/>
    <mergeCell ref="K41:R42"/>
    <mergeCell ref="C17:S19"/>
    <mergeCell ref="O4:P4"/>
    <mergeCell ref="Q4:T4"/>
    <mergeCell ref="Q5:T5"/>
    <mergeCell ref="C12:S14"/>
    <mergeCell ref="C15:S16"/>
  </mergeCells>
  <phoneticPr fontId="26"/>
  <printOptions horizontalCentered="1"/>
  <pageMargins left="0.55118110236220474" right="0.55118110236220474" top="0.39370078740157483" bottom="0.15748031496062992" header="0.51181102362204722" footer="0.35433070866141736"/>
  <pageSetup paperSize="9" scale="98" orientation="portrait" horizontalDpi="180" r:id="rId1"/>
  <headerFooter alignWithMargins="0">
    <oddFooter xml:space="preserve">&amp;R&amp;"ＭＳ 明朝,標準"&amp;8ABR6201 : Rev 1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285B-92D9-4E3E-B191-D4EC8DAA1ED6}">
  <dimension ref="A1:I30"/>
  <sheetViews>
    <sheetView view="pageBreakPreview" topLeftCell="A15" zoomScaleNormal="100" zoomScaleSheetLayoutView="100" workbookViewId="0">
      <selection activeCell="D19" sqref="D19"/>
    </sheetView>
  </sheetViews>
  <sheetFormatPr defaultColWidth="12.625" defaultRowHeight="21"/>
  <cols>
    <col min="1" max="1" width="4" style="1" customWidth="1"/>
    <col min="2" max="2" width="32.625" style="1" customWidth="1"/>
    <col min="3" max="9" width="12.625" style="1"/>
    <col min="10" max="10" width="12.625" style="1" customWidth="1"/>
    <col min="11" max="11" width="12.625" style="1"/>
    <col min="12" max="13" width="22.625" style="1" bestFit="1" customWidth="1"/>
    <col min="14" max="16384" width="12.625" style="1"/>
  </cols>
  <sheetData>
    <row r="1" spans="1:9" s="111" customFormat="1" ht="20.100000000000001" customHeight="1">
      <c r="A1" s="191" t="str">
        <f>表紙!Q4</f>
        <v>-</v>
      </c>
      <c r="B1" s="192"/>
      <c r="C1" s="193" t="str">
        <f>表紙!C12</f>
        <v>電卓研修</v>
      </c>
      <c r="D1" s="193"/>
      <c r="E1" s="193"/>
      <c r="F1" s="194"/>
      <c r="G1" s="195" t="str">
        <f>表紙!Q5</f>
        <v>Rev.1</v>
      </c>
    </row>
    <row r="2" spans="1:9" s="110" customFormat="1" ht="30" customHeight="1">
      <c r="A2" s="197" t="str">
        <f>表紙!C17</f>
        <v>電卓(Calculator)</v>
      </c>
      <c r="B2" s="198"/>
      <c r="C2" s="198"/>
      <c r="D2" s="198"/>
      <c r="E2" s="198"/>
      <c r="F2" s="199"/>
      <c r="G2" s="196"/>
    </row>
    <row r="3" spans="1:9" s="92" customFormat="1">
      <c r="A3" s="109"/>
      <c r="B3" s="95"/>
      <c r="C3" s="96"/>
      <c r="D3" s="95"/>
      <c r="E3" s="95"/>
    </row>
    <row r="4" spans="1:9" s="92" customFormat="1">
      <c r="A4" s="104" t="s">
        <v>56</v>
      </c>
      <c r="B4" s="90"/>
      <c r="C4" s="104"/>
      <c r="D4" s="90"/>
      <c r="E4" s="90"/>
      <c r="F4" s="90"/>
      <c r="G4" s="90"/>
      <c r="H4" s="93"/>
    </row>
    <row r="5" spans="1:9">
      <c r="A5" s="94"/>
      <c r="B5" s="88" t="s">
        <v>55</v>
      </c>
      <c r="C5" s="88" t="s">
        <v>45</v>
      </c>
      <c r="D5" s="94"/>
      <c r="E5" s="94"/>
      <c r="F5" s="94"/>
      <c r="G5" s="107"/>
    </row>
    <row r="6" spans="1:9">
      <c r="A6" s="94"/>
      <c r="B6" s="106" t="s">
        <v>54</v>
      </c>
      <c r="C6" s="108">
        <v>1</v>
      </c>
      <c r="D6" s="94"/>
      <c r="E6" s="94"/>
      <c r="F6" s="94"/>
      <c r="G6" s="107"/>
    </row>
    <row r="7" spans="1:9">
      <c r="A7" s="94"/>
      <c r="B7" s="103"/>
      <c r="C7" s="103"/>
      <c r="D7" s="102"/>
      <c r="E7" s="94"/>
      <c r="F7" s="94"/>
      <c r="G7" s="94"/>
      <c r="H7" s="101"/>
    </row>
    <row r="8" spans="1:9">
      <c r="A8" s="104" t="s">
        <v>53</v>
      </c>
      <c r="B8" s="103"/>
      <c r="C8" s="103"/>
      <c r="D8" s="102"/>
      <c r="E8" s="94"/>
      <c r="F8" s="94"/>
      <c r="G8" s="94"/>
      <c r="H8" s="101"/>
    </row>
    <row r="9" spans="1:9">
      <c r="A9" s="94"/>
      <c r="B9" s="88" t="s">
        <v>52</v>
      </c>
      <c r="C9" s="200" t="s">
        <v>51</v>
      </c>
      <c r="D9" s="201"/>
      <c r="E9" s="88" t="s">
        <v>50</v>
      </c>
      <c r="F9" s="88" t="s">
        <v>49</v>
      </c>
      <c r="G9" s="88" t="s">
        <v>48</v>
      </c>
      <c r="H9" s="101"/>
      <c r="I9" s="101"/>
    </row>
    <row r="10" spans="1:9" ht="24" customHeight="1">
      <c r="A10" s="94"/>
      <c r="B10" s="106" t="s">
        <v>58</v>
      </c>
      <c r="C10" s="202" t="s">
        <v>60</v>
      </c>
      <c r="D10" s="203"/>
      <c r="E10" s="105">
        <v>64</v>
      </c>
      <c r="F10" s="105" t="s">
        <v>61</v>
      </c>
      <c r="G10" s="86">
        <v>1</v>
      </c>
      <c r="H10" s="101"/>
      <c r="I10" s="101"/>
    </row>
    <row r="11" spans="1:9">
      <c r="A11" s="94"/>
      <c r="B11" s="106"/>
      <c r="C11" s="204"/>
      <c r="D11" s="203"/>
      <c r="E11" s="105"/>
      <c r="F11" s="105"/>
      <c r="G11" s="86"/>
      <c r="H11" s="101"/>
      <c r="I11" s="101"/>
    </row>
    <row r="12" spans="1:9">
      <c r="A12" s="94"/>
      <c r="B12" s="103"/>
      <c r="C12" s="102"/>
      <c r="D12" s="102"/>
      <c r="E12" s="102"/>
      <c r="F12" s="102"/>
      <c r="G12" s="94"/>
      <c r="H12" s="101"/>
      <c r="I12" s="101"/>
    </row>
    <row r="13" spans="1:9" s="92" customFormat="1">
      <c r="A13" s="91" t="s">
        <v>47</v>
      </c>
      <c r="B13" s="97"/>
      <c r="C13" s="96"/>
      <c r="D13" s="95"/>
      <c r="E13" s="95"/>
      <c r="F13" s="95"/>
      <c r="G13" s="95"/>
    </row>
    <row r="14" spans="1:9" s="92" customFormat="1">
      <c r="A14" s="95"/>
      <c r="B14" s="100" t="s">
        <v>46</v>
      </c>
      <c r="C14" s="100" t="s">
        <v>45</v>
      </c>
      <c r="D14" s="95"/>
      <c r="E14" s="95"/>
      <c r="F14" s="95"/>
      <c r="G14" s="95"/>
    </row>
    <row r="15" spans="1:9" s="92" customFormat="1">
      <c r="A15" s="95"/>
      <c r="B15" s="99" t="s">
        <v>44</v>
      </c>
      <c r="C15" s="98" t="s">
        <v>57</v>
      </c>
      <c r="D15" s="95"/>
      <c r="E15" s="95"/>
      <c r="F15" s="95"/>
      <c r="G15" s="95"/>
    </row>
    <row r="16" spans="1:9" s="92" customFormat="1">
      <c r="A16" s="95"/>
      <c r="B16" s="99"/>
      <c r="C16" s="98"/>
      <c r="D16" s="95"/>
      <c r="E16" s="95"/>
      <c r="F16" s="95"/>
      <c r="G16" s="95"/>
    </row>
    <row r="17" spans="1:7" s="92" customFormat="1">
      <c r="A17" s="95"/>
      <c r="B17" s="99"/>
      <c r="C17" s="98"/>
      <c r="D17" s="95"/>
      <c r="E17" s="95"/>
      <c r="F17" s="95"/>
      <c r="G17" s="95"/>
    </row>
    <row r="18" spans="1:7" s="92" customFormat="1">
      <c r="A18" s="95"/>
      <c r="B18" s="99"/>
      <c r="C18" s="98"/>
      <c r="D18" s="95"/>
      <c r="E18" s="95"/>
      <c r="F18" s="95"/>
      <c r="G18" s="95"/>
    </row>
    <row r="19" spans="1:7" s="92" customFormat="1">
      <c r="A19" s="95"/>
      <c r="B19" s="99"/>
      <c r="C19" s="98"/>
      <c r="D19" s="95"/>
      <c r="E19" s="95"/>
      <c r="F19" s="95"/>
      <c r="G19" s="95"/>
    </row>
    <row r="20" spans="1:7" s="92" customFormat="1">
      <c r="A20" s="95"/>
      <c r="B20" s="99"/>
      <c r="C20" s="98"/>
      <c r="D20" s="95"/>
      <c r="E20" s="95"/>
      <c r="F20" s="95"/>
      <c r="G20" s="95"/>
    </row>
    <row r="21" spans="1:7" s="92" customFormat="1">
      <c r="A21" s="95"/>
      <c r="B21" s="97"/>
      <c r="C21" s="96"/>
      <c r="D21" s="95"/>
      <c r="E21" s="95"/>
      <c r="F21" s="95"/>
      <c r="G21" s="95"/>
    </row>
    <row r="22" spans="1:7">
      <c r="A22" s="91" t="s">
        <v>43</v>
      </c>
      <c r="B22" s="90"/>
      <c r="C22" s="90"/>
      <c r="D22" s="90"/>
      <c r="E22" s="90"/>
      <c r="F22" s="90"/>
      <c r="G22" s="90"/>
    </row>
    <row r="23" spans="1:7" ht="24">
      <c r="A23" s="89"/>
      <c r="B23" s="88" t="s">
        <v>42</v>
      </c>
      <c r="C23" s="88" t="s">
        <v>41</v>
      </c>
      <c r="D23" s="88" t="s">
        <v>40</v>
      </c>
      <c r="E23" s="88" t="s">
        <v>39</v>
      </c>
      <c r="F23" s="88" t="s">
        <v>38</v>
      </c>
      <c r="G23" s="88" t="s">
        <v>37</v>
      </c>
    </row>
    <row r="24" spans="1:7">
      <c r="A24" s="87"/>
      <c r="B24" s="86" t="s">
        <v>59</v>
      </c>
      <c r="C24" s="85">
        <f ca="1">IF(ISERROR(INDIRECT(B24&amp;"!A:A"))=TRUE,"",COUNTIF(INDIRECT(B24&amp;"!A:A"),"&gt;0"))</f>
        <v>28</v>
      </c>
      <c r="D24" s="85">
        <f ca="1">IF(ISERROR(INDIRECT(B24&amp;"!L:L"))=TRUE,"",COUNTIF(INDIRECT(B24&amp;"!L:L"),"OK"))</f>
        <v>0</v>
      </c>
      <c r="E24" s="85">
        <f ca="1">IF(ISERROR(INDIRECT(B24&amp;"!P:P"))=TRUE,"",COUNTIF(INDIRECT(B24&amp;"!P:P"),"OK"))</f>
        <v>0</v>
      </c>
      <c r="F24" s="85">
        <f ca="1">IF(ISERROR(INDIRECT(B24&amp;"!L:L"))=TRUE,"",COUNTIF(INDIRECT(B24&amp;"!L:L"),"NG") - COUNTIF(INDIRECT(B24&amp;"!P:P"),"OK"))</f>
        <v>0</v>
      </c>
      <c r="G24" s="85">
        <f ca="1">IF(ISERROR(INDIRECT(B24&amp;"!L:L"))=TRUE,"",COUNTIF(INDIRECT(B24&amp;"!L:L"),"-"))</f>
        <v>0</v>
      </c>
    </row>
    <row r="25" spans="1:7">
      <c r="B25" s="86"/>
      <c r="C25" s="85" t="str">
        <f ca="1">IF(ISERROR(INDIRECT(B25&amp;"!A:A"))=TRUE,"",COUNTIF(INDIRECT(B25&amp;"!A:A"),"&gt;0"))</f>
        <v/>
      </c>
      <c r="D25" s="85"/>
      <c r="E25" s="85"/>
      <c r="F25" s="85"/>
      <c r="G25" s="85"/>
    </row>
    <row r="26" spans="1:7">
      <c r="B26" s="84" t="s">
        <v>36</v>
      </c>
      <c r="C26" s="83">
        <f ca="1">SUM(C24:C25)</f>
        <v>28</v>
      </c>
      <c r="D26" s="83" t="str">
        <f ca="1">IF(ISERROR((SUM(D24:D25))/C26)=TRUE,"",SUM(D24:D25) &amp; " (" &amp; ROUND((SUM(D24:D25))/C26*100,2) &amp; "%)")</f>
        <v>0 (0%)</v>
      </c>
      <c r="E26" s="83" t="str">
        <f ca="1">IF(ISERROR((SUM(E24:E25))/C26)=TRUE,"",SUM(E24:E25) &amp; " (" &amp; ROUND((SUM(E24:E25))/C26*100,2) &amp; "%)")</f>
        <v>0 (0%)</v>
      </c>
      <c r="F26" s="83" t="str">
        <f ca="1">IF(ISERROR((SUM(F24:F25))/C26)=TRUE,"",SUM(F24:F25) &amp; " (" &amp; ROUND((SUM(F24:F25))/C26*100,2) &amp; "%)")</f>
        <v>0 (0%)</v>
      </c>
      <c r="G26" s="83" t="str">
        <f ca="1">IF(ISERROR((SUM(G24:G25))/C26)=TRUE,"",SUM(G24:G25) &amp; " (" &amp; ROUND((SUM(G24:G25))/C26*100,2) &amp; "%)")</f>
        <v>0 (0%)</v>
      </c>
    </row>
    <row r="30" spans="1:7">
      <c r="A30" s="2"/>
    </row>
  </sheetData>
  <mergeCells count="7">
    <mergeCell ref="C10:D10"/>
    <mergeCell ref="C11:D11"/>
    <mergeCell ref="A1:B1"/>
    <mergeCell ref="C1:F1"/>
    <mergeCell ref="G1:G2"/>
    <mergeCell ref="A2:F2"/>
    <mergeCell ref="C9:D9"/>
  </mergeCells>
  <phoneticPr fontId="37"/>
  <printOptions horizontalCentered="1"/>
  <pageMargins left="0.55118110236220474" right="0.55118110236220474" top="0.39370078740157483" bottom="0.55118110236220474" header="0.51181102362204722" footer="0.35433070866141736"/>
  <pageSetup paperSize="9" scale="70" fitToHeight="4" orientation="portrait" r:id="rId1"/>
  <headerFooter alignWithMargins="0">
    <oddFooter xml:space="preserve">&amp;C&amp;8 1 - &amp;P / &amp;N&amp;R&amp;"ＭＳ 明朝,標準"&amp;8ABR6201 : Rev 1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showGridLines="0" tabSelected="1" view="pageBreakPreview" topLeftCell="F4" zoomScale="115" zoomScaleNormal="100" zoomScaleSheetLayoutView="115" workbookViewId="0">
      <selection activeCell="F18" sqref="F18"/>
    </sheetView>
  </sheetViews>
  <sheetFormatPr defaultColWidth="9" defaultRowHeight="13.5" customHeight="1"/>
  <cols>
    <col min="1" max="1" width="7.625" style="58" customWidth="1"/>
    <col min="2" max="2" width="10" style="58" customWidth="1"/>
    <col min="3" max="3" width="15.625" style="59" customWidth="1"/>
    <col min="4" max="4" width="15.625" style="58" customWidth="1"/>
    <col min="5" max="5" width="15.625" style="59" customWidth="1"/>
    <col min="6" max="6" width="52.875" style="58" customWidth="1"/>
    <col min="7" max="7" width="65.625" style="59" customWidth="1"/>
    <col min="8" max="8" width="49" style="58" customWidth="1"/>
    <col min="9" max="9" width="16.375" style="59" customWidth="1"/>
    <col min="10" max="10" width="8" style="59" bestFit="1" customWidth="1"/>
    <col min="11" max="11" width="7.625" style="59" customWidth="1"/>
    <col min="12" max="12" width="6" style="59" bestFit="1" customWidth="1"/>
    <col min="13" max="13" width="16.375" style="58" customWidth="1"/>
    <col min="14" max="14" width="8" style="58" bestFit="1" customWidth="1"/>
    <col min="15" max="15" width="7.625" style="59" customWidth="1"/>
    <col min="16" max="16" width="6.875" style="58" customWidth="1"/>
    <col min="17" max="17" width="39.625" style="59" customWidth="1"/>
    <col min="18" max="18" width="23" style="3" customWidth="1"/>
    <col min="19" max="19" width="9" style="60"/>
    <col min="20" max="16384" width="9" style="59"/>
  </cols>
  <sheetData>
    <row r="1" spans="1:17" ht="43.5" customHeight="1">
      <c r="A1" s="205" t="str">
        <f>表紙!Q4</f>
        <v>-</v>
      </c>
      <c r="B1" s="206"/>
      <c r="C1" s="206"/>
      <c r="D1" s="206"/>
      <c r="E1" s="206"/>
      <c r="F1" s="206"/>
      <c r="G1" s="207" t="str">
        <f>表紙!C12</f>
        <v>電卓研修</v>
      </c>
      <c r="H1" s="207"/>
      <c r="I1" s="207"/>
      <c r="J1" s="207"/>
      <c r="K1" s="207"/>
      <c r="L1" s="207"/>
      <c r="M1" s="207"/>
      <c r="N1" s="207"/>
      <c r="O1" s="207"/>
      <c r="P1" s="207"/>
      <c r="Q1" s="208" t="str">
        <f>表紙!Q5</f>
        <v>Rev.1</v>
      </c>
    </row>
    <row r="2" spans="1:17" ht="48" customHeight="1">
      <c r="A2" s="210" t="str">
        <f>"PCソフトウェア チェックリスト "&amp;表紙!C17</f>
        <v>PCソフトウェア チェックリスト 電卓(Calculator)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9"/>
    </row>
    <row r="3" spans="1:17" ht="13.5" customHeight="1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4"/>
    </row>
    <row r="4" spans="1:17" ht="33" customHeight="1">
      <c r="A4" s="6" t="str">
        <f ca="1">MID(CELL("filename",$A$1),FIND("]",CELL("filename",$A$1))+1,31)</f>
        <v>確認項目</v>
      </c>
      <c r="B4" s="6"/>
      <c r="C4" s="7"/>
      <c r="D4" s="8"/>
      <c r="E4" s="9"/>
      <c r="F4" s="9"/>
      <c r="G4" s="9"/>
      <c r="H4" s="10"/>
      <c r="I4" s="10"/>
      <c r="J4" s="10"/>
      <c r="K4" s="10"/>
      <c r="L4" s="10"/>
      <c r="M4" s="10"/>
      <c r="N4" s="10"/>
      <c r="O4" s="10"/>
      <c r="P4" s="10"/>
      <c r="Q4" s="4"/>
    </row>
    <row r="5" spans="1:17" ht="13.5" customHeight="1" thickBot="1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4"/>
    </row>
    <row r="6" spans="1:17" ht="13.5" customHeight="1">
      <c r="A6" s="212" t="s">
        <v>12</v>
      </c>
      <c r="B6" s="214" t="s">
        <v>13</v>
      </c>
      <c r="C6" s="216" t="s">
        <v>14</v>
      </c>
      <c r="D6" s="217"/>
      <c r="E6" s="217"/>
      <c r="F6" s="217"/>
      <c r="G6" s="217"/>
      <c r="H6" s="217"/>
      <c r="I6" s="216" t="s">
        <v>15</v>
      </c>
      <c r="J6" s="217"/>
      <c r="K6" s="217"/>
      <c r="L6" s="218"/>
      <c r="M6" s="216" t="s">
        <v>16</v>
      </c>
      <c r="N6" s="217"/>
      <c r="O6" s="217"/>
      <c r="P6" s="218"/>
      <c r="Q6" s="219" t="s">
        <v>17</v>
      </c>
    </row>
    <row r="7" spans="1:17" ht="29.25" thickBot="1">
      <c r="A7" s="213"/>
      <c r="B7" s="215"/>
      <c r="C7" s="11" t="s">
        <v>18</v>
      </c>
      <c r="D7" s="12" t="s">
        <v>19</v>
      </c>
      <c r="E7" s="12" t="s">
        <v>20</v>
      </c>
      <c r="F7" s="12" t="s">
        <v>21</v>
      </c>
      <c r="G7" s="12" t="s">
        <v>22</v>
      </c>
      <c r="H7" s="13" t="s">
        <v>23</v>
      </c>
      <c r="I7" s="14" t="s">
        <v>24</v>
      </c>
      <c r="J7" s="15" t="s">
        <v>25</v>
      </c>
      <c r="K7" s="15" t="s">
        <v>26</v>
      </c>
      <c r="L7" s="15" t="s">
        <v>27</v>
      </c>
      <c r="M7" s="14" t="s">
        <v>24</v>
      </c>
      <c r="N7" s="15" t="s">
        <v>25</v>
      </c>
      <c r="O7" s="15" t="s">
        <v>26</v>
      </c>
      <c r="P7" s="15" t="s">
        <v>27</v>
      </c>
      <c r="Q7" s="220"/>
    </row>
    <row r="8" spans="1:17" ht="14.25" thickTop="1">
      <c r="A8" s="16"/>
      <c r="B8" s="17"/>
      <c r="C8" s="18" t="s">
        <v>28</v>
      </c>
      <c r="D8" s="19"/>
      <c r="E8" s="19"/>
      <c r="F8" s="20" t="s">
        <v>29</v>
      </c>
      <c r="G8" s="21"/>
      <c r="H8" s="21"/>
      <c r="I8" s="22"/>
      <c r="J8" s="23"/>
      <c r="K8" s="24"/>
      <c r="L8" s="24"/>
      <c r="M8" s="22"/>
      <c r="N8" s="23"/>
      <c r="O8" s="24"/>
      <c r="P8" s="24"/>
      <c r="Q8" s="25"/>
    </row>
    <row r="9" spans="1:17">
      <c r="A9" s="16"/>
      <c r="B9" s="17"/>
      <c r="C9" s="18" t="s">
        <v>30</v>
      </c>
      <c r="D9" s="19"/>
      <c r="E9" s="19"/>
      <c r="F9" s="20"/>
      <c r="G9" s="21"/>
      <c r="H9" s="21"/>
      <c r="I9" s="22"/>
      <c r="J9" s="23"/>
      <c r="K9" s="24"/>
      <c r="L9" s="26"/>
      <c r="M9" s="22"/>
      <c r="N9" s="23"/>
      <c r="O9" s="24"/>
      <c r="P9" s="26"/>
      <c r="Q9" s="25"/>
    </row>
    <row r="10" spans="1:17">
      <c r="A10" s="16">
        <f t="shared" ref="A10:A37" si="0">ROW()-9</f>
        <v>1</v>
      </c>
      <c r="B10" s="17"/>
      <c r="C10" s="27" t="s">
        <v>31</v>
      </c>
      <c r="D10" s="28" t="s">
        <v>32</v>
      </c>
      <c r="E10" s="29" t="s">
        <v>33</v>
      </c>
      <c r="F10" s="30" t="s">
        <v>62</v>
      </c>
      <c r="G10" s="31" t="s">
        <v>63</v>
      </c>
      <c r="H10" s="31" t="s">
        <v>34</v>
      </c>
      <c r="I10" s="32"/>
      <c r="J10" s="33"/>
      <c r="K10" s="34"/>
      <c r="L10" s="35"/>
      <c r="M10" s="32"/>
      <c r="N10" s="33"/>
      <c r="O10" s="36"/>
      <c r="P10" s="35"/>
      <c r="Q10" s="37"/>
    </row>
    <row r="11" spans="1:17">
      <c r="A11" s="16">
        <f t="shared" si="0"/>
        <v>2</v>
      </c>
      <c r="B11" s="17"/>
      <c r="C11" s="27"/>
      <c r="D11" s="28"/>
      <c r="E11" s="29"/>
      <c r="F11" s="30"/>
      <c r="G11" s="31" t="s">
        <v>64</v>
      </c>
      <c r="H11" s="31"/>
      <c r="I11" s="32"/>
      <c r="J11" s="33"/>
      <c r="K11" s="36"/>
      <c r="L11" s="35"/>
      <c r="M11" s="32"/>
      <c r="N11" s="33"/>
      <c r="O11" s="36"/>
      <c r="P11" s="35"/>
      <c r="Q11" s="37"/>
    </row>
    <row r="12" spans="1:17">
      <c r="A12" s="16">
        <f t="shared" si="0"/>
        <v>3</v>
      </c>
      <c r="B12" s="17"/>
      <c r="C12" s="38"/>
      <c r="D12" s="28"/>
      <c r="E12" s="28"/>
      <c r="F12" s="30"/>
      <c r="G12" s="31" t="s">
        <v>65</v>
      </c>
      <c r="H12" s="31"/>
      <c r="I12" s="32"/>
      <c r="J12" s="33"/>
      <c r="K12" s="36"/>
      <c r="L12" s="35"/>
      <c r="M12" s="32"/>
      <c r="N12" s="33"/>
      <c r="O12" s="36"/>
      <c r="P12" s="35"/>
      <c r="Q12" s="37"/>
    </row>
    <row r="13" spans="1:17">
      <c r="A13" s="16">
        <f t="shared" si="0"/>
        <v>4</v>
      </c>
      <c r="B13" s="17"/>
      <c r="C13" s="27"/>
      <c r="D13" s="28"/>
      <c r="E13" s="28"/>
      <c r="F13" s="30"/>
      <c r="G13" s="39" t="s">
        <v>66</v>
      </c>
      <c r="H13" s="31"/>
      <c r="I13" s="32"/>
      <c r="J13" s="33"/>
      <c r="K13" s="36"/>
      <c r="L13" s="35"/>
      <c r="M13" s="32"/>
      <c r="N13" s="33"/>
      <c r="O13" s="36"/>
      <c r="P13" s="35"/>
      <c r="Q13" s="37"/>
    </row>
    <row r="14" spans="1:17">
      <c r="A14" s="16">
        <f t="shared" si="0"/>
        <v>5</v>
      </c>
      <c r="B14" s="17"/>
      <c r="C14" s="38"/>
      <c r="D14" s="28"/>
      <c r="E14" s="28"/>
      <c r="F14" s="30"/>
      <c r="G14" s="39" t="s">
        <v>67</v>
      </c>
      <c r="H14" s="31"/>
      <c r="I14" s="32"/>
      <c r="J14" s="33"/>
      <c r="K14" s="36"/>
      <c r="L14" s="35"/>
      <c r="M14" s="32"/>
      <c r="N14" s="33"/>
      <c r="O14" s="36"/>
      <c r="P14" s="35"/>
      <c r="Q14" s="37"/>
    </row>
    <row r="15" spans="1:17">
      <c r="A15" s="16">
        <v>6</v>
      </c>
      <c r="B15" s="17"/>
      <c r="C15" s="27"/>
      <c r="D15" s="28"/>
      <c r="E15" s="28"/>
      <c r="F15" s="30"/>
      <c r="G15" s="39" t="s">
        <v>68</v>
      </c>
      <c r="H15" s="31"/>
      <c r="I15" s="32"/>
      <c r="J15" s="33"/>
      <c r="K15" s="36"/>
      <c r="L15" s="35"/>
      <c r="M15" s="32"/>
      <c r="N15" s="33"/>
      <c r="O15" s="36"/>
      <c r="P15" s="35"/>
      <c r="Q15" s="37"/>
    </row>
    <row r="16" spans="1:17">
      <c r="A16" s="16">
        <f t="shared" si="0"/>
        <v>7</v>
      </c>
      <c r="B16" s="17"/>
      <c r="C16" s="27"/>
      <c r="D16" s="28"/>
      <c r="E16" s="28"/>
      <c r="F16" s="30"/>
      <c r="G16" s="39" t="s">
        <v>69</v>
      </c>
      <c r="H16" s="39"/>
      <c r="I16" s="32"/>
      <c r="J16" s="33"/>
      <c r="K16" s="36"/>
      <c r="L16" s="35"/>
      <c r="M16" s="32"/>
      <c r="N16" s="33"/>
      <c r="O16" s="36"/>
      <c r="P16" s="35"/>
      <c r="Q16" s="37"/>
    </row>
    <row r="17" spans="1:17">
      <c r="A17" s="16">
        <f t="shared" si="0"/>
        <v>8</v>
      </c>
      <c r="B17" s="17"/>
      <c r="C17" s="27"/>
      <c r="D17" s="28"/>
      <c r="E17" s="28"/>
      <c r="F17" s="30" t="s">
        <v>70</v>
      </c>
      <c r="G17" s="39"/>
      <c r="H17" s="39"/>
      <c r="I17" s="32"/>
      <c r="J17" s="33"/>
      <c r="K17" s="36"/>
      <c r="L17" s="35"/>
      <c r="M17" s="32"/>
      <c r="N17" s="33"/>
      <c r="O17" s="36"/>
      <c r="P17" s="35"/>
      <c r="Q17" s="37"/>
    </row>
    <row r="18" spans="1:17">
      <c r="A18" s="16">
        <f t="shared" si="0"/>
        <v>9</v>
      </c>
      <c r="B18" s="17"/>
      <c r="C18" s="38"/>
      <c r="D18" s="28"/>
      <c r="E18" s="28"/>
      <c r="F18" s="30"/>
      <c r="G18" s="40"/>
      <c r="H18" s="31"/>
      <c r="I18" s="32"/>
      <c r="J18" s="33"/>
      <c r="K18" s="36"/>
      <c r="L18" s="35"/>
      <c r="M18" s="32"/>
      <c r="N18" s="33"/>
      <c r="O18" s="36"/>
      <c r="P18" s="35"/>
      <c r="Q18" s="37"/>
    </row>
    <row r="19" spans="1:17">
      <c r="A19" s="16">
        <f t="shared" si="0"/>
        <v>10</v>
      </c>
      <c r="B19" s="17"/>
      <c r="C19" s="27"/>
      <c r="D19" s="28"/>
      <c r="E19" s="28"/>
      <c r="F19" s="30"/>
      <c r="G19" s="39"/>
      <c r="H19" s="31"/>
      <c r="I19" s="32"/>
      <c r="J19" s="33"/>
      <c r="K19" s="36"/>
      <c r="L19" s="35"/>
      <c r="M19" s="32"/>
      <c r="N19" s="33"/>
      <c r="O19" s="36"/>
      <c r="P19" s="35"/>
      <c r="Q19" s="37"/>
    </row>
    <row r="20" spans="1:17">
      <c r="A20" s="16">
        <f t="shared" si="0"/>
        <v>11</v>
      </c>
      <c r="B20" s="17"/>
      <c r="C20" s="27"/>
      <c r="D20" s="28"/>
      <c r="E20" s="28"/>
      <c r="F20" s="30"/>
      <c r="G20" s="39"/>
      <c r="H20" s="39"/>
      <c r="I20" s="32"/>
      <c r="J20" s="33"/>
      <c r="K20" s="36"/>
      <c r="L20" s="35"/>
      <c r="M20" s="32"/>
      <c r="N20" s="33"/>
      <c r="O20" s="36"/>
      <c r="P20" s="35"/>
      <c r="Q20" s="37"/>
    </row>
    <row r="21" spans="1:17">
      <c r="A21" s="16">
        <f t="shared" si="0"/>
        <v>12</v>
      </c>
      <c r="B21" s="17"/>
      <c r="C21" s="38"/>
      <c r="D21" s="28"/>
      <c r="E21" s="28"/>
      <c r="F21" s="30"/>
      <c r="G21" s="39"/>
      <c r="H21" s="39"/>
      <c r="I21" s="32"/>
      <c r="J21" s="33"/>
      <c r="K21" s="36"/>
      <c r="L21" s="35"/>
      <c r="M21" s="32"/>
      <c r="N21" s="33"/>
      <c r="O21" s="36"/>
      <c r="P21" s="35"/>
      <c r="Q21" s="37"/>
    </row>
    <row r="22" spans="1:17">
      <c r="A22" s="16">
        <f t="shared" si="0"/>
        <v>13</v>
      </c>
      <c r="B22" s="17"/>
      <c r="C22" s="27"/>
      <c r="D22" s="28"/>
      <c r="E22" s="28"/>
      <c r="F22" s="30"/>
      <c r="G22" s="39"/>
      <c r="H22" s="39"/>
      <c r="I22" s="32"/>
      <c r="J22" s="33"/>
      <c r="K22" s="36"/>
      <c r="L22" s="35"/>
      <c r="M22" s="32"/>
      <c r="N22" s="33"/>
      <c r="O22" s="36"/>
      <c r="P22" s="35"/>
      <c r="Q22" s="37"/>
    </row>
    <row r="23" spans="1:17">
      <c r="A23" s="16">
        <f t="shared" si="0"/>
        <v>14</v>
      </c>
      <c r="B23" s="17"/>
      <c r="C23" s="27"/>
      <c r="D23" s="28"/>
      <c r="E23" s="28"/>
      <c r="F23" s="30"/>
      <c r="G23" s="39"/>
      <c r="H23" s="31"/>
      <c r="I23" s="32"/>
      <c r="J23" s="33"/>
      <c r="K23" s="36"/>
      <c r="L23" s="35"/>
      <c r="M23" s="32"/>
      <c r="N23" s="33"/>
      <c r="O23" s="36"/>
      <c r="P23" s="35"/>
      <c r="Q23" s="37"/>
    </row>
    <row r="24" spans="1:17">
      <c r="A24" s="16">
        <f t="shared" si="0"/>
        <v>15</v>
      </c>
      <c r="B24" s="17"/>
      <c r="C24" s="27"/>
      <c r="D24" s="28"/>
      <c r="E24" s="28"/>
      <c r="F24" s="30"/>
      <c r="G24" s="39"/>
      <c r="H24" s="39"/>
      <c r="I24" s="32"/>
      <c r="J24" s="33"/>
      <c r="K24" s="36"/>
      <c r="L24" s="35"/>
      <c r="M24" s="32"/>
      <c r="N24" s="33"/>
      <c r="O24" s="36"/>
      <c r="P24" s="35"/>
      <c r="Q24" s="37"/>
    </row>
    <row r="25" spans="1:17">
      <c r="A25" s="16">
        <f t="shared" si="0"/>
        <v>16</v>
      </c>
      <c r="B25" s="17"/>
      <c r="C25" s="38"/>
      <c r="D25" s="28"/>
      <c r="E25" s="28"/>
      <c r="F25" s="30"/>
      <c r="G25" s="39"/>
      <c r="H25" s="39"/>
      <c r="I25" s="32"/>
      <c r="J25" s="33"/>
      <c r="K25" s="36"/>
      <c r="L25" s="35"/>
      <c r="M25" s="41"/>
      <c r="N25" s="42"/>
      <c r="O25" s="43"/>
      <c r="P25" s="35"/>
      <c r="Q25" s="44"/>
    </row>
    <row r="26" spans="1:17">
      <c r="A26" s="16">
        <f t="shared" si="0"/>
        <v>17</v>
      </c>
      <c r="B26" s="17"/>
      <c r="C26" s="27"/>
      <c r="D26" s="28"/>
      <c r="E26" s="28"/>
      <c r="F26" s="30"/>
      <c r="G26" s="39"/>
      <c r="H26" s="39"/>
      <c r="I26" s="32"/>
      <c r="J26" s="33"/>
      <c r="K26" s="36"/>
      <c r="L26" s="35"/>
      <c r="M26" s="32"/>
      <c r="N26" s="33"/>
      <c r="O26" s="36"/>
      <c r="P26" s="35"/>
      <c r="Q26" s="37"/>
    </row>
    <row r="27" spans="1:17">
      <c r="A27" s="16">
        <f t="shared" si="0"/>
        <v>18</v>
      </c>
      <c r="B27" s="17"/>
      <c r="C27" s="27"/>
      <c r="D27" s="28"/>
      <c r="E27" s="28"/>
      <c r="F27" s="30"/>
      <c r="G27" s="39"/>
      <c r="H27" s="39"/>
      <c r="I27" s="32"/>
      <c r="J27" s="33"/>
      <c r="K27" s="36"/>
      <c r="L27" s="35"/>
      <c r="M27" s="32"/>
      <c r="N27" s="33"/>
      <c r="O27" s="36"/>
      <c r="P27" s="35"/>
      <c r="Q27" s="37"/>
    </row>
    <row r="28" spans="1:17">
      <c r="A28" s="16">
        <f t="shared" si="0"/>
        <v>19</v>
      </c>
      <c r="B28" s="17"/>
      <c r="C28" s="27"/>
      <c r="D28" s="28"/>
      <c r="E28" s="28"/>
      <c r="F28" s="30"/>
      <c r="G28" s="39"/>
      <c r="H28" s="39"/>
      <c r="I28" s="32"/>
      <c r="J28" s="33"/>
      <c r="K28" s="36"/>
      <c r="L28" s="35"/>
      <c r="M28" s="32"/>
      <c r="N28" s="33"/>
      <c r="O28" s="36"/>
      <c r="P28" s="35"/>
      <c r="Q28" s="37"/>
    </row>
    <row r="29" spans="1:17">
      <c r="A29" s="16">
        <f t="shared" si="0"/>
        <v>20</v>
      </c>
      <c r="B29" s="17"/>
      <c r="C29" s="27"/>
      <c r="D29" s="28"/>
      <c r="E29" s="28"/>
      <c r="F29" s="30"/>
      <c r="G29" s="39"/>
      <c r="H29" s="39"/>
      <c r="I29" s="32"/>
      <c r="J29" s="33"/>
      <c r="K29" s="36"/>
      <c r="L29" s="35"/>
      <c r="M29" s="32"/>
      <c r="N29" s="33"/>
      <c r="O29" s="36"/>
      <c r="P29" s="35"/>
      <c r="Q29" s="37"/>
    </row>
    <row r="30" spans="1:17">
      <c r="A30" s="16">
        <f t="shared" si="0"/>
        <v>21</v>
      </c>
      <c r="B30" s="17"/>
      <c r="C30" s="38"/>
      <c r="D30" s="28"/>
      <c r="E30" s="28"/>
      <c r="F30" s="30"/>
      <c r="G30" s="39"/>
      <c r="H30" s="39"/>
      <c r="I30" s="32"/>
      <c r="J30" s="33"/>
      <c r="K30" s="36"/>
      <c r="L30" s="35"/>
      <c r="M30" s="32"/>
      <c r="N30" s="33"/>
      <c r="O30" s="36"/>
      <c r="P30" s="35"/>
      <c r="Q30" s="37"/>
    </row>
    <row r="31" spans="1:17">
      <c r="A31" s="16">
        <f t="shared" si="0"/>
        <v>22</v>
      </c>
      <c r="B31" s="17"/>
      <c r="C31" s="27"/>
      <c r="D31" s="28"/>
      <c r="E31" s="28"/>
      <c r="F31" s="30"/>
      <c r="G31" s="39"/>
      <c r="H31" s="39"/>
      <c r="I31" s="32"/>
      <c r="J31" s="33"/>
      <c r="K31" s="36"/>
      <c r="L31" s="35"/>
      <c r="M31" s="32"/>
      <c r="N31" s="33"/>
      <c r="O31" s="36"/>
      <c r="P31" s="35"/>
      <c r="Q31" s="37"/>
    </row>
    <row r="32" spans="1:17">
      <c r="A32" s="16">
        <f t="shared" si="0"/>
        <v>23</v>
      </c>
      <c r="B32" s="17"/>
      <c r="C32" s="27"/>
      <c r="D32" s="28"/>
      <c r="E32" s="28"/>
      <c r="F32" s="30"/>
      <c r="G32" s="39"/>
      <c r="H32" s="39"/>
      <c r="I32" s="32"/>
      <c r="J32" s="33"/>
      <c r="K32" s="36"/>
      <c r="L32" s="35"/>
      <c r="M32" s="32"/>
      <c r="N32" s="33"/>
      <c r="O32" s="36"/>
      <c r="P32" s="35"/>
      <c r="Q32" s="37"/>
    </row>
    <row r="33" spans="1:17">
      <c r="A33" s="16">
        <f t="shared" si="0"/>
        <v>24</v>
      </c>
      <c r="B33" s="17"/>
      <c r="C33" s="27"/>
      <c r="D33" s="28"/>
      <c r="E33" s="28"/>
      <c r="F33" s="30"/>
      <c r="G33" s="39"/>
      <c r="H33" s="39"/>
      <c r="I33" s="32"/>
      <c r="J33" s="33"/>
      <c r="K33" s="36"/>
      <c r="L33" s="35"/>
      <c r="M33" s="32"/>
      <c r="N33" s="33"/>
      <c r="O33" s="36"/>
      <c r="P33" s="35"/>
      <c r="Q33" s="37"/>
    </row>
    <row r="34" spans="1:17">
      <c r="A34" s="16">
        <f t="shared" si="0"/>
        <v>25</v>
      </c>
      <c r="B34" s="17"/>
      <c r="C34" s="27"/>
      <c r="D34" s="28"/>
      <c r="E34" s="28"/>
      <c r="F34" s="30"/>
      <c r="G34" s="39"/>
      <c r="H34" s="39"/>
      <c r="I34" s="32"/>
      <c r="J34" s="33"/>
      <c r="K34" s="36"/>
      <c r="L34" s="35"/>
      <c r="M34" s="32"/>
      <c r="N34" s="33"/>
      <c r="O34" s="36"/>
      <c r="P34" s="35"/>
      <c r="Q34" s="37"/>
    </row>
    <row r="35" spans="1:17">
      <c r="A35" s="16">
        <f t="shared" si="0"/>
        <v>26</v>
      </c>
      <c r="B35" s="17"/>
      <c r="C35" s="38"/>
      <c r="D35" s="28"/>
      <c r="E35" s="28"/>
      <c r="F35" s="30"/>
      <c r="G35" s="39"/>
      <c r="H35" s="39"/>
      <c r="I35" s="32"/>
      <c r="J35" s="33"/>
      <c r="K35" s="36"/>
      <c r="L35" s="35"/>
      <c r="M35" s="32"/>
      <c r="N35" s="33"/>
      <c r="O35" s="36"/>
      <c r="P35" s="35"/>
      <c r="Q35" s="37"/>
    </row>
    <row r="36" spans="1:17">
      <c r="A36" s="16">
        <f t="shared" si="0"/>
        <v>27</v>
      </c>
      <c r="B36" s="17"/>
      <c r="C36" s="27"/>
      <c r="D36" s="28"/>
      <c r="E36" s="28"/>
      <c r="F36" s="30"/>
      <c r="G36" s="39"/>
      <c r="H36" s="39"/>
      <c r="I36" s="32"/>
      <c r="J36" s="33"/>
      <c r="K36" s="36"/>
      <c r="L36" s="35"/>
      <c r="M36" s="32"/>
      <c r="N36" s="33"/>
      <c r="O36" s="36"/>
      <c r="P36" s="35"/>
      <c r="Q36" s="37"/>
    </row>
    <row r="37" spans="1:17">
      <c r="A37" s="16">
        <f t="shared" si="0"/>
        <v>28</v>
      </c>
      <c r="B37" s="17"/>
      <c r="C37" s="38"/>
      <c r="D37" s="28"/>
      <c r="E37" s="28"/>
      <c r="F37" s="39"/>
      <c r="G37" s="39"/>
      <c r="H37" s="39"/>
      <c r="I37" s="32"/>
      <c r="J37" s="33"/>
      <c r="K37" s="36"/>
      <c r="L37" s="35"/>
      <c r="M37" s="32"/>
      <c r="N37" s="33"/>
      <c r="O37" s="36"/>
      <c r="P37" s="35"/>
      <c r="Q37" s="37"/>
    </row>
    <row r="38" spans="1:17">
      <c r="A38" s="16"/>
      <c r="B38" s="17"/>
      <c r="C38" s="27"/>
      <c r="D38" s="28"/>
      <c r="E38" s="28"/>
      <c r="F38" s="30"/>
      <c r="G38" s="39"/>
      <c r="H38" s="39"/>
      <c r="I38" s="32"/>
      <c r="J38" s="33"/>
      <c r="K38" s="36"/>
      <c r="L38" s="35"/>
      <c r="M38" s="32"/>
      <c r="N38" s="33"/>
      <c r="O38" s="36"/>
      <c r="P38" s="35"/>
      <c r="Q38" s="37"/>
    </row>
    <row r="39" spans="1:17">
      <c r="A39" s="16"/>
      <c r="B39" s="17"/>
      <c r="C39" s="27"/>
      <c r="D39" s="28"/>
      <c r="E39" s="28"/>
      <c r="F39" s="30"/>
      <c r="G39" s="39"/>
      <c r="H39" s="39"/>
      <c r="I39" s="32"/>
      <c r="J39" s="33"/>
      <c r="K39" s="36"/>
      <c r="L39" s="35"/>
      <c r="M39" s="32"/>
      <c r="N39" s="33"/>
      <c r="O39" s="36"/>
      <c r="P39" s="35"/>
      <c r="Q39" s="37"/>
    </row>
    <row r="40" spans="1:17">
      <c r="A40" s="16"/>
      <c r="B40" s="17"/>
      <c r="C40" s="27"/>
      <c r="D40" s="28"/>
      <c r="E40" s="28"/>
      <c r="F40" s="30"/>
      <c r="G40" s="39"/>
      <c r="H40" s="39"/>
      <c r="I40" s="32"/>
      <c r="J40" s="33"/>
      <c r="K40" s="36"/>
      <c r="L40" s="35"/>
      <c r="M40" s="32"/>
      <c r="N40" s="33"/>
      <c r="O40" s="36"/>
      <c r="P40" s="35"/>
      <c r="Q40" s="37"/>
    </row>
    <row r="41" spans="1:17">
      <c r="A41" s="16"/>
      <c r="B41" s="17"/>
      <c r="C41" s="27"/>
      <c r="D41" s="28"/>
      <c r="E41" s="28"/>
      <c r="F41" s="30"/>
      <c r="G41" s="39"/>
      <c r="H41" s="39"/>
      <c r="I41" s="32"/>
      <c r="J41" s="33"/>
      <c r="K41" s="36"/>
      <c r="L41" s="35"/>
      <c r="M41" s="32"/>
      <c r="N41" s="33"/>
      <c r="O41" s="36"/>
      <c r="P41" s="35"/>
      <c r="Q41" s="37"/>
    </row>
    <row r="42" spans="1:17">
      <c r="A42" s="16"/>
      <c r="B42" s="17"/>
      <c r="C42" s="38"/>
      <c r="D42" s="28"/>
      <c r="E42" s="28"/>
      <c r="F42" s="30"/>
      <c r="G42" s="39"/>
      <c r="H42" s="39"/>
      <c r="I42" s="32"/>
      <c r="J42" s="33"/>
      <c r="K42" s="36"/>
      <c r="L42" s="35"/>
      <c r="M42" s="32"/>
      <c r="N42" s="33"/>
      <c r="O42" s="36"/>
      <c r="P42" s="35"/>
      <c r="Q42" s="37"/>
    </row>
    <row r="43" spans="1:17">
      <c r="A43" s="16"/>
      <c r="B43" s="17"/>
      <c r="C43" s="27"/>
      <c r="D43" s="28"/>
      <c r="E43" s="28"/>
      <c r="F43" s="30"/>
      <c r="G43" s="39"/>
      <c r="H43" s="39"/>
      <c r="I43" s="32"/>
      <c r="J43" s="33"/>
      <c r="K43" s="36"/>
      <c r="L43" s="35"/>
      <c r="M43" s="32"/>
      <c r="N43" s="33"/>
      <c r="O43" s="36"/>
      <c r="P43" s="35"/>
      <c r="Q43" s="37"/>
    </row>
    <row r="44" spans="1:17">
      <c r="A44" s="16"/>
      <c r="B44" s="17"/>
      <c r="C44" s="38"/>
      <c r="D44" s="28"/>
      <c r="E44" s="28"/>
      <c r="F44" s="30"/>
      <c r="G44" s="39"/>
      <c r="H44" s="31"/>
      <c r="I44" s="32"/>
      <c r="J44" s="33"/>
      <c r="K44" s="36"/>
      <c r="L44" s="35"/>
      <c r="M44" s="32"/>
      <c r="N44" s="33"/>
      <c r="O44" s="36"/>
      <c r="P44" s="35"/>
      <c r="Q44" s="37"/>
    </row>
    <row r="45" spans="1:17">
      <c r="A45" s="16"/>
      <c r="B45" s="17"/>
      <c r="C45" s="27"/>
      <c r="D45" s="28"/>
      <c r="E45" s="28"/>
      <c r="F45" s="30"/>
      <c r="G45" s="39"/>
      <c r="H45" s="39"/>
      <c r="I45" s="32"/>
      <c r="J45" s="33"/>
      <c r="K45" s="36"/>
      <c r="L45" s="35"/>
      <c r="M45" s="32"/>
      <c r="N45" s="33"/>
      <c r="O45" s="36"/>
      <c r="P45" s="35"/>
      <c r="Q45" s="37"/>
    </row>
    <row r="46" spans="1:17">
      <c r="A46" s="16"/>
      <c r="B46" s="17"/>
      <c r="C46" s="27"/>
      <c r="D46" s="28"/>
      <c r="E46" s="28"/>
      <c r="F46" s="30"/>
      <c r="G46" s="39"/>
      <c r="H46" s="39"/>
      <c r="I46" s="32"/>
      <c r="J46" s="33"/>
      <c r="K46" s="36"/>
      <c r="L46" s="35"/>
      <c r="M46" s="32"/>
      <c r="N46" s="33"/>
      <c r="O46" s="36"/>
      <c r="P46" s="35"/>
      <c r="Q46" s="37"/>
    </row>
    <row r="47" spans="1:17">
      <c r="A47" s="16"/>
      <c r="B47" s="17"/>
      <c r="C47" s="27"/>
      <c r="D47" s="28"/>
      <c r="E47" s="28"/>
      <c r="F47" s="30"/>
      <c r="G47" s="39"/>
      <c r="H47" s="39"/>
      <c r="I47" s="32"/>
      <c r="J47" s="33"/>
      <c r="K47" s="36"/>
      <c r="L47" s="35"/>
      <c r="M47" s="32"/>
      <c r="N47" s="33"/>
      <c r="O47" s="36"/>
      <c r="P47" s="35"/>
      <c r="Q47" s="37"/>
    </row>
    <row r="48" spans="1:17">
      <c r="A48" s="16"/>
      <c r="B48" s="17"/>
      <c r="C48" s="27"/>
      <c r="D48" s="28"/>
      <c r="E48" s="28"/>
      <c r="F48" s="30"/>
      <c r="G48" s="39"/>
      <c r="H48" s="39"/>
      <c r="I48" s="32"/>
      <c r="J48" s="33"/>
      <c r="K48" s="36"/>
      <c r="L48" s="35"/>
      <c r="M48" s="32"/>
      <c r="N48" s="33"/>
      <c r="O48" s="36"/>
      <c r="P48" s="35"/>
      <c r="Q48" s="37"/>
    </row>
    <row r="49" spans="1:17">
      <c r="A49" s="16"/>
      <c r="B49" s="17"/>
      <c r="C49" s="27"/>
      <c r="D49" s="28"/>
      <c r="E49" s="28"/>
      <c r="F49" s="30"/>
      <c r="G49" s="39"/>
      <c r="H49" s="39"/>
      <c r="I49" s="32"/>
      <c r="J49" s="33"/>
      <c r="K49" s="36"/>
      <c r="L49" s="35"/>
      <c r="M49" s="32"/>
      <c r="N49" s="33"/>
      <c r="O49" s="36"/>
      <c r="P49" s="35"/>
      <c r="Q49" s="37"/>
    </row>
    <row r="50" spans="1:17">
      <c r="A50" s="16"/>
      <c r="B50" s="17"/>
      <c r="C50" s="27"/>
      <c r="D50" s="28"/>
      <c r="E50" s="28"/>
      <c r="F50" s="30"/>
      <c r="G50" s="39"/>
      <c r="H50" s="39"/>
      <c r="I50" s="32"/>
      <c r="J50" s="33"/>
      <c r="K50" s="36"/>
      <c r="L50" s="35"/>
      <c r="M50" s="32"/>
      <c r="N50" s="33"/>
      <c r="O50" s="36"/>
      <c r="P50" s="35"/>
      <c r="Q50" s="37"/>
    </row>
    <row r="51" spans="1:17">
      <c r="A51" s="16"/>
      <c r="B51" s="17"/>
      <c r="C51" s="27"/>
      <c r="D51" s="28"/>
      <c r="E51" s="28"/>
      <c r="F51" s="30"/>
      <c r="G51" s="39"/>
      <c r="H51" s="39"/>
      <c r="I51" s="32"/>
      <c r="J51" s="33"/>
      <c r="K51" s="36"/>
      <c r="L51" s="35"/>
      <c r="M51" s="32"/>
      <c r="N51" s="33"/>
      <c r="O51" s="36"/>
      <c r="P51" s="35"/>
      <c r="Q51" s="37"/>
    </row>
    <row r="52" spans="1:17">
      <c r="A52" s="16"/>
      <c r="B52" s="17"/>
      <c r="C52" s="27"/>
      <c r="D52" s="28"/>
      <c r="E52" s="28"/>
      <c r="F52" s="30"/>
      <c r="G52" s="39"/>
      <c r="H52" s="39"/>
      <c r="I52" s="32"/>
      <c r="J52" s="33"/>
      <c r="K52" s="36"/>
      <c r="L52" s="35"/>
      <c r="M52" s="32"/>
      <c r="N52" s="33"/>
      <c r="O52" s="36"/>
      <c r="P52" s="35"/>
      <c r="Q52" s="37"/>
    </row>
    <row r="53" spans="1:17" ht="13.5" customHeight="1">
      <c r="A53" s="16"/>
      <c r="B53" s="17"/>
      <c r="C53" s="27"/>
      <c r="D53" s="28"/>
      <c r="E53" s="28"/>
      <c r="F53" s="30"/>
      <c r="G53" s="39"/>
      <c r="H53" s="39"/>
      <c r="I53" s="32"/>
      <c r="J53" s="33"/>
      <c r="K53" s="36"/>
      <c r="L53" s="35"/>
      <c r="M53" s="32"/>
      <c r="N53" s="33"/>
      <c r="O53" s="36"/>
      <c r="P53" s="35"/>
      <c r="Q53" s="37"/>
    </row>
    <row r="54" spans="1:17" ht="13.5" customHeight="1">
      <c r="A54" s="16"/>
      <c r="B54" s="17"/>
      <c r="C54" s="27"/>
      <c r="D54" s="28"/>
      <c r="E54" s="28"/>
      <c r="F54" s="30"/>
      <c r="G54" s="39"/>
      <c r="H54" s="39"/>
      <c r="I54" s="32"/>
      <c r="J54" s="33"/>
      <c r="K54" s="36"/>
      <c r="L54" s="35"/>
      <c r="M54" s="32"/>
      <c r="N54" s="33"/>
      <c r="O54" s="36"/>
      <c r="P54" s="35"/>
      <c r="Q54" s="37"/>
    </row>
    <row r="55" spans="1:17" ht="13.5" customHeight="1">
      <c r="A55" s="16"/>
      <c r="B55" s="17"/>
      <c r="C55" s="27"/>
      <c r="D55" s="28"/>
      <c r="E55" s="28"/>
      <c r="F55" s="30"/>
      <c r="G55" s="39"/>
      <c r="H55" s="39"/>
      <c r="I55" s="32"/>
      <c r="J55" s="33"/>
      <c r="K55" s="36"/>
      <c r="L55" s="35"/>
      <c r="M55" s="32"/>
      <c r="N55" s="33"/>
      <c r="O55" s="36"/>
      <c r="P55" s="35"/>
      <c r="Q55" s="37"/>
    </row>
    <row r="56" spans="1:17" ht="13.5" customHeight="1">
      <c r="A56" s="16"/>
      <c r="B56" s="17"/>
      <c r="C56" s="27"/>
      <c r="D56" s="28"/>
      <c r="E56" s="28"/>
      <c r="F56" s="30"/>
      <c r="G56" s="39"/>
      <c r="H56" s="39"/>
      <c r="I56" s="32"/>
      <c r="J56" s="33"/>
      <c r="K56" s="36"/>
      <c r="L56" s="35"/>
      <c r="M56" s="32"/>
      <c r="N56" s="33"/>
      <c r="O56" s="36"/>
      <c r="P56" s="35"/>
      <c r="Q56" s="37"/>
    </row>
    <row r="57" spans="1:17" ht="13.5" customHeight="1">
      <c r="A57" s="16"/>
      <c r="B57" s="17"/>
      <c r="C57" s="27"/>
      <c r="D57" s="28"/>
      <c r="E57" s="28"/>
      <c r="F57" s="30"/>
      <c r="G57" s="39"/>
      <c r="H57" s="39"/>
      <c r="I57" s="32"/>
      <c r="J57" s="33"/>
      <c r="K57" s="36"/>
      <c r="L57" s="35"/>
      <c r="M57" s="32"/>
      <c r="N57" s="33"/>
      <c r="O57" s="36"/>
      <c r="P57" s="35"/>
      <c r="Q57" s="37"/>
    </row>
    <row r="58" spans="1:17" ht="13.5" customHeight="1">
      <c r="A58" s="16"/>
      <c r="B58" s="17"/>
      <c r="C58" s="27"/>
      <c r="D58" s="28"/>
      <c r="E58" s="28"/>
      <c r="F58" s="30"/>
      <c r="G58" s="39"/>
      <c r="H58" s="39"/>
      <c r="I58" s="32"/>
      <c r="J58" s="33"/>
      <c r="K58" s="36"/>
      <c r="L58" s="35"/>
      <c r="M58" s="32"/>
      <c r="N58" s="33"/>
      <c r="O58" s="36"/>
      <c r="P58" s="35"/>
      <c r="Q58" s="37"/>
    </row>
    <row r="59" spans="1:17" ht="13.5" customHeight="1" thickBot="1">
      <c r="A59" s="45"/>
      <c r="B59" s="46"/>
      <c r="C59" s="47"/>
      <c r="D59" s="48"/>
      <c r="E59" s="48"/>
      <c r="F59" s="49"/>
      <c r="G59" s="49"/>
      <c r="H59" s="50"/>
      <c r="I59" s="51"/>
      <c r="J59" s="52"/>
      <c r="K59" s="53"/>
      <c r="L59" s="54"/>
      <c r="M59" s="51"/>
      <c r="N59" s="52"/>
      <c r="O59" s="53"/>
      <c r="P59" s="54"/>
      <c r="Q59" s="55"/>
    </row>
    <row r="60" spans="1:17" ht="13.5" customHeight="1">
      <c r="A60" s="2"/>
      <c r="B60" s="2"/>
      <c r="C60" s="2"/>
      <c r="D60" s="2"/>
      <c r="E60" s="2"/>
      <c r="F60" s="2"/>
      <c r="G60" s="1"/>
      <c r="H60" s="1"/>
      <c r="I60" s="56"/>
      <c r="J60" s="1"/>
      <c r="K60" s="1"/>
      <c r="L60" s="1"/>
      <c r="M60" s="1"/>
      <c r="N60" s="1"/>
      <c r="O60" s="1"/>
      <c r="P60" s="1"/>
      <c r="Q60" s="57"/>
    </row>
  </sheetData>
  <mergeCells count="10">
    <mergeCell ref="A1:F1"/>
    <mergeCell ref="G1:P1"/>
    <mergeCell ref="Q1:Q2"/>
    <mergeCell ref="A2:P2"/>
    <mergeCell ref="A6:A7"/>
    <mergeCell ref="B6:B7"/>
    <mergeCell ref="C6:H6"/>
    <mergeCell ref="I6:L6"/>
    <mergeCell ref="M6:P6"/>
    <mergeCell ref="Q6:Q7"/>
  </mergeCells>
  <phoneticPr fontId="5"/>
  <dataValidations count="2">
    <dataValidation type="list" allowBlank="1" sqref="P8:P59 L8:L59" xr:uid="{00000000-0002-0000-0200-000000000000}">
      <formula1>"OK,NG,-"</formula1>
    </dataValidation>
    <dataValidation errorStyle="warning" allowBlank="1" showInputMessage="1" showErrorMessage="1" errorTitle="区分" error="リストから選択してください。" sqref="H13:H15 H44 H18:H19 H23 G10:H12" xr:uid="{00000000-0002-0000-0200-000001000000}"/>
  </dataValidations>
  <printOptions horizontalCentered="1"/>
  <pageMargins left="0.39370078740157483" right="0.39370078740157483" top="0.74803149606299213" bottom="0.74803149606299213" header="0.31496062992125984" footer="0.19685039370078741"/>
  <pageSetup paperSize="9" scale="39" fitToHeight="0" orientation="landscape" r:id="rId1"/>
  <headerFooter alignWithMargins="0">
    <oddFooter xml:space="preserve">&amp;C&amp;18 2 - &amp;P / &amp;Nページ&amp;R&amp;"ＭＳ 明朝,標準"&amp;18ABR6201 : Rev 1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4425-838D-4CB1-98C6-834BECD458A9}">
  <dimension ref="A1"/>
  <sheetViews>
    <sheetView workbookViewId="0">
      <selection activeCell="G20" sqref="A2:G20"/>
    </sheetView>
  </sheetViews>
  <sheetFormatPr defaultRowHeight="13.5"/>
  <sheetData>
    <row r="1" spans="1:1">
      <c r="A1" t="s">
        <v>35</v>
      </c>
    </row>
  </sheetData>
  <phoneticPr fontId="3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概要</vt:lpstr>
      <vt:lpstr>確認項目</vt:lpstr>
      <vt:lpstr>別紙</vt:lpstr>
      <vt:lpstr>概要!Print_Area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QLW-TPN002004</dc:subject>
  <dc:creator>03909</dc:creator>
  <cp:keywords/>
  <dc:description>TimePro-NX</dc:description>
  <cp:lastModifiedBy>森川　裕太(アプリケーション開発２課)</cp:lastModifiedBy>
  <cp:revision/>
  <dcterms:created xsi:type="dcterms:W3CDTF">2015-04-13T06:42:04Z</dcterms:created>
  <dcterms:modified xsi:type="dcterms:W3CDTF">2025-09-19T07:45:37Z</dcterms:modified>
  <cp:category/>
  <cp:contentStatus/>
</cp:coreProperties>
</file>