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1rza\My Drive\@mm1rza\Documents\#MIRZA\MIKROTIK\settingan\settingan lainnya\"/>
    </mc:Choice>
  </mc:AlternateContent>
  <xr:revisionPtr revIDLastSave="0" documentId="13_ncr:1_{20A5C5DD-A6DC-419D-B21C-9317229269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i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H4" i="1"/>
  <c r="T5" i="1" l="1"/>
  <c r="B6" i="1"/>
  <c r="C6" i="1" s="1"/>
  <c r="B7" i="1" l="1"/>
  <c r="C7" i="1" l="1"/>
  <c r="B8" i="1" s="1"/>
  <c r="C8" i="1" l="1"/>
  <c r="B9" i="1" s="1"/>
  <c r="C9" i="1" l="1"/>
  <c r="B10" i="1" s="1"/>
  <c r="C10" i="1" l="1"/>
  <c r="B11" i="1" s="1"/>
  <c r="C11" i="1" s="1"/>
  <c r="B12" i="1" l="1"/>
  <c r="C12" i="1" l="1"/>
  <c r="B13" i="1" s="1"/>
  <c r="C13" i="1" l="1"/>
  <c r="B14" i="1" s="1"/>
  <c r="C14" i="1" l="1"/>
  <c r="B15" i="1" s="1"/>
  <c r="C15" i="1" l="1"/>
  <c r="B16" i="1" s="1"/>
  <c r="C16" i="1" l="1"/>
  <c r="B17" i="1" s="1"/>
  <c r="C17" i="1" l="1"/>
  <c r="B18" i="1" s="1"/>
  <c r="C18" i="1" l="1"/>
  <c r="B19" i="1" s="1"/>
  <c r="C19" i="1" l="1"/>
  <c r="B20" i="1" s="1"/>
  <c r="C20" i="1" l="1"/>
  <c r="B21" i="1" s="1"/>
  <c r="C21" i="1" l="1"/>
  <c r="B22" i="1" s="1"/>
  <c r="C22" i="1" l="1"/>
  <c r="B23" i="1" s="1"/>
  <c r="C23" i="1" l="1"/>
  <c r="B24" i="1" s="1"/>
  <c r="C24" i="1" l="1"/>
  <c r="B25" i="1" s="1"/>
  <c r="C25" i="1" l="1"/>
  <c r="B26" i="1" s="1"/>
  <c r="C26" i="1" l="1"/>
  <c r="B27" i="1" s="1"/>
  <c r="C27" i="1" l="1"/>
  <c r="B28" i="1" s="1"/>
  <c r="C28" i="1" l="1"/>
  <c r="B29" i="1" s="1"/>
  <c r="C29" i="1" l="1"/>
  <c r="B30" i="1" s="1"/>
  <c r="C30" i="1" l="1"/>
  <c r="B31" i="1" s="1"/>
  <c r="C31" i="1" l="1"/>
  <c r="B32" i="1" s="1"/>
  <c r="C32" i="1" l="1"/>
  <c r="B33" i="1" s="1"/>
  <c r="C33" i="1" l="1"/>
  <c r="B34" i="1" s="1"/>
  <c r="C34" i="1" l="1"/>
  <c r="B35" i="1" s="1"/>
  <c r="C35" i="1" l="1"/>
  <c r="B36" i="1" s="1"/>
  <c r="C36" i="1" l="1"/>
  <c r="B37" i="1" s="1"/>
  <c r="C37" i="1" l="1"/>
  <c r="B38" i="1" s="1"/>
  <c r="C38" i="1" l="1"/>
  <c r="B39" i="1" s="1"/>
  <c r="C39" i="1" l="1"/>
  <c r="B40" i="1" s="1"/>
  <c r="C40" i="1" l="1"/>
  <c r="B41" i="1" s="1"/>
  <c r="C41" i="1" l="1"/>
  <c r="B42" i="1" s="1"/>
  <c r="C42" i="1" l="1"/>
  <c r="B43" i="1" s="1"/>
  <c r="C43" i="1" l="1"/>
  <c r="B44" i="1" s="1"/>
  <c r="C44" i="1" l="1"/>
  <c r="B45" i="1" s="1"/>
  <c r="C45" i="1" l="1"/>
  <c r="B46" i="1" s="1"/>
  <c r="C46" i="1" l="1"/>
  <c r="B47" i="1" s="1"/>
  <c r="C47" i="1" l="1"/>
  <c r="B48" i="1" s="1"/>
  <c r="C48" i="1" l="1"/>
  <c r="B49" i="1" s="1"/>
  <c r="C49" i="1" l="1"/>
  <c r="B50" i="1" s="1"/>
  <c r="C50" i="1" l="1"/>
  <c r="B51" i="1" s="1"/>
  <c r="C51" i="1" l="1"/>
  <c r="B52" i="1" s="1"/>
  <c r="C52" i="1" l="1"/>
  <c r="B53" i="1" s="1"/>
  <c r="C53" i="1" l="1"/>
  <c r="B54" i="1" s="1"/>
  <c r="C54" i="1" l="1"/>
  <c r="B55" i="1" s="1"/>
  <c r="C55" i="1" l="1"/>
  <c r="B56" i="1" s="1"/>
  <c r="C56" i="1" l="1"/>
  <c r="B57" i="1" s="1"/>
  <c r="C57" i="1" l="1"/>
  <c r="B58" i="1" s="1"/>
  <c r="C58" i="1" l="1"/>
  <c r="B59" i="1" s="1"/>
  <c r="C59" i="1" l="1"/>
  <c r="B60" i="1" s="1"/>
  <c r="C60" i="1" l="1"/>
  <c r="B61" i="1" s="1"/>
  <c r="C61" i="1" l="1"/>
  <c r="B62" i="1" s="1"/>
  <c r="C62" i="1" l="1"/>
  <c r="B63" i="1" s="1"/>
  <c r="C63" i="1" l="1"/>
  <c r="B64" i="1" s="1"/>
  <c r="C64" i="1" l="1"/>
  <c r="B65" i="1" s="1"/>
  <c r="C65" i="1" l="1"/>
  <c r="B66" i="1" s="1"/>
  <c r="C66" i="1" l="1"/>
  <c r="B67" i="1" l="1"/>
  <c r="C67" i="1" s="1"/>
  <c r="B69" i="1" s="1"/>
  <c r="B68" i="1"/>
  <c r="C68" i="1" l="1"/>
  <c r="C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</author>
  </authors>
  <commentList>
    <comment ref="G9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Petr:</t>
        </r>
        <r>
          <rPr>
            <sz val="9"/>
            <color indexed="81"/>
            <rFont val="Tahoma"/>
            <family val="2"/>
            <charset val="238"/>
          </rPr>
          <t xml:space="preserve">
irrelevant for burst behavior</t>
        </r>
      </text>
    </comment>
  </commentList>
</comments>
</file>

<file path=xl/sharedStrings.xml><?xml version="1.0" encoding="utf-8"?>
<sst xmlns="http://schemas.openxmlformats.org/spreadsheetml/2006/main" count="22" uniqueCount="22">
  <si>
    <t>burst-threshold</t>
  </si>
  <si>
    <t>Second</t>
  </si>
  <si>
    <t>max rate</t>
  </si>
  <si>
    <t>avg rate</t>
  </si>
  <si>
    <t>OS param name</t>
  </si>
  <si>
    <t>User manager name</t>
  </si>
  <si>
    <t>Min rate</t>
  </si>
  <si>
    <t>Rate limit</t>
  </si>
  <si>
    <t>value</t>
  </si>
  <si>
    <t>Burst threshold</t>
  </si>
  <si>
    <t>Burst time</t>
  </si>
  <si>
    <t>Burst rate</t>
  </si>
  <si>
    <t xml:space="preserve">burst-time    </t>
  </si>
  <si>
    <t xml:space="preserve">limit-at          </t>
  </si>
  <si>
    <t xml:space="preserve">max-limit      </t>
  </si>
  <si>
    <t xml:space="preserve">burst-limit    </t>
  </si>
  <si>
    <r>
      <rPr>
        <b/>
        <sz val="12"/>
        <color theme="1"/>
        <rFont val="Calibri"/>
        <family val="2"/>
        <charset val="238"/>
        <scheme val="minor"/>
      </rPr>
      <t>Mikrotik queue and user manager burst window setting simulator</t>
    </r>
    <r>
      <rPr>
        <b/>
        <sz val="11"/>
        <color theme="1"/>
        <rFont val="Calibri"/>
        <family val="2"/>
        <charset val="238"/>
        <scheme val="minor"/>
      </rPr>
      <t xml:space="preserve">
Purpose: </t>
    </r>
    <r>
      <rPr>
        <sz val="11"/>
        <color theme="1"/>
        <rFont val="Calibri"/>
        <family val="2"/>
        <charset val="238"/>
        <scheme val="minor"/>
      </rPr>
      <t>see graphically MikroTik behavior at different burst value settings
ver. 1.0, PeZa 2013-10-11</t>
    </r>
  </si>
  <si>
    <t>More at:</t>
  </si>
  <si>
    <t>http://wiki.mikrotik.com/wiki/Manual:Queues_-_Burst</t>
  </si>
  <si>
    <t>Note:</t>
  </si>
  <si>
    <t>Modify manually max rate for "what if" scenario depnding on user rates (how soon burst kicks in for how long etc.)</t>
  </si>
  <si>
    <t>simulation won't be perfectly accurate for very short burst-time because 1/16 of burst-time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</si>
</sst>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s&quot;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1" xfId="0" applyFill="1" applyBorder="1"/>
    <xf numFmtId="0" fontId="1" fillId="0" borderId="0" xfId="0" applyFont="1" applyAlignment="1">
      <alignment horizontal="left"/>
    </xf>
    <xf numFmtId="164" fontId="0" fillId="0" borderId="1" xfId="0" applyNumberFormat="1" applyBorder="1"/>
    <xf numFmtId="3" fontId="0" fillId="0" borderId="1" xfId="0" applyNumberFormat="1" applyBorder="1"/>
    <xf numFmtId="0" fontId="2" fillId="3" borderId="2" xfId="0" applyFont="1" applyFill="1" applyBorder="1"/>
    <xf numFmtId="0" fontId="2" fillId="2" borderId="2" xfId="0" applyFont="1" applyFill="1" applyBorder="1"/>
    <xf numFmtId="0" fontId="0" fillId="0" borderId="1" xfId="0" applyFill="1" applyBorder="1"/>
    <xf numFmtId="3" fontId="0" fillId="0" borderId="1" xfId="0" applyNumberFormat="1" applyFill="1" applyBorder="1"/>
    <xf numFmtId="0" fontId="2" fillId="3" borderId="2" xfId="0" applyNumberFormat="1" applyFont="1" applyFill="1" applyBorder="1"/>
    <xf numFmtId="0" fontId="0" fillId="0" borderId="0" xfId="0" applyNumberFormat="1"/>
    <xf numFmtId="0" fontId="7" fillId="0" borderId="0" xfId="1"/>
    <xf numFmtId="0" fontId="2" fillId="0" borderId="0" xfId="0" applyFont="1"/>
    <xf numFmtId="3" fontId="1" fillId="0" borderId="0" xfId="0" applyNumberFormat="1" applyFont="1"/>
    <xf numFmtId="0" fontId="2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zaiB!$H$4</c:f>
          <c:strCache>
            <c:ptCount val="1"/>
            <c:pt idx="0">
              <c:v>Mikrotik burst behavior:
burst-time     1
max-limit       31000
burst-threshold 32000
burst-limit     40000
</c:v>
            </c:pt>
          </c:strCache>
        </c:strRef>
      </c:tx>
      <c:layout>
        <c:manualLayout>
          <c:xMode val="edge"/>
          <c:yMode val="edge"/>
          <c:x val="0.82713402444806128"/>
          <c:y val="1.4492753623188406E-2"/>
        </c:manualLayout>
      </c:layout>
      <c:overlay val="1"/>
      <c:spPr>
        <a:solidFill>
          <a:schemeClr val="accent6">
            <a:lumMod val="40000"/>
            <a:lumOff val="60000"/>
            <a:alpha val="7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 algn="l">
            <a:defRPr sz="12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070061594059533E-2"/>
          <c:y val="8.7253680246490925E-2"/>
          <c:w val="0.9211795196454714"/>
          <c:h val="0.80861443790114473"/>
        </c:manualLayout>
      </c:layout>
      <c:lineChart>
        <c:grouping val="standard"/>
        <c:varyColors val="0"/>
        <c:ser>
          <c:idx val="1"/>
          <c:order val="0"/>
          <c:tx>
            <c:strRef>
              <c:f>zaiB!$B$4</c:f>
              <c:strCache>
                <c:ptCount val="1"/>
                <c:pt idx="0">
                  <c:v>max rate</c:v>
                </c:pt>
              </c:strCache>
            </c:strRef>
          </c:tx>
          <c:marker>
            <c:symbol val="none"/>
          </c:marker>
          <c:cat>
            <c:numRef>
              <c:f>zaiB!$A$5:$A$69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zaiB!$B$5:$B$69</c:f>
              <c:numCache>
                <c:formatCode>General</c:formatCode>
                <c:ptCount val="65"/>
                <c:pt idx="0">
                  <c:v>0</c:v>
                </c:pt>
                <c:pt idx="1">
                  <c:v>40000</c:v>
                </c:pt>
                <c:pt idx="2">
                  <c:v>31000</c:v>
                </c:pt>
                <c:pt idx="3">
                  <c:v>40000</c:v>
                </c:pt>
                <c:pt idx="4">
                  <c:v>31000</c:v>
                </c:pt>
                <c:pt idx="5">
                  <c:v>40000</c:v>
                </c:pt>
                <c:pt idx="6">
                  <c:v>31000</c:v>
                </c:pt>
                <c:pt idx="7">
                  <c:v>40000</c:v>
                </c:pt>
                <c:pt idx="8">
                  <c:v>31000</c:v>
                </c:pt>
                <c:pt idx="9">
                  <c:v>40000</c:v>
                </c:pt>
                <c:pt idx="10">
                  <c:v>31000</c:v>
                </c:pt>
                <c:pt idx="11">
                  <c:v>40000</c:v>
                </c:pt>
                <c:pt idx="12">
                  <c:v>31000</c:v>
                </c:pt>
                <c:pt idx="13">
                  <c:v>40000</c:v>
                </c:pt>
                <c:pt idx="14">
                  <c:v>31000</c:v>
                </c:pt>
                <c:pt idx="15">
                  <c:v>40000</c:v>
                </c:pt>
                <c:pt idx="16">
                  <c:v>31000</c:v>
                </c:pt>
                <c:pt idx="17">
                  <c:v>40000</c:v>
                </c:pt>
                <c:pt idx="18">
                  <c:v>31000</c:v>
                </c:pt>
                <c:pt idx="19">
                  <c:v>40000</c:v>
                </c:pt>
                <c:pt idx="20">
                  <c:v>31000</c:v>
                </c:pt>
                <c:pt idx="21">
                  <c:v>40000</c:v>
                </c:pt>
                <c:pt idx="22">
                  <c:v>31000</c:v>
                </c:pt>
                <c:pt idx="23">
                  <c:v>40000</c:v>
                </c:pt>
                <c:pt idx="24">
                  <c:v>31000</c:v>
                </c:pt>
                <c:pt idx="25">
                  <c:v>40000</c:v>
                </c:pt>
                <c:pt idx="26">
                  <c:v>31000</c:v>
                </c:pt>
                <c:pt idx="27">
                  <c:v>40000</c:v>
                </c:pt>
                <c:pt idx="28">
                  <c:v>31000</c:v>
                </c:pt>
                <c:pt idx="29">
                  <c:v>40000</c:v>
                </c:pt>
                <c:pt idx="30">
                  <c:v>31000</c:v>
                </c:pt>
                <c:pt idx="31">
                  <c:v>40000</c:v>
                </c:pt>
                <c:pt idx="32">
                  <c:v>31000</c:v>
                </c:pt>
                <c:pt idx="33">
                  <c:v>40000</c:v>
                </c:pt>
                <c:pt idx="34">
                  <c:v>31000</c:v>
                </c:pt>
                <c:pt idx="35">
                  <c:v>40000</c:v>
                </c:pt>
                <c:pt idx="36">
                  <c:v>31000</c:v>
                </c:pt>
                <c:pt idx="37">
                  <c:v>40000</c:v>
                </c:pt>
                <c:pt idx="38">
                  <c:v>31000</c:v>
                </c:pt>
                <c:pt idx="39">
                  <c:v>40000</c:v>
                </c:pt>
                <c:pt idx="40">
                  <c:v>31000</c:v>
                </c:pt>
                <c:pt idx="41">
                  <c:v>40000</c:v>
                </c:pt>
                <c:pt idx="42">
                  <c:v>31000</c:v>
                </c:pt>
                <c:pt idx="43">
                  <c:v>40000</c:v>
                </c:pt>
                <c:pt idx="44">
                  <c:v>31000</c:v>
                </c:pt>
                <c:pt idx="45">
                  <c:v>40000</c:v>
                </c:pt>
                <c:pt idx="46">
                  <c:v>31000</c:v>
                </c:pt>
                <c:pt idx="47">
                  <c:v>40000</c:v>
                </c:pt>
                <c:pt idx="48">
                  <c:v>31000</c:v>
                </c:pt>
                <c:pt idx="49">
                  <c:v>40000</c:v>
                </c:pt>
                <c:pt idx="50">
                  <c:v>31000</c:v>
                </c:pt>
                <c:pt idx="51">
                  <c:v>40000</c:v>
                </c:pt>
                <c:pt idx="52">
                  <c:v>31000</c:v>
                </c:pt>
                <c:pt idx="53">
                  <c:v>40000</c:v>
                </c:pt>
                <c:pt idx="54">
                  <c:v>31000</c:v>
                </c:pt>
                <c:pt idx="55">
                  <c:v>40000</c:v>
                </c:pt>
                <c:pt idx="56">
                  <c:v>31000</c:v>
                </c:pt>
                <c:pt idx="57">
                  <c:v>40000</c:v>
                </c:pt>
                <c:pt idx="58">
                  <c:v>31000</c:v>
                </c:pt>
                <c:pt idx="59">
                  <c:v>40000</c:v>
                </c:pt>
                <c:pt idx="60">
                  <c:v>31000</c:v>
                </c:pt>
                <c:pt idx="61">
                  <c:v>40000</c:v>
                </c:pt>
                <c:pt idx="62">
                  <c:v>31000</c:v>
                </c:pt>
                <c:pt idx="63">
                  <c:v>31000</c:v>
                </c:pt>
                <c:pt idx="64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4-4F98-8B49-9D8B286ADAC5}"/>
            </c:ext>
          </c:extLst>
        </c:ser>
        <c:ser>
          <c:idx val="0"/>
          <c:order val="1"/>
          <c:tx>
            <c:strRef>
              <c:f>zaiB!$C$4</c:f>
              <c:strCache>
                <c:ptCount val="1"/>
                <c:pt idx="0">
                  <c:v>avg rate</c:v>
                </c:pt>
              </c:strCache>
            </c:strRef>
          </c:tx>
          <c:marker>
            <c:symbol val="none"/>
          </c:marker>
          <c:cat>
            <c:numRef>
              <c:f>zaiB!$A$5:$A$69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zaiB!$C$5:$C$69</c:f>
              <c:numCache>
                <c:formatCode>General</c:formatCode>
                <c:ptCount val="65"/>
                <c:pt idx="0">
                  <c:v>0</c:v>
                </c:pt>
                <c:pt idx="1">
                  <c:v>40000</c:v>
                </c:pt>
                <c:pt idx="2">
                  <c:v>31000</c:v>
                </c:pt>
                <c:pt idx="3">
                  <c:v>40000</c:v>
                </c:pt>
                <c:pt idx="4">
                  <c:v>31000</c:v>
                </c:pt>
                <c:pt idx="5">
                  <c:v>40000</c:v>
                </c:pt>
                <c:pt idx="6">
                  <c:v>31000</c:v>
                </c:pt>
                <c:pt idx="7">
                  <c:v>40000</c:v>
                </c:pt>
                <c:pt idx="8">
                  <c:v>31000</c:v>
                </c:pt>
                <c:pt idx="9">
                  <c:v>40000</c:v>
                </c:pt>
                <c:pt idx="10">
                  <c:v>31000</c:v>
                </c:pt>
                <c:pt idx="11">
                  <c:v>40000</c:v>
                </c:pt>
                <c:pt idx="12">
                  <c:v>31000</c:v>
                </c:pt>
                <c:pt idx="13">
                  <c:v>40000</c:v>
                </c:pt>
                <c:pt idx="14">
                  <c:v>31000</c:v>
                </c:pt>
                <c:pt idx="15">
                  <c:v>40000</c:v>
                </c:pt>
                <c:pt idx="16">
                  <c:v>31000</c:v>
                </c:pt>
                <c:pt idx="17">
                  <c:v>40000</c:v>
                </c:pt>
                <c:pt idx="18">
                  <c:v>31000</c:v>
                </c:pt>
                <c:pt idx="19">
                  <c:v>40000</c:v>
                </c:pt>
                <c:pt idx="20">
                  <c:v>31000</c:v>
                </c:pt>
                <c:pt idx="21">
                  <c:v>40000</c:v>
                </c:pt>
                <c:pt idx="22">
                  <c:v>31000</c:v>
                </c:pt>
                <c:pt idx="23">
                  <c:v>40000</c:v>
                </c:pt>
                <c:pt idx="24">
                  <c:v>31000</c:v>
                </c:pt>
                <c:pt idx="25">
                  <c:v>40000</c:v>
                </c:pt>
                <c:pt idx="26">
                  <c:v>31000</c:v>
                </c:pt>
                <c:pt idx="27">
                  <c:v>40000</c:v>
                </c:pt>
                <c:pt idx="28">
                  <c:v>31000</c:v>
                </c:pt>
                <c:pt idx="29">
                  <c:v>40000</c:v>
                </c:pt>
                <c:pt idx="30">
                  <c:v>31000</c:v>
                </c:pt>
                <c:pt idx="31">
                  <c:v>40000</c:v>
                </c:pt>
                <c:pt idx="32">
                  <c:v>31000</c:v>
                </c:pt>
                <c:pt idx="33">
                  <c:v>40000</c:v>
                </c:pt>
                <c:pt idx="34">
                  <c:v>31000</c:v>
                </c:pt>
                <c:pt idx="35">
                  <c:v>40000</c:v>
                </c:pt>
                <c:pt idx="36">
                  <c:v>31000</c:v>
                </c:pt>
                <c:pt idx="37">
                  <c:v>40000</c:v>
                </c:pt>
                <c:pt idx="38">
                  <c:v>31000</c:v>
                </c:pt>
                <c:pt idx="39">
                  <c:v>40000</c:v>
                </c:pt>
                <c:pt idx="40">
                  <c:v>31000</c:v>
                </c:pt>
                <c:pt idx="41">
                  <c:v>40000</c:v>
                </c:pt>
                <c:pt idx="42">
                  <c:v>31000</c:v>
                </c:pt>
                <c:pt idx="43">
                  <c:v>40000</c:v>
                </c:pt>
                <c:pt idx="44">
                  <c:v>31000</c:v>
                </c:pt>
                <c:pt idx="45">
                  <c:v>40000</c:v>
                </c:pt>
                <c:pt idx="46">
                  <c:v>31000</c:v>
                </c:pt>
                <c:pt idx="47">
                  <c:v>40000</c:v>
                </c:pt>
                <c:pt idx="48">
                  <c:v>31000</c:v>
                </c:pt>
                <c:pt idx="49">
                  <c:v>40000</c:v>
                </c:pt>
                <c:pt idx="50">
                  <c:v>31000</c:v>
                </c:pt>
                <c:pt idx="51">
                  <c:v>40000</c:v>
                </c:pt>
                <c:pt idx="52">
                  <c:v>31000</c:v>
                </c:pt>
                <c:pt idx="53">
                  <c:v>40000</c:v>
                </c:pt>
                <c:pt idx="54">
                  <c:v>31000</c:v>
                </c:pt>
                <c:pt idx="55">
                  <c:v>40000</c:v>
                </c:pt>
                <c:pt idx="56">
                  <c:v>31000</c:v>
                </c:pt>
                <c:pt idx="57">
                  <c:v>40000</c:v>
                </c:pt>
                <c:pt idx="58">
                  <c:v>31000</c:v>
                </c:pt>
                <c:pt idx="59">
                  <c:v>40000</c:v>
                </c:pt>
                <c:pt idx="60">
                  <c:v>31000</c:v>
                </c:pt>
                <c:pt idx="61">
                  <c:v>40000</c:v>
                </c:pt>
                <c:pt idx="62">
                  <c:v>31000</c:v>
                </c:pt>
                <c:pt idx="63">
                  <c:v>31000</c:v>
                </c:pt>
                <c:pt idx="64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4-4F98-8B49-9D8B286A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48448"/>
        <c:axId val="102250368"/>
      </c:lineChart>
      <c:scatterChart>
        <c:scatterStyle val="lineMarker"/>
        <c:varyColors val="0"/>
        <c:ser>
          <c:idx val="2"/>
          <c:order val="2"/>
          <c:tx>
            <c:strRef>
              <c:f>zaiB!$E$7</c:f>
              <c:strCache>
                <c:ptCount val="1"/>
                <c:pt idx="0">
                  <c:v>burst-threshold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zaiB!$A$5:$A$69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zaiB!$T$5:$T$6</c:f>
              <c:numCache>
                <c:formatCode>#,##0</c:formatCode>
                <c:ptCount val="2"/>
                <c:pt idx="0">
                  <c:v>32000</c:v>
                </c:pt>
                <c:pt idx="1">
                  <c:v>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4-4F98-8B49-9D8B286A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66368"/>
        <c:axId val="102264832"/>
      </c:scatterChart>
      <c:catAx>
        <c:axId val="10224844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minorGridlines>
          <c:spPr>
            <a:ln>
              <a:solidFill>
                <a:schemeClr val="tx1">
                  <a:alpha val="10000"/>
                </a:schemeClr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>
            <c:manualLayout>
              <c:xMode val="edge"/>
              <c:yMode val="edge"/>
              <c:x val="0.50141536777176599"/>
              <c:y val="0.85216414124704998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02250368"/>
        <c:crosses val="autoZero"/>
        <c:auto val="1"/>
        <c:lblAlgn val="ctr"/>
        <c:lblOffset val="100"/>
        <c:tickMarkSkip val="10"/>
        <c:noMultiLvlLbl val="0"/>
      </c:catAx>
      <c:valAx>
        <c:axId val="102250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speed</a:t>
                </a:r>
              </a:p>
            </c:rich>
          </c:tx>
          <c:layout>
            <c:manualLayout>
              <c:xMode val="edge"/>
              <c:yMode val="edge"/>
              <c:x val="1.5764747283684512E-2"/>
              <c:y val="1.251557685724067E-2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2248448"/>
        <c:crosses val="autoZero"/>
        <c:crossBetween val="between"/>
      </c:valAx>
      <c:valAx>
        <c:axId val="102264832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102266368"/>
        <c:crosses val="max"/>
        <c:crossBetween val="midCat"/>
      </c:valAx>
      <c:valAx>
        <c:axId val="102266368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crossAx val="102264832"/>
        <c:crosses val="max"/>
        <c:crossBetween val="midCat"/>
      </c:valAx>
    </c:plotArea>
    <c:legend>
      <c:legendPos val="r"/>
      <c:layout>
        <c:manualLayout>
          <c:xMode val="edge"/>
          <c:yMode val="edge"/>
          <c:x val="6.047206284088439E-2"/>
          <c:y val="1.2089467077484879E-3"/>
          <c:w val="0.11591606915057405"/>
          <c:h val="0.14075277355036503"/>
        </c:manualLayout>
      </c:layout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18</xdr:col>
      <xdr:colOff>590550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iki.mikrotik.com/wiki/Manual:Queues_-_Burs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workbookViewId="0">
      <selection activeCell="U15" sqref="U15"/>
    </sheetView>
  </sheetViews>
  <sheetFormatPr defaultRowHeight="15" x14ac:dyDescent="0.25"/>
  <cols>
    <col min="1" max="1" width="8.42578125" style="10" customWidth="1"/>
    <col min="4" max="4" width="3.42578125" customWidth="1"/>
    <col min="5" max="5" width="16" customWidth="1"/>
    <col min="6" max="6" width="18.85546875" customWidth="1"/>
  </cols>
  <sheetData>
    <row r="1" spans="1:20" ht="15" customHeight="1" x14ac:dyDescent="0.25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20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20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20" x14ac:dyDescent="0.25">
      <c r="A4" s="9" t="s">
        <v>1</v>
      </c>
      <c r="B4" s="5" t="s">
        <v>2</v>
      </c>
      <c r="C4" s="5" t="s">
        <v>3</v>
      </c>
      <c r="E4" s="6" t="s">
        <v>4</v>
      </c>
      <c r="F4" s="6" t="s">
        <v>5</v>
      </c>
      <c r="G4" s="6" t="s">
        <v>8</v>
      </c>
      <c r="H4" s="2" t="str">
        <f>"Mikrotik burst behavior:"&amp;CHAR(10)&amp;E8&amp;" "&amp;G8&amp;CHAR(10)&amp;E5&amp;" "&amp;G5&amp;CHAR(10)&amp;E7&amp;" "&amp;G7&amp;CHAR(10)&amp;E6&amp;" "&amp;G6&amp;CHAR(10)</f>
        <v xml:space="preserve">Mikrotik burst behavior:
burst-time     1
max-limit       31000
burst-threshold 32000
burst-limit     40000
</v>
      </c>
    </row>
    <row r="5" spans="1:20" x14ac:dyDescent="0.25">
      <c r="A5" s="10">
        <v>0</v>
      </c>
      <c r="B5">
        <v>0</v>
      </c>
      <c r="C5">
        <v>0</v>
      </c>
      <c r="E5" s="1" t="s">
        <v>14</v>
      </c>
      <c r="F5" s="1" t="s">
        <v>7</v>
      </c>
      <c r="G5" s="4">
        <v>31000</v>
      </c>
      <c r="T5" s="13">
        <f>$G$7</f>
        <v>32000</v>
      </c>
    </row>
    <row r="6" spans="1:20" x14ac:dyDescent="0.25">
      <c r="A6" s="10">
        <f>A5+1</f>
        <v>1</v>
      </c>
      <c r="B6">
        <f t="shared" ref="B6:B37" si="0">IF(C5&lt;$G$7,$G$6,$G$5)</f>
        <v>40000</v>
      </c>
      <c r="C6">
        <f t="shared" ref="C6:C37" ca="1" si="1">SUM(OFFSET($B6,0,0,IF((ROW($C6)-$G$8)&lt;5,-ROW($C6)+5,-$G$8),1))/$G$8</f>
        <v>40000</v>
      </c>
      <c r="E6" s="1" t="s">
        <v>15</v>
      </c>
      <c r="F6" s="1" t="s">
        <v>11</v>
      </c>
      <c r="G6" s="4">
        <v>40000</v>
      </c>
      <c r="I6" s="12" t="s">
        <v>17</v>
      </c>
      <c r="J6" s="11" t="s">
        <v>18</v>
      </c>
      <c r="T6" s="13">
        <f>$G$7</f>
        <v>32000</v>
      </c>
    </row>
    <row r="7" spans="1:20" x14ac:dyDescent="0.25">
      <c r="A7" s="10">
        <f t="shared" ref="A7:A69" si="2">A6+1</f>
        <v>2</v>
      </c>
      <c r="B7">
        <f t="shared" ca="1" si="0"/>
        <v>31000</v>
      </c>
      <c r="C7">
        <f t="shared" ca="1" si="1"/>
        <v>31000</v>
      </c>
      <c r="E7" s="1" t="s">
        <v>0</v>
      </c>
      <c r="F7" s="1" t="s">
        <v>9</v>
      </c>
      <c r="G7" s="4">
        <v>32000</v>
      </c>
      <c r="I7" s="12" t="s">
        <v>19</v>
      </c>
      <c r="J7" s="15" t="s">
        <v>21</v>
      </c>
      <c r="K7" s="15"/>
      <c r="L7" s="15"/>
      <c r="M7" s="15"/>
      <c r="N7" s="15"/>
      <c r="O7" s="15"/>
      <c r="P7" s="15"/>
      <c r="Q7" s="15"/>
      <c r="R7" s="15"/>
      <c r="S7" s="15"/>
    </row>
    <row r="8" spans="1:20" x14ac:dyDescent="0.25">
      <c r="A8" s="10">
        <f t="shared" si="2"/>
        <v>3</v>
      </c>
      <c r="B8">
        <f t="shared" ca="1" si="0"/>
        <v>40000</v>
      </c>
      <c r="C8">
        <f t="shared" ca="1" si="1"/>
        <v>40000</v>
      </c>
      <c r="E8" s="1" t="s">
        <v>12</v>
      </c>
      <c r="F8" s="1" t="s">
        <v>10</v>
      </c>
      <c r="G8" s="3">
        <v>1</v>
      </c>
      <c r="J8" s="16" t="s">
        <v>20</v>
      </c>
      <c r="K8" s="16"/>
      <c r="L8" s="16"/>
      <c r="M8" s="16"/>
      <c r="N8" s="16"/>
      <c r="O8" s="16"/>
      <c r="P8" s="16"/>
      <c r="Q8" s="16"/>
      <c r="R8" s="16"/>
      <c r="S8" s="16"/>
    </row>
    <row r="9" spans="1:20" x14ac:dyDescent="0.25">
      <c r="A9" s="10">
        <f t="shared" si="2"/>
        <v>4</v>
      </c>
      <c r="B9">
        <f t="shared" ca="1" si="0"/>
        <v>31000</v>
      </c>
      <c r="C9">
        <f t="shared" ca="1" si="1"/>
        <v>31000</v>
      </c>
      <c r="E9" s="7" t="s">
        <v>13</v>
      </c>
      <c r="F9" s="7" t="s">
        <v>6</v>
      </c>
      <c r="G9" s="8">
        <v>0</v>
      </c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20" x14ac:dyDescent="0.25">
      <c r="A10" s="10">
        <f t="shared" si="2"/>
        <v>5</v>
      </c>
      <c r="B10">
        <f t="shared" ca="1" si="0"/>
        <v>40000</v>
      </c>
      <c r="C10">
        <f t="shared" ca="1" si="1"/>
        <v>40000</v>
      </c>
    </row>
    <row r="11" spans="1:20" x14ac:dyDescent="0.25">
      <c r="A11" s="10">
        <f t="shared" si="2"/>
        <v>6</v>
      </c>
      <c r="B11">
        <f t="shared" ca="1" si="0"/>
        <v>31000</v>
      </c>
      <c r="C11">
        <f t="shared" ca="1" si="1"/>
        <v>31000</v>
      </c>
    </row>
    <row r="12" spans="1:20" x14ac:dyDescent="0.25">
      <c r="A12" s="10">
        <f t="shared" si="2"/>
        <v>7</v>
      </c>
      <c r="B12">
        <f t="shared" ca="1" si="0"/>
        <v>40000</v>
      </c>
      <c r="C12">
        <f t="shared" ca="1" si="1"/>
        <v>40000</v>
      </c>
    </row>
    <row r="13" spans="1:20" x14ac:dyDescent="0.25">
      <c r="A13" s="10">
        <f t="shared" si="2"/>
        <v>8</v>
      </c>
      <c r="B13">
        <f t="shared" ca="1" si="0"/>
        <v>31000</v>
      </c>
      <c r="C13">
        <f t="shared" ca="1" si="1"/>
        <v>31000</v>
      </c>
    </row>
    <row r="14" spans="1:20" x14ac:dyDescent="0.25">
      <c r="A14" s="10">
        <f t="shared" si="2"/>
        <v>9</v>
      </c>
      <c r="B14">
        <f t="shared" ca="1" si="0"/>
        <v>40000</v>
      </c>
      <c r="C14">
        <f t="shared" ca="1" si="1"/>
        <v>40000</v>
      </c>
    </row>
    <row r="15" spans="1:20" x14ac:dyDescent="0.25">
      <c r="A15" s="10">
        <f t="shared" si="2"/>
        <v>10</v>
      </c>
      <c r="B15">
        <f t="shared" ca="1" si="0"/>
        <v>31000</v>
      </c>
      <c r="C15">
        <f t="shared" ca="1" si="1"/>
        <v>31000</v>
      </c>
    </row>
    <row r="16" spans="1:20" x14ac:dyDescent="0.25">
      <c r="A16" s="10">
        <f t="shared" si="2"/>
        <v>11</v>
      </c>
      <c r="B16">
        <f t="shared" ca="1" si="0"/>
        <v>40000</v>
      </c>
      <c r="C16">
        <f t="shared" ca="1" si="1"/>
        <v>40000</v>
      </c>
    </row>
    <row r="17" spans="1:3" x14ac:dyDescent="0.25">
      <c r="A17" s="10">
        <f t="shared" si="2"/>
        <v>12</v>
      </c>
      <c r="B17">
        <f t="shared" ca="1" si="0"/>
        <v>31000</v>
      </c>
      <c r="C17">
        <f t="shared" ca="1" si="1"/>
        <v>31000</v>
      </c>
    </row>
    <row r="18" spans="1:3" x14ac:dyDescent="0.25">
      <c r="A18" s="10">
        <f t="shared" si="2"/>
        <v>13</v>
      </c>
      <c r="B18">
        <f t="shared" ca="1" si="0"/>
        <v>40000</v>
      </c>
      <c r="C18">
        <f t="shared" ca="1" si="1"/>
        <v>40000</v>
      </c>
    </row>
    <row r="19" spans="1:3" x14ac:dyDescent="0.25">
      <c r="A19" s="10">
        <f t="shared" si="2"/>
        <v>14</v>
      </c>
      <c r="B19">
        <f t="shared" ca="1" si="0"/>
        <v>31000</v>
      </c>
      <c r="C19">
        <f t="shared" ca="1" si="1"/>
        <v>31000</v>
      </c>
    </row>
    <row r="20" spans="1:3" x14ac:dyDescent="0.25">
      <c r="A20" s="10">
        <f t="shared" si="2"/>
        <v>15</v>
      </c>
      <c r="B20">
        <f t="shared" ca="1" si="0"/>
        <v>40000</v>
      </c>
      <c r="C20">
        <f t="shared" ca="1" si="1"/>
        <v>40000</v>
      </c>
    </row>
    <row r="21" spans="1:3" x14ac:dyDescent="0.25">
      <c r="A21" s="10">
        <f t="shared" si="2"/>
        <v>16</v>
      </c>
      <c r="B21">
        <f t="shared" ca="1" si="0"/>
        <v>31000</v>
      </c>
      <c r="C21">
        <f t="shared" ca="1" si="1"/>
        <v>31000</v>
      </c>
    </row>
    <row r="22" spans="1:3" x14ac:dyDescent="0.25">
      <c r="A22" s="10">
        <f t="shared" si="2"/>
        <v>17</v>
      </c>
      <c r="B22">
        <f t="shared" ca="1" si="0"/>
        <v>40000</v>
      </c>
      <c r="C22">
        <f t="shared" ca="1" si="1"/>
        <v>40000</v>
      </c>
    </row>
    <row r="23" spans="1:3" x14ac:dyDescent="0.25">
      <c r="A23" s="10">
        <f t="shared" si="2"/>
        <v>18</v>
      </c>
      <c r="B23">
        <f t="shared" ca="1" si="0"/>
        <v>31000</v>
      </c>
      <c r="C23">
        <f t="shared" ca="1" si="1"/>
        <v>31000</v>
      </c>
    </row>
    <row r="24" spans="1:3" x14ac:dyDescent="0.25">
      <c r="A24" s="10">
        <f t="shared" si="2"/>
        <v>19</v>
      </c>
      <c r="B24">
        <f t="shared" ca="1" si="0"/>
        <v>40000</v>
      </c>
      <c r="C24">
        <f t="shared" ca="1" si="1"/>
        <v>40000</v>
      </c>
    </row>
    <row r="25" spans="1:3" x14ac:dyDescent="0.25">
      <c r="A25" s="10">
        <f t="shared" si="2"/>
        <v>20</v>
      </c>
      <c r="B25">
        <f t="shared" ca="1" si="0"/>
        <v>31000</v>
      </c>
      <c r="C25">
        <f t="shared" ca="1" si="1"/>
        <v>31000</v>
      </c>
    </row>
    <row r="26" spans="1:3" x14ac:dyDescent="0.25">
      <c r="A26" s="10">
        <f t="shared" si="2"/>
        <v>21</v>
      </c>
      <c r="B26">
        <f t="shared" ca="1" si="0"/>
        <v>40000</v>
      </c>
      <c r="C26">
        <f t="shared" ca="1" si="1"/>
        <v>40000</v>
      </c>
    </row>
    <row r="27" spans="1:3" x14ac:dyDescent="0.25">
      <c r="A27" s="10">
        <f t="shared" si="2"/>
        <v>22</v>
      </c>
      <c r="B27">
        <f t="shared" ca="1" si="0"/>
        <v>31000</v>
      </c>
      <c r="C27">
        <f t="shared" ca="1" si="1"/>
        <v>31000</v>
      </c>
    </row>
    <row r="28" spans="1:3" x14ac:dyDescent="0.25">
      <c r="A28" s="10">
        <f t="shared" si="2"/>
        <v>23</v>
      </c>
      <c r="B28">
        <f t="shared" ca="1" si="0"/>
        <v>40000</v>
      </c>
      <c r="C28">
        <f t="shared" ca="1" si="1"/>
        <v>40000</v>
      </c>
    </row>
    <row r="29" spans="1:3" x14ac:dyDescent="0.25">
      <c r="A29" s="10">
        <f t="shared" si="2"/>
        <v>24</v>
      </c>
      <c r="B29">
        <f t="shared" ca="1" si="0"/>
        <v>31000</v>
      </c>
      <c r="C29">
        <f t="shared" ca="1" si="1"/>
        <v>31000</v>
      </c>
    </row>
    <row r="30" spans="1:3" x14ac:dyDescent="0.25">
      <c r="A30" s="10">
        <f t="shared" si="2"/>
        <v>25</v>
      </c>
      <c r="B30">
        <f t="shared" ca="1" si="0"/>
        <v>40000</v>
      </c>
      <c r="C30">
        <f t="shared" ca="1" si="1"/>
        <v>40000</v>
      </c>
    </row>
    <row r="31" spans="1:3" x14ac:dyDescent="0.25">
      <c r="A31" s="10">
        <f t="shared" si="2"/>
        <v>26</v>
      </c>
      <c r="B31">
        <f t="shared" ca="1" si="0"/>
        <v>31000</v>
      </c>
      <c r="C31">
        <f t="shared" ca="1" si="1"/>
        <v>31000</v>
      </c>
    </row>
    <row r="32" spans="1:3" x14ac:dyDescent="0.25">
      <c r="A32" s="10">
        <f t="shared" si="2"/>
        <v>27</v>
      </c>
      <c r="B32">
        <f t="shared" ca="1" si="0"/>
        <v>40000</v>
      </c>
      <c r="C32">
        <f t="shared" ca="1" si="1"/>
        <v>40000</v>
      </c>
    </row>
    <row r="33" spans="1:3" x14ac:dyDescent="0.25">
      <c r="A33" s="10">
        <f t="shared" si="2"/>
        <v>28</v>
      </c>
      <c r="B33">
        <f t="shared" ca="1" si="0"/>
        <v>31000</v>
      </c>
      <c r="C33">
        <f t="shared" ca="1" si="1"/>
        <v>31000</v>
      </c>
    </row>
    <row r="34" spans="1:3" x14ac:dyDescent="0.25">
      <c r="A34" s="10">
        <f t="shared" si="2"/>
        <v>29</v>
      </c>
      <c r="B34">
        <f t="shared" ca="1" si="0"/>
        <v>40000</v>
      </c>
      <c r="C34">
        <f t="shared" ca="1" si="1"/>
        <v>40000</v>
      </c>
    </row>
    <row r="35" spans="1:3" x14ac:dyDescent="0.25">
      <c r="A35" s="10">
        <f t="shared" si="2"/>
        <v>30</v>
      </c>
      <c r="B35">
        <f t="shared" ca="1" si="0"/>
        <v>31000</v>
      </c>
      <c r="C35">
        <f t="shared" ca="1" si="1"/>
        <v>31000</v>
      </c>
    </row>
    <row r="36" spans="1:3" x14ac:dyDescent="0.25">
      <c r="A36" s="10">
        <f t="shared" si="2"/>
        <v>31</v>
      </c>
      <c r="B36">
        <f t="shared" ca="1" si="0"/>
        <v>40000</v>
      </c>
      <c r="C36">
        <f t="shared" ca="1" si="1"/>
        <v>40000</v>
      </c>
    </row>
    <row r="37" spans="1:3" x14ac:dyDescent="0.25">
      <c r="A37" s="10">
        <f t="shared" si="2"/>
        <v>32</v>
      </c>
      <c r="B37">
        <f t="shared" ca="1" si="0"/>
        <v>31000</v>
      </c>
      <c r="C37">
        <f t="shared" ca="1" si="1"/>
        <v>31000</v>
      </c>
    </row>
    <row r="38" spans="1:3" x14ac:dyDescent="0.25">
      <c r="A38" s="10">
        <f t="shared" si="2"/>
        <v>33</v>
      </c>
      <c r="B38">
        <f t="shared" ref="B38:B67" ca="1" si="3">IF(C37&lt;$G$7,$G$6,$G$5)</f>
        <v>40000</v>
      </c>
      <c r="C38">
        <f t="shared" ref="C38:C69" ca="1" si="4">SUM(OFFSET($B38,0,0,IF((ROW($C38)-$G$8)&lt;5,-ROW($C38)+5,-$G$8),1))/$G$8</f>
        <v>40000</v>
      </c>
    </row>
    <row r="39" spans="1:3" x14ac:dyDescent="0.25">
      <c r="A39" s="10">
        <f t="shared" si="2"/>
        <v>34</v>
      </c>
      <c r="B39">
        <f t="shared" ca="1" si="3"/>
        <v>31000</v>
      </c>
      <c r="C39">
        <f t="shared" ca="1" si="4"/>
        <v>31000</v>
      </c>
    </row>
    <row r="40" spans="1:3" x14ac:dyDescent="0.25">
      <c r="A40" s="10">
        <f t="shared" si="2"/>
        <v>35</v>
      </c>
      <c r="B40">
        <f t="shared" ca="1" si="3"/>
        <v>40000</v>
      </c>
      <c r="C40">
        <f t="shared" ca="1" si="4"/>
        <v>40000</v>
      </c>
    </row>
    <row r="41" spans="1:3" x14ac:dyDescent="0.25">
      <c r="A41" s="10">
        <f t="shared" si="2"/>
        <v>36</v>
      </c>
      <c r="B41">
        <f t="shared" ca="1" si="3"/>
        <v>31000</v>
      </c>
      <c r="C41">
        <f t="shared" ca="1" si="4"/>
        <v>31000</v>
      </c>
    </row>
    <row r="42" spans="1:3" x14ac:dyDescent="0.25">
      <c r="A42" s="10">
        <f t="shared" si="2"/>
        <v>37</v>
      </c>
      <c r="B42">
        <f t="shared" ca="1" si="3"/>
        <v>40000</v>
      </c>
      <c r="C42">
        <f t="shared" ca="1" si="4"/>
        <v>40000</v>
      </c>
    </row>
    <row r="43" spans="1:3" x14ac:dyDescent="0.25">
      <c r="A43" s="10">
        <f t="shared" si="2"/>
        <v>38</v>
      </c>
      <c r="B43">
        <f t="shared" ca="1" si="3"/>
        <v>31000</v>
      </c>
      <c r="C43">
        <f t="shared" ca="1" si="4"/>
        <v>31000</v>
      </c>
    </row>
    <row r="44" spans="1:3" x14ac:dyDescent="0.25">
      <c r="A44" s="10">
        <f t="shared" si="2"/>
        <v>39</v>
      </c>
      <c r="B44">
        <f t="shared" ca="1" si="3"/>
        <v>40000</v>
      </c>
      <c r="C44">
        <f t="shared" ca="1" si="4"/>
        <v>40000</v>
      </c>
    </row>
    <row r="45" spans="1:3" x14ac:dyDescent="0.25">
      <c r="A45" s="10">
        <f t="shared" si="2"/>
        <v>40</v>
      </c>
      <c r="B45">
        <f t="shared" ca="1" si="3"/>
        <v>31000</v>
      </c>
      <c r="C45">
        <f t="shared" ca="1" si="4"/>
        <v>31000</v>
      </c>
    </row>
    <row r="46" spans="1:3" x14ac:dyDescent="0.25">
      <c r="A46" s="10">
        <f t="shared" si="2"/>
        <v>41</v>
      </c>
      <c r="B46">
        <f t="shared" ca="1" si="3"/>
        <v>40000</v>
      </c>
      <c r="C46">
        <f t="shared" ca="1" si="4"/>
        <v>40000</v>
      </c>
    </row>
    <row r="47" spans="1:3" x14ac:dyDescent="0.25">
      <c r="A47" s="10">
        <f t="shared" si="2"/>
        <v>42</v>
      </c>
      <c r="B47">
        <f t="shared" ca="1" si="3"/>
        <v>31000</v>
      </c>
      <c r="C47">
        <f t="shared" ca="1" si="4"/>
        <v>31000</v>
      </c>
    </row>
    <row r="48" spans="1:3" x14ac:dyDescent="0.25">
      <c r="A48" s="10">
        <f t="shared" si="2"/>
        <v>43</v>
      </c>
      <c r="B48">
        <f t="shared" ca="1" si="3"/>
        <v>40000</v>
      </c>
      <c r="C48">
        <f t="shared" ca="1" si="4"/>
        <v>40000</v>
      </c>
    </row>
    <row r="49" spans="1:3" x14ac:dyDescent="0.25">
      <c r="A49" s="10">
        <f t="shared" si="2"/>
        <v>44</v>
      </c>
      <c r="B49">
        <f t="shared" ca="1" si="3"/>
        <v>31000</v>
      </c>
      <c r="C49">
        <f t="shared" ca="1" si="4"/>
        <v>31000</v>
      </c>
    </row>
    <row r="50" spans="1:3" x14ac:dyDescent="0.25">
      <c r="A50" s="10">
        <f t="shared" si="2"/>
        <v>45</v>
      </c>
      <c r="B50">
        <f t="shared" ca="1" si="3"/>
        <v>40000</v>
      </c>
      <c r="C50">
        <f t="shared" ca="1" si="4"/>
        <v>40000</v>
      </c>
    </row>
    <row r="51" spans="1:3" x14ac:dyDescent="0.25">
      <c r="A51" s="10">
        <f t="shared" si="2"/>
        <v>46</v>
      </c>
      <c r="B51">
        <f t="shared" ca="1" si="3"/>
        <v>31000</v>
      </c>
      <c r="C51">
        <f t="shared" ca="1" si="4"/>
        <v>31000</v>
      </c>
    </row>
    <row r="52" spans="1:3" x14ac:dyDescent="0.25">
      <c r="A52" s="10">
        <f t="shared" si="2"/>
        <v>47</v>
      </c>
      <c r="B52">
        <f t="shared" ca="1" si="3"/>
        <v>40000</v>
      </c>
      <c r="C52">
        <f t="shared" ca="1" si="4"/>
        <v>40000</v>
      </c>
    </row>
    <row r="53" spans="1:3" x14ac:dyDescent="0.25">
      <c r="A53" s="10">
        <f t="shared" si="2"/>
        <v>48</v>
      </c>
      <c r="B53">
        <f t="shared" ca="1" si="3"/>
        <v>31000</v>
      </c>
      <c r="C53">
        <f t="shared" ca="1" si="4"/>
        <v>31000</v>
      </c>
    </row>
    <row r="54" spans="1:3" x14ac:dyDescent="0.25">
      <c r="A54" s="10">
        <f t="shared" si="2"/>
        <v>49</v>
      </c>
      <c r="B54">
        <f t="shared" ca="1" si="3"/>
        <v>40000</v>
      </c>
      <c r="C54">
        <f t="shared" ca="1" si="4"/>
        <v>40000</v>
      </c>
    </row>
    <row r="55" spans="1:3" x14ac:dyDescent="0.25">
      <c r="A55" s="10">
        <f t="shared" si="2"/>
        <v>50</v>
      </c>
      <c r="B55">
        <f t="shared" ca="1" si="3"/>
        <v>31000</v>
      </c>
      <c r="C55">
        <f t="shared" ca="1" si="4"/>
        <v>31000</v>
      </c>
    </row>
    <row r="56" spans="1:3" x14ac:dyDescent="0.25">
      <c r="A56" s="10">
        <f t="shared" si="2"/>
        <v>51</v>
      </c>
      <c r="B56">
        <f t="shared" ca="1" si="3"/>
        <v>40000</v>
      </c>
      <c r="C56">
        <f t="shared" ca="1" si="4"/>
        <v>40000</v>
      </c>
    </row>
    <row r="57" spans="1:3" x14ac:dyDescent="0.25">
      <c r="A57" s="10">
        <f t="shared" si="2"/>
        <v>52</v>
      </c>
      <c r="B57">
        <f t="shared" ca="1" si="3"/>
        <v>31000</v>
      </c>
      <c r="C57">
        <f t="shared" ca="1" si="4"/>
        <v>31000</v>
      </c>
    </row>
    <row r="58" spans="1:3" x14ac:dyDescent="0.25">
      <c r="A58" s="10">
        <f t="shared" si="2"/>
        <v>53</v>
      </c>
      <c r="B58">
        <f t="shared" ca="1" si="3"/>
        <v>40000</v>
      </c>
      <c r="C58">
        <f t="shared" ca="1" si="4"/>
        <v>40000</v>
      </c>
    </row>
    <row r="59" spans="1:3" x14ac:dyDescent="0.25">
      <c r="A59" s="10">
        <f t="shared" si="2"/>
        <v>54</v>
      </c>
      <c r="B59">
        <f t="shared" ca="1" si="3"/>
        <v>31000</v>
      </c>
      <c r="C59">
        <f t="shared" ca="1" si="4"/>
        <v>31000</v>
      </c>
    </row>
    <row r="60" spans="1:3" x14ac:dyDescent="0.25">
      <c r="A60" s="10">
        <f t="shared" si="2"/>
        <v>55</v>
      </c>
      <c r="B60">
        <f t="shared" ca="1" si="3"/>
        <v>40000</v>
      </c>
      <c r="C60">
        <f t="shared" ca="1" si="4"/>
        <v>40000</v>
      </c>
    </row>
    <row r="61" spans="1:3" x14ac:dyDescent="0.25">
      <c r="A61" s="10">
        <f t="shared" si="2"/>
        <v>56</v>
      </c>
      <c r="B61">
        <f t="shared" ca="1" si="3"/>
        <v>31000</v>
      </c>
      <c r="C61">
        <f t="shared" ca="1" si="4"/>
        <v>31000</v>
      </c>
    </row>
    <row r="62" spans="1:3" x14ac:dyDescent="0.25">
      <c r="A62" s="10">
        <f t="shared" si="2"/>
        <v>57</v>
      </c>
      <c r="B62">
        <f t="shared" ca="1" si="3"/>
        <v>40000</v>
      </c>
      <c r="C62">
        <f t="shared" ca="1" si="4"/>
        <v>40000</v>
      </c>
    </row>
    <row r="63" spans="1:3" x14ac:dyDescent="0.25">
      <c r="A63" s="10">
        <f t="shared" si="2"/>
        <v>58</v>
      </c>
      <c r="B63">
        <f t="shared" ca="1" si="3"/>
        <v>31000</v>
      </c>
      <c r="C63">
        <f t="shared" ca="1" si="4"/>
        <v>31000</v>
      </c>
    </row>
    <row r="64" spans="1:3" x14ac:dyDescent="0.25">
      <c r="A64" s="10">
        <f t="shared" si="2"/>
        <v>59</v>
      </c>
      <c r="B64">
        <f t="shared" ca="1" si="3"/>
        <v>40000</v>
      </c>
      <c r="C64">
        <f t="shared" ca="1" si="4"/>
        <v>40000</v>
      </c>
    </row>
    <row r="65" spans="1:3" x14ac:dyDescent="0.25">
      <c r="A65" s="10">
        <f t="shared" si="2"/>
        <v>60</v>
      </c>
      <c r="B65">
        <f t="shared" ca="1" si="3"/>
        <v>31000</v>
      </c>
      <c r="C65">
        <f t="shared" ca="1" si="4"/>
        <v>31000</v>
      </c>
    </row>
    <row r="66" spans="1:3" x14ac:dyDescent="0.25">
      <c r="A66" s="10">
        <f t="shared" si="2"/>
        <v>61</v>
      </c>
      <c r="B66">
        <f t="shared" ca="1" si="3"/>
        <v>40000</v>
      </c>
      <c r="C66">
        <f t="shared" ca="1" si="4"/>
        <v>40000</v>
      </c>
    </row>
    <row r="67" spans="1:3" x14ac:dyDescent="0.25">
      <c r="A67" s="10">
        <f t="shared" si="2"/>
        <v>62</v>
      </c>
      <c r="B67">
        <f t="shared" ca="1" si="3"/>
        <v>31000</v>
      </c>
      <c r="C67">
        <f t="shared" ca="1" si="4"/>
        <v>31000</v>
      </c>
    </row>
    <row r="68" spans="1:3" x14ac:dyDescent="0.25">
      <c r="A68" s="10">
        <f t="shared" si="2"/>
        <v>63</v>
      </c>
      <c r="B68">
        <f ca="1">IF(C66&lt;$G$7,$G$6,$G$5)</f>
        <v>31000</v>
      </c>
      <c r="C68">
        <f t="shared" ca="1" si="4"/>
        <v>31000</v>
      </c>
    </row>
    <row r="69" spans="1:3" x14ac:dyDescent="0.25">
      <c r="A69" s="10">
        <f t="shared" si="2"/>
        <v>64</v>
      </c>
      <c r="B69">
        <f ca="1">IF(C67&lt;$G$7,$G$6,$G$5)</f>
        <v>40000</v>
      </c>
      <c r="C69">
        <f t="shared" ca="1" si="4"/>
        <v>40000</v>
      </c>
    </row>
  </sheetData>
  <mergeCells count="3">
    <mergeCell ref="A1:S3"/>
    <mergeCell ref="J7:S7"/>
    <mergeCell ref="J8:S9"/>
  </mergeCells>
  <hyperlinks>
    <hyperlink ref="J6" r:id="rId1" xr:uid="{00000000-0004-0000-0000-000000000000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Muhamad Mirza</cp:lastModifiedBy>
  <dcterms:created xsi:type="dcterms:W3CDTF">2013-10-11T11:22:17Z</dcterms:created>
  <dcterms:modified xsi:type="dcterms:W3CDTF">2021-12-26T11:57:48Z</dcterms:modified>
</cp:coreProperties>
</file>