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i\Desktop\"/>
    </mc:Choice>
  </mc:AlternateContent>
  <bookViews>
    <workbookView xWindow="240" yWindow="30" windowWidth="13680" windowHeight="7620" firstSheet="1" activeTab="1"/>
  </bookViews>
  <sheets>
    <sheet name="National" sheetId="8" r:id="rId1"/>
    <sheet name="Province" sheetId="13" r:id="rId2"/>
    <sheet name="SM_National" sheetId="1" r:id="rId3"/>
    <sheet name="SM_Provincial" sheetId="2" r:id="rId4"/>
    <sheet name="SM_Cassava_Prov" sheetId="4" r:id="rId5"/>
    <sheet name="SM_Cassava_dist" sheetId="5" r:id="rId6"/>
    <sheet name="LS_Provincial" sheetId="6" r:id="rId7"/>
    <sheet name="Province by Category" sheetId="11" r:id="rId8"/>
    <sheet name="LS_Province" sheetId="12" r:id="rId9"/>
  </sheets>
  <definedNames>
    <definedName name="_xlnm._FilterDatabase" localSheetId="6" hidden="1">LS_Provincial!$F$1:$F$245</definedName>
  </definedNames>
  <calcPr calcId="152511"/>
</workbook>
</file>

<file path=xl/calcChain.xml><?xml version="1.0" encoding="utf-8"?>
<calcChain xmlns="http://schemas.openxmlformats.org/spreadsheetml/2006/main">
  <c r="Q12" i="13" l="1"/>
  <c r="Q11" i="13"/>
  <c r="Q7" i="13"/>
  <c r="Q5" i="13"/>
  <c r="Q13" i="13" s="1"/>
  <c r="P10" i="13"/>
  <c r="P9" i="13"/>
  <c r="P8" i="13"/>
  <c r="P6" i="13"/>
  <c r="P4" i="13"/>
  <c r="P3" i="13"/>
  <c r="P13" i="13" s="1"/>
  <c r="M12" i="13"/>
  <c r="M11" i="13"/>
  <c r="M7" i="13"/>
  <c r="M5" i="13"/>
  <c r="M13" i="13" s="1"/>
  <c r="L10" i="13"/>
  <c r="L9" i="13"/>
  <c r="L8" i="13"/>
  <c r="L6" i="13"/>
  <c r="L4" i="13"/>
  <c r="L3" i="13"/>
  <c r="L13" i="13" s="1"/>
  <c r="G13" i="13" l="1"/>
  <c r="W4" i="13"/>
  <c r="F3" i="8" l="1"/>
  <c r="M3" i="8" s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3" i="1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25" i="8"/>
  <c r="E27" i="8"/>
  <c r="E28" i="8"/>
  <c r="E29" i="8"/>
  <c r="E30" i="8"/>
  <c r="E31" i="8"/>
  <c r="E32" i="8"/>
  <c r="E33" i="8"/>
  <c r="E3" i="8"/>
  <c r="F18" i="6"/>
  <c r="F22" i="6"/>
  <c r="F24" i="6"/>
  <c r="F25" i="6"/>
  <c r="F26" i="6"/>
  <c r="F27" i="6"/>
  <c r="F29" i="6"/>
  <c r="F33" i="6"/>
  <c r="F35" i="6"/>
  <c r="F36" i="6"/>
  <c r="F37" i="6"/>
  <c r="F38" i="6"/>
  <c r="F39" i="6"/>
  <c r="F40" i="6"/>
  <c r="F42" i="6"/>
  <c r="F43" i="6"/>
  <c r="F44" i="6"/>
  <c r="F46" i="6"/>
  <c r="F47" i="6"/>
  <c r="F48" i="6"/>
  <c r="F49" i="6"/>
  <c r="F55" i="6"/>
  <c r="F56" i="6"/>
  <c r="F57" i="6"/>
  <c r="F58" i="6"/>
  <c r="F64" i="6"/>
  <c r="F66" i="6"/>
  <c r="F68" i="6"/>
  <c r="F73" i="6"/>
  <c r="F77" i="6"/>
  <c r="F79" i="6"/>
  <c r="F80" i="6"/>
  <c r="F81" i="6"/>
  <c r="F82" i="6"/>
  <c r="F84" i="6"/>
  <c r="F85" i="6"/>
  <c r="F86" i="6"/>
  <c r="F88" i="6"/>
  <c r="F89" i="6"/>
  <c r="F90" i="6"/>
  <c r="F91" i="6"/>
  <c r="F92" i="6"/>
  <c r="F93" i="6"/>
  <c r="F94" i="6"/>
  <c r="F95" i="6"/>
  <c r="F96" i="6"/>
  <c r="F97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21" i="6"/>
  <c r="F123" i="6"/>
  <c r="F124" i="6"/>
  <c r="F127" i="6"/>
  <c r="F128" i="6"/>
  <c r="F132" i="6"/>
  <c r="F134" i="6"/>
  <c r="F135" i="6"/>
  <c r="F137" i="6"/>
  <c r="F139" i="6"/>
  <c r="F143" i="6"/>
  <c r="F144" i="6"/>
  <c r="F145" i="6"/>
  <c r="F146" i="6"/>
  <c r="F148" i="6"/>
  <c r="F154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2" i="6"/>
  <c r="F176" i="6"/>
  <c r="F177" i="6"/>
  <c r="F178" i="6"/>
  <c r="F179" i="6"/>
  <c r="F180" i="6"/>
  <c r="F181" i="6"/>
  <c r="F182" i="6"/>
  <c r="F183" i="6"/>
  <c r="F184" i="6"/>
  <c r="F185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12" i="6"/>
  <c r="F213" i="6"/>
  <c r="F216" i="6"/>
  <c r="F217" i="6"/>
  <c r="F220" i="6"/>
  <c r="F222" i="6"/>
  <c r="F223" i="6"/>
  <c r="F227" i="6"/>
  <c r="F231" i="6"/>
  <c r="F233" i="6"/>
  <c r="F238" i="6"/>
  <c r="F24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<sst xmlns="http://schemas.openxmlformats.org/spreadsheetml/2006/main" count="2149" uniqueCount="168">
  <si>
    <t/>
  </si>
  <si>
    <t>Hectares planted</t>
  </si>
  <si>
    <t>Hectares expected to be harvested</t>
  </si>
  <si>
    <t>Expected production (MT)</t>
  </si>
  <si>
    <t>Yield rate (MT/ha)</t>
  </si>
  <si>
    <t>Sales (MT)</t>
  </si>
  <si>
    <t>Basal fertilizer applied (MT)</t>
  </si>
  <si>
    <t>Top dressing fertilizer applied (MT)</t>
  </si>
  <si>
    <t>Quantity retained for seed (MT)</t>
  </si>
  <si>
    <t>Number of households growing crops</t>
  </si>
  <si>
    <t>Maize</t>
  </si>
  <si>
    <t>Sorghum</t>
  </si>
  <si>
    <t>Rice</t>
  </si>
  <si>
    <t>Millet</t>
  </si>
  <si>
    <t>Sunflower</t>
  </si>
  <si>
    <t>Groundnuts</t>
  </si>
  <si>
    <t>Soya beans</t>
  </si>
  <si>
    <t>Seed cotton</t>
  </si>
  <si>
    <t>Irish potato</t>
  </si>
  <si>
    <t>Virginia Tobacco</t>
  </si>
  <si>
    <t>Burley tobacco</t>
  </si>
  <si>
    <t>Mixed beans</t>
  </si>
  <si>
    <t>Bambara nuts</t>
  </si>
  <si>
    <t>Cowpeas</t>
  </si>
  <si>
    <t>Velvet beans</t>
  </si>
  <si>
    <t>Coffee</t>
  </si>
  <si>
    <t>Sweet potatoes</t>
  </si>
  <si>
    <t>Cassava</t>
  </si>
  <si>
    <t>Kenaf</t>
  </si>
  <si>
    <t>Cashew nut</t>
  </si>
  <si>
    <t>Other crop</t>
  </si>
  <si>
    <t>Paprika</t>
  </si>
  <si>
    <t>Pineapples</t>
  </si>
  <si>
    <t>Popcorn</t>
  </si>
  <si>
    <t>Sugarcane (plantation)</t>
  </si>
  <si>
    <t>fertilizer applied, grain retained for seed and number of Households Growing</t>
  </si>
  <si>
    <t xml:space="preserve">2015/2016 CFS National Small &amp; Medium Only: Area planted, area expected to be harveted, expected production, expected sales, yield rate, </t>
  </si>
  <si>
    <t>Hectares planted (Ha)</t>
  </si>
  <si>
    <t>Hectares expected to be harvested (Ha)</t>
  </si>
  <si>
    <t>Central</t>
  </si>
  <si>
    <t>Copperbelt</t>
  </si>
  <si>
    <t>Eastern</t>
  </si>
  <si>
    <t>Luapula</t>
  </si>
  <si>
    <t>Lusaka</t>
  </si>
  <si>
    <t>Muchinga</t>
  </si>
  <si>
    <t>Northern</t>
  </si>
  <si>
    <t>North-Western</t>
  </si>
  <si>
    <t>Southern</t>
  </si>
  <si>
    <t>Western</t>
  </si>
  <si>
    <t>National</t>
  </si>
  <si>
    <t>Area planted (ha)</t>
  </si>
  <si>
    <t>Area expected to be harvested (ha)</t>
  </si>
  <si>
    <t>Expected total sales (MT)</t>
  </si>
  <si>
    <t>Quantity of basal fert used (MT)</t>
  </si>
  <si>
    <t>Quantity of top fert used (MT)</t>
  </si>
  <si>
    <t>Kabwe</t>
  </si>
  <si>
    <t>Kapiri Mposhi</t>
  </si>
  <si>
    <t>Mkushi</t>
  </si>
  <si>
    <t>Serenje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</si>
  <si>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</si>
  <si>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</si>
  <si>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</si>
  <si>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</si>
  <si>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</si>
  <si>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</si>
  <si>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</si>
  <si>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</si>
  <si>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</si>
  <si>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</si>
  <si>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Chadiza</t>
  </si>
  <si>
    <t>Chipata</t>
  </si>
  <si>
    <t>Katete</t>
  </si>
  <si>
    <t>Lundazi</t>
  </si>
  <si>
    <t>Mambwe</t>
  </si>
  <si>
    <t>Chienge</t>
  </si>
  <si>
    <t>Kawambwa</t>
  </si>
  <si>
    <t>Mansa</t>
  </si>
  <si>
    <t>Milenge</t>
  </si>
  <si>
    <t>Mwense</t>
  </si>
  <si>
    <t>Nchelenge</t>
  </si>
  <si>
    <t>Samfya</t>
  </si>
  <si>
    <t>Chongwe</t>
  </si>
  <si>
    <t>Luangwa</t>
  </si>
  <si>
    <t>Chama</t>
  </si>
  <si>
    <t>Chinsali</t>
  </si>
  <si>
    <t>Isoka</t>
  </si>
  <si>
    <t>Mafinga</t>
  </si>
  <si>
    <t>Mpika</t>
  </si>
  <si>
    <t>Nakonde</t>
  </si>
  <si>
    <t>Chilubi</t>
  </si>
  <si>
    <t>Kaputa</t>
  </si>
  <si>
    <t>Kasama</t>
  </si>
  <si>
    <t>Luwingu</t>
  </si>
  <si>
    <t>Mbala</t>
  </si>
  <si>
    <t>Mporokoso</t>
  </si>
  <si>
    <t>Mpulungu</t>
  </si>
  <si>
    <t>Mungwi</t>
  </si>
  <si>
    <t>Chavuma</t>
  </si>
  <si>
    <t>Ikelenge</t>
  </si>
  <si>
    <t>Kabompo</t>
  </si>
  <si>
    <t>Kasempa</t>
  </si>
  <si>
    <t>Mufumbwe</t>
  </si>
  <si>
    <t>Mwinilunga</t>
  </si>
  <si>
    <t>Solwezi</t>
  </si>
  <si>
    <t>Zambezi</t>
  </si>
  <si>
    <t>Itezhi Tezhi</t>
  </si>
  <si>
    <t>Kalomo</t>
  </si>
  <si>
    <t>Namwala</t>
  </si>
  <si>
    <t>Kalabo</t>
  </si>
  <si>
    <t>Kaoma</t>
  </si>
  <si>
    <t>Lukulu</t>
  </si>
  <si>
    <t>Mongu</t>
  </si>
  <si>
    <t>Senanga</t>
  </si>
  <si>
    <t>Sesheke</t>
  </si>
  <si>
    <t>Shang'ombo</t>
  </si>
  <si>
    <t xml:space="preserve">2015/2016 CFS Provincial Small &amp; Medium Only: Area planted, area expected to be harveted, expected production, expected sales, yield rate, </t>
  </si>
  <si>
    <t>Area under cassava</t>
  </si>
  <si>
    <t>Area under mature cassava</t>
  </si>
  <si>
    <t>Number of households growing crop</t>
  </si>
  <si>
    <t>Cassava root production 11.7 mt/ha</t>
  </si>
  <si>
    <t>Conversion to flour 25% extraction rate</t>
  </si>
  <si>
    <t>Total</t>
  </si>
  <si>
    <t>Cassava Small and Medium Provincial Only</t>
  </si>
  <si>
    <t>Cassava Small and Medium District Only</t>
  </si>
  <si>
    <t>hectares planted</t>
  </si>
  <si>
    <t>hectares harvested</t>
  </si>
  <si>
    <t>Expected Production (MT)</t>
  </si>
  <si>
    <t>Yield Rate (MT/ha)</t>
  </si>
  <si>
    <t>Expected Sales (MT)</t>
  </si>
  <si>
    <t>Basal dressing (MT)</t>
  </si>
  <si>
    <t>Top dressing (MT)</t>
  </si>
  <si>
    <t>White Maize (for grain)</t>
  </si>
  <si>
    <t>Province</t>
  </si>
  <si>
    <t>Nothern</t>
  </si>
  <si>
    <t>North Western</t>
  </si>
  <si>
    <t>Maize (for Seed)</t>
  </si>
  <si>
    <t>Maize for silage</t>
  </si>
  <si>
    <t>Green maize</t>
  </si>
  <si>
    <t>Finger Millet</t>
  </si>
  <si>
    <t>Pearl Millet</t>
  </si>
  <si>
    <t>Groundnuts (shelled)</t>
  </si>
  <si>
    <t>Soyabeans</t>
  </si>
  <si>
    <t>Cotton</t>
  </si>
  <si>
    <t>Irish Potatoes</t>
  </si>
  <si>
    <t>Tobacco Virginia</t>
  </si>
  <si>
    <t>Tobacco Burley</t>
  </si>
  <si>
    <t>Mixed Beans</t>
  </si>
  <si>
    <t>Cow Peas</t>
  </si>
  <si>
    <t>Sweet Potatoes</t>
  </si>
  <si>
    <t>Wheat</t>
  </si>
  <si>
    <t>Barley</t>
  </si>
  <si>
    <t>Castor Beans</t>
  </si>
  <si>
    <t>LS Provincial</t>
  </si>
  <si>
    <t>Yield (MT)</t>
  </si>
  <si>
    <t>Maize for seed</t>
  </si>
  <si>
    <t>Green Maize</t>
  </si>
  <si>
    <t>Castor beans</t>
  </si>
  <si>
    <t>Area planted (Ha)</t>
  </si>
  <si>
    <t>Area Harvested (Ha)</t>
  </si>
  <si>
    <t>Basal Fert Applied (MT)</t>
  </si>
  <si>
    <t>Top Fert Applied (MT)</t>
  </si>
  <si>
    <t>Yield (MT/ha)</t>
  </si>
  <si>
    <t>LS</t>
  </si>
  <si>
    <t>SM</t>
  </si>
  <si>
    <t>Province by Category</t>
  </si>
  <si>
    <t>LS Province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</si>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</sst>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(* #,##0_);_(* \(#,##0\);_(* &quot;-&quot;??_);_(@_)"/>
    <numFmt numFmtId="166" formatCode="#,###.0"/>
    <numFmt numFmtId="167" formatCode="#,##0.0"/>
    <numFmt numFmtId="168" formatCode="###0.00"/>
    <numFmt numFmtId="169" formatCode="#,###.00"/>
    <numFmt numFmtId="170" formatCode="####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Arial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ck">
        <color indexed="8"/>
      </top>
      <bottom/>
      <diagonal/>
    </border>
    <border>
      <left style="thin">
        <color indexed="8"/>
      </left>
      <right style="thin">
        <color indexed="64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9">
    <xf numFmtId="0" fontId="0" fillId="0" borderId="0" xfId="0"/>
    <xf numFmtId="0" fontId="3" fillId="0" borderId="0" xfId="2"/>
    <xf numFmtId="165" fontId="4" fillId="0" borderId="10" xfId="1" applyNumberFormat="1" applyFont="1" applyBorder="1" applyAlignment="1">
      <alignment horizontal="right" vertical="center"/>
    </xf>
    <xf numFmtId="165" fontId="4" fillId="0" borderId="11" xfId="1" applyNumberFormat="1" applyFont="1" applyBorder="1" applyAlignment="1">
      <alignment horizontal="right" vertical="center"/>
    </xf>
    <xf numFmtId="165" fontId="4" fillId="0" borderId="13" xfId="1" applyNumberFormat="1" applyFont="1" applyBorder="1" applyAlignment="1">
      <alignment horizontal="right" vertical="center"/>
    </xf>
    <xf numFmtId="165" fontId="4" fillId="0" borderId="14" xfId="1" applyNumberFormat="1" applyFont="1" applyBorder="1" applyAlignment="1">
      <alignment horizontal="right" vertical="center"/>
    </xf>
    <xf numFmtId="165" fontId="0" fillId="0" borderId="0" xfId="1" applyNumberFormat="1" applyFont="1"/>
    <xf numFmtId="164" fontId="4" fillId="0" borderId="11" xfId="1" applyNumberFormat="1" applyFont="1" applyBorder="1" applyAlignment="1">
      <alignment horizontal="right" vertical="center"/>
    </xf>
    <xf numFmtId="164" fontId="4" fillId="0" borderId="14" xfId="1" applyNumberFormat="1" applyFont="1" applyBorder="1" applyAlignment="1">
      <alignment horizontal="right" vertical="center"/>
    </xf>
    <xf numFmtId="164" fontId="0" fillId="0" borderId="0" xfId="1" applyNumberFormat="1" applyFont="1"/>
    <xf numFmtId="165" fontId="4" fillId="0" borderId="22" xfId="1" applyNumberFormat="1" applyFont="1" applyBorder="1" applyAlignment="1">
      <alignment horizontal="center" wrapText="1"/>
    </xf>
    <xf numFmtId="0" fontId="4" fillId="0" borderId="21" xfId="2" applyFont="1" applyBorder="1" applyAlignment="1">
      <alignment horizontal="left" wrapText="1"/>
    </xf>
    <xf numFmtId="0" fontId="0" fillId="0" borderId="0" xfId="0"/>
    <xf numFmtId="164" fontId="4" fillId="0" borderId="23" xfId="1" applyNumberFormat="1" applyFont="1" applyBorder="1" applyAlignment="1">
      <alignment horizontal="center" wrapText="1"/>
    </xf>
    <xf numFmtId="165" fontId="4" fillId="0" borderId="23" xfId="1" applyNumberFormat="1" applyFont="1" applyBorder="1" applyAlignment="1">
      <alignment horizontal="center" wrapText="1"/>
    </xf>
    <xf numFmtId="164" fontId="4" fillId="0" borderId="31" xfId="1" applyNumberFormat="1" applyFont="1" applyBorder="1" applyAlignment="1">
      <alignment horizontal="right" vertical="center"/>
    </xf>
    <xf numFmtId="0" fontId="4" fillId="0" borderId="25" xfId="2" applyFont="1" applyBorder="1" applyAlignment="1">
      <alignment horizontal="left" vertical="top" wrapText="1"/>
    </xf>
    <xf numFmtId="165" fontId="4" fillId="0" borderId="26" xfId="1" applyNumberFormat="1" applyFont="1" applyBorder="1" applyAlignment="1">
      <alignment horizontal="right" vertical="center"/>
    </xf>
    <xf numFmtId="165" fontId="4" fillId="0" borderId="30" xfId="1" applyNumberFormat="1" applyFont="1" applyBorder="1" applyAlignment="1">
      <alignment horizontal="right" vertical="center"/>
    </xf>
    <xf numFmtId="165" fontId="4" fillId="0" borderId="28" xfId="1" applyNumberFormat="1" applyFont="1" applyBorder="1" applyAlignment="1">
      <alignment horizontal="right" vertical="center"/>
    </xf>
    <xf numFmtId="0" fontId="4" fillId="0" borderId="29" xfId="2" applyFont="1" applyBorder="1" applyAlignment="1">
      <alignment horizontal="left" vertical="top" wrapText="1"/>
    </xf>
    <xf numFmtId="165" fontId="4" fillId="0" borderId="24" xfId="1" applyNumberFormat="1" applyFont="1" applyBorder="1" applyAlignment="1">
      <alignment horizontal="center" wrapText="1"/>
    </xf>
    <xf numFmtId="165" fontId="4" fillId="0" borderId="31" xfId="1" applyNumberFormat="1" applyFont="1" applyBorder="1" applyAlignment="1">
      <alignment horizontal="right" vertical="center"/>
    </xf>
    <xf numFmtId="0" fontId="4" fillId="0" borderId="27" xfId="2" applyFont="1" applyBorder="1" applyAlignment="1">
      <alignment horizontal="left" vertical="top" wrapText="1"/>
    </xf>
    <xf numFmtId="165" fontId="4" fillId="0" borderId="32" xfId="1" applyNumberFormat="1" applyFont="1" applyBorder="1" applyAlignment="1">
      <alignment horizontal="right" vertical="center"/>
    </xf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3" fillId="0" borderId="0" xfId="3"/>
    <xf numFmtId="0" fontId="4" fillId="0" borderId="2" xfId="3" applyFont="1" applyBorder="1" applyAlignment="1">
      <alignment horizontal="left" vertical="top" wrapText="1"/>
    </xf>
    <xf numFmtId="0" fontId="4" fillId="0" borderId="7" xfId="3" applyFont="1" applyBorder="1" applyAlignment="1">
      <alignment horizontal="left" vertical="top" wrapText="1"/>
    </xf>
    <xf numFmtId="0" fontId="4" fillId="0" borderId="38" xfId="3" applyFont="1" applyBorder="1" applyAlignment="1">
      <alignment horizontal="left" vertical="top" wrapText="1"/>
    </xf>
    <xf numFmtId="0" fontId="0" fillId="0" borderId="0" xfId="0"/>
    <xf numFmtId="0" fontId="2" fillId="0" borderId="0" xfId="0" applyFont="1"/>
    <xf numFmtId="0" fontId="0" fillId="0" borderId="0" xfId="0"/>
    <xf numFmtId="0" fontId="6" fillId="0" borderId="2" xfId="4" applyFont="1" applyBorder="1" applyAlignment="1">
      <alignment horizontal="left" wrapText="1"/>
    </xf>
    <xf numFmtId="165" fontId="6" fillId="0" borderId="3" xfId="1" applyNumberFormat="1" applyFont="1" applyBorder="1" applyAlignment="1">
      <alignment horizontal="center" wrapText="1"/>
    </xf>
    <xf numFmtId="165" fontId="6" fillId="0" borderId="4" xfId="1" applyNumberFormat="1" applyFont="1" applyBorder="1" applyAlignment="1">
      <alignment horizontal="center" wrapText="1"/>
    </xf>
    <xf numFmtId="165" fontId="6" fillId="0" borderId="5" xfId="1" applyNumberFormat="1" applyFont="1" applyBorder="1" applyAlignment="1">
      <alignment horizontal="center" wrapText="1"/>
    </xf>
    <xf numFmtId="0" fontId="6" fillId="0" borderId="2" xfId="4" applyFont="1" applyBorder="1" applyAlignment="1">
      <alignment horizontal="left" vertical="top" wrapText="1"/>
    </xf>
    <xf numFmtId="165" fontId="6" fillId="0" borderId="10" xfId="1" applyNumberFormat="1" applyFont="1" applyBorder="1" applyAlignment="1">
      <alignment horizontal="right" vertical="center"/>
    </xf>
    <xf numFmtId="165" fontId="6" fillId="0" borderId="11" xfId="1" applyNumberFormat="1" applyFont="1" applyBorder="1" applyAlignment="1">
      <alignment horizontal="right" vertical="center"/>
    </xf>
    <xf numFmtId="165" fontId="6" fillId="0" borderId="12" xfId="1" applyNumberFormat="1" applyFont="1" applyBorder="1" applyAlignment="1">
      <alignment horizontal="right" vertical="center"/>
    </xf>
    <xf numFmtId="0" fontId="6" fillId="0" borderId="7" xfId="4" applyFont="1" applyBorder="1" applyAlignment="1">
      <alignment horizontal="left" vertical="top" wrapText="1"/>
    </xf>
    <xf numFmtId="165" fontId="6" fillId="0" borderId="13" xfId="1" applyNumberFormat="1" applyFont="1" applyBorder="1" applyAlignment="1">
      <alignment horizontal="right" vertical="center"/>
    </xf>
    <xf numFmtId="165" fontId="6" fillId="0" borderId="14" xfId="1" applyNumberFormat="1" applyFont="1" applyBorder="1" applyAlignment="1">
      <alignment horizontal="right" vertical="center"/>
    </xf>
    <xf numFmtId="165" fontId="6" fillId="0" borderId="15" xfId="1" applyNumberFormat="1" applyFont="1" applyBorder="1" applyAlignment="1">
      <alignment horizontal="right" vertical="center"/>
    </xf>
    <xf numFmtId="0" fontId="6" fillId="0" borderId="9" xfId="4" applyFont="1" applyBorder="1" applyAlignment="1">
      <alignment horizontal="left" vertical="top" wrapText="1"/>
    </xf>
    <xf numFmtId="165" fontId="6" fillId="0" borderId="16" xfId="1" applyNumberFormat="1" applyFont="1" applyBorder="1" applyAlignment="1">
      <alignment horizontal="right" vertical="center"/>
    </xf>
    <xf numFmtId="165" fontId="6" fillId="0" borderId="17" xfId="1" applyNumberFormat="1" applyFont="1" applyBorder="1" applyAlignment="1">
      <alignment horizontal="right" vertical="center"/>
    </xf>
    <xf numFmtId="165" fontId="6" fillId="0" borderId="18" xfId="1" applyNumberFormat="1" applyFont="1" applyBorder="1" applyAlignment="1">
      <alignment horizontal="right" vertical="center"/>
    </xf>
    <xf numFmtId="0" fontId="6" fillId="0" borderId="3" xfId="5" applyFont="1" applyBorder="1" applyAlignment="1">
      <alignment horizontal="center" wrapText="1"/>
    </xf>
    <xf numFmtId="0" fontId="6" fillId="0" borderId="4" xfId="5" applyFont="1" applyBorder="1" applyAlignment="1">
      <alignment horizontal="center" wrapText="1"/>
    </xf>
    <xf numFmtId="0" fontId="6" fillId="0" borderId="5" xfId="5" applyFont="1" applyBorder="1" applyAlignment="1">
      <alignment horizontal="center" wrapText="1"/>
    </xf>
    <xf numFmtId="0" fontId="5" fillId="0" borderId="0" xfId="5"/>
    <xf numFmtId="0" fontId="6" fillId="0" borderId="2" xfId="5" applyFont="1" applyBorder="1" applyAlignment="1">
      <alignment horizontal="left" vertical="top" wrapText="1"/>
    </xf>
    <xf numFmtId="166" fontId="6" fillId="0" borderId="10" xfId="5" applyNumberFormat="1" applyFont="1" applyBorder="1" applyAlignment="1">
      <alignment horizontal="right" vertical="center"/>
    </xf>
    <xf numFmtId="167" fontId="6" fillId="0" borderId="11" xfId="5" applyNumberFormat="1" applyFont="1" applyBorder="1" applyAlignment="1">
      <alignment horizontal="right" vertical="center"/>
    </xf>
    <xf numFmtId="166" fontId="6" fillId="0" borderId="12" xfId="5" applyNumberFormat="1" applyFont="1" applyBorder="1" applyAlignment="1">
      <alignment horizontal="right" vertical="center"/>
    </xf>
    <xf numFmtId="0" fontId="6" fillId="0" borderId="7" xfId="5" applyFont="1" applyBorder="1" applyAlignment="1">
      <alignment horizontal="left" vertical="top" wrapText="1"/>
    </xf>
    <xf numFmtId="167" fontId="6" fillId="0" borderId="13" xfId="5" applyNumberFormat="1" applyFont="1" applyBorder="1" applyAlignment="1">
      <alignment horizontal="right" vertical="center"/>
    </xf>
    <xf numFmtId="167" fontId="6" fillId="0" borderId="14" xfId="5" applyNumberFormat="1" applyFont="1" applyBorder="1" applyAlignment="1">
      <alignment horizontal="right" vertical="center"/>
    </xf>
    <xf numFmtId="167" fontId="6" fillId="0" borderId="15" xfId="5" applyNumberFormat="1" applyFont="1" applyBorder="1" applyAlignment="1">
      <alignment horizontal="right" vertical="center"/>
    </xf>
    <xf numFmtId="166" fontId="6" fillId="0" borderId="13" xfId="5" applyNumberFormat="1" applyFont="1" applyBorder="1" applyAlignment="1">
      <alignment horizontal="right" vertical="center"/>
    </xf>
    <xf numFmtId="166" fontId="6" fillId="0" borderId="15" xfId="5" applyNumberFormat="1" applyFont="1" applyBorder="1" applyAlignment="1">
      <alignment horizontal="right" vertical="center"/>
    </xf>
    <xf numFmtId="0" fontId="6" fillId="0" borderId="9" xfId="5" applyFont="1" applyBorder="1" applyAlignment="1">
      <alignment horizontal="left" vertical="top" wrapText="1"/>
    </xf>
    <xf numFmtId="167" fontId="6" fillId="0" borderId="16" xfId="5" applyNumberFormat="1" applyFont="1" applyBorder="1" applyAlignment="1">
      <alignment horizontal="right" vertical="center"/>
    </xf>
    <xf numFmtId="167" fontId="6" fillId="0" borderId="17" xfId="5" applyNumberFormat="1" applyFont="1" applyBorder="1" applyAlignment="1">
      <alignment horizontal="right" vertical="center"/>
    </xf>
    <xf numFmtId="167" fontId="6" fillId="0" borderId="18" xfId="5" applyNumberFormat="1" applyFont="1" applyBorder="1" applyAlignment="1">
      <alignment horizontal="right" vertical="center"/>
    </xf>
    <xf numFmtId="0" fontId="6" fillId="0" borderId="3" xfId="6" applyFont="1" applyBorder="1" applyAlignment="1">
      <alignment horizontal="center" wrapText="1"/>
    </xf>
    <xf numFmtId="0" fontId="6" fillId="0" borderId="4" xfId="6" applyFont="1" applyBorder="1" applyAlignment="1">
      <alignment horizontal="center" wrapText="1"/>
    </xf>
    <xf numFmtId="0" fontId="6" fillId="0" borderId="5" xfId="6" applyFont="1" applyBorder="1" applyAlignment="1">
      <alignment horizontal="center" wrapText="1"/>
    </xf>
    <xf numFmtId="0" fontId="6" fillId="0" borderId="2" xfId="6" applyFont="1" applyBorder="1" applyAlignment="1">
      <alignment horizontal="left" vertical="top" wrapText="1"/>
    </xf>
    <xf numFmtId="4" fontId="6" fillId="0" borderId="10" xfId="6" applyNumberFormat="1" applyFont="1" applyBorder="1" applyAlignment="1">
      <alignment horizontal="right" vertical="center"/>
    </xf>
    <xf numFmtId="4" fontId="6" fillId="0" borderId="11" xfId="6" applyNumberFormat="1" applyFont="1" applyBorder="1" applyAlignment="1">
      <alignment horizontal="right" vertical="center"/>
    </xf>
    <xf numFmtId="4" fontId="6" fillId="0" borderId="12" xfId="6" applyNumberFormat="1" applyFont="1" applyBorder="1" applyAlignment="1">
      <alignment horizontal="right" vertical="center"/>
    </xf>
    <xf numFmtId="0" fontId="6" fillId="0" borderId="7" xfId="6" applyFont="1" applyBorder="1" applyAlignment="1">
      <alignment horizontal="left" vertical="top" wrapText="1"/>
    </xf>
    <xf numFmtId="4" fontId="6" fillId="0" borderId="13" xfId="6" applyNumberFormat="1" applyFont="1" applyBorder="1" applyAlignment="1">
      <alignment horizontal="right" vertical="center"/>
    </xf>
    <xf numFmtId="4" fontId="6" fillId="0" borderId="14" xfId="6" applyNumberFormat="1" applyFont="1" applyBorder="1" applyAlignment="1">
      <alignment horizontal="right" vertical="center"/>
    </xf>
    <xf numFmtId="4" fontId="6" fillId="0" borderId="15" xfId="6" applyNumberFormat="1" applyFont="1" applyBorder="1" applyAlignment="1">
      <alignment horizontal="right" vertical="center"/>
    </xf>
    <xf numFmtId="0" fontId="6" fillId="0" borderId="14" xfId="6" applyFont="1" applyBorder="1" applyAlignment="1">
      <alignment horizontal="right" vertical="center"/>
    </xf>
    <xf numFmtId="169" fontId="6" fillId="0" borderId="14" xfId="6" applyNumberFormat="1" applyFont="1" applyBorder="1" applyAlignment="1">
      <alignment horizontal="right" vertical="center"/>
    </xf>
    <xf numFmtId="169" fontId="6" fillId="0" borderId="15" xfId="6" applyNumberFormat="1" applyFont="1" applyBorder="1" applyAlignment="1">
      <alignment horizontal="right" vertical="center"/>
    </xf>
    <xf numFmtId="0" fontId="6" fillId="0" borderId="13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169" fontId="6" fillId="0" borderId="13" xfId="6" applyNumberFormat="1" applyFont="1" applyBorder="1" applyAlignment="1">
      <alignment horizontal="right" vertical="center"/>
    </xf>
    <xf numFmtId="0" fontId="6" fillId="0" borderId="9" xfId="6" applyFont="1" applyBorder="1" applyAlignment="1">
      <alignment horizontal="left" vertical="top" wrapText="1"/>
    </xf>
    <xf numFmtId="4" fontId="6" fillId="0" borderId="16" xfId="6" applyNumberFormat="1" applyFont="1" applyBorder="1" applyAlignment="1">
      <alignment horizontal="right" vertical="center"/>
    </xf>
    <xf numFmtId="4" fontId="6" fillId="0" borderId="17" xfId="6" applyNumberFormat="1" applyFont="1" applyBorder="1" applyAlignment="1">
      <alignment horizontal="right" vertical="center"/>
    </xf>
    <xf numFmtId="0" fontId="6" fillId="0" borderId="17" xfId="6" applyFont="1" applyBorder="1" applyAlignment="1">
      <alignment horizontal="right" vertical="center"/>
    </xf>
    <xf numFmtId="0" fontId="6" fillId="0" borderId="18" xfId="6" applyFont="1" applyBorder="1" applyAlignment="1">
      <alignment horizontal="right" vertical="center"/>
    </xf>
    <xf numFmtId="168" fontId="6" fillId="0" borderId="14" xfId="7" applyNumberFormat="1" applyFont="1" applyBorder="1" applyAlignment="1">
      <alignment horizontal="right" vertical="center"/>
    </xf>
    <xf numFmtId="0" fontId="6" fillId="0" borderId="2" xfId="8" applyFont="1" applyBorder="1" applyAlignment="1">
      <alignment horizontal="left" vertical="top" wrapText="1"/>
    </xf>
    <xf numFmtId="0" fontId="6" fillId="0" borderId="7" xfId="8" applyFont="1" applyBorder="1" applyAlignment="1">
      <alignment horizontal="left" vertical="top" wrapText="1"/>
    </xf>
    <xf numFmtId="0" fontId="6" fillId="0" borderId="9" xfId="8" applyFont="1" applyBorder="1" applyAlignment="1">
      <alignment horizontal="left" vertical="top" wrapText="1"/>
    </xf>
    <xf numFmtId="0" fontId="6" fillId="0" borderId="2" xfId="8" applyFont="1" applyBorder="1" applyAlignment="1">
      <alignment horizontal="left" wrapText="1"/>
    </xf>
    <xf numFmtId="0" fontId="6" fillId="0" borderId="3" xfId="9" applyFont="1" applyBorder="1" applyAlignment="1">
      <alignment horizontal="center" wrapText="1"/>
    </xf>
    <xf numFmtId="0" fontId="6" fillId="0" borderId="4" xfId="9" applyFont="1" applyBorder="1" applyAlignment="1">
      <alignment horizontal="center" wrapText="1"/>
    </xf>
    <xf numFmtId="0" fontId="6" fillId="0" borderId="2" xfId="9" applyFont="1" applyBorder="1" applyAlignment="1">
      <alignment horizontal="left" vertical="top" wrapText="1"/>
    </xf>
    <xf numFmtId="168" fontId="6" fillId="0" borderId="10" xfId="9" applyNumberFormat="1" applyFont="1" applyBorder="1" applyAlignment="1">
      <alignment horizontal="right" vertical="center"/>
    </xf>
    <xf numFmtId="168" fontId="6" fillId="0" borderId="11" xfId="9" applyNumberFormat="1" applyFont="1" applyBorder="1" applyAlignment="1">
      <alignment horizontal="right" vertical="center"/>
    </xf>
    <xf numFmtId="0" fontId="6" fillId="0" borderId="7" xfId="9" applyFont="1" applyBorder="1" applyAlignment="1">
      <alignment horizontal="left" vertical="top" wrapText="1"/>
    </xf>
    <xf numFmtId="168" fontId="6" fillId="0" borderId="13" xfId="9" applyNumberFormat="1" applyFont="1" applyBorder="1" applyAlignment="1">
      <alignment horizontal="right" vertical="center"/>
    </xf>
    <xf numFmtId="168" fontId="6" fillId="0" borderId="14" xfId="9" applyNumberFormat="1" applyFont="1" applyBorder="1" applyAlignment="1">
      <alignment horizontal="right" vertical="center"/>
    </xf>
    <xf numFmtId="0" fontId="6" fillId="0" borderId="14" xfId="9" applyFont="1" applyBorder="1" applyAlignment="1">
      <alignment horizontal="right" vertical="center"/>
    </xf>
    <xf numFmtId="170" fontId="6" fillId="0" borderId="14" xfId="9" applyNumberFormat="1" applyFont="1" applyBorder="1" applyAlignment="1">
      <alignment horizontal="right" vertical="center"/>
    </xf>
    <xf numFmtId="170" fontId="6" fillId="0" borderId="13" xfId="9" applyNumberFormat="1" applyFont="1" applyBorder="1" applyAlignment="1">
      <alignment horizontal="right" vertical="center"/>
    </xf>
    <xf numFmtId="0" fontId="6" fillId="0" borderId="9" xfId="9" applyFont="1" applyBorder="1" applyAlignment="1">
      <alignment horizontal="left" vertical="top" wrapText="1"/>
    </xf>
    <xf numFmtId="168" fontId="6" fillId="0" borderId="16" xfId="9" applyNumberFormat="1" applyFont="1" applyBorder="1" applyAlignment="1">
      <alignment horizontal="right" vertical="center"/>
    </xf>
    <xf numFmtId="168" fontId="6" fillId="0" borderId="17" xfId="9" applyNumberFormat="1" applyFont="1" applyBorder="1" applyAlignment="1">
      <alignment horizontal="right" vertical="center"/>
    </xf>
    <xf numFmtId="0" fontId="6" fillId="0" borderId="3" xfId="10" applyFont="1" applyBorder="1" applyAlignment="1">
      <alignment horizontal="center" wrapText="1"/>
    </xf>
    <xf numFmtId="0" fontId="6" fillId="0" borderId="4" xfId="10" applyFont="1" applyBorder="1" applyAlignment="1">
      <alignment horizontal="center" wrapText="1"/>
    </xf>
    <xf numFmtId="0" fontId="6" fillId="0" borderId="2" xfId="10" applyFont="1" applyBorder="1" applyAlignment="1">
      <alignment horizontal="left" vertical="top" wrapText="1"/>
    </xf>
    <xf numFmtId="168" fontId="6" fillId="0" borderId="10" xfId="10" applyNumberFormat="1" applyFont="1" applyBorder="1" applyAlignment="1">
      <alignment horizontal="right" vertical="center"/>
    </xf>
    <xf numFmtId="168" fontId="6" fillId="0" borderId="11" xfId="10" applyNumberFormat="1" applyFont="1" applyBorder="1" applyAlignment="1">
      <alignment horizontal="right" vertical="center"/>
    </xf>
    <xf numFmtId="0" fontId="6" fillId="0" borderId="7" xfId="10" applyFont="1" applyBorder="1" applyAlignment="1">
      <alignment horizontal="left" vertical="top" wrapText="1"/>
    </xf>
    <xf numFmtId="168" fontId="6" fillId="0" borderId="13" xfId="10" applyNumberFormat="1" applyFont="1" applyBorder="1" applyAlignment="1">
      <alignment horizontal="right" vertical="center"/>
    </xf>
    <xf numFmtId="168" fontId="6" fillId="0" borderId="14" xfId="10" applyNumberFormat="1" applyFont="1" applyBorder="1" applyAlignment="1">
      <alignment horizontal="right" vertical="center"/>
    </xf>
    <xf numFmtId="0" fontId="6" fillId="0" borderId="14" xfId="10" applyFont="1" applyBorder="1" applyAlignment="1">
      <alignment horizontal="right" vertical="center"/>
    </xf>
    <xf numFmtId="170" fontId="6" fillId="0" borderId="14" xfId="10" applyNumberFormat="1" applyFont="1" applyBorder="1" applyAlignment="1">
      <alignment horizontal="right" vertical="center"/>
    </xf>
    <xf numFmtId="170" fontId="6" fillId="0" borderId="13" xfId="10" applyNumberFormat="1" applyFont="1" applyBorder="1" applyAlignment="1">
      <alignment horizontal="right" vertical="center"/>
    </xf>
    <xf numFmtId="0" fontId="6" fillId="0" borderId="9" xfId="10" applyFont="1" applyBorder="1" applyAlignment="1">
      <alignment horizontal="left" vertical="top" wrapText="1"/>
    </xf>
    <xf numFmtId="168" fontId="6" fillId="0" borderId="16" xfId="10" applyNumberFormat="1" applyFont="1" applyBorder="1" applyAlignment="1">
      <alignment horizontal="right" vertical="center"/>
    </xf>
    <xf numFmtId="168" fontId="6" fillId="0" borderId="17" xfId="10" applyNumberFormat="1" applyFont="1" applyBorder="1" applyAlignment="1">
      <alignment horizontal="right" vertical="center"/>
    </xf>
    <xf numFmtId="0" fontId="6" fillId="0" borderId="3" xfId="11" applyFont="1" applyBorder="1" applyAlignment="1">
      <alignment horizontal="center" wrapText="1"/>
    </xf>
    <xf numFmtId="0" fontId="6" fillId="0" borderId="4" xfId="11" applyFont="1" applyBorder="1" applyAlignment="1">
      <alignment horizontal="center" wrapText="1"/>
    </xf>
    <xf numFmtId="0" fontId="6" fillId="0" borderId="2" xfId="11" applyFont="1" applyBorder="1" applyAlignment="1">
      <alignment horizontal="left" vertical="top" wrapText="1"/>
    </xf>
    <xf numFmtId="168" fontId="6" fillId="0" borderId="10" xfId="11" applyNumberFormat="1" applyFont="1" applyBorder="1" applyAlignment="1">
      <alignment horizontal="right" vertical="center"/>
    </xf>
    <xf numFmtId="168" fontId="6" fillId="0" borderId="11" xfId="11" applyNumberFormat="1" applyFont="1" applyBorder="1" applyAlignment="1">
      <alignment horizontal="right" vertical="center"/>
    </xf>
    <xf numFmtId="0" fontId="6" fillId="0" borderId="7" xfId="11" applyFont="1" applyBorder="1" applyAlignment="1">
      <alignment horizontal="left" vertical="top" wrapText="1"/>
    </xf>
    <xf numFmtId="168" fontId="6" fillId="0" borderId="13" xfId="11" applyNumberFormat="1" applyFont="1" applyBorder="1" applyAlignment="1">
      <alignment horizontal="right" vertical="center"/>
    </xf>
    <xf numFmtId="168" fontId="6" fillId="0" borderId="14" xfId="11" applyNumberFormat="1" applyFont="1" applyBorder="1" applyAlignment="1">
      <alignment horizontal="right" vertical="center"/>
    </xf>
    <xf numFmtId="0" fontId="6" fillId="0" borderId="14" xfId="11" applyFont="1" applyBorder="1" applyAlignment="1">
      <alignment horizontal="right" vertical="center"/>
    </xf>
    <xf numFmtId="170" fontId="6" fillId="0" borderId="14" xfId="11" applyNumberFormat="1" applyFont="1" applyBorder="1" applyAlignment="1">
      <alignment horizontal="right" vertical="center"/>
    </xf>
    <xf numFmtId="170" fontId="6" fillId="0" borderId="13" xfId="11" applyNumberFormat="1" applyFont="1" applyBorder="1" applyAlignment="1">
      <alignment horizontal="right" vertical="center"/>
    </xf>
    <xf numFmtId="0" fontId="6" fillId="0" borderId="9" xfId="11" applyFont="1" applyBorder="1" applyAlignment="1">
      <alignment horizontal="left" vertical="top" wrapText="1"/>
    </xf>
    <xf numFmtId="168" fontId="6" fillId="0" borderId="16" xfId="11" applyNumberFormat="1" applyFont="1" applyBorder="1" applyAlignment="1">
      <alignment horizontal="right" vertical="center"/>
    </xf>
    <xf numFmtId="168" fontId="6" fillId="0" borderId="17" xfId="11" applyNumberFormat="1" applyFont="1" applyBorder="1" applyAlignment="1">
      <alignment horizontal="right" vertical="center"/>
    </xf>
    <xf numFmtId="164" fontId="6" fillId="0" borderId="4" xfId="1" applyNumberFormat="1" applyFont="1" applyBorder="1" applyAlignment="1">
      <alignment horizontal="center" wrapText="1"/>
    </xf>
    <xf numFmtId="164" fontId="6" fillId="0" borderId="11" xfId="1" applyNumberFormat="1" applyFont="1" applyBorder="1" applyAlignment="1">
      <alignment horizontal="right" vertical="center"/>
    </xf>
    <xf numFmtId="164" fontId="6" fillId="0" borderId="14" xfId="1" applyNumberFormat="1" applyFont="1" applyBorder="1" applyAlignment="1">
      <alignment horizontal="right" vertical="center"/>
    </xf>
    <xf numFmtId="164" fontId="6" fillId="0" borderId="17" xfId="1" applyNumberFormat="1" applyFont="1" applyBorder="1" applyAlignment="1">
      <alignment horizontal="right" vertical="center"/>
    </xf>
    <xf numFmtId="165" fontId="0" fillId="0" borderId="0" xfId="0" applyNumberFormat="1"/>
    <xf numFmtId="168" fontId="6" fillId="0" borderId="0" xfId="11" applyNumberFormat="1" applyFont="1" applyBorder="1" applyAlignment="1">
      <alignment horizontal="right" vertical="center"/>
    </xf>
    <xf numFmtId="170" fontId="6" fillId="0" borderId="0" xfId="11" applyNumberFormat="1" applyFont="1" applyBorder="1" applyAlignment="1">
      <alignment horizontal="right" vertical="center"/>
    </xf>
    <xf numFmtId="0" fontId="6" fillId="0" borderId="0" xfId="11" applyFont="1" applyBorder="1" applyAlignment="1">
      <alignment horizontal="right" vertical="center"/>
    </xf>
    <xf numFmtId="0" fontId="4" fillId="0" borderId="39" xfId="11" applyFont="1" applyBorder="1" applyAlignment="1">
      <alignment horizontal="center" wrapText="1"/>
    </xf>
    <xf numFmtId="165" fontId="4" fillId="0" borderId="39" xfId="1" applyNumberFormat="1" applyFont="1" applyBorder="1" applyAlignment="1">
      <alignment horizontal="center" wrapText="1"/>
    </xf>
    <xf numFmtId="165" fontId="6" fillId="0" borderId="39" xfId="1" applyNumberFormat="1" applyFont="1" applyBorder="1" applyAlignment="1">
      <alignment horizontal="right" vertical="center"/>
    </xf>
    <xf numFmtId="165" fontId="7" fillId="0" borderId="39" xfId="1" applyNumberFormat="1" applyFont="1" applyBorder="1" applyAlignment="1">
      <alignment horizontal="right" vertical="center"/>
    </xf>
    <xf numFmtId="0" fontId="6" fillId="0" borderId="39" xfId="11" applyFont="1" applyBorder="1" applyAlignment="1">
      <alignment horizontal="left" vertical="top" wrapText="1"/>
    </xf>
    <xf numFmtId="165" fontId="4" fillId="0" borderId="0" xfId="1" applyNumberFormat="1" applyFont="1" applyBorder="1" applyAlignment="1">
      <alignment horizontal="center" wrapText="1"/>
    </xf>
    <xf numFmtId="165" fontId="6" fillId="0" borderId="0" xfId="1" applyNumberFormat="1" applyFont="1" applyBorder="1" applyAlignment="1">
      <alignment horizontal="right" vertical="center"/>
    </xf>
    <xf numFmtId="165" fontId="7" fillId="0" borderId="0" xfId="1" applyNumberFormat="1" applyFont="1" applyBorder="1" applyAlignment="1">
      <alignment horizontal="right" vertical="center"/>
    </xf>
    <xf numFmtId="0" fontId="6" fillId="0" borderId="19" xfId="11" applyFont="1" applyBorder="1" applyAlignment="1">
      <alignment horizontal="left" wrapText="1"/>
    </xf>
    <xf numFmtId="0" fontId="6" fillId="0" borderId="2" xfId="11" applyFont="1" applyBorder="1" applyAlignment="1">
      <alignment horizontal="left" wrapText="1"/>
    </xf>
    <xf numFmtId="0" fontId="6" fillId="0" borderId="19" xfId="11" applyFont="1" applyBorder="1" applyAlignment="1">
      <alignment horizontal="left" vertical="top" wrapText="1"/>
    </xf>
    <xf numFmtId="0" fontId="6" fillId="0" borderId="0" xfId="11" applyFont="1" applyBorder="1" applyAlignment="1">
      <alignment horizontal="left" vertical="top" wrapText="1"/>
    </xf>
    <xf numFmtId="0" fontId="6" fillId="0" borderId="20" xfId="11" applyFont="1" applyBorder="1" applyAlignment="1">
      <alignment horizontal="left" vertical="top" wrapText="1"/>
    </xf>
    <xf numFmtId="0" fontId="4" fillId="0" borderId="36" xfId="3" applyFont="1" applyBorder="1" applyAlignment="1">
      <alignment horizontal="left" vertical="top" wrapText="1"/>
    </xf>
    <xf numFmtId="0" fontId="4" fillId="0" borderId="37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wrapText="1"/>
    </xf>
    <xf numFmtId="0" fontId="4" fillId="0" borderId="34" xfId="3" applyFont="1" applyBorder="1" applyAlignment="1">
      <alignment horizontal="left" wrapText="1"/>
    </xf>
    <xf numFmtId="0" fontId="4" fillId="0" borderId="35" xfId="3" applyFont="1" applyBorder="1" applyAlignment="1">
      <alignment horizontal="left" vertical="top" wrapText="1"/>
    </xf>
    <xf numFmtId="0" fontId="6" fillId="0" borderId="6" xfId="5" applyFont="1" applyBorder="1" applyAlignment="1">
      <alignment horizontal="left" vertical="top" wrapText="1"/>
    </xf>
    <xf numFmtId="0" fontId="6" fillId="0" borderId="8" xfId="5" applyFont="1" applyBorder="1" applyAlignment="1">
      <alignment horizontal="left" vertical="top" wrapText="1"/>
    </xf>
    <xf numFmtId="0" fontId="6" fillId="0" borderId="1" xfId="5" applyFont="1" applyBorder="1" applyAlignment="1">
      <alignment horizontal="left" wrapText="1"/>
    </xf>
    <xf numFmtId="0" fontId="6" fillId="0" borderId="2" xfId="5" applyFont="1" applyBorder="1" applyAlignment="1">
      <alignment horizontal="left" wrapText="1"/>
    </xf>
    <xf numFmtId="0" fontId="6" fillId="0" borderId="1" xfId="5" applyFont="1" applyBorder="1" applyAlignment="1">
      <alignment horizontal="left" vertical="top" wrapText="1"/>
    </xf>
    <xf numFmtId="0" fontId="6" fillId="0" borderId="19" xfId="6" applyFont="1" applyBorder="1" applyAlignment="1">
      <alignment horizontal="left" wrapText="1"/>
    </xf>
    <xf numFmtId="0" fontId="6" fillId="0" borderId="2" xfId="6" applyFont="1" applyBorder="1" applyAlignment="1">
      <alignment horizontal="left" wrapText="1"/>
    </xf>
    <xf numFmtId="0" fontId="6" fillId="0" borderId="19" xfId="6" applyFont="1" applyBorder="1" applyAlignment="1">
      <alignment horizontal="left" vertical="top" wrapText="1"/>
    </xf>
    <xf numFmtId="0" fontId="6" fillId="0" borderId="0" xfId="6" applyFont="1" applyBorder="1" applyAlignment="1">
      <alignment horizontal="left" vertical="top" wrapText="1"/>
    </xf>
    <xf numFmtId="0" fontId="6" fillId="0" borderId="20" xfId="6" applyFont="1" applyBorder="1" applyAlignment="1">
      <alignment horizontal="left" vertical="top" wrapText="1"/>
    </xf>
    <xf numFmtId="0" fontId="6" fillId="0" borderId="19" xfId="9" applyFont="1" applyBorder="1" applyAlignment="1">
      <alignment horizontal="left" wrapText="1"/>
    </xf>
    <xf numFmtId="0" fontId="6" fillId="0" borderId="2" xfId="9" applyFont="1" applyBorder="1" applyAlignment="1">
      <alignment horizontal="left" wrapText="1"/>
    </xf>
    <xf numFmtId="0" fontId="6" fillId="0" borderId="19" xfId="9" applyFont="1" applyBorder="1" applyAlignment="1">
      <alignment horizontal="left" vertical="top" wrapText="1"/>
    </xf>
    <xf numFmtId="0" fontId="6" fillId="0" borderId="0" xfId="9" applyFont="1" applyBorder="1" applyAlignment="1">
      <alignment horizontal="left" vertical="top" wrapText="1"/>
    </xf>
    <xf numFmtId="0" fontId="6" fillId="0" borderId="20" xfId="9" applyFont="1" applyBorder="1" applyAlignment="1">
      <alignment horizontal="left" vertical="top" wrapText="1"/>
    </xf>
    <xf numFmtId="0" fontId="6" fillId="0" borderId="19" xfId="10" applyFont="1" applyBorder="1" applyAlignment="1">
      <alignment horizontal="left" wrapText="1"/>
    </xf>
    <xf numFmtId="0" fontId="6" fillId="0" borderId="2" xfId="10" applyFont="1" applyBorder="1" applyAlignment="1">
      <alignment horizontal="left" wrapText="1"/>
    </xf>
    <xf numFmtId="0" fontId="6" fillId="0" borderId="19" xfId="10" applyFont="1" applyBorder="1" applyAlignment="1">
      <alignment horizontal="left" vertical="top" wrapText="1"/>
    </xf>
    <xf numFmtId="0" fontId="6" fillId="0" borderId="0" xfId="10" applyFont="1" applyBorder="1" applyAlignment="1">
      <alignment horizontal="left" vertical="top" wrapText="1"/>
    </xf>
    <xf numFmtId="0" fontId="6" fillId="0" borderId="20" xfId="10" applyFont="1" applyBorder="1" applyAlignment="1">
      <alignment horizontal="left" vertical="top" wrapText="1"/>
    </xf>
    <xf numFmtId="0" fontId="6" fillId="0" borderId="0" xfId="11" applyFont="1" applyBorder="1" applyAlignment="1">
      <alignment horizontal="center" wrapText="1"/>
    </xf>
    <xf numFmtId="0" fontId="6" fillId="0" borderId="41" xfId="11" applyFont="1" applyBorder="1" applyAlignment="1">
      <alignment horizontal="center" wrapText="1"/>
    </xf>
    <xf numFmtId="168" fontId="6" fillId="0" borderId="40" xfId="11" applyNumberFormat="1" applyFont="1" applyBorder="1" applyAlignment="1">
      <alignment horizontal="right" vertical="center"/>
    </xf>
    <xf numFmtId="168" fontId="6" fillId="0" borderId="42" xfId="11" applyNumberFormat="1" applyFont="1" applyBorder="1" applyAlignment="1">
      <alignment horizontal="right" vertical="center"/>
    </xf>
  </cellXfs>
  <cellStyles count="12">
    <cellStyle name="Comma" xfId="1" builtinId="3"/>
    <cellStyle name="Normal" xfId="0" builtinId="0"/>
    <cellStyle name="Normal_LS_District" xfId="7"/>
    <cellStyle name="Normal_Sheet1" xfId="2"/>
    <cellStyle name="Normal_Sheet1 2" xfId="4"/>
    <cellStyle name="Normal_Sheet1_1" xfId="6"/>
    <cellStyle name="Normal_Sheet2" xfId="5"/>
    <cellStyle name="Normal_Sheet2_1" xfId="3"/>
    <cellStyle name="Normal_Sheet3_1" xfId="8"/>
    <cellStyle name="Normal_Sheet6" xfId="9"/>
    <cellStyle name="Normal_Sheet7" xfId="10"/>
    <cellStyle name="Normal_Sheet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F11" sqref="F11"/>
    </sheetView>
  </sheetViews>
  <sheetFormatPr defaultRowHeight="15" x14ac:dyDescent="0.25"/>
  <cols>
    <col min="1" max="1" width="14.85546875" customWidth="1"/>
    <col min="2" max="2" width="11.5703125" style="26" customWidth="1"/>
    <col min="3" max="3" width="13.140625" style="26" customWidth="1"/>
    <col min="4" max="4" width="12.7109375" style="26" customWidth="1"/>
    <col min="5" max="5" width="9.28515625" style="27" bestFit="1" customWidth="1"/>
    <col min="6" max="6" width="12.42578125" style="26" bestFit="1" customWidth="1"/>
    <col min="7" max="8" width="11" style="26" bestFit="1" customWidth="1"/>
    <col min="10" max="10" width="10.85546875" customWidth="1"/>
    <col min="13" max="13" width="10.5703125" bestFit="1" customWidth="1"/>
  </cols>
  <sheetData>
    <row r="1" spans="1:13" s="35" customFormat="1" ht="15.75" thickBot="1" x14ac:dyDescent="0.3">
      <c r="A1" s="35" t="s">
        <v>49</v>
      </c>
      <c r="B1" s="26"/>
      <c r="C1" s="26"/>
      <c r="D1" s="26"/>
      <c r="E1" s="27"/>
      <c r="F1" s="26"/>
      <c r="G1" s="26"/>
      <c r="H1" s="26"/>
    </row>
    <row r="2" spans="1:13" ht="38.25" thickTop="1" thickBot="1" x14ac:dyDescent="0.3">
      <c r="A2" s="96"/>
      <c r="B2" s="37" t="s">
        <v>50</v>
      </c>
      <c r="C2" s="38" t="s">
        <v>51</v>
      </c>
      <c r="D2" s="38" t="s">
        <v>3</v>
      </c>
      <c r="E2" s="139" t="s">
        <v>153</v>
      </c>
      <c r="F2" s="38" t="s">
        <v>52</v>
      </c>
      <c r="G2" s="38" t="s">
        <v>53</v>
      </c>
      <c r="H2" s="39" t="s">
        <v>54</v>
      </c>
    </row>
    <row r="3" spans="1:13" ht="15.75" customHeight="1" thickTop="1" x14ac:dyDescent="0.25">
      <c r="A3" s="93" t="s">
        <v>10</v>
      </c>
      <c r="B3" s="41">
        <v>1364977.4007577666</v>
      </c>
      <c r="C3" s="42">
        <v>1157754.7980692519</v>
      </c>
      <c r="D3" s="42">
        <v>2873052.2921638703</v>
      </c>
      <c r="E3" s="140">
        <f>D3/B3</f>
        <v>2.1048350621547995</v>
      </c>
      <c r="F3" s="26">
        <f>J3-K3</f>
        <v>1382870.9239948441</v>
      </c>
      <c r="G3" s="42">
        <v>120543.0082956828</v>
      </c>
      <c r="H3" s="43">
        <v>122351.47601814795</v>
      </c>
      <c r="J3" s="42">
        <v>1859512.573994844</v>
      </c>
      <c r="K3" s="92">
        <v>476641.64999999991</v>
      </c>
      <c r="M3" s="143">
        <f>D3-F3</f>
        <v>1490181.3681690262</v>
      </c>
    </row>
    <row r="4" spans="1:13" ht="24" x14ac:dyDescent="0.25">
      <c r="A4" s="94" t="s">
        <v>154</v>
      </c>
      <c r="B4" s="45">
        <v>7354.5086740850948</v>
      </c>
      <c r="C4" s="46">
        <v>7299.9876684537476</v>
      </c>
      <c r="D4" s="46">
        <v>42127.619991602158</v>
      </c>
      <c r="E4" s="141">
        <f t="shared" ref="E4:E33" si="0">D4/B4</f>
        <v>5.7281351968549901</v>
      </c>
      <c r="F4" s="46"/>
      <c r="G4" s="46">
        <v>2132.9030498056541</v>
      </c>
      <c r="H4" s="47">
        <v>2188.7357552646104</v>
      </c>
    </row>
    <row r="5" spans="1:13" ht="24" x14ac:dyDescent="0.25">
      <c r="A5" s="94" t="s">
        <v>136</v>
      </c>
      <c r="B5" s="45">
        <v>3484.0639665853323</v>
      </c>
      <c r="C5" s="46">
        <v>3446.604184540704</v>
      </c>
      <c r="D5" s="46">
        <v>3359.8123791102516</v>
      </c>
      <c r="E5" s="141">
        <f t="shared" si="0"/>
        <v>0.96433716812700843</v>
      </c>
      <c r="F5" s="46"/>
      <c r="G5" s="46">
        <v>958.2732133077036</v>
      </c>
      <c r="H5" s="47">
        <v>1012.6544811468675</v>
      </c>
    </row>
    <row r="6" spans="1:13" ht="24" x14ac:dyDescent="0.25">
      <c r="A6" s="94" t="s">
        <v>155</v>
      </c>
      <c r="B6" s="45">
        <v>198.03100015837819</v>
      </c>
      <c r="C6" s="46">
        <v>198.03100015837819</v>
      </c>
      <c r="D6" s="46"/>
      <c r="E6" s="141">
        <f t="shared" si="0"/>
        <v>0</v>
      </c>
      <c r="F6" s="46"/>
      <c r="G6" s="46">
        <v>48.332550681026305</v>
      </c>
      <c r="H6" s="47">
        <v>48.082550681026298</v>
      </c>
    </row>
    <row r="7" spans="1:13" x14ac:dyDescent="0.25">
      <c r="A7" s="94" t="s">
        <v>11</v>
      </c>
      <c r="B7" s="45">
        <v>33237.834178970799</v>
      </c>
      <c r="C7" s="46">
        <v>26673.690528727526</v>
      </c>
      <c r="D7" s="46">
        <v>14106.856065018832</v>
      </c>
      <c r="E7" s="141">
        <f t="shared" si="0"/>
        <v>0.42442163917960934</v>
      </c>
      <c r="F7" s="46"/>
      <c r="G7" s="46">
        <v>92.31670863789104</v>
      </c>
      <c r="H7" s="47">
        <v>65.918798073587425</v>
      </c>
    </row>
    <row r="8" spans="1:13" x14ac:dyDescent="0.25">
      <c r="A8" s="94" t="s">
        <v>12</v>
      </c>
      <c r="B8" s="45">
        <v>25594.569830835047</v>
      </c>
      <c r="C8" s="46">
        <v>22087.107459441955</v>
      </c>
      <c r="D8" s="46">
        <v>26675.008186909872</v>
      </c>
      <c r="E8" s="141">
        <f t="shared" si="0"/>
        <v>1.0422135774586516</v>
      </c>
      <c r="F8" s="46">
        <v>13867.885895553911</v>
      </c>
      <c r="G8" s="46">
        <v>33.786087579027942</v>
      </c>
      <c r="H8" s="47">
        <v>27.356805259606833</v>
      </c>
    </row>
    <row r="9" spans="1:13" x14ac:dyDescent="0.25">
      <c r="A9" s="94" t="s">
        <v>13</v>
      </c>
      <c r="B9" s="45">
        <v>53699.058115034335</v>
      </c>
      <c r="C9" s="46">
        <v>47297.874983477494</v>
      </c>
      <c r="D9" s="46">
        <v>29972.958542910717</v>
      </c>
      <c r="E9" s="141">
        <f t="shared" si="0"/>
        <v>0.55816544265455326</v>
      </c>
      <c r="F9" s="46">
        <v>9429.6971085517271</v>
      </c>
      <c r="G9" s="46">
        <v>24.716750480442421</v>
      </c>
      <c r="H9" s="47">
        <v>10.991932376217978</v>
      </c>
    </row>
    <row r="10" spans="1:13" x14ac:dyDescent="0.25">
      <c r="A10" s="94" t="s">
        <v>14</v>
      </c>
      <c r="B10" s="45">
        <v>127096.23840626223</v>
      </c>
      <c r="C10" s="46">
        <v>115916.22116727814</v>
      </c>
      <c r="D10" s="46">
        <v>61072.93358724202</v>
      </c>
      <c r="E10" s="141">
        <f t="shared" si="0"/>
        <v>0.48052510721853797</v>
      </c>
      <c r="F10" s="46"/>
      <c r="G10" s="46">
        <v>118.7013697232268</v>
      </c>
      <c r="H10" s="47">
        <v>81.039663115147448</v>
      </c>
    </row>
    <row r="11" spans="1:13" ht="24" x14ac:dyDescent="0.25">
      <c r="A11" s="94" t="s">
        <v>15</v>
      </c>
      <c r="B11" s="45">
        <v>222952.30379568762</v>
      </c>
      <c r="C11" s="46">
        <v>209938.6217406682</v>
      </c>
      <c r="D11" s="46">
        <v>131562.45404713336</v>
      </c>
      <c r="E11" s="141">
        <f t="shared" si="0"/>
        <v>0.59009237315482743</v>
      </c>
      <c r="F11" s="46"/>
      <c r="G11" s="46">
        <v>128.24332143247562</v>
      </c>
      <c r="H11" s="47">
        <v>73.324435163825882</v>
      </c>
    </row>
    <row r="12" spans="1:13" ht="24" x14ac:dyDescent="0.25">
      <c r="A12" s="94" t="s">
        <v>16</v>
      </c>
      <c r="B12" s="45">
        <v>145762.82127192494</v>
      </c>
      <c r="C12" s="46">
        <v>137814.1782047856</v>
      </c>
      <c r="D12" s="46">
        <v>267490.22915888455</v>
      </c>
      <c r="E12" s="141">
        <f t="shared" si="0"/>
        <v>1.8351060086842959</v>
      </c>
      <c r="F12" s="46"/>
      <c r="G12" s="46">
        <v>10701.128517617322</v>
      </c>
      <c r="H12" s="47">
        <v>4441.5781910793039</v>
      </c>
    </row>
    <row r="13" spans="1:13" ht="24" x14ac:dyDescent="0.25">
      <c r="A13" s="94" t="s">
        <v>17</v>
      </c>
      <c r="B13" s="45">
        <v>139194.71778663731</v>
      </c>
      <c r="C13" s="46">
        <v>129599.7560803088</v>
      </c>
      <c r="D13" s="46">
        <v>111902.0542501595</v>
      </c>
      <c r="E13" s="141">
        <f t="shared" si="0"/>
        <v>0.80392457436270692</v>
      </c>
      <c r="F13" s="46"/>
      <c r="G13" s="46">
        <v>454.01474042168991</v>
      </c>
      <c r="H13" s="47">
        <v>268.97682349434609</v>
      </c>
    </row>
    <row r="14" spans="1:13" ht="24" x14ac:dyDescent="0.25">
      <c r="A14" s="94" t="s">
        <v>18</v>
      </c>
      <c r="B14" s="45">
        <v>1333.2871395202808</v>
      </c>
      <c r="C14" s="46">
        <v>1304.3114374317117</v>
      </c>
      <c r="D14" s="46">
        <v>24428.076206779733</v>
      </c>
      <c r="E14" s="141">
        <f t="shared" si="0"/>
        <v>18.321691916693204</v>
      </c>
      <c r="F14" s="46"/>
      <c r="G14" s="46">
        <v>97.429325396961033</v>
      </c>
      <c r="H14" s="47">
        <v>80.122280525968122</v>
      </c>
    </row>
    <row r="15" spans="1:13" ht="24" x14ac:dyDescent="0.25">
      <c r="A15" s="94" t="s">
        <v>19</v>
      </c>
      <c r="B15" s="45">
        <v>6237.055529680375</v>
      </c>
      <c r="C15" s="46">
        <v>6053.8780775657178</v>
      </c>
      <c r="D15" s="46">
        <v>12540.081538957902</v>
      </c>
      <c r="E15" s="141">
        <f t="shared" si="0"/>
        <v>2.0105771833011934</v>
      </c>
      <c r="F15" s="46"/>
      <c r="G15" s="46">
        <v>1415.1556656862749</v>
      </c>
      <c r="H15" s="47">
        <v>737.33364593392059</v>
      </c>
    </row>
    <row r="16" spans="1:13" ht="24" x14ac:dyDescent="0.25">
      <c r="A16" s="94" t="s">
        <v>20</v>
      </c>
      <c r="B16" s="45">
        <v>4846.4193853163579</v>
      </c>
      <c r="C16" s="46">
        <v>4483.9577897376948</v>
      </c>
      <c r="D16" s="46">
        <v>6476.4680169007443</v>
      </c>
      <c r="E16" s="141">
        <f t="shared" si="0"/>
        <v>1.3363408120483948</v>
      </c>
      <c r="F16" s="46"/>
      <c r="G16" s="46">
        <v>1375.9068083650154</v>
      </c>
      <c r="H16" s="47">
        <v>1194.0192923886666</v>
      </c>
      <c r="K16" s="143"/>
    </row>
    <row r="17" spans="1:8" ht="24" x14ac:dyDescent="0.25">
      <c r="A17" s="94" t="s">
        <v>21</v>
      </c>
      <c r="B17" s="45">
        <v>90434.319501263468</v>
      </c>
      <c r="C17" s="46">
        <v>85939.689288322203</v>
      </c>
      <c r="D17" s="46">
        <v>45351.484548957327</v>
      </c>
      <c r="E17" s="141">
        <f t="shared" si="0"/>
        <v>0.50148532989540229</v>
      </c>
      <c r="F17" s="46">
        <v>24066.561139604892</v>
      </c>
      <c r="G17" s="46">
        <v>269.5549427855924</v>
      </c>
      <c r="H17" s="47">
        <v>64.708983519792156</v>
      </c>
    </row>
    <row r="18" spans="1:8" ht="24" x14ac:dyDescent="0.25">
      <c r="A18" s="94" t="s">
        <v>22</v>
      </c>
      <c r="B18" s="45">
        <v>6038.5565816103062</v>
      </c>
      <c r="C18" s="46">
        <v>5657.4626054048349</v>
      </c>
      <c r="D18" s="46">
        <v>5427.6750284083428</v>
      </c>
      <c r="E18" s="141">
        <f t="shared" si="0"/>
        <v>0.89883649429363144</v>
      </c>
      <c r="F18" s="46">
        <v>1611.5165483055785</v>
      </c>
      <c r="G18" s="46"/>
      <c r="H18" s="47"/>
    </row>
    <row r="19" spans="1:8" x14ac:dyDescent="0.25">
      <c r="A19" s="94" t="s">
        <v>23</v>
      </c>
      <c r="B19" s="45">
        <v>20865.89666469648</v>
      </c>
      <c r="C19" s="46">
        <v>18919.259800838317</v>
      </c>
      <c r="D19" s="46">
        <v>10602.837271764804</v>
      </c>
      <c r="E19" s="141">
        <f t="shared" si="0"/>
        <v>0.50814194291031844</v>
      </c>
      <c r="F19" s="46">
        <v>3988.08083518269</v>
      </c>
      <c r="G19" s="46">
        <v>55.725093304233859</v>
      </c>
      <c r="H19" s="47">
        <v>52.073562250210216</v>
      </c>
    </row>
    <row r="20" spans="1:8" ht="24" x14ac:dyDescent="0.25">
      <c r="A20" s="94" t="s">
        <v>24</v>
      </c>
      <c r="B20" s="45">
        <v>1075.202497426124</v>
      </c>
      <c r="C20" s="46">
        <v>1070.7499546741849</v>
      </c>
      <c r="D20" s="46">
        <v>339.62188917146335</v>
      </c>
      <c r="E20" s="141">
        <f t="shared" si="0"/>
        <v>0.31586783883451536</v>
      </c>
      <c r="F20" s="46"/>
      <c r="G20" s="46"/>
      <c r="H20" s="47"/>
    </row>
    <row r="21" spans="1:8" x14ac:dyDescent="0.25">
      <c r="A21" s="94" t="s">
        <v>25</v>
      </c>
      <c r="B21" s="45"/>
      <c r="C21" s="46"/>
      <c r="D21" s="46"/>
      <c r="E21" s="141"/>
      <c r="F21" s="46"/>
      <c r="G21" s="46"/>
      <c r="H21" s="47"/>
    </row>
    <row r="22" spans="1:8" ht="24" x14ac:dyDescent="0.25">
      <c r="A22" s="94" t="s">
        <v>26</v>
      </c>
      <c r="B22" s="45">
        <v>69298.665172694076</v>
      </c>
      <c r="C22" s="46">
        <v>66958.252905395246</v>
      </c>
      <c r="D22" s="46">
        <v>231881.78755446518</v>
      </c>
      <c r="E22" s="141">
        <f t="shared" si="0"/>
        <v>3.3461219920558314</v>
      </c>
      <c r="F22" s="46">
        <v>136323.91059676738</v>
      </c>
      <c r="G22" s="46">
        <v>178.17319531561236</v>
      </c>
      <c r="H22" s="47">
        <v>131.03769925614301</v>
      </c>
    </row>
    <row r="23" spans="1:8" x14ac:dyDescent="0.25">
      <c r="A23" s="94" t="s">
        <v>27</v>
      </c>
      <c r="B23" s="45">
        <v>508.39347782342207</v>
      </c>
      <c r="C23" s="46">
        <v>201.65339628672658</v>
      </c>
      <c r="D23" s="46">
        <v>0</v>
      </c>
      <c r="E23" s="141">
        <f t="shared" si="0"/>
        <v>0</v>
      </c>
      <c r="F23" s="46">
        <v>0</v>
      </c>
      <c r="G23" s="46"/>
      <c r="H23" s="47"/>
    </row>
    <row r="24" spans="1:8" x14ac:dyDescent="0.25">
      <c r="A24" s="94" t="s">
        <v>28</v>
      </c>
      <c r="B24" s="45"/>
      <c r="C24" s="46"/>
      <c r="D24" s="46"/>
      <c r="E24" s="141"/>
      <c r="F24" s="46"/>
      <c r="G24" s="46"/>
      <c r="H24" s="47"/>
    </row>
    <row r="25" spans="1:8" ht="24" x14ac:dyDescent="0.25">
      <c r="A25" s="94" t="s">
        <v>29</v>
      </c>
      <c r="B25" s="45">
        <v>50.077272333856449</v>
      </c>
      <c r="C25" s="46">
        <v>50.077272333856449</v>
      </c>
      <c r="D25" s="46"/>
      <c r="E25" s="141">
        <f t="shared" si="0"/>
        <v>0</v>
      </c>
      <c r="F25" s="46"/>
      <c r="G25" s="46"/>
      <c r="H25" s="47"/>
    </row>
    <row r="26" spans="1:8" x14ac:dyDescent="0.25">
      <c r="A26" s="94" t="s">
        <v>30</v>
      </c>
      <c r="B26" s="45"/>
      <c r="C26" s="46"/>
      <c r="D26" s="46"/>
      <c r="E26" s="141"/>
      <c r="F26" s="46"/>
      <c r="G26" s="46"/>
      <c r="H26" s="47"/>
    </row>
    <row r="27" spans="1:8" x14ac:dyDescent="0.25">
      <c r="A27" s="94" t="s">
        <v>31</v>
      </c>
      <c r="B27" s="45">
        <v>14.878071287125664</v>
      </c>
      <c r="C27" s="46">
        <v>14.878071287125664</v>
      </c>
      <c r="D27" s="46">
        <v>1.5319994196644249</v>
      </c>
      <c r="E27" s="141">
        <f t="shared" si="0"/>
        <v>0.10297029702970298</v>
      </c>
      <c r="F27" s="46"/>
      <c r="G27" s="46">
        <v>2.0623069110867256</v>
      </c>
      <c r="H27" s="47"/>
    </row>
    <row r="28" spans="1:8" ht="24" x14ac:dyDescent="0.25">
      <c r="A28" s="94" t="s">
        <v>32</v>
      </c>
      <c r="B28" s="45">
        <v>1409.2661347350895</v>
      </c>
      <c r="C28" s="46">
        <v>1279.1544693694295</v>
      </c>
      <c r="D28" s="46">
        <v>7742.447982978515</v>
      </c>
      <c r="E28" s="141">
        <f t="shared" si="0"/>
        <v>5.4939573102236805</v>
      </c>
      <c r="F28" s="46"/>
      <c r="G28" s="46">
        <v>0.15808481718006626</v>
      </c>
      <c r="H28" s="47">
        <v>0.29031936595508706</v>
      </c>
    </row>
    <row r="29" spans="1:8" x14ac:dyDescent="0.25">
      <c r="A29" s="94" t="s">
        <v>149</v>
      </c>
      <c r="B29" s="45">
        <v>31017.414085809054</v>
      </c>
      <c r="C29" s="46">
        <v>24170.255754778376</v>
      </c>
      <c r="D29" s="46">
        <v>159533.68683315281</v>
      </c>
      <c r="E29" s="141">
        <f t="shared" si="0"/>
        <v>5.1433587078473426</v>
      </c>
      <c r="F29" s="46">
        <v>137649.58588276312</v>
      </c>
      <c r="G29" s="46">
        <v>7145.8433439272267</v>
      </c>
      <c r="H29" s="47">
        <v>6795.920521122659</v>
      </c>
    </row>
    <row r="30" spans="1:8" x14ac:dyDescent="0.25">
      <c r="A30" s="94" t="s">
        <v>150</v>
      </c>
      <c r="B30" s="45">
        <v>433.65798226164077</v>
      </c>
      <c r="C30" s="46">
        <v>433.65798226164077</v>
      </c>
      <c r="D30" s="46">
        <v>7530.4342572062087</v>
      </c>
      <c r="E30" s="141">
        <f t="shared" si="0"/>
        <v>17.364915590698935</v>
      </c>
      <c r="F30" s="46"/>
      <c r="G30" s="46">
        <v>121.30785753880266</v>
      </c>
      <c r="H30" s="47">
        <v>71.942461197339242</v>
      </c>
    </row>
    <row r="31" spans="1:8" ht="24" x14ac:dyDescent="0.25">
      <c r="A31" s="94" t="s">
        <v>156</v>
      </c>
      <c r="B31" s="45">
        <v>23.636363636363637</v>
      </c>
      <c r="C31" s="46">
        <v>23.636363636363637</v>
      </c>
      <c r="D31" s="46">
        <v>47.272727272727273</v>
      </c>
      <c r="E31" s="141">
        <f t="shared" si="0"/>
        <v>2</v>
      </c>
      <c r="F31" s="46"/>
      <c r="G31" s="46"/>
      <c r="H31" s="47"/>
    </row>
    <row r="32" spans="1:8" x14ac:dyDescent="0.25">
      <c r="A32" s="94" t="s">
        <v>33</v>
      </c>
      <c r="B32" s="45">
        <v>10177.888292774094</v>
      </c>
      <c r="C32" s="46">
        <v>9688.5568171275336</v>
      </c>
      <c r="D32" s="46">
        <v>11294.492453640107</v>
      </c>
      <c r="E32" s="141">
        <f t="shared" si="0"/>
        <v>1.1097088245366928</v>
      </c>
      <c r="F32" s="46">
        <v>9203.0516612051561</v>
      </c>
      <c r="G32" s="46">
        <v>355.65686763249062</v>
      </c>
      <c r="H32" s="47">
        <v>549.84331622745822</v>
      </c>
    </row>
    <row r="33" spans="1:8" ht="48.75" thickBot="1" x14ac:dyDescent="0.3">
      <c r="A33" s="95" t="s">
        <v>34</v>
      </c>
      <c r="B33" s="49">
        <v>4.9433427598106032</v>
      </c>
      <c r="C33" s="50">
        <v>4.9433427598106032</v>
      </c>
      <c r="D33" s="50">
        <v>9.8866855196212065</v>
      </c>
      <c r="E33" s="142">
        <f t="shared" si="0"/>
        <v>2</v>
      </c>
      <c r="F33" s="50"/>
      <c r="G33" s="50"/>
      <c r="H33" s="51"/>
    </row>
    <row r="34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workbookViewId="0">
      <selection activeCell="K16" sqref="K16"/>
    </sheetView>
  </sheetViews>
  <sheetFormatPr defaultRowHeight="15" x14ac:dyDescent="0.25"/>
  <cols>
    <col min="2" max="2" width="10.28515625" customWidth="1"/>
    <col min="3" max="5" width="10.42578125" bestFit="1" customWidth="1"/>
    <col min="6" max="6" width="12" style="35" bestFit="1" customWidth="1"/>
    <col min="7" max="7" width="12.42578125" style="26" bestFit="1" customWidth="1"/>
    <col min="8" max="9" width="9.42578125" bestFit="1" customWidth="1"/>
    <col min="10" max="11" width="9.42578125" style="35" customWidth="1"/>
    <col min="12" max="19" width="11.5703125" style="35" customWidth="1"/>
  </cols>
  <sheetData>
    <row r="1" spans="1:23" s="35" customFormat="1" ht="15.75" thickBot="1" x14ac:dyDescent="0.3">
      <c r="A1" s="35" t="s">
        <v>132</v>
      </c>
      <c r="G1" s="26"/>
    </row>
    <row r="2" spans="1:23" ht="38.25" thickTop="1" thickBot="1" x14ac:dyDescent="0.3">
      <c r="A2" s="155"/>
      <c r="B2" s="156"/>
      <c r="C2" s="125" t="s">
        <v>157</v>
      </c>
      <c r="D2" s="126" t="s">
        <v>158</v>
      </c>
      <c r="E2" s="126" t="s">
        <v>3</v>
      </c>
      <c r="F2" s="126" t="s">
        <v>161</v>
      </c>
      <c r="G2" s="38" t="s">
        <v>128</v>
      </c>
      <c r="H2" s="126" t="s">
        <v>159</v>
      </c>
      <c r="I2" s="186" t="s">
        <v>160</v>
      </c>
      <c r="J2" s="185"/>
      <c r="K2" s="147" t="s">
        <v>132</v>
      </c>
      <c r="L2" s="148" t="s">
        <v>166</v>
      </c>
      <c r="M2" s="148" t="s">
        <v>167</v>
      </c>
      <c r="N2" s="152"/>
      <c r="O2" s="147" t="s">
        <v>132</v>
      </c>
      <c r="P2" s="148" t="s">
        <v>166</v>
      </c>
      <c r="Q2" s="148" t="s">
        <v>167</v>
      </c>
      <c r="R2" s="152"/>
      <c r="S2" s="152"/>
    </row>
    <row r="3" spans="1:23" ht="15.75" customHeight="1" thickTop="1" x14ac:dyDescent="0.25">
      <c r="A3" s="157" t="s">
        <v>10</v>
      </c>
      <c r="B3" s="127" t="s">
        <v>39</v>
      </c>
      <c r="C3" s="128">
        <v>247934.46267699139</v>
      </c>
      <c r="D3" s="129">
        <v>217707.85933642669</v>
      </c>
      <c r="E3" s="129">
        <v>648113.5019089533</v>
      </c>
      <c r="F3" s="129">
        <f>E3/C3</f>
        <v>2.6140516929803121</v>
      </c>
      <c r="G3" s="42">
        <v>349348.58740892261</v>
      </c>
      <c r="H3" s="129">
        <v>25447.492105554993</v>
      </c>
      <c r="I3" s="187">
        <v>26306.966511626135</v>
      </c>
      <c r="J3" s="144"/>
      <c r="K3" s="151" t="s">
        <v>39</v>
      </c>
      <c r="L3" s="149">
        <f>E3</f>
        <v>648113.5019089533</v>
      </c>
      <c r="M3" s="149"/>
      <c r="N3" s="153"/>
      <c r="O3" s="151" t="s">
        <v>39</v>
      </c>
      <c r="P3" s="149">
        <f>G3</f>
        <v>349348.58740892261</v>
      </c>
      <c r="Q3" s="149"/>
      <c r="R3" s="153"/>
      <c r="S3" s="153"/>
    </row>
    <row r="4" spans="1:23" ht="24" x14ac:dyDescent="0.25">
      <c r="A4" s="158"/>
      <c r="B4" s="130" t="s">
        <v>40</v>
      </c>
      <c r="C4" s="131">
        <v>84080.651942035736</v>
      </c>
      <c r="D4" s="132">
        <v>78875.365005082756</v>
      </c>
      <c r="E4" s="132">
        <v>236727.05959553484</v>
      </c>
      <c r="F4" s="132">
        <f t="shared" ref="F4:F67" si="0">E4/C4</f>
        <v>2.8154760236484826</v>
      </c>
      <c r="G4" s="26">
        <v>106531</v>
      </c>
      <c r="H4" s="132">
        <v>9935.522975606651</v>
      </c>
      <c r="I4" s="188">
        <v>10451.246785272953</v>
      </c>
      <c r="J4" s="144"/>
      <c r="K4" s="151" t="s">
        <v>40</v>
      </c>
      <c r="L4" s="149">
        <f>E4</f>
        <v>236727.05959553484</v>
      </c>
      <c r="M4" s="149"/>
      <c r="N4" s="153"/>
      <c r="O4" s="151" t="s">
        <v>40</v>
      </c>
      <c r="P4" s="149">
        <f>G4</f>
        <v>106531</v>
      </c>
      <c r="Q4" s="149"/>
      <c r="R4" s="153"/>
      <c r="S4" s="153"/>
      <c r="U4" s="46">
        <v>583172.53498936747</v>
      </c>
      <c r="V4" s="92">
        <v>476641.64999999991</v>
      </c>
      <c r="W4" s="143">
        <f>U4-V4</f>
        <v>106530.88498936757</v>
      </c>
    </row>
    <row r="5" spans="1:23" x14ac:dyDescent="0.25">
      <c r="A5" s="158"/>
      <c r="B5" s="130" t="s">
        <v>41</v>
      </c>
      <c r="C5" s="131">
        <v>287280.76815028442</v>
      </c>
      <c r="D5" s="132">
        <v>253734.56691661564</v>
      </c>
      <c r="E5" s="132">
        <v>500920.41679818416</v>
      </c>
      <c r="F5" s="132">
        <f t="shared" si="0"/>
        <v>1.7436615058622338</v>
      </c>
      <c r="G5" s="46">
        <v>166716.92187518557</v>
      </c>
      <c r="H5" s="132">
        <v>19820.361442064219</v>
      </c>
      <c r="I5" s="188">
        <v>20607.840204821037</v>
      </c>
      <c r="J5" s="144"/>
      <c r="K5" s="151" t="s">
        <v>41</v>
      </c>
      <c r="L5" s="149"/>
      <c r="M5" s="149">
        <f>E5</f>
        <v>500920.41679818416</v>
      </c>
      <c r="N5" s="153"/>
      <c r="O5" s="151" t="s">
        <v>41</v>
      </c>
      <c r="P5" s="149"/>
      <c r="Q5" s="149">
        <f>G5</f>
        <v>166716.92187518557</v>
      </c>
      <c r="R5" s="153"/>
      <c r="S5" s="153"/>
    </row>
    <row r="6" spans="1:23" x14ac:dyDescent="0.25">
      <c r="A6" s="158"/>
      <c r="B6" s="130" t="s">
        <v>42</v>
      </c>
      <c r="C6" s="131">
        <v>51430.94774611789</v>
      </c>
      <c r="D6" s="132">
        <v>48354.425338345711</v>
      </c>
      <c r="E6" s="132">
        <v>148108.64118231041</v>
      </c>
      <c r="F6" s="132">
        <f t="shared" si="0"/>
        <v>2.8797571826486505</v>
      </c>
      <c r="G6" s="46">
        <v>96462.732898911898</v>
      </c>
      <c r="H6" s="132">
        <v>6851.3994655535098</v>
      </c>
      <c r="I6" s="188">
        <v>6829.6708466914524</v>
      </c>
      <c r="J6" s="144"/>
      <c r="K6" s="151" t="s">
        <v>42</v>
      </c>
      <c r="L6" s="149">
        <f>E6</f>
        <v>148108.64118231041</v>
      </c>
      <c r="M6" s="149"/>
      <c r="N6" s="153"/>
      <c r="O6" s="151" t="s">
        <v>42</v>
      </c>
      <c r="P6" s="149">
        <f>G6</f>
        <v>96462.732898911898</v>
      </c>
      <c r="Q6" s="149"/>
      <c r="R6" s="153"/>
      <c r="S6" s="153"/>
    </row>
    <row r="7" spans="1:23" x14ac:dyDescent="0.25">
      <c r="A7" s="158"/>
      <c r="B7" s="130" t="s">
        <v>43</v>
      </c>
      <c r="C7" s="131">
        <v>44700.843821467693</v>
      </c>
      <c r="D7" s="132">
        <v>38578.23994237071</v>
      </c>
      <c r="E7" s="132">
        <v>115880.0784016656</v>
      </c>
      <c r="F7" s="132">
        <f t="shared" si="0"/>
        <v>2.5923465531094494</v>
      </c>
      <c r="G7" s="46">
        <v>51266.669185716222</v>
      </c>
      <c r="H7" s="132">
        <v>5474.1500271513141</v>
      </c>
      <c r="I7" s="188">
        <v>5366.4920624443184</v>
      </c>
      <c r="J7" s="144"/>
      <c r="K7" s="151" t="s">
        <v>43</v>
      </c>
      <c r="L7" s="149"/>
      <c r="M7" s="149">
        <f>E7</f>
        <v>115880.0784016656</v>
      </c>
      <c r="N7" s="153"/>
      <c r="O7" s="151" t="s">
        <v>43</v>
      </c>
      <c r="P7" s="149"/>
      <c r="Q7" s="149">
        <f>G7</f>
        <v>51266.669185716222</v>
      </c>
      <c r="R7" s="153"/>
      <c r="S7" s="153"/>
    </row>
    <row r="8" spans="1:23" x14ac:dyDescent="0.25">
      <c r="A8" s="158"/>
      <c r="B8" s="130" t="s">
        <v>44</v>
      </c>
      <c r="C8" s="131">
        <v>79799.938662536209</v>
      </c>
      <c r="D8" s="132">
        <v>72297.088645430515</v>
      </c>
      <c r="E8" s="132">
        <v>242546.08863276785</v>
      </c>
      <c r="F8" s="132">
        <f t="shared" si="0"/>
        <v>3.0394270058084181</v>
      </c>
      <c r="G8" s="46">
        <v>148852.6662743229</v>
      </c>
      <c r="H8" s="132">
        <v>10776.112041137283</v>
      </c>
      <c r="I8" s="188">
        <v>10728.710732990765</v>
      </c>
      <c r="J8" s="144"/>
      <c r="K8" s="151" t="s">
        <v>44</v>
      </c>
      <c r="L8" s="149">
        <f>E8</f>
        <v>242546.08863276785</v>
      </c>
      <c r="M8" s="149"/>
      <c r="N8" s="153"/>
      <c r="O8" s="151" t="s">
        <v>44</v>
      </c>
      <c r="P8" s="149">
        <f>G8</f>
        <v>148852.6662743229</v>
      </c>
      <c r="Q8" s="149"/>
      <c r="R8" s="153"/>
      <c r="S8" s="153"/>
    </row>
    <row r="9" spans="1:23" x14ac:dyDescent="0.25">
      <c r="A9" s="158"/>
      <c r="B9" s="130" t="s">
        <v>45</v>
      </c>
      <c r="C9" s="131">
        <v>101596.83943247351</v>
      </c>
      <c r="D9" s="132">
        <v>98029.707535849142</v>
      </c>
      <c r="E9" s="132">
        <v>264723.41846234747</v>
      </c>
      <c r="F9" s="132">
        <f t="shared" si="0"/>
        <v>2.605626513000892</v>
      </c>
      <c r="G9" s="46">
        <v>162446.53626960926</v>
      </c>
      <c r="H9" s="132">
        <v>12638.01745752229</v>
      </c>
      <c r="I9" s="188">
        <v>12546.290938692842</v>
      </c>
      <c r="J9" s="144"/>
      <c r="K9" s="151" t="s">
        <v>45</v>
      </c>
      <c r="L9" s="149">
        <f>E9</f>
        <v>264723.41846234747</v>
      </c>
      <c r="M9" s="149"/>
      <c r="N9" s="153"/>
      <c r="O9" s="151" t="s">
        <v>45</v>
      </c>
      <c r="P9" s="149">
        <f>G9</f>
        <v>162446.53626960926</v>
      </c>
      <c r="Q9" s="149"/>
      <c r="R9" s="153"/>
      <c r="S9" s="153"/>
    </row>
    <row r="10" spans="1:23" ht="24" x14ac:dyDescent="0.25">
      <c r="A10" s="158"/>
      <c r="B10" s="130" t="s">
        <v>46</v>
      </c>
      <c r="C10" s="131">
        <v>73419.144905999477</v>
      </c>
      <c r="D10" s="132">
        <v>67488.991597204222</v>
      </c>
      <c r="E10" s="132">
        <v>179854.51253893386</v>
      </c>
      <c r="F10" s="132">
        <f t="shared" si="0"/>
        <v>2.4496950048819892</v>
      </c>
      <c r="G10" s="46">
        <v>108373.22537756634</v>
      </c>
      <c r="H10" s="132">
        <v>7069.2145578237087</v>
      </c>
      <c r="I10" s="188">
        <v>6975.900240973886</v>
      </c>
      <c r="J10" s="144"/>
      <c r="K10" s="151" t="s">
        <v>46</v>
      </c>
      <c r="L10" s="149">
        <f>E10</f>
        <v>179854.51253893386</v>
      </c>
      <c r="M10" s="149"/>
      <c r="N10" s="153"/>
      <c r="O10" s="151" t="s">
        <v>46</v>
      </c>
      <c r="P10" s="149">
        <f>G10</f>
        <v>108373.22537756634</v>
      </c>
      <c r="Q10" s="149"/>
      <c r="R10" s="153"/>
      <c r="S10" s="153"/>
    </row>
    <row r="11" spans="1:23" x14ac:dyDescent="0.25">
      <c r="A11" s="158"/>
      <c r="B11" s="130" t="s">
        <v>47</v>
      </c>
      <c r="C11" s="131">
        <v>301771.27710590733</v>
      </c>
      <c r="D11" s="132">
        <v>213115.53135932417</v>
      </c>
      <c r="E11" s="132">
        <v>448187.26732874487</v>
      </c>
      <c r="F11" s="132">
        <f t="shared" si="0"/>
        <v>1.4851886224130353</v>
      </c>
      <c r="G11" s="46">
        <v>161927.46311154275</v>
      </c>
      <c r="H11" s="132">
        <v>20629.548846521735</v>
      </c>
      <c r="I11" s="188">
        <v>20661.166695783788</v>
      </c>
      <c r="J11" s="144"/>
      <c r="K11" s="151" t="s">
        <v>47</v>
      </c>
      <c r="L11" s="149"/>
      <c r="M11" s="149">
        <f>E11</f>
        <v>448187.26732874487</v>
      </c>
      <c r="N11" s="153"/>
      <c r="O11" s="151" t="s">
        <v>47</v>
      </c>
      <c r="P11" s="149"/>
      <c r="Q11" s="149">
        <f>G11</f>
        <v>161927.46311154275</v>
      </c>
      <c r="R11" s="153"/>
      <c r="S11" s="153"/>
    </row>
    <row r="12" spans="1:23" x14ac:dyDescent="0.25">
      <c r="A12" s="158"/>
      <c r="B12" s="130" t="s">
        <v>48</v>
      </c>
      <c r="C12" s="131">
        <v>92962.526313952636</v>
      </c>
      <c r="D12" s="132">
        <v>69573.022392602245</v>
      </c>
      <c r="E12" s="132">
        <v>87991.307314428428</v>
      </c>
      <c r="F12" s="132">
        <f t="shared" si="0"/>
        <v>0.94652448468606121</v>
      </c>
      <c r="G12" s="46">
        <v>30945.236603698482</v>
      </c>
      <c r="H12" s="132">
        <v>1901.1893767471108</v>
      </c>
      <c r="I12" s="188">
        <v>1877.1909988506725</v>
      </c>
      <c r="J12" s="144"/>
      <c r="K12" s="151" t="s">
        <v>48</v>
      </c>
      <c r="L12" s="149"/>
      <c r="M12" s="149">
        <f>E12</f>
        <v>87991.307314428428</v>
      </c>
      <c r="N12" s="153"/>
      <c r="O12" s="151" t="s">
        <v>48</v>
      </c>
      <c r="P12" s="149"/>
      <c r="Q12" s="149">
        <f>G12</f>
        <v>30945.236603698482</v>
      </c>
      <c r="R12" s="153"/>
      <c r="S12" s="153"/>
    </row>
    <row r="13" spans="1:23" x14ac:dyDescent="0.25">
      <c r="A13" s="158"/>
      <c r="B13" s="130" t="s">
        <v>121</v>
      </c>
      <c r="C13" s="131">
        <v>1364977.4007577666</v>
      </c>
      <c r="D13" s="132">
        <v>1157754.7980692519</v>
      </c>
      <c r="E13" s="132">
        <v>2873052.2921638703</v>
      </c>
      <c r="F13" s="132">
        <f t="shared" si="0"/>
        <v>2.1048350621547995</v>
      </c>
      <c r="G13" s="46">
        <f>SUM(G3:G12)</f>
        <v>1382871.0390054763</v>
      </c>
      <c r="H13" s="132">
        <v>120543.0082956828</v>
      </c>
      <c r="I13" s="188">
        <v>122351.47601814795</v>
      </c>
      <c r="J13" s="144"/>
      <c r="K13" s="151" t="s">
        <v>121</v>
      </c>
      <c r="L13" s="150">
        <f>SUM(L3:L12)</f>
        <v>1720073.2223208477</v>
      </c>
      <c r="M13" s="150">
        <f>SUM(M3:M12)</f>
        <v>1152979.0698430231</v>
      </c>
      <c r="N13" s="154"/>
      <c r="O13" s="151" t="s">
        <v>121</v>
      </c>
      <c r="P13" s="150">
        <f>SUM(P3:P12)</f>
        <v>972014.74822933297</v>
      </c>
      <c r="Q13" s="150">
        <f>SUM(Q3:Q12)</f>
        <v>410856.29077614297</v>
      </c>
      <c r="R13" s="154"/>
      <c r="S13" s="154"/>
    </row>
    <row r="14" spans="1:23" x14ac:dyDescent="0.25">
      <c r="A14" s="158" t="s">
        <v>154</v>
      </c>
      <c r="B14" s="130" t="s">
        <v>39</v>
      </c>
      <c r="C14" s="131">
        <v>5208.9144406805462</v>
      </c>
      <c r="D14" s="132">
        <v>5155.5839112396752</v>
      </c>
      <c r="E14" s="132">
        <v>30022.363820271763</v>
      </c>
      <c r="F14" s="132">
        <f t="shared" si="0"/>
        <v>5.7636507879268084</v>
      </c>
      <c r="G14" s="46">
        <v>2952.9633901724201</v>
      </c>
      <c r="H14" s="132">
        <v>1612.0606049937196</v>
      </c>
      <c r="I14" s="132">
        <v>1710.8598504167776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4"/>
    </row>
    <row r="15" spans="1:23" x14ac:dyDescent="0.25">
      <c r="A15" s="158"/>
      <c r="B15" s="130" t="s">
        <v>40</v>
      </c>
      <c r="C15" s="131">
        <v>72</v>
      </c>
      <c r="D15" s="132">
        <v>72</v>
      </c>
      <c r="E15" s="132">
        <v>450</v>
      </c>
      <c r="F15" s="133">
        <f t="shared" si="0"/>
        <v>6.25</v>
      </c>
      <c r="G15" s="46"/>
      <c r="H15" s="132">
        <v>25.2</v>
      </c>
      <c r="I15" s="132">
        <v>32.4</v>
      </c>
      <c r="J15" s="144"/>
      <c r="K15" s="144"/>
      <c r="L15" s="144"/>
      <c r="M15" s="144"/>
      <c r="N15" s="144"/>
      <c r="O15" s="144"/>
      <c r="P15" s="144"/>
      <c r="Q15" s="144"/>
      <c r="R15" s="144"/>
      <c r="S15" s="144"/>
    </row>
    <row r="16" spans="1:23" x14ac:dyDescent="0.25">
      <c r="A16" s="158"/>
      <c r="B16" s="130" t="s">
        <v>41</v>
      </c>
      <c r="C16" s="131">
        <v>2</v>
      </c>
      <c r="D16" s="132">
        <v>2</v>
      </c>
      <c r="E16" s="132">
        <v>2</v>
      </c>
      <c r="F16" s="132">
        <f t="shared" si="0"/>
        <v>1</v>
      </c>
      <c r="G16" s="46">
        <v>2</v>
      </c>
      <c r="H16" s="134">
        <v>0.15</v>
      </c>
      <c r="I16" s="134">
        <v>0.15</v>
      </c>
      <c r="J16" s="145"/>
      <c r="K16" s="145"/>
      <c r="L16" s="145"/>
      <c r="M16" s="145"/>
      <c r="N16" s="145"/>
      <c r="O16" s="145"/>
      <c r="P16" s="145"/>
      <c r="Q16" s="145"/>
      <c r="R16" s="145"/>
      <c r="S16" s="145"/>
    </row>
    <row r="17" spans="1:19" x14ac:dyDescent="0.25">
      <c r="A17" s="158"/>
      <c r="B17" s="130" t="s">
        <v>43</v>
      </c>
      <c r="C17" s="131">
        <v>959.34090909090924</v>
      </c>
      <c r="D17" s="132">
        <v>959.34090909090924</v>
      </c>
      <c r="E17" s="132">
        <v>6305.738636363636</v>
      </c>
      <c r="F17" s="132">
        <f t="shared" si="0"/>
        <v>6.5729904527255911</v>
      </c>
      <c r="G17" s="46">
        <v>528.125</v>
      </c>
      <c r="H17" s="132">
        <v>181.85227272727275</v>
      </c>
      <c r="I17" s="132">
        <v>130.00738636363636</v>
      </c>
      <c r="J17" s="144"/>
      <c r="K17" s="144"/>
      <c r="L17" s="144"/>
      <c r="M17" s="144"/>
      <c r="N17" s="144"/>
      <c r="O17" s="144"/>
      <c r="P17" s="144"/>
      <c r="Q17" s="144"/>
      <c r="R17" s="144"/>
      <c r="S17" s="144"/>
    </row>
    <row r="18" spans="1:19" x14ac:dyDescent="0.25">
      <c r="A18" s="158"/>
      <c r="B18" s="130" t="s">
        <v>47</v>
      </c>
      <c r="C18" s="131">
        <v>1112.2533243136384</v>
      </c>
      <c r="D18" s="132">
        <v>1111.0628481231622</v>
      </c>
      <c r="E18" s="132">
        <v>5347.5175349667643</v>
      </c>
      <c r="F18" s="132">
        <f t="shared" si="0"/>
        <v>4.8078233780660264</v>
      </c>
      <c r="G18" s="46">
        <v>44.297328687572588</v>
      </c>
      <c r="H18" s="132">
        <v>313.64017208466157</v>
      </c>
      <c r="I18" s="132">
        <v>315.318518484197</v>
      </c>
      <c r="J18" s="144"/>
      <c r="K18" s="144"/>
      <c r="L18" s="144"/>
      <c r="M18" s="144"/>
      <c r="N18" s="144"/>
      <c r="O18" s="144"/>
      <c r="P18" s="144"/>
      <c r="Q18" s="144"/>
      <c r="R18" s="144"/>
      <c r="S18" s="144"/>
    </row>
    <row r="19" spans="1:19" x14ac:dyDescent="0.25">
      <c r="A19" s="158"/>
      <c r="B19" s="130" t="s">
        <v>121</v>
      </c>
      <c r="C19" s="131">
        <v>7354.5086740850948</v>
      </c>
      <c r="D19" s="132">
        <v>7299.9876684537476</v>
      </c>
      <c r="E19" s="132">
        <v>42127.619991602158</v>
      </c>
      <c r="F19" s="132">
        <f t="shared" si="0"/>
        <v>5.7281351968549901</v>
      </c>
      <c r="G19" s="46">
        <v>3527.3857188599927</v>
      </c>
      <c r="H19" s="132">
        <v>2132.9030498056541</v>
      </c>
      <c r="I19" s="132">
        <v>2188.7357552646104</v>
      </c>
      <c r="J19" s="144"/>
      <c r="K19" s="144"/>
      <c r="L19" s="144"/>
      <c r="M19" s="144"/>
      <c r="N19" s="144"/>
      <c r="O19" s="144"/>
      <c r="P19" s="144"/>
      <c r="Q19" s="144"/>
      <c r="R19" s="144"/>
      <c r="S19" s="144"/>
    </row>
    <row r="20" spans="1:19" x14ac:dyDescent="0.25">
      <c r="A20" s="158" t="s">
        <v>136</v>
      </c>
      <c r="B20" s="130" t="s">
        <v>39</v>
      </c>
      <c r="C20" s="131">
        <v>1607.5516081147946</v>
      </c>
      <c r="D20" s="132">
        <v>1607.5516081147946</v>
      </c>
      <c r="E20" s="132">
        <v>1.0851063829787233</v>
      </c>
      <c r="F20" s="134">
        <f t="shared" si="0"/>
        <v>6.7500562812490203E-4</v>
      </c>
      <c r="G20" s="46">
        <v>0.86808510638297864</v>
      </c>
      <c r="H20" s="132">
        <v>550.45965116279069</v>
      </c>
      <c r="I20" s="132">
        <v>601.81802325581384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</row>
    <row r="21" spans="1:19" x14ac:dyDescent="0.25">
      <c r="A21" s="158"/>
      <c r="B21" s="130" t="s">
        <v>40</v>
      </c>
      <c r="C21" s="131">
        <v>12</v>
      </c>
      <c r="D21" s="132">
        <v>12</v>
      </c>
      <c r="E21" s="133"/>
      <c r="F21" s="133">
        <f t="shared" si="0"/>
        <v>0</v>
      </c>
      <c r="G21" s="46"/>
      <c r="H21" s="132">
        <v>3.9</v>
      </c>
      <c r="I21" s="132">
        <v>5.4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4"/>
    </row>
    <row r="22" spans="1:19" x14ac:dyDescent="0.25">
      <c r="A22" s="158"/>
      <c r="B22" s="130" t="s">
        <v>41</v>
      </c>
      <c r="C22" s="131">
        <v>40</v>
      </c>
      <c r="D22" s="132">
        <v>40</v>
      </c>
      <c r="E22" s="133"/>
      <c r="F22" s="133">
        <f t="shared" si="0"/>
        <v>0</v>
      </c>
      <c r="G22" s="46"/>
      <c r="H22" s="132">
        <v>7</v>
      </c>
      <c r="I22" s="132">
        <v>5</v>
      </c>
      <c r="J22" s="144"/>
      <c r="K22" s="144"/>
      <c r="L22" s="144"/>
      <c r="M22" s="144"/>
      <c r="N22" s="144"/>
      <c r="O22" s="144"/>
      <c r="P22" s="144"/>
      <c r="Q22" s="144"/>
      <c r="R22" s="144"/>
      <c r="S22" s="144"/>
    </row>
    <row r="23" spans="1:19" x14ac:dyDescent="0.25">
      <c r="A23" s="158"/>
      <c r="B23" s="130" t="s">
        <v>43</v>
      </c>
      <c r="C23" s="131">
        <v>510.98863636363637</v>
      </c>
      <c r="D23" s="132">
        <v>510.98863636363637</v>
      </c>
      <c r="E23" s="132">
        <v>3358.727272727273</v>
      </c>
      <c r="F23" s="133">
        <f t="shared" si="0"/>
        <v>6.5729979762937267</v>
      </c>
      <c r="G23" s="46"/>
      <c r="H23" s="132">
        <v>115.92159090909092</v>
      </c>
      <c r="I23" s="132">
        <v>164.6198863636364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</row>
    <row r="24" spans="1:19" x14ac:dyDescent="0.25">
      <c r="A24" s="158"/>
      <c r="B24" s="130" t="s">
        <v>47</v>
      </c>
      <c r="C24" s="131">
        <v>1313.5237221069019</v>
      </c>
      <c r="D24" s="132">
        <v>1276.0639400622729</v>
      </c>
      <c r="E24" s="133"/>
      <c r="F24" s="133">
        <f t="shared" si="0"/>
        <v>0</v>
      </c>
      <c r="G24" s="46"/>
      <c r="H24" s="132">
        <v>280.99197123582178</v>
      </c>
      <c r="I24" s="132">
        <v>235.81657152741741</v>
      </c>
      <c r="J24" s="144"/>
      <c r="K24" s="144"/>
      <c r="L24" s="144"/>
      <c r="M24" s="144"/>
      <c r="N24" s="144"/>
      <c r="O24" s="144"/>
      <c r="P24" s="144"/>
      <c r="Q24" s="144"/>
      <c r="R24" s="144"/>
      <c r="S24" s="144"/>
    </row>
    <row r="25" spans="1:19" x14ac:dyDescent="0.25">
      <c r="A25" s="158"/>
      <c r="B25" s="130" t="s">
        <v>121</v>
      </c>
      <c r="C25" s="131">
        <v>3484.0639665853323</v>
      </c>
      <c r="D25" s="132">
        <v>3446.604184540704</v>
      </c>
      <c r="E25" s="132">
        <v>3359.8123791102516</v>
      </c>
      <c r="F25" s="134">
        <f t="shared" si="0"/>
        <v>0.96433716812700843</v>
      </c>
      <c r="G25" s="46">
        <v>0.86808510638297864</v>
      </c>
      <c r="H25" s="132">
        <v>958.2732133077036</v>
      </c>
      <c r="I25" s="132">
        <v>1012.6544811468675</v>
      </c>
      <c r="J25" s="144"/>
      <c r="K25" s="144"/>
      <c r="L25" s="144"/>
      <c r="M25" s="144"/>
      <c r="N25" s="144"/>
      <c r="O25" s="144"/>
      <c r="P25" s="144"/>
      <c r="Q25" s="144"/>
      <c r="R25" s="144"/>
      <c r="S25" s="144"/>
    </row>
    <row r="26" spans="1:19" x14ac:dyDescent="0.25">
      <c r="A26" s="158" t="s">
        <v>155</v>
      </c>
      <c r="B26" s="130" t="s">
        <v>39</v>
      </c>
      <c r="C26" s="131">
        <v>31.900000000000006</v>
      </c>
      <c r="D26" s="132">
        <v>31.900000000000006</v>
      </c>
      <c r="E26" s="133"/>
      <c r="F26" s="133">
        <f t="shared" si="0"/>
        <v>0</v>
      </c>
      <c r="G26" s="46"/>
      <c r="H26" s="132">
        <v>4.8400000000000007</v>
      </c>
      <c r="I26" s="132">
        <v>4.8400000000000007</v>
      </c>
      <c r="J26" s="144"/>
      <c r="K26" s="144"/>
      <c r="L26" s="144"/>
      <c r="M26" s="144"/>
      <c r="N26" s="144"/>
      <c r="O26" s="144"/>
      <c r="P26" s="144"/>
      <c r="Q26" s="144"/>
      <c r="R26" s="144"/>
      <c r="S26" s="144"/>
    </row>
    <row r="27" spans="1:19" x14ac:dyDescent="0.25">
      <c r="A27" s="158"/>
      <c r="B27" s="130" t="s">
        <v>40</v>
      </c>
      <c r="C27" s="135">
        <v>0.5</v>
      </c>
      <c r="D27" s="134">
        <v>0.5</v>
      </c>
      <c r="E27" s="133"/>
      <c r="F27" s="133">
        <f t="shared" si="0"/>
        <v>0</v>
      </c>
      <c r="G27" s="46"/>
      <c r="H27" s="134">
        <v>0.15</v>
      </c>
      <c r="I27" s="134">
        <v>0.15</v>
      </c>
      <c r="J27" s="145"/>
      <c r="K27" s="145"/>
      <c r="L27" s="145"/>
      <c r="M27" s="145"/>
      <c r="N27" s="145"/>
      <c r="O27" s="145"/>
      <c r="P27" s="145"/>
      <c r="Q27" s="145"/>
      <c r="R27" s="145"/>
      <c r="S27" s="145"/>
    </row>
    <row r="28" spans="1:19" x14ac:dyDescent="0.25">
      <c r="A28" s="158"/>
      <c r="B28" s="130" t="s">
        <v>41</v>
      </c>
      <c r="C28" s="131">
        <v>1</v>
      </c>
      <c r="D28" s="132">
        <v>1</v>
      </c>
      <c r="E28" s="133"/>
      <c r="F28" s="133">
        <f t="shared" si="0"/>
        <v>0</v>
      </c>
      <c r="G28" s="46"/>
      <c r="H28" s="134">
        <v>0.2</v>
      </c>
      <c r="I28" s="134">
        <v>0.2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</row>
    <row r="29" spans="1:19" x14ac:dyDescent="0.25">
      <c r="A29" s="158"/>
      <c r="B29" s="130" t="s">
        <v>42</v>
      </c>
      <c r="C29" s="131">
        <v>2.7125000000000004</v>
      </c>
      <c r="D29" s="132">
        <v>2.7125000000000004</v>
      </c>
      <c r="E29" s="133"/>
      <c r="F29" s="133">
        <f t="shared" si="0"/>
        <v>0</v>
      </c>
      <c r="G29" s="46"/>
      <c r="H29" s="134">
        <v>0.23250000000000004</v>
      </c>
      <c r="I29" s="134">
        <v>0.23250000000000004</v>
      </c>
      <c r="J29" s="145"/>
      <c r="K29" s="145"/>
      <c r="L29" s="145"/>
      <c r="M29" s="145"/>
      <c r="N29" s="145"/>
      <c r="O29" s="145"/>
      <c r="P29" s="145"/>
      <c r="Q29" s="145"/>
      <c r="R29" s="145"/>
      <c r="S29" s="145"/>
    </row>
    <row r="30" spans="1:19" x14ac:dyDescent="0.25">
      <c r="A30" s="158"/>
      <c r="B30" s="130" t="s">
        <v>43</v>
      </c>
      <c r="C30" s="131">
        <v>147.31954545454545</v>
      </c>
      <c r="D30" s="132">
        <v>147.31954545454545</v>
      </c>
      <c r="E30" s="133"/>
      <c r="F30" s="133">
        <f t="shared" si="0"/>
        <v>0</v>
      </c>
      <c r="G30" s="46"/>
      <c r="H30" s="132">
        <v>41.304545454545462</v>
      </c>
      <c r="I30" s="132">
        <v>40.654545454545456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</row>
    <row r="31" spans="1:19" x14ac:dyDescent="0.25">
      <c r="A31" s="158"/>
      <c r="B31" s="130" t="s">
        <v>45</v>
      </c>
      <c r="C31" s="131">
        <v>5.1428571428571423</v>
      </c>
      <c r="D31" s="132">
        <v>5.1428571428571423</v>
      </c>
      <c r="E31" s="133"/>
      <c r="F31" s="133">
        <f t="shared" si="0"/>
        <v>0</v>
      </c>
      <c r="G31" s="46"/>
      <c r="H31" s="134">
        <v>0.31428571428571428</v>
      </c>
      <c r="I31" s="134">
        <v>0.7142857142857143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</row>
    <row r="32" spans="1:19" ht="24" x14ac:dyDescent="0.25">
      <c r="A32" s="158"/>
      <c r="B32" s="130" t="s">
        <v>46</v>
      </c>
      <c r="C32" s="135">
        <v>0.5</v>
      </c>
      <c r="D32" s="134">
        <v>0.5</v>
      </c>
      <c r="E32" s="133"/>
      <c r="F32" s="133">
        <f t="shared" si="0"/>
        <v>0</v>
      </c>
      <c r="G32" s="46"/>
      <c r="H32" s="134">
        <v>0.1</v>
      </c>
      <c r="I32" s="134">
        <v>0.1</v>
      </c>
      <c r="J32" s="145"/>
      <c r="K32" s="145"/>
      <c r="L32" s="145"/>
      <c r="M32" s="145"/>
      <c r="N32" s="145"/>
      <c r="O32" s="145"/>
      <c r="P32" s="145"/>
      <c r="Q32" s="145"/>
      <c r="R32" s="145"/>
      <c r="S32" s="145"/>
    </row>
    <row r="33" spans="1:19" x14ac:dyDescent="0.25">
      <c r="A33" s="158"/>
      <c r="B33" s="130" t="s">
        <v>47</v>
      </c>
      <c r="C33" s="131">
        <v>8.9560975609756088</v>
      </c>
      <c r="D33" s="132">
        <v>8.9560975609756088</v>
      </c>
      <c r="E33" s="133"/>
      <c r="F33" s="133">
        <f t="shared" si="0"/>
        <v>0</v>
      </c>
      <c r="G33" s="46"/>
      <c r="H33" s="132">
        <v>1.1912195121951221</v>
      </c>
      <c r="I33" s="132">
        <v>1.1912195121951221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</row>
    <row r="34" spans="1:19" x14ac:dyDescent="0.25">
      <c r="A34" s="158"/>
      <c r="B34" s="130" t="s">
        <v>121</v>
      </c>
      <c r="C34" s="131">
        <v>198.03100015837819</v>
      </c>
      <c r="D34" s="132">
        <v>198.03100015837819</v>
      </c>
      <c r="E34" s="133"/>
      <c r="F34" s="133">
        <f t="shared" si="0"/>
        <v>0</v>
      </c>
      <c r="G34" s="46"/>
      <c r="H34" s="132">
        <v>48.332550681026305</v>
      </c>
      <c r="I34" s="132">
        <v>48.082550681026298</v>
      </c>
      <c r="J34" s="144"/>
      <c r="K34" s="144"/>
      <c r="L34" s="144"/>
      <c r="M34" s="144"/>
      <c r="N34" s="144"/>
      <c r="O34" s="144"/>
      <c r="P34" s="144"/>
      <c r="Q34" s="144"/>
      <c r="R34" s="144"/>
      <c r="S34" s="144"/>
    </row>
    <row r="35" spans="1:19" x14ac:dyDescent="0.25">
      <c r="A35" s="158" t="s">
        <v>11</v>
      </c>
      <c r="B35" s="130" t="s">
        <v>39</v>
      </c>
      <c r="C35" s="131">
        <v>1317.3655202095738</v>
      </c>
      <c r="D35" s="132">
        <v>1284.7982161319449</v>
      </c>
      <c r="E35" s="132">
        <v>805.47472102784536</v>
      </c>
      <c r="F35" s="132">
        <f t="shared" si="0"/>
        <v>0.61142842185493518</v>
      </c>
      <c r="G35" s="46">
        <v>283.0047378435757</v>
      </c>
      <c r="H35" s="132">
        <v>34.520834696497801</v>
      </c>
      <c r="I35" s="132">
        <v>20.315159331276405</v>
      </c>
      <c r="J35" s="144"/>
      <c r="K35" s="144"/>
      <c r="L35" s="144"/>
      <c r="M35" s="144"/>
      <c r="N35" s="144"/>
      <c r="O35" s="144"/>
      <c r="P35" s="144"/>
      <c r="Q35" s="144"/>
      <c r="R35" s="144"/>
      <c r="S35" s="144"/>
    </row>
    <row r="36" spans="1:19" x14ac:dyDescent="0.25">
      <c r="A36" s="158"/>
      <c r="B36" s="130" t="s">
        <v>40</v>
      </c>
      <c r="C36" s="131">
        <v>365.93445012967868</v>
      </c>
      <c r="D36" s="132">
        <v>341.09728344144867</v>
      </c>
      <c r="E36" s="132">
        <v>319.05227018335074</v>
      </c>
      <c r="F36" s="132">
        <f t="shared" si="0"/>
        <v>0.87188366678864482</v>
      </c>
      <c r="G36" s="46">
        <v>49.055055460993806</v>
      </c>
      <c r="H36" s="132">
        <v>2.0496236637285912</v>
      </c>
      <c r="I36" s="132">
        <v>3.2493165136218134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</row>
    <row r="37" spans="1:19" x14ac:dyDescent="0.25">
      <c r="A37" s="158"/>
      <c r="B37" s="130" t="s">
        <v>41</v>
      </c>
      <c r="C37" s="131">
        <v>103.0483514800633</v>
      </c>
      <c r="D37" s="132">
        <v>102.74835148006331</v>
      </c>
      <c r="E37" s="132">
        <v>25.524134124580179</v>
      </c>
      <c r="F37" s="132">
        <f t="shared" si="0"/>
        <v>0.24769085344871641</v>
      </c>
      <c r="G37" s="46">
        <v>7.2626664305443169</v>
      </c>
      <c r="H37" s="133"/>
      <c r="I37" s="133"/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x14ac:dyDescent="0.25">
      <c r="A38" s="158"/>
      <c r="B38" s="130" t="s">
        <v>42</v>
      </c>
      <c r="C38" s="131">
        <v>241.7768078485002</v>
      </c>
      <c r="D38" s="132">
        <v>241.7768078485002</v>
      </c>
      <c r="E38" s="132">
        <v>191.41475202329775</v>
      </c>
      <c r="F38" s="132">
        <f t="shared" si="0"/>
        <v>0.79170022024296138</v>
      </c>
      <c r="G38" s="46">
        <v>18.603000270815169</v>
      </c>
      <c r="H38" s="133"/>
      <c r="I38" s="133"/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19" x14ac:dyDescent="0.25">
      <c r="A39" s="158"/>
      <c r="B39" s="130" t="s">
        <v>43</v>
      </c>
      <c r="C39" s="131">
        <v>354.89137367386797</v>
      </c>
      <c r="D39" s="132">
        <v>271.80800221785819</v>
      </c>
      <c r="E39" s="132">
        <v>444.17383797470751</v>
      </c>
      <c r="F39" s="132">
        <f t="shared" si="0"/>
        <v>1.2515768793605189</v>
      </c>
      <c r="G39" s="46">
        <v>263.09793554481047</v>
      </c>
      <c r="H39" s="132">
        <v>8.2862517620872751</v>
      </c>
      <c r="I39" s="132">
        <v>7.8147853288153302</v>
      </c>
      <c r="J39" s="144"/>
      <c r="K39" s="144"/>
      <c r="L39" s="144"/>
      <c r="M39" s="144"/>
      <c r="N39" s="144"/>
      <c r="O39" s="144"/>
      <c r="P39" s="144"/>
      <c r="Q39" s="144"/>
      <c r="R39" s="144"/>
      <c r="S39" s="144"/>
    </row>
    <row r="40" spans="1:19" x14ac:dyDescent="0.25">
      <c r="A40" s="158"/>
      <c r="B40" s="130" t="s">
        <v>44</v>
      </c>
      <c r="C40" s="131">
        <v>1828.1739408549315</v>
      </c>
      <c r="D40" s="132">
        <v>1680.5368241051838</v>
      </c>
      <c r="E40" s="132">
        <v>1541.5282574099001</v>
      </c>
      <c r="F40" s="132">
        <f t="shared" si="0"/>
        <v>0.84320655872001782</v>
      </c>
      <c r="G40" s="46">
        <v>75.949575492950743</v>
      </c>
      <c r="H40" s="133"/>
      <c r="I40" s="133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  <row r="41" spans="1:19" x14ac:dyDescent="0.25">
      <c r="A41" s="158"/>
      <c r="B41" s="130" t="s">
        <v>45</v>
      </c>
      <c r="C41" s="131">
        <v>636.21369169460172</v>
      </c>
      <c r="D41" s="132">
        <v>636.21369169460172</v>
      </c>
      <c r="E41" s="132">
        <v>248.73927092641947</v>
      </c>
      <c r="F41" s="132">
        <f t="shared" si="0"/>
        <v>0.39096811994706404</v>
      </c>
      <c r="G41" s="46">
        <v>98.285794716272648</v>
      </c>
      <c r="H41" s="132">
        <v>2.5531532840231539</v>
      </c>
      <c r="I41" s="132">
        <v>2.5531532840231539</v>
      </c>
      <c r="J41" s="144"/>
      <c r="K41" s="144"/>
      <c r="L41" s="144"/>
      <c r="M41" s="144"/>
      <c r="N41" s="144"/>
      <c r="O41" s="144"/>
      <c r="P41" s="144"/>
      <c r="Q41" s="144"/>
      <c r="R41" s="144"/>
      <c r="S41" s="144"/>
    </row>
    <row r="42" spans="1:19" ht="24" x14ac:dyDescent="0.25">
      <c r="A42" s="158"/>
      <c r="B42" s="130" t="s">
        <v>46</v>
      </c>
      <c r="C42" s="131">
        <v>1810.7667688356914</v>
      </c>
      <c r="D42" s="132">
        <v>1800.1698286450392</v>
      </c>
      <c r="E42" s="132">
        <v>1215.5269135017516</v>
      </c>
      <c r="F42" s="132">
        <f t="shared" si="0"/>
        <v>0.67127745793751536</v>
      </c>
      <c r="G42" s="46">
        <v>188.60497359755394</v>
      </c>
      <c r="H42" s="133"/>
      <c r="I42" s="133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19" x14ac:dyDescent="0.25">
      <c r="A43" s="158"/>
      <c r="B43" s="130" t="s">
        <v>47</v>
      </c>
      <c r="C43" s="131">
        <v>18886.686251644893</v>
      </c>
      <c r="D43" s="132">
        <v>13948.232504483072</v>
      </c>
      <c r="E43" s="132">
        <v>6861.0149469231874</v>
      </c>
      <c r="F43" s="132">
        <f t="shared" si="0"/>
        <v>0.36327256436134436</v>
      </c>
      <c r="G43" s="46">
        <v>1139.5351630357886</v>
      </c>
      <c r="H43" s="132">
        <v>43.57091285800405</v>
      </c>
      <c r="I43" s="132">
        <v>30.650451242300534</v>
      </c>
      <c r="J43" s="144"/>
      <c r="K43" s="144"/>
      <c r="L43" s="144"/>
      <c r="M43" s="144"/>
      <c r="N43" s="144"/>
      <c r="O43" s="144"/>
      <c r="P43" s="144"/>
      <c r="Q43" s="144"/>
      <c r="R43" s="144"/>
      <c r="S43" s="144"/>
    </row>
    <row r="44" spans="1:19" x14ac:dyDescent="0.25">
      <c r="A44" s="158"/>
      <c r="B44" s="130" t="s">
        <v>48</v>
      </c>
      <c r="C44" s="131">
        <v>7692.9770225990069</v>
      </c>
      <c r="D44" s="132">
        <v>6366.3090186798117</v>
      </c>
      <c r="E44" s="132">
        <v>2454.4069609237918</v>
      </c>
      <c r="F44" s="132">
        <f t="shared" si="0"/>
        <v>0.31904514386481181</v>
      </c>
      <c r="G44" s="46">
        <v>297.79550889772747</v>
      </c>
      <c r="H44" s="132">
        <v>1.3359323735501802</v>
      </c>
      <c r="I44" s="132">
        <v>1.3359323735501802</v>
      </c>
      <c r="J44" s="144"/>
      <c r="K44" s="144"/>
      <c r="L44" s="144"/>
      <c r="M44" s="144"/>
      <c r="N44" s="144"/>
      <c r="O44" s="144"/>
      <c r="P44" s="144"/>
      <c r="Q44" s="144"/>
      <c r="R44" s="144"/>
      <c r="S44" s="144"/>
    </row>
    <row r="45" spans="1:19" x14ac:dyDescent="0.25">
      <c r="A45" s="158"/>
      <c r="B45" s="130" t="s">
        <v>121</v>
      </c>
      <c r="C45" s="131">
        <v>33237.834178970799</v>
      </c>
      <c r="D45" s="132">
        <v>26673.690528727526</v>
      </c>
      <c r="E45" s="132">
        <v>14106.856065018832</v>
      </c>
      <c r="F45" s="132">
        <f t="shared" si="0"/>
        <v>0.42442163917960934</v>
      </c>
      <c r="G45" s="46">
        <v>2421.1944112910328</v>
      </c>
      <c r="H45" s="132">
        <v>92.31670863789104</v>
      </c>
      <c r="I45" s="132">
        <v>65.918798073587425</v>
      </c>
      <c r="J45" s="144"/>
      <c r="K45" s="144"/>
      <c r="L45" s="144"/>
      <c r="M45" s="144"/>
      <c r="N45" s="144"/>
      <c r="O45" s="144"/>
      <c r="P45" s="144"/>
      <c r="Q45" s="144"/>
      <c r="R45" s="144"/>
      <c r="S45" s="144"/>
    </row>
    <row r="46" spans="1:19" x14ac:dyDescent="0.25">
      <c r="A46" s="158" t="s">
        <v>12</v>
      </c>
      <c r="B46" s="130" t="s">
        <v>39</v>
      </c>
      <c r="C46" s="131">
        <v>18.395096707608907</v>
      </c>
      <c r="D46" s="132">
        <v>18.395096707608907</v>
      </c>
      <c r="E46" s="132">
        <v>20.530755679828317</v>
      </c>
      <c r="F46" s="132">
        <f t="shared" si="0"/>
        <v>1.1160993609419851</v>
      </c>
      <c r="G46" s="46">
        <v>13.232142787747696</v>
      </c>
      <c r="H46" s="133"/>
      <c r="I46" s="133"/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x14ac:dyDescent="0.25">
      <c r="A47" s="158"/>
      <c r="B47" s="130" t="s">
        <v>40</v>
      </c>
      <c r="C47" s="131">
        <v>27.249920023658074</v>
      </c>
      <c r="D47" s="132">
        <v>27.249920023658074</v>
      </c>
      <c r="E47" s="132">
        <v>21.415231265651272</v>
      </c>
      <c r="F47" s="132">
        <f t="shared" si="0"/>
        <v>0.78588235294117592</v>
      </c>
      <c r="G47" s="46">
        <v>8.030711724619227</v>
      </c>
      <c r="H47" s="134">
        <v>0.98099712085169055</v>
      </c>
      <c r="I47" s="133"/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x14ac:dyDescent="0.25">
      <c r="A48" s="158"/>
      <c r="B48" s="130" t="s">
        <v>41</v>
      </c>
      <c r="C48" s="131">
        <v>1541.1742799631279</v>
      </c>
      <c r="D48" s="132">
        <v>1381.2236732041099</v>
      </c>
      <c r="E48" s="132">
        <v>2154.189151788185</v>
      </c>
      <c r="F48" s="132">
        <f t="shared" si="0"/>
        <v>1.397758306633383</v>
      </c>
      <c r="G48" s="46">
        <v>602.56263025289138</v>
      </c>
      <c r="H48" s="134">
        <v>8.6662620482651082E-2</v>
      </c>
      <c r="I48" s="134">
        <v>8.6662620482651082E-2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</row>
    <row r="49" spans="1:19" x14ac:dyDescent="0.25">
      <c r="A49" s="158"/>
      <c r="B49" s="130" t="s">
        <v>42</v>
      </c>
      <c r="C49" s="131">
        <v>2046.0272084580433</v>
      </c>
      <c r="D49" s="132">
        <v>2006.8503444790122</v>
      </c>
      <c r="E49" s="132">
        <v>3591.1713739879551</v>
      </c>
      <c r="F49" s="132">
        <f t="shared" si="0"/>
        <v>1.7551923841200459</v>
      </c>
      <c r="G49" s="46">
        <v>2113.9127203306416</v>
      </c>
      <c r="H49" s="132">
        <v>1.7464525975442442</v>
      </c>
      <c r="I49" s="132">
        <v>1.7469166933974709</v>
      </c>
      <c r="J49" s="144"/>
      <c r="K49" s="144"/>
      <c r="L49" s="144"/>
      <c r="M49" s="144"/>
      <c r="N49" s="144"/>
      <c r="O49" s="144"/>
      <c r="P49" s="144"/>
      <c r="Q49" s="144"/>
      <c r="R49" s="144"/>
      <c r="S49" s="144"/>
    </row>
    <row r="50" spans="1:19" x14ac:dyDescent="0.25">
      <c r="A50" s="158"/>
      <c r="B50" s="130" t="s">
        <v>43</v>
      </c>
      <c r="C50" s="131">
        <v>5.27768786352412</v>
      </c>
      <c r="D50" s="132">
        <v>5.27768786352412</v>
      </c>
      <c r="E50" s="132">
        <v>1.0369104390688559</v>
      </c>
      <c r="F50" s="132">
        <f t="shared" si="0"/>
        <v>0.19647058823529401</v>
      </c>
      <c r="G50" s="46">
        <v>0</v>
      </c>
      <c r="H50" s="133"/>
      <c r="I50" s="133"/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x14ac:dyDescent="0.25">
      <c r="A51" s="158"/>
      <c r="B51" s="130" t="s">
        <v>44</v>
      </c>
      <c r="C51" s="131">
        <v>3063.1987684453175</v>
      </c>
      <c r="D51" s="132">
        <v>2997.6266934559426</v>
      </c>
      <c r="E51" s="132">
        <v>3572.5663894635263</v>
      </c>
      <c r="F51" s="132">
        <f t="shared" si="0"/>
        <v>1.1662861797495208</v>
      </c>
      <c r="G51" s="46">
        <v>1259.8152735021736</v>
      </c>
      <c r="H51" s="132">
        <v>7.618980283959365</v>
      </c>
      <c r="I51" s="132">
        <v>7.618980283959365</v>
      </c>
      <c r="J51" s="144"/>
      <c r="K51" s="144"/>
      <c r="L51" s="144"/>
      <c r="M51" s="144"/>
      <c r="N51" s="144"/>
      <c r="O51" s="144"/>
      <c r="P51" s="144"/>
      <c r="Q51" s="144"/>
      <c r="R51" s="144"/>
      <c r="S51" s="144"/>
    </row>
    <row r="52" spans="1:19" x14ac:dyDescent="0.25">
      <c r="A52" s="158"/>
      <c r="B52" s="130" t="s">
        <v>45</v>
      </c>
      <c r="C52" s="131">
        <v>9717.8327359069626</v>
      </c>
      <c r="D52" s="132">
        <v>9205.2266352126808</v>
      </c>
      <c r="E52" s="132">
        <v>10212.485716818135</v>
      </c>
      <c r="F52" s="132">
        <f t="shared" si="0"/>
        <v>1.0509015738749496</v>
      </c>
      <c r="G52" s="46">
        <v>6612.0770321847012</v>
      </c>
      <c r="H52" s="132">
        <v>5.2239624785257117</v>
      </c>
      <c r="I52" s="132">
        <v>4.6731596462989069</v>
      </c>
      <c r="J52" s="144"/>
      <c r="K52" s="144"/>
      <c r="L52" s="144"/>
      <c r="M52" s="144"/>
      <c r="N52" s="144"/>
      <c r="O52" s="144"/>
      <c r="P52" s="144"/>
      <c r="Q52" s="144"/>
      <c r="R52" s="144"/>
      <c r="S52" s="144"/>
    </row>
    <row r="53" spans="1:19" ht="24" x14ac:dyDescent="0.25">
      <c r="A53" s="158"/>
      <c r="B53" s="130" t="s">
        <v>46</v>
      </c>
      <c r="C53" s="131">
        <v>294.39662565055147</v>
      </c>
      <c r="D53" s="132">
        <v>280.90580406999322</v>
      </c>
      <c r="E53" s="132">
        <v>446.7719669484714</v>
      </c>
      <c r="F53" s="132">
        <f t="shared" si="0"/>
        <v>1.5175852167503758</v>
      </c>
      <c r="G53" s="46">
        <v>225.86665912901199</v>
      </c>
      <c r="H53" s="132">
        <v>7.0557890466305277</v>
      </c>
      <c r="I53" s="132">
        <v>2.2460642969527913</v>
      </c>
      <c r="J53" s="144"/>
      <c r="K53" s="144"/>
      <c r="L53" s="144"/>
      <c r="M53" s="144"/>
      <c r="N53" s="144"/>
      <c r="O53" s="144"/>
      <c r="P53" s="144"/>
      <c r="Q53" s="144"/>
      <c r="R53" s="144"/>
      <c r="S53" s="144"/>
    </row>
    <row r="54" spans="1:19" x14ac:dyDescent="0.25">
      <c r="A54" s="158"/>
      <c r="B54" s="130" t="s">
        <v>47</v>
      </c>
      <c r="C54" s="131">
        <v>4.4525427519391494</v>
      </c>
      <c r="D54" s="132">
        <v>4.4525427519391494</v>
      </c>
      <c r="E54" s="132">
        <v>2.1609674156078018</v>
      </c>
      <c r="F54" s="132">
        <f t="shared" si="0"/>
        <v>0.48533333333333362</v>
      </c>
      <c r="G54" s="46">
        <v>0</v>
      </c>
      <c r="H54" s="133"/>
      <c r="I54" s="133"/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x14ac:dyDescent="0.25">
      <c r="A55" s="158"/>
      <c r="B55" s="130" t="s">
        <v>48</v>
      </c>
      <c r="C55" s="131">
        <v>8876.5649650643227</v>
      </c>
      <c r="D55" s="132">
        <v>6159.89906167349</v>
      </c>
      <c r="E55" s="132">
        <v>6652.6797231034398</v>
      </c>
      <c r="F55" s="132">
        <f t="shared" si="0"/>
        <v>0.74946555895062184</v>
      </c>
      <c r="G55" s="46">
        <v>3032.3887256421231</v>
      </c>
      <c r="H55" s="132">
        <v>11.073243431033758</v>
      </c>
      <c r="I55" s="132">
        <v>10.98502171851565</v>
      </c>
      <c r="J55" s="144"/>
      <c r="K55" s="144"/>
      <c r="L55" s="144"/>
      <c r="M55" s="144"/>
      <c r="N55" s="144"/>
      <c r="O55" s="144"/>
      <c r="P55" s="144"/>
      <c r="Q55" s="144"/>
      <c r="R55" s="144"/>
      <c r="S55" s="144"/>
    </row>
    <row r="56" spans="1:19" x14ac:dyDescent="0.25">
      <c r="A56" s="158"/>
      <c r="B56" s="130" t="s">
        <v>121</v>
      </c>
      <c r="C56" s="131">
        <v>25594.569830835047</v>
      </c>
      <c r="D56" s="132">
        <v>22087.107459441955</v>
      </c>
      <c r="E56" s="132">
        <v>26675.008186909872</v>
      </c>
      <c r="F56" s="132">
        <f t="shared" si="0"/>
        <v>1.0422135774586516</v>
      </c>
      <c r="G56" s="46">
        <v>13867.885895553911</v>
      </c>
      <c r="H56" s="132">
        <v>33.786087579027942</v>
      </c>
      <c r="I56" s="132">
        <v>27.356805259606833</v>
      </c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19" x14ac:dyDescent="0.25">
      <c r="A57" s="158" t="s">
        <v>13</v>
      </c>
      <c r="B57" s="130" t="s">
        <v>39</v>
      </c>
      <c r="C57" s="131">
        <v>2227.3369021348403</v>
      </c>
      <c r="D57" s="132">
        <v>1791.8651933931687</v>
      </c>
      <c r="E57" s="132">
        <v>1068.7238969854061</v>
      </c>
      <c r="F57" s="132">
        <f t="shared" si="0"/>
        <v>0.47982139386325617</v>
      </c>
      <c r="G57" s="46">
        <v>269.10155632863535</v>
      </c>
      <c r="H57" s="133"/>
      <c r="I57" s="133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x14ac:dyDescent="0.25">
      <c r="A58" s="158"/>
      <c r="B58" s="130" t="s">
        <v>40</v>
      </c>
      <c r="C58" s="131">
        <v>679.64193770731924</v>
      </c>
      <c r="D58" s="132">
        <v>679.64193770731924</v>
      </c>
      <c r="E58" s="132">
        <v>831.76976032676021</v>
      </c>
      <c r="F58" s="132">
        <f t="shared" si="0"/>
        <v>1.2238352493853215</v>
      </c>
      <c r="G58" s="46">
        <v>666.64158607176626</v>
      </c>
      <c r="H58" s="133"/>
      <c r="I58" s="133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x14ac:dyDescent="0.25">
      <c r="A59" s="158"/>
      <c r="B59" s="130" t="s">
        <v>41</v>
      </c>
      <c r="C59" s="131">
        <v>436.82188176524386</v>
      </c>
      <c r="D59" s="132">
        <v>436.82188176524386</v>
      </c>
      <c r="E59" s="132">
        <v>234.83246607128441</v>
      </c>
      <c r="F59" s="132">
        <f t="shared" si="0"/>
        <v>0.53759318357015762</v>
      </c>
      <c r="G59" s="46">
        <v>88.675031183599927</v>
      </c>
      <c r="H59" s="133"/>
      <c r="I59" s="133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x14ac:dyDescent="0.25">
      <c r="A60" s="158"/>
      <c r="B60" s="130" t="s">
        <v>42</v>
      </c>
      <c r="C60" s="131">
        <v>1766.391912262171</v>
      </c>
      <c r="D60" s="132">
        <v>1731.894403574217</v>
      </c>
      <c r="E60" s="132">
        <v>1552.3377528591336</v>
      </c>
      <c r="F60" s="132">
        <f t="shared" si="0"/>
        <v>0.87881842193847914</v>
      </c>
      <c r="G60" s="46">
        <v>600.55129828663655</v>
      </c>
      <c r="H60" s="133"/>
      <c r="I60" s="133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19" x14ac:dyDescent="0.25">
      <c r="A61" s="158"/>
      <c r="B61" s="130" t="s">
        <v>43</v>
      </c>
      <c r="C61" s="131">
        <v>41.969652845964497</v>
      </c>
      <c r="D61" s="132">
        <v>1.1818181818181819</v>
      </c>
      <c r="E61" s="132">
        <v>2.3636363636363638</v>
      </c>
      <c r="F61" s="133">
        <f t="shared" si="0"/>
        <v>5.6317748738863686E-2</v>
      </c>
      <c r="G61" s="46"/>
      <c r="H61" s="134">
        <v>0.23636363636363639</v>
      </c>
      <c r="I61" s="134">
        <v>0.11818181818181819</v>
      </c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19" x14ac:dyDescent="0.25">
      <c r="A62" s="158"/>
      <c r="B62" s="130" t="s">
        <v>44</v>
      </c>
      <c r="C62" s="131">
        <v>7464.1894810785507</v>
      </c>
      <c r="D62" s="132">
        <v>7299.8346306638668</v>
      </c>
      <c r="E62" s="132">
        <v>6654.2640821003315</v>
      </c>
      <c r="F62" s="132">
        <f t="shared" si="0"/>
        <v>0.89149184904384449</v>
      </c>
      <c r="G62" s="46">
        <v>2344.1169576946277</v>
      </c>
      <c r="H62" s="132">
        <v>15.965386352600369</v>
      </c>
      <c r="I62" s="132">
        <v>8.1951791294647336</v>
      </c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19" x14ac:dyDescent="0.25">
      <c r="A63" s="158"/>
      <c r="B63" s="130" t="s">
        <v>45</v>
      </c>
      <c r="C63" s="131">
        <v>14513.325379733766</v>
      </c>
      <c r="D63" s="132">
        <v>14312.106589250634</v>
      </c>
      <c r="E63" s="132">
        <v>11710.215481969144</v>
      </c>
      <c r="F63" s="132">
        <f t="shared" si="0"/>
        <v>0.80685957046902212</v>
      </c>
      <c r="G63" s="46">
        <v>4618.9057446967099</v>
      </c>
      <c r="H63" s="132">
        <v>4.1880653569276651</v>
      </c>
      <c r="I63" s="133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19" ht="24" x14ac:dyDescent="0.25">
      <c r="A64" s="158"/>
      <c r="B64" s="130" t="s">
        <v>46</v>
      </c>
      <c r="C64" s="131">
        <v>134.58064153524609</v>
      </c>
      <c r="D64" s="132">
        <v>128.92400257396861</v>
      </c>
      <c r="E64" s="132">
        <v>137.93130741156006</v>
      </c>
      <c r="F64" s="132">
        <f t="shared" si="0"/>
        <v>1.0248970865206972</v>
      </c>
      <c r="G64" s="46">
        <v>86.82142010331205</v>
      </c>
      <c r="H64" s="133"/>
      <c r="I64" s="133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x14ac:dyDescent="0.25">
      <c r="A65" s="158"/>
      <c r="B65" s="130" t="s">
        <v>47</v>
      </c>
      <c r="C65" s="131">
        <v>2271.7740860458402</v>
      </c>
      <c r="D65" s="132">
        <v>1636.1102658839984</v>
      </c>
      <c r="E65" s="132">
        <v>790.34004920551479</v>
      </c>
      <c r="F65" s="132">
        <f t="shared" si="0"/>
        <v>0.34789552978005367</v>
      </c>
      <c r="G65" s="46">
        <v>66.995732219330606</v>
      </c>
      <c r="H65" s="132">
        <v>3.5714285714285712</v>
      </c>
      <c r="I65" s="132">
        <v>2.6785714285714284</v>
      </c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x14ac:dyDescent="0.25">
      <c r="A66" s="158"/>
      <c r="B66" s="130" t="s">
        <v>48</v>
      </c>
      <c r="C66" s="131">
        <v>24163.026239925399</v>
      </c>
      <c r="D66" s="132">
        <v>19279.494260483258</v>
      </c>
      <c r="E66" s="132">
        <v>6990.1801096179443</v>
      </c>
      <c r="F66" s="132">
        <f t="shared" si="0"/>
        <v>0.28929241065292682</v>
      </c>
      <c r="G66" s="46">
        <v>687.88778196710791</v>
      </c>
      <c r="H66" s="134">
        <v>0.75550656312218156</v>
      </c>
      <c r="I66" s="133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x14ac:dyDescent="0.25">
      <c r="A67" s="158"/>
      <c r="B67" s="130" t="s">
        <v>121</v>
      </c>
      <c r="C67" s="131">
        <v>53699.058115034335</v>
      </c>
      <c r="D67" s="132">
        <v>47297.874983477494</v>
      </c>
      <c r="E67" s="132">
        <v>29972.958542910717</v>
      </c>
      <c r="F67" s="132">
        <f t="shared" si="0"/>
        <v>0.55816544265455326</v>
      </c>
      <c r="G67" s="46">
        <v>9429.6971085517271</v>
      </c>
      <c r="H67" s="132">
        <v>24.716750480442421</v>
      </c>
      <c r="I67" s="132">
        <v>10.991932376217978</v>
      </c>
      <c r="J67" s="144"/>
      <c r="K67" s="144"/>
      <c r="L67" s="144"/>
      <c r="M67" s="144"/>
      <c r="N67" s="144"/>
      <c r="O67" s="144"/>
      <c r="P67" s="144"/>
      <c r="Q67" s="144"/>
      <c r="R67" s="144"/>
      <c r="S67" s="144"/>
    </row>
    <row r="68" spans="1:19" x14ac:dyDescent="0.25">
      <c r="A68" s="158" t="s">
        <v>14</v>
      </c>
      <c r="B68" s="130" t="s">
        <v>39</v>
      </c>
      <c r="C68" s="131">
        <v>8906.4563732154766</v>
      </c>
      <c r="D68" s="132">
        <v>8084.4608224155018</v>
      </c>
      <c r="E68" s="132">
        <v>4131.2008194328446</v>
      </c>
      <c r="F68" s="132">
        <f t="shared" ref="F68:F131" si="1">E68/C68</f>
        <v>0.46384337904092454</v>
      </c>
      <c r="G68" s="46">
        <v>97.385687017089779</v>
      </c>
      <c r="H68" s="132">
        <v>6.6141370122534964</v>
      </c>
      <c r="I68" s="134">
        <v>0.21185918687444821</v>
      </c>
      <c r="J68" s="145"/>
      <c r="K68" s="145"/>
      <c r="L68" s="145"/>
      <c r="M68" s="145"/>
      <c r="N68" s="145"/>
      <c r="O68" s="145"/>
      <c r="P68" s="145"/>
      <c r="Q68" s="145"/>
      <c r="R68" s="145"/>
      <c r="S68" s="145"/>
    </row>
    <row r="69" spans="1:19" x14ac:dyDescent="0.25">
      <c r="A69" s="158"/>
      <c r="B69" s="130" t="s">
        <v>40</v>
      </c>
      <c r="C69" s="131">
        <v>205.11684399867943</v>
      </c>
      <c r="D69" s="132">
        <v>205.11684399867943</v>
      </c>
      <c r="E69" s="132">
        <v>182.42169284391247</v>
      </c>
      <c r="F69" s="132">
        <f t="shared" si="1"/>
        <v>0.88935500999170469</v>
      </c>
      <c r="G69" s="46">
        <v>14.25</v>
      </c>
      <c r="H69" s="134">
        <v>0.11325949106805037</v>
      </c>
      <c r="I69" s="132">
        <v>0</v>
      </c>
      <c r="J69" s="144"/>
      <c r="K69" s="144"/>
      <c r="L69" s="144"/>
      <c r="M69" s="144"/>
      <c r="N69" s="144"/>
      <c r="O69" s="144"/>
      <c r="P69" s="144"/>
      <c r="Q69" s="144"/>
      <c r="R69" s="144"/>
      <c r="S69" s="144"/>
    </row>
    <row r="70" spans="1:19" x14ac:dyDescent="0.25">
      <c r="A70" s="158"/>
      <c r="B70" s="130" t="s">
        <v>41</v>
      </c>
      <c r="C70" s="131">
        <v>81922.888408264203</v>
      </c>
      <c r="D70" s="132">
        <v>76481.673611992956</v>
      </c>
      <c r="E70" s="132">
        <v>43825.243945696689</v>
      </c>
      <c r="F70" s="132">
        <f t="shared" si="1"/>
        <v>0.53495726038482416</v>
      </c>
      <c r="G70" s="46">
        <v>178.32727272727271</v>
      </c>
      <c r="H70" s="132">
        <v>5.9488157631753742</v>
      </c>
      <c r="I70" s="132">
        <v>9.3440128514827823</v>
      </c>
      <c r="J70" s="144"/>
      <c r="K70" s="144"/>
      <c r="L70" s="144"/>
      <c r="M70" s="144"/>
      <c r="N70" s="144"/>
      <c r="O70" s="144"/>
      <c r="P70" s="144"/>
      <c r="Q70" s="144"/>
      <c r="R70" s="144"/>
      <c r="S70" s="144"/>
    </row>
    <row r="71" spans="1:19" x14ac:dyDescent="0.25">
      <c r="A71" s="158"/>
      <c r="B71" s="130" t="s">
        <v>42</v>
      </c>
      <c r="C71" s="131">
        <v>25.104020940986182</v>
      </c>
      <c r="D71" s="132">
        <v>23.187875086762816</v>
      </c>
      <c r="E71" s="132">
        <v>15.097069793437639</v>
      </c>
      <c r="F71" s="133">
        <f t="shared" si="1"/>
        <v>0.60138054493052728</v>
      </c>
      <c r="G71" s="46"/>
      <c r="H71" s="133"/>
      <c r="I71" s="133"/>
      <c r="J71" s="146"/>
      <c r="K71" s="146"/>
      <c r="L71" s="146"/>
      <c r="M71" s="146"/>
      <c r="N71" s="146"/>
      <c r="O71" s="146"/>
      <c r="P71" s="146"/>
      <c r="Q71" s="146"/>
      <c r="R71" s="146"/>
      <c r="S71" s="146"/>
    </row>
    <row r="72" spans="1:19" x14ac:dyDescent="0.25">
      <c r="A72" s="158"/>
      <c r="B72" s="130" t="s">
        <v>43</v>
      </c>
      <c r="C72" s="131">
        <v>499.2886855179799</v>
      </c>
      <c r="D72" s="132">
        <v>477.51635837594193</v>
      </c>
      <c r="E72" s="132">
        <v>517.92915478852683</v>
      </c>
      <c r="F72" s="132">
        <f t="shared" si="1"/>
        <v>1.0373340510434532</v>
      </c>
      <c r="G72" s="46">
        <v>219.375</v>
      </c>
      <c r="H72" s="132">
        <v>14.181818181818183</v>
      </c>
      <c r="I72" s="132">
        <v>9.454545454545455</v>
      </c>
      <c r="J72" s="144"/>
      <c r="K72" s="144"/>
      <c r="L72" s="144"/>
      <c r="M72" s="144"/>
      <c r="N72" s="144"/>
      <c r="O72" s="144"/>
      <c r="P72" s="144"/>
      <c r="Q72" s="144"/>
      <c r="R72" s="144"/>
      <c r="S72" s="144"/>
    </row>
    <row r="73" spans="1:19" x14ac:dyDescent="0.25">
      <c r="A73" s="158"/>
      <c r="B73" s="130" t="s">
        <v>44</v>
      </c>
      <c r="C73" s="131">
        <v>1155.8672198731022</v>
      </c>
      <c r="D73" s="132">
        <v>1060.9938084863925</v>
      </c>
      <c r="E73" s="132">
        <v>791.59952600904569</v>
      </c>
      <c r="F73" s="132">
        <f t="shared" si="1"/>
        <v>0.68485333989829045</v>
      </c>
      <c r="G73" s="46">
        <v>7.1666666666666661</v>
      </c>
      <c r="H73" s="132">
        <v>5.2325988801741357</v>
      </c>
      <c r="I73" s="132">
        <v>1.6</v>
      </c>
      <c r="J73" s="144"/>
      <c r="K73" s="144"/>
      <c r="L73" s="144"/>
      <c r="M73" s="144"/>
      <c r="N73" s="144"/>
      <c r="O73" s="144"/>
      <c r="P73" s="144"/>
      <c r="Q73" s="144"/>
      <c r="R73" s="144"/>
      <c r="S73" s="144"/>
    </row>
    <row r="74" spans="1:19" x14ac:dyDescent="0.25">
      <c r="A74" s="158"/>
      <c r="B74" s="130" t="s">
        <v>45</v>
      </c>
      <c r="C74" s="131">
        <v>1461.4529016034965</v>
      </c>
      <c r="D74" s="132">
        <v>1446.9943272575424</v>
      </c>
      <c r="E74" s="132">
        <v>444.03883712320351</v>
      </c>
      <c r="F74" s="132">
        <f t="shared" si="1"/>
        <v>0.30383383319161844</v>
      </c>
      <c r="G74" s="46">
        <v>9</v>
      </c>
      <c r="H74" s="132">
        <v>2.3345945731219957</v>
      </c>
      <c r="I74" s="132">
        <v>1.8502450042064496</v>
      </c>
      <c r="J74" s="144"/>
      <c r="K74" s="144"/>
      <c r="L74" s="144"/>
      <c r="M74" s="144"/>
      <c r="N74" s="144"/>
      <c r="O74" s="144"/>
      <c r="P74" s="144"/>
      <c r="Q74" s="144"/>
      <c r="R74" s="144"/>
      <c r="S74" s="144"/>
    </row>
    <row r="75" spans="1:19" ht="24" x14ac:dyDescent="0.25">
      <c r="A75" s="158"/>
      <c r="B75" s="130" t="s">
        <v>46</v>
      </c>
      <c r="C75" s="131">
        <v>2.6347148825226641</v>
      </c>
      <c r="D75" s="132">
        <v>2.6347148825226641</v>
      </c>
      <c r="E75" s="134">
        <v>0.58553903549183695</v>
      </c>
      <c r="F75" s="133">
        <f t="shared" si="1"/>
        <v>0.22224000000000002</v>
      </c>
      <c r="G75" s="46"/>
      <c r="H75" s="133"/>
      <c r="I75" s="133"/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 x14ac:dyDescent="0.25">
      <c r="A76" s="158"/>
      <c r="B76" s="130" t="s">
        <v>47</v>
      </c>
      <c r="C76" s="131">
        <v>32903.790353106982</v>
      </c>
      <c r="D76" s="132">
        <v>28120.003919923092</v>
      </c>
      <c r="E76" s="132">
        <v>11157.406038091354</v>
      </c>
      <c r="F76" s="132">
        <f t="shared" si="1"/>
        <v>0.33909181642466313</v>
      </c>
      <c r="G76" s="46">
        <v>229.08285547483132</v>
      </c>
      <c r="H76" s="132">
        <v>84.276145821615557</v>
      </c>
      <c r="I76" s="132">
        <v>58.579000618038314</v>
      </c>
      <c r="J76" s="144"/>
      <c r="K76" s="144"/>
      <c r="L76" s="144"/>
      <c r="M76" s="144"/>
      <c r="N76" s="144"/>
      <c r="O76" s="144"/>
      <c r="P76" s="144"/>
      <c r="Q76" s="144"/>
      <c r="R76" s="144"/>
      <c r="S76" s="144"/>
    </row>
    <row r="77" spans="1:19" x14ac:dyDescent="0.25">
      <c r="A77" s="158"/>
      <c r="B77" s="130" t="s">
        <v>48</v>
      </c>
      <c r="C77" s="131">
        <v>13.63888485878072</v>
      </c>
      <c r="D77" s="132">
        <v>13.63888485878072</v>
      </c>
      <c r="E77" s="132">
        <v>7.410964427538568</v>
      </c>
      <c r="F77" s="132">
        <f t="shared" si="1"/>
        <v>0.54337026115206077</v>
      </c>
      <c r="G77" s="46">
        <v>1</v>
      </c>
      <c r="H77" s="133"/>
      <c r="I77" s="133"/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 x14ac:dyDescent="0.25">
      <c r="A78" s="158"/>
      <c r="B78" s="130" t="s">
        <v>121</v>
      </c>
      <c r="C78" s="131">
        <v>127096.23840626223</v>
      </c>
      <c r="D78" s="132">
        <v>115916.22116727814</v>
      </c>
      <c r="E78" s="132">
        <v>61072.93358724202</v>
      </c>
      <c r="F78" s="132">
        <f t="shared" si="1"/>
        <v>0.48052510721853797</v>
      </c>
      <c r="G78" s="46">
        <v>755.5874818858606</v>
      </c>
      <c r="H78" s="132">
        <v>118.7013697232268</v>
      </c>
      <c r="I78" s="132">
        <v>81.039663115147448</v>
      </c>
      <c r="J78" s="144"/>
      <c r="K78" s="144"/>
      <c r="L78" s="144"/>
      <c r="M78" s="144"/>
      <c r="N78" s="144"/>
      <c r="O78" s="144"/>
      <c r="P78" s="144"/>
      <c r="Q78" s="144"/>
      <c r="R78" s="144"/>
      <c r="S78" s="144"/>
    </row>
    <row r="79" spans="1:19" x14ac:dyDescent="0.25">
      <c r="A79" s="158" t="s">
        <v>15</v>
      </c>
      <c r="B79" s="130" t="s">
        <v>39</v>
      </c>
      <c r="C79" s="131">
        <v>35568.082953959165</v>
      </c>
      <c r="D79" s="132">
        <v>33239.443124817917</v>
      </c>
      <c r="E79" s="132">
        <v>20803.821134282072</v>
      </c>
      <c r="F79" s="132">
        <f t="shared" si="1"/>
        <v>0.58490138929363777</v>
      </c>
      <c r="G79" s="46">
        <v>8965.944310226454</v>
      </c>
      <c r="H79" s="132">
        <v>7.5021720431069339</v>
      </c>
      <c r="I79" s="132">
        <v>1.0822422424674012</v>
      </c>
      <c r="J79" s="144"/>
      <c r="K79" s="144"/>
      <c r="L79" s="144"/>
      <c r="M79" s="144"/>
      <c r="N79" s="144"/>
      <c r="O79" s="144"/>
      <c r="P79" s="144"/>
      <c r="Q79" s="144"/>
      <c r="R79" s="144"/>
      <c r="S79" s="144"/>
    </row>
    <row r="80" spans="1:19" x14ac:dyDescent="0.25">
      <c r="A80" s="158"/>
      <c r="B80" s="130" t="s">
        <v>40</v>
      </c>
      <c r="C80" s="131">
        <v>7853.4280383060905</v>
      </c>
      <c r="D80" s="132">
        <v>7543.7927789796231</v>
      </c>
      <c r="E80" s="132">
        <v>9829.2364447923192</v>
      </c>
      <c r="F80" s="132">
        <f t="shared" si="1"/>
        <v>1.2515854728468858</v>
      </c>
      <c r="G80" s="46">
        <v>4990.9514185080952</v>
      </c>
      <c r="H80" s="132">
        <v>11.046701814179663</v>
      </c>
      <c r="I80" s="132">
        <v>8.2486178932630274</v>
      </c>
      <c r="J80" s="144"/>
      <c r="K80" s="144"/>
      <c r="L80" s="144"/>
      <c r="M80" s="144"/>
      <c r="N80" s="144"/>
      <c r="O80" s="144"/>
      <c r="P80" s="144"/>
      <c r="Q80" s="144"/>
      <c r="R80" s="144"/>
      <c r="S80" s="144"/>
    </row>
    <row r="81" spans="1:19" x14ac:dyDescent="0.25">
      <c r="A81" s="158"/>
      <c r="B81" s="130" t="s">
        <v>41</v>
      </c>
      <c r="C81" s="131">
        <v>68051.205656861741</v>
      </c>
      <c r="D81" s="132">
        <v>64107.292409719274</v>
      </c>
      <c r="E81" s="132">
        <v>31278.139898198639</v>
      </c>
      <c r="F81" s="132">
        <f t="shared" si="1"/>
        <v>0.45962653558136923</v>
      </c>
      <c r="G81" s="46">
        <v>10536.298259857795</v>
      </c>
      <c r="H81" s="132">
        <v>26.544067989970664</v>
      </c>
      <c r="I81" s="132">
        <v>1.4443770080441847</v>
      </c>
      <c r="J81" s="144"/>
      <c r="K81" s="144"/>
      <c r="L81" s="144"/>
      <c r="M81" s="144"/>
      <c r="N81" s="144"/>
      <c r="O81" s="144"/>
      <c r="P81" s="144"/>
      <c r="Q81" s="144"/>
      <c r="R81" s="144"/>
      <c r="S81" s="144"/>
    </row>
    <row r="82" spans="1:19" x14ac:dyDescent="0.25">
      <c r="A82" s="158"/>
      <c r="B82" s="130" t="s">
        <v>42</v>
      </c>
      <c r="C82" s="131">
        <v>16907.559577961303</v>
      </c>
      <c r="D82" s="132">
        <v>16580.309423351166</v>
      </c>
      <c r="E82" s="132">
        <v>12415.069312464268</v>
      </c>
      <c r="F82" s="132">
        <f t="shared" si="1"/>
        <v>0.73429102853182227</v>
      </c>
      <c r="G82" s="46">
        <v>5197.3902396915955</v>
      </c>
      <c r="H82" s="132">
        <v>4.8860590618578881</v>
      </c>
      <c r="I82" s="132">
        <v>4.8860590618578881</v>
      </c>
      <c r="J82" s="144"/>
      <c r="K82" s="144"/>
      <c r="L82" s="144"/>
      <c r="M82" s="144"/>
      <c r="N82" s="144"/>
      <c r="O82" s="144"/>
      <c r="P82" s="144"/>
      <c r="Q82" s="144"/>
      <c r="R82" s="144"/>
      <c r="S82" s="144"/>
    </row>
    <row r="83" spans="1:19" x14ac:dyDescent="0.25">
      <c r="A83" s="158"/>
      <c r="B83" s="130" t="s">
        <v>43</v>
      </c>
      <c r="C83" s="131">
        <v>5053.5264502533091</v>
      </c>
      <c r="D83" s="132">
        <v>4440.0885969050605</v>
      </c>
      <c r="E83" s="132">
        <v>2036.0206329810433</v>
      </c>
      <c r="F83" s="132">
        <f t="shared" si="1"/>
        <v>0.40289106093013272</v>
      </c>
      <c r="G83" s="46">
        <v>616.2317988330974</v>
      </c>
      <c r="H83" s="132">
        <v>8.2258661110692515</v>
      </c>
      <c r="I83" s="133"/>
      <c r="J83" s="146"/>
      <c r="K83" s="146"/>
      <c r="L83" s="146"/>
      <c r="M83" s="146"/>
      <c r="N83" s="146"/>
      <c r="O83" s="146"/>
      <c r="P83" s="146"/>
      <c r="Q83" s="146"/>
      <c r="R83" s="146"/>
      <c r="S83" s="146"/>
    </row>
    <row r="84" spans="1:19" x14ac:dyDescent="0.25">
      <c r="A84" s="158"/>
      <c r="B84" s="130" t="s">
        <v>44</v>
      </c>
      <c r="C84" s="131">
        <v>12383.022703503557</v>
      </c>
      <c r="D84" s="132">
        <v>11945.959055471485</v>
      </c>
      <c r="E84" s="132">
        <v>7245.4853129061557</v>
      </c>
      <c r="F84" s="132">
        <f t="shared" si="1"/>
        <v>0.58511443339728142</v>
      </c>
      <c r="G84" s="46">
        <v>3027.6751759734711</v>
      </c>
      <c r="H84" s="133"/>
      <c r="I84" s="133"/>
      <c r="J84" s="146"/>
      <c r="K84" s="146"/>
      <c r="L84" s="146"/>
      <c r="M84" s="146"/>
      <c r="N84" s="146"/>
      <c r="O84" s="146"/>
      <c r="P84" s="146"/>
      <c r="Q84" s="146"/>
      <c r="R84" s="146"/>
      <c r="S84" s="146"/>
    </row>
    <row r="85" spans="1:19" x14ac:dyDescent="0.25">
      <c r="A85" s="158"/>
      <c r="B85" s="130" t="s">
        <v>45</v>
      </c>
      <c r="C85" s="131">
        <v>25387.685574151314</v>
      </c>
      <c r="D85" s="132">
        <v>24712.496281713087</v>
      </c>
      <c r="E85" s="132">
        <v>16312.189888163735</v>
      </c>
      <c r="F85" s="132">
        <f t="shared" si="1"/>
        <v>0.64252370861139585</v>
      </c>
      <c r="G85" s="46">
        <v>7025.4279763598606</v>
      </c>
      <c r="H85" s="132">
        <v>37.485626258259082</v>
      </c>
      <c r="I85" s="132">
        <v>44.324953298510039</v>
      </c>
      <c r="J85" s="144"/>
      <c r="K85" s="144"/>
      <c r="L85" s="144"/>
      <c r="M85" s="144"/>
      <c r="N85" s="144"/>
      <c r="O85" s="144"/>
      <c r="P85" s="144"/>
      <c r="Q85" s="144"/>
      <c r="R85" s="144"/>
      <c r="S85" s="144"/>
    </row>
    <row r="86" spans="1:19" ht="24" x14ac:dyDescent="0.25">
      <c r="A86" s="158"/>
      <c r="B86" s="130" t="s">
        <v>46</v>
      </c>
      <c r="C86" s="131">
        <v>12491.965263465583</v>
      </c>
      <c r="D86" s="132">
        <v>12147.24167945997</v>
      </c>
      <c r="E86" s="132">
        <v>10438.403280229784</v>
      </c>
      <c r="F86" s="132">
        <f t="shared" si="1"/>
        <v>0.83560937451197415</v>
      </c>
      <c r="G86" s="46">
        <v>4810.2561329408445</v>
      </c>
      <c r="H86" s="133"/>
      <c r="I86" s="133"/>
      <c r="J86" s="146"/>
      <c r="K86" s="146"/>
      <c r="L86" s="146"/>
      <c r="M86" s="146"/>
      <c r="N86" s="146"/>
      <c r="O86" s="146"/>
      <c r="P86" s="146"/>
      <c r="Q86" s="146"/>
      <c r="R86" s="146"/>
      <c r="S86" s="146"/>
    </row>
    <row r="87" spans="1:19" x14ac:dyDescent="0.25">
      <c r="A87" s="158"/>
      <c r="B87" s="130" t="s">
        <v>47</v>
      </c>
      <c r="C87" s="131">
        <v>29459.009805546782</v>
      </c>
      <c r="D87" s="132">
        <v>26188.445424882171</v>
      </c>
      <c r="E87" s="132">
        <v>17272.140333930183</v>
      </c>
      <c r="F87" s="132">
        <f t="shared" si="1"/>
        <v>0.58631096048170783</v>
      </c>
      <c r="G87" s="46">
        <v>3463.5512336752167</v>
      </c>
      <c r="H87" s="132">
        <v>24.172888719944638</v>
      </c>
      <c r="I87" s="132">
        <v>4.6981845957145225</v>
      </c>
      <c r="J87" s="144"/>
      <c r="K87" s="144"/>
      <c r="L87" s="144"/>
      <c r="M87" s="144"/>
      <c r="N87" s="144"/>
      <c r="O87" s="144"/>
      <c r="P87" s="144"/>
      <c r="Q87" s="144"/>
      <c r="R87" s="144"/>
      <c r="S87" s="144"/>
    </row>
    <row r="88" spans="1:19" x14ac:dyDescent="0.25">
      <c r="A88" s="158"/>
      <c r="B88" s="130" t="s">
        <v>48</v>
      </c>
      <c r="C88" s="131">
        <v>9796.8177716786959</v>
      </c>
      <c r="D88" s="132">
        <v>9033.5529653684698</v>
      </c>
      <c r="E88" s="132">
        <v>3931.9478091851834</v>
      </c>
      <c r="F88" s="132">
        <f t="shared" si="1"/>
        <v>0.40134948927517305</v>
      </c>
      <c r="G88" s="46">
        <v>1495.4877603657396</v>
      </c>
      <c r="H88" s="132">
        <v>8.3799394340874951</v>
      </c>
      <c r="I88" s="132">
        <v>8.6400010639688016</v>
      </c>
      <c r="J88" s="144"/>
      <c r="K88" s="144"/>
      <c r="L88" s="144"/>
      <c r="M88" s="144"/>
      <c r="N88" s="144"/>
      <c r="O88" s="144"/>
      <c r="P88" s="144"/>
      <c r="Q88" s="144"/>
      <c r="R88" s="144"/>
      <c r="S88" s="144"/>
    </row>
    <row r="89" spans="1:19" x14ac:dyDescent="0.25">
      <c r="A89" s="158"/>
      <c r="B89" s="130" t="s">
        <v>121</v>
      </c>
      <c r="C89" s="131">
        <v>222952.30379568762</v>
      </c>
      <c r="D89" s="132">
        <v>209938.6217406682</v>
      </c>
      <c r="E89" s="132">
        <v>131562.45404713336</v>
      </c>
      <c r="F89" s="132">
        <f t="shared" si="1"/>
        <v>0.59009237315482743</v>
      </c>
      <c r="G89" s="46">
        <v>50129.214306432194</v>
      </c>
      <c r="H89" s="132">
        <v>128.24332143247562</v>
      </c>
      <c r="I89" s="132">
        <v>73.324435163825882</v>
      </c>
      <c r="J89" s="144"/>
      <c r="K89" s="144"/>
      <c r="L89" s="144"/>
      <c r="M89" s="144"/>
      <c r="N89" s="144"/>
      <c r="O89" s="144"/>
      <c r="P89" s="144"/>
      <c r="Q89" s="144"/>
      <c r="R89" s="144"/>
      <c r="S89" s="144"/>
    </row>
    <row r="90" spans="1:19" x14ac:dyDescent="0.25">
      <c r="A90" s="158" t="s">
        <v>16</v>
      </c>
      <c r="B90" s="130" t="s">
        <v>39</v>
      </c>
      <c r="C90" s="131">
        <v>60856.422501802866</v>
      </c>
      <c r="D90" s="132">
        <v>58382.779207408792</v>
      </c>
      <c r="E90" s="132">
        <v>109746.56577207069</v>
      </c>
      <c r="F90" s="132">
        <f t="shared" si="1"/>
        <v>1.8033686710522536</v>
      </c>
      <c r="G90" s="46">
        <v>29354.129650674309</v>
      </c>
      <c r="H90" s="132">
        <v>3464.0308374950937</v>
      </c>
      <c r="I90" s="132">
        <v>812.07953501163365</v>
      </c>
      <c r="J90" s="144"/>
      <c r="K90" s="144"/>
      <c r="L90" s="144"/>
      <c r="M90" s="144"/>
      <c r="N90" s="144"/>
      <c r="O90" s="144"/>
      <c r="P90" s="144"/>
      <c r="Q90" s="144"/>
      <c r="R90" s="144"/>
      <c r="S90" s="144"/>
    </row>
    <row r="91" spans="1:19" x14ac:dyDescent="0.25">
      <c r="A91" s="158"/>
      <c r="B91" s="130" t="s">
        <v>40</v>
      </c>
      <c r="C91" s="131">
        <v>22766.924592059331</v>
      </c>
      <c r="D91" s="132">
        <v>22740.342810581878</v>
      </c>
      <c r="E91" s="132">
        <v>69375.797629027962</v>
      </c>
      <c r="F91" s="132">
        <f t="shared" si="1"/>
        <v>3.0472186679629498</v>
      </c>
      <c r="G91" s="46">
        <v>4054909.4555031001</v>
      </c>
      <c r="H91" s="132">
        <v>4289.2756793557246</v>
      </c>
      <c r="I91" s="132">
        <v>3320.1289600547243</v>
      </c>
      <c r="J91" s="144"/>
      <c r="K91" s="144"/>
      <c r="L91" s="144"/>
      <c r="M91" s="144"/>
      <c r="N91" s="144"/>
      <c r="O91" s="144"/>
      <c r="P91" s="144"/>
      <c r="Q91" s="144"/>
      <c r="R91" s="144"/>
      <c r="S91" s="144"/>
    </row>
    <row r="92" spans="1:19" x14ac:dyDescent="0.25">
      <c r="A92" s="158"/>
      <c r="B92" s="130" t="s">
        <v>41</v>
      </c>
      <c r="C92" s="131">
        <v>33302.625950893475</v>
      </c>
      <c r="D92" s="132">
        <v>30019.374646736367</v>
      </c>
      <c r="E92" s="132">
        <v>27855.889453300777</v>
      </c>
      <c r="F92" s="132">
        <f t="shared" si="1"/>
        <v>0.83644723675471699</v>
      </c>
      <c r="G92" s="46">
        <v>16781.340229399233</v>
      </c>
      <c r="H92" s="132">
        <v>53.571483852416279</v>
      </c>
      <c r="I92" s="132">
        <v>33.863195131523888</v>
      </c>
      <c r="J92" s="144"/>
      <c r="K92" s="144"/>
      <c r="L92" s="144"/>
      <c r="M92" s="144"/>
      <c r="N92" s="144"/>
      <c r="O92" s="144"/>
      <c r="P92" s="144"/>
      <c r="Q92" s="144"/>
      <c r="R92" s="144"/>
      <c r="S92" s="144"/>
    </row>
    <row r="93" spans="1:19" x14ac:dyDescent="0.25">
      <c r="A93" s="158"/>
      <c r="B93" s="130" t="s">
        <v>42</v>
      </c>
      <c r="C93" s="131">
        <v>403.40427756452584</v>
      </c>
      <c r="D93" s="132">
        <v>385.71610509539249</v>
      </c>
      <c r="E93" s="132">
        <v>306.91055710010812</v>
      </c>
      <c r="F93" s="132">
        <f t="shared" si="1"/>
        <v>0.76080144452860143</v>
      </c>
      <c r="G93" s="46">
        <v>149.17232229042372</v>
      </c>
      <c r="H93" s="132">
        <v>0</v>
      </c>
      <c r="I93" s="132">
        <v>0</v>
      </c>
      <c r="J93" s="144"/>
      <c r="K93" s="144"/>
      <c r="L93" s="144"/>
      <c r="M93" s="144"/>
      <c r="N93" s="144"/>
      <c r="O93" s="144"/>
      <c r="P93" s="144"/>
      <c r="Q93" s="144"/>
      <c r="R93" s="144"/>
      <c r="S93" s="144"/>
    </row>
    <row r="94" spans="1:19" x14ac:dyDescent="0.25">
      <c r="A94" s="158"/>
      <c r="B94" s="130" t="s">
        <v>43</v>
      </c>
      <c r="C94" s="131">
        <v>12931.094331164781</v>
      </c>
      <c r="D94" s="132">
        <v>11225.535478026504</v>
      </c>
      <c r="E94" s="132">
        <v>32666.255959970265</v>
      </c>
      <c r="F94" s="132">
        <f t="shared" si="1"/>
        <v>2.5261787690499218</v>
      </c>
      <c r="G94" s="46">
        <v>9276.8871806323114</v>
      </c>
      <c r="H94" s="132">
        <v>1547.5788979477352</v>
      </c>
      <c r="I94" s="132">
        <v>171.68791425954515</v>
      </c>
      <c r="J94" s="144"/>
      <c r="K94" s="144"/>
      <c r="L94" s="144"/>
      <c r="M94" s="144"/>
      <c r="N94" s="144"/>
      <c r="O94" s="144"/>
      <c r="P94" s="144"/>
      <c r="Q94" s="144"/>
      <c r="R94" s="144"/>
      <c r="S94" s="144"/>
    </row>
    <row r="95" spans="1:19" x14ac:dyDescent="0.25">
      <c r="A95" s="158"/>
      <c r="B95" s="130" t="s">
        <v>44</v>
      </c>
      <c r="C95" s="131">
        <v>1404.2314722343538</v>
      </c>
      <c r="D95" s="132">
        <v>1369.5874813115954</v>
      </c>
      <c r="E95" s="132">
        <v>1327.218664116825</v>
      </c>
      <c r="F95" s="132">
        <f t="shared" si="1"/>
        <v>0.94515661438994159</v>
      </c>
      <c r="G95" s="46">
        <v>769.07763921936862</v>
      </c>
      <c r="H95" s="134">
        <v>0.7080245335053037</v>
      </c>
      <c r="I95" s="133"/>
      <c r="J95" s="146"/>
      <c r="K95" s="146"/>
      <c r="L95" s="146"/>
      <c r="M95" s="146"/>
      <c r="N95" s="146"/>
      <c r="O95" s="146"/>
      <c r="P95" s="146"/>
      <c r="Q95" s="146"/>
      <c r="R95" s="146"/>
      <c r="S95" s="146"/>
    </row>
    <row r="96" spans="1:19" x14ac:dyDescent="0.25">
      <c r="A96" s="158"/>
      <c r="B96" s="130" t="s">
        <v>45</v>
      </c>
      <c r="C96" s="131">
        <v>4014.3427336542863</v>
      </c>
      <c r="D96" s="132">
        <v>3896.4169212748216</v>
      </c>
      <c r="E96" s="132">
        <v>3368.1479115381408</v>
      </c>
      <c r="F96" s="132">
        <f t="shared" si="1"/>
        <v>0.83902848735391622</v>
      </c>
      <c r="G96" s="46">
        <v>2333.9323746806758</v>
      </c>
      <c r="H96" s="132">
        <v>12.951865088897915</v>
      </c>
      <c r="I96" s="132">
        <v>4.3656249494035198</v>
      </c>
      <c r="J96" s="144"/>
      <c r="K96" s="144"/>
      <c r="L96" s="144"/>
      <c r="M96" s="144"/>
      <c r="N96" s="144"/>
      <c r="O96" s="144"/>
      <c r="P96" s="144"/>
      <c r="Q96" s="144"/>
      <c r="R96" s="144"/>
      <c r="S96" s="144"/>
    </row>
    <row r="97" spans="1:19" ht="24" x14ac:dyDescent="0.25">
      <c r="A97" s="158"/>
      <c r="B97" s="130" t="s">
        <v>46</v>
      </c>
      <c r="C97" s="131">
        <v>342.81754399113527</v>
      </c>
      <c r="D97" s="132">
        <v>342.81754399113527</v>
      </c>
      <c r="E97" s="132">
        <v>225.35634827603155</v>
      </c>
      <c r="F97" s="132">
        <f t="shared" si="1"/>
        <v>0.65736527265319578</v>
      </c>
      <c r="G97" s="46">
        <v>126.93178524969014</v>
      </c>
      <c r="H97" s="132">
        <v>3.7364245602581656</v>
      </c>
      <c r="I97" s="133"/>
      <c r="J97" s="146"/>
      <c r="K97" s="146"/>
      <c r="L97" s="146"/>
      <c r="M97" s="146"/>
      <c r="N97" s="146"/>
      <c r="O97" s="146"/>
      <c r="P97" s="146"/>
      <c r="Q97" s="146"/>
      <c r="R97" s="146"/>
      <c r="S97" s="146"/>
    </row>
    <row r="98" spans="1:19" x14ac:dyDescent="0.25">
      <c r="A98" s="158"/>
      <c r="B98" s="130" t="s">
        <v>47</v>
      </c>
      <c r="C98" s="131">
        <v>9433.429367600922</v>
      </c>
      <c r="D98" s="132">
        <v>9224.7366273854641</v>
      </c>
      <c r="E98" s="132">
        <v>22462.933965093536</v>
      </c>
      <c r="F98" s="132">
        <f t="shared" si="1"/>
        <v>2.3812055075370999</v>
      </c>
      <c r="G98" s="46">
        <v>6555.3016132935591</v>
      </c>
      <c r="H98" s="132">
        <v>1329.2753047836909</v>
      </c>
      <c r="I98" s="132">
        <v>99.452961672473876</v>
      </c>
      <c r="J98" s="144"/>
      <c r="K98" s="144"/>
      <c r="L98" s="144"/>
      <c r="M98" s="144"/>
      <c r="N98" s="144"/>
      <c r="O98" s="144"/>
      <c r="P98" s="144"/>
      <c r="Q98" s="144"/>
      <c r="R98" s="144"/>
      <c r="S98" s="144"/>
    </row>
    <row r="99" spans="1:19" x14ac:dyDescent="0.25">
      <c r="A99" s="158"/>
      <c r="B99" s="130" t="s">
        <v>48</v>
      </c>
      <c r="C99" s="131">
        <v>307.52850095925163</v>
      </c>
      <c r="D99" s="132">
        <v>226.87138297363339</v>
      </c>
      <c r="E99" s="132">
        <v>155.1528983902665</v>
      </c>
      <c r="F99" s="132">
        <f t="shared" si="1"/>
        <v>0.5045155096399494</v>
      </c>
      <c r="G99" s="46">
        <v>87.726371559679677</v>
      </c>
      <c r="H99" s="132">
        <v>0</v>
      </c>
      <c r="I99" s="132">
        <v>0</v>
      </c>
      <c r="J99" s="144"/>
      <c r="K99" s="144"/>
      <c r="L99" s="144"/>
      <c r="M99" s="144"/>
      <c r="N99" s="144"/>
      <c r="O99" s="144"/>
      <c r="P99" s="144"/>
      <c r="Q99" s="144"/>
      <c r="R99" s="144"/>
      <c r="S99" s="144"/>
    </row>
    <row r="100" spans="1:19" x14ac:dyDescent="0.25">
      <c r="A100" s="158"/>
      <c r="B100" s="130" t="s">
        <v>121</v>
      </c>
      <c r="C100" s="131">
        <v>145762.82127192494</v>
      </c>
      <c r="D100" s="132">
        <v>137814.1782047856</v>
      </c>
      <c r="E100" s="132">
        <v>267490.22915888455</v>
      </c>
      <c r="F100" s="132">
        <f t="shared" si="1"/>
        <v>1.8351060086842959</v>
      </c>
      <c r="G100" s="46">
        <v>4120343.9546700967</v>
      </c>
      <c r="H100" s="132">
        <v>10701.128517617322</v>
      </c>
      <c r="I100" s="132">
        <v>4441.5781910793039</v>
      </c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</row>
    <row r="101" spans="1:19" x14ac:dyDescent="0.25">
      <c r="A101" s="158" t="s">
        <v>17</v>
      </c>
      <c r="B101" s="130" t="s">
        <v>39</v>
      </c>
      <c r="C101" s="131">
        <v>43768.046856560977</v>
      </c>
      <c r="D101" s="132">
        <v>40655.977051010559</v>
      </c>
      <c r="E101" s="132">
        <v>32673.253220983446</v>
      </c>
      <c r="F101" s="132">
        <f t="shared" si="1"/>
        <v>0.74650928171554032</v>
      </c>
      <c r="G101" s="46">
        <v>109.50033837018992</v>
      </c>
      <c r="H101" s="132">
        <v>55.926094245722268</v>
      </c>
      <c r="I101" s="132">
        <v>116.64352087661571</v>
      </c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</row>
    <row r="102" spans="1:19" x14ac:dyDescent="0.25">
      <c r="A102" s="158"/>
      <c r="B102" s="130" t="s">
        <v>40</v>
      </c>
      <c r="C102" s="131">
        <v>129.97252440193063</v>
      </c>
      <c r="D102" s="132">
        <v>129.97252440193063</v>
      </c>
      <c r="E102" s="132">
        <v>66.394909167472548</v>
      </c>
      <c r="F102" s="132">
        <f t="shared" si="1"/>
        <v>0.51083803652340476</v>
      </c>
      <c r="G102" s="46">
        <v>1.425</v>
      </c>
      <c r="H102" s="134">
        <v>0.14509408995217199</v>
      </c>
      <c r="I102" s="134">
        <v>0.14509408995217199</v>
      </c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</row>
    <row r="103" spans="1:19" x14ac:dyDescent="0.25">
      <c r="A103" s="158"/>
      <c r="B103" s="130" t="s">
        <v>41</v>
      </c>
      <c r="C103" s="131">
        <v>66346.397407819779</v>
      </c>
      <c r="D103" s="132">
        <v>63361.981390116882</v>
      </c>
      <c r="E103" s="132">
        <v>56701.517101014339</v>
      </c>
      <c r="F103" s="132">
        <f t="shared" si="1"/>
        <v>0.85462842469772649</v>
      </c>
      <c r="G103" s="46">
        <v>67.165818181818182</v>
      </c>
      <c r="H103" s="132">
        <v>295.86317091073204</v>
      </c>
      <c r="I103" s="132">
        <v>97.817971714072584</v>
      </c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</row>
    <row r="104" spans="1:19" x14ac:dyDescent="0.25">
      <c r="A104" s="158"/>
      <c r="B104" s="130" t="s">
        <v>43</v>
      </c>
      <c r="C104" s="131">
        <v>378.76007100692073</v>
      </c>
      <c r="D104" s="132">
        <v>378.76007100692073</v>
      </c>
      <c r="E104" s="132">
        <v>374.41158959146975</v>
      </c>
      <c r="F104" s="133">
        <f t="shared" si="1"/>
        <v>0.98851916622602087</v>
      </c>
      <c r="G104" s="46"/>
      <c r="H104" s="133"/>
      <c r="I104" s="133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</row>
    <row r="105" spans="1:19" x14ac:dyDescent="0.25">
      <c r="A105" s="158"/>
      <c r="B105" s="130" t="s">
        <v>44</v>
      </c>
      <c r="C105" s="131">
        <v>9161.502829343468</v>
      </c>
      <c r="D105" s="132">
        <v>8259.230106224988</v>
      </c>
      <c r="E105" s="132">
        <v>10040.124760250328</v>
      </c>
      <c r="F105" s="133">
        <f t="shared" si="1"/>
        <v>1.0959036903959374</v>
      </c>
      <c r="G105" s="46"/>
      <c r="H105" s="132">
        <v>52.966434159286351</v>
      </c>
      <c r="I105" s="132">
        <v>9.320888146702579</v>
      </c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</row>
    <row r="106" spans="1:19" x14ac:dyDescent="0.25">
      <c r="A106" s="158"/>
      <c r="B106" s="130" t="s">
        <v>47</v>
      </c>
      <c r="C106" s="131">
        <v>19362.310423276223</v>
      </c>
      <c r="D106" s="132">
        <v>16766.107263319511</v>
      </c>
      <c r="E106" s="132">
        <v>12016.891141851209</v>
      </c>
      <c r="F106" s="132">
        <f t="shared" si="1"/>
        <v>0.62063312069437815</v>
      </c>
      <c r="G106" s="46">
        <v>18.149999999999999</v>
      </c>
      <c r="H106" s="132">
        <v>47.640870650935121</v>
      </c>
      <c r="I106" s="132">
        <v>43.576272301941103</v>
      </c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</row>
    <row r="107" spans="1:19" x14ac:dyDescent="0.25">
      <c r="A107" s="158"/>
      <c r="B107" s="130" t="s">
        <v>48</v>
      </c>
      <c r="C107" s="131">
        <v>47.727674228007089</v>
      </c>
      <c r="D107" s="132">
        <v>47.727674228007089</v>
      </c>
      <c r="E107" s="132">
        <v>29.461527301238938</v>
      </c>
      <c r="F107" s="133">
        <f t="shared" si="1"/>
        <v>0.61728395061728381</v>
      </c>
      <c r="G107" s="46"/>
      <c r="H107" s="132">
        <v>1.4730763650619469</v>
      </c>
      <c r="I107" s="132">
        <v>1.4730763650619469</v>
      </c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</row>
    <row r="108" spans="1:19" x14ac:dyDescent="0.25">
      <c r="A108" s="158"/>
      <c r="B108" s="130" t="s">
        <v>121</v>
      </c>
      <c r="C108" s="131">
        <v>139194.71778663731</v>
      </c>
      <c r="D108" s="132">
        <v>129599.7560803088</v>
      </c>
      <c r="E108" s="132">
        <v>111902.0542501595</v>
      </c>
      <c r="F108" s="132">
        <f t="shared" si="1"/>
        <v>0.80392457436270692</v>
      </c>
      <c r="G108" s="46">
        <v>196.24115655200808</v>
      </c>
      <c r="H108" s="132">
        <v>454.01474042168991</v>
      </c>
      <c r="I108" s="132">
        <v>268.97682349434609</v>
      </c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</row>
    <row r="109" spans="1:19" x14ac:dyDescent="0.25">
      <c r="A109" s="158" t="s">
        <v>18</v>
      </c>
      <c r="B109" s="130" t="s">
        <v>39</v>
      </c>
      <c r="C109" s="131">
        <v>219.55081937537955</v>
      </c>
      <c r="D109" s="132">
        <v>213.97402481712643</v>
      </c>
      <c r="E109" s="132">
        <v>8072.6965904819335</v>
      </c>
      <c r="F109" s="132">
        <f t="shared" si="1"/>
        <v>36.769148088122357</v>
      </c>
      <c r="G109" s="46">
        <v>673.43326380143458</v>
      </c>
      <c r="H109" s="132">
        <v>15.745412057375315</v>
      </c>
      <c r="I109" s="132">
        <v>12.938123229620809</v>
      </c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</row>
    <row r="110" spans="1:19" x14ac:dyDescent="0.25">
      <c r="A110" s="158"/>
      <c r="B110" s="130" t="s">
        <v>40</v>
      </c>
      <c r="C110" s="131">
        <v>17.284351458371187</v>
      </c>
      <c r="D110" s="132">
        <v>17.284351458371187</v>
      </c>
      <c r="E110" s="132">
        <v>176.3003848753861</v>
      </c>
      <c r="F110" s="132">
        <f t="shared" si="1"/>
        <v>10.199999999999999</v>
      </c>
      <c r="G110" s="46">
        <v>14.104030789999999</v>
      </c>
      <c r="H110" s="132">
        <v>3.4568702916742375</v>
      </c>
      <c r="I110" s="132">
        <v>3.4568702916742375</v>
      </c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</row>
    <row r="111" spans="1:19" x14ac:dyDescent="0.25">
      <c r="A111" s="158"/>
      <c r="B111" s="130" t="s">
        <v>41</v>
      </c>
      <c r="C111" s="131">
        <v>364.50693810256411</v>
      </c>
      <c r="D111" s="132">
        <v>341.10803057224825</v>
      </c>
      <c r="E111" s="132">
        <v>1392.8145493549828</v>
      </c>
      <c r="F111" s="132">
        <f t="shared" si="1"/>
        <v>3.8210920115958831</v>
      </c>
      <c r="G111" s="46">
        <v>1034.9376547819375</v>
      </c>
      <c r="H111" s="132">
        <v>9.7532031471600433</v>
      </c>
      <c r="I111" s="132">
        <v>2.8916806903778083</v>
      </c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</row>
    <row r="112" spans="1:19" x14ac:dyDescent="0.25">
      <c r="A112" s="158"/>
      <c r="B112" s="130" t="s">
        <v>42</v>
      </c>
      <c r="C112" s="135">
        <v>0.21875</v>
      </c>
      <c r="D112" s="134">
        <v>0.21875</v>
      </c>
      <c r="E112" s="134">
        <v>0.4375</v>
      </c>
      <c r="F112" s="133">
        <f t="shared" si="1"/>
        <v>2</v>
      </c>
      <c r="G112" s="46"/>
      <c r="H112" s="133"/>
      <c r="I112" s="133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</row>
    <row r="113" spans="1:19" x14ac:dyDescent="0.25">
      <c r="A113" s="158"/>
      <c r="B113" s="130" t="s">
        <v>43</v>
      </c>
      <c r="C113" s="131">
        <v>240.5</v>
      </c>
      <c r="D113" s="132">
        <v>240.5</v>
      </c>
      <c r="E113" s="132">
        <v>10119.318181818182</v>
      </c>
      <c r="F113" s="132">
        <f t="shared" si="1"/>
        <v>42.076167076167074</v>
      </c>
      <c r="G113" s="46">
        <v>11.227272727272728</v>
      </c>
      <c r="H113" s="132">
        <v>56.889772727272728</v>
      </c>
      <c r="I113" s="132">
        <v>56.68295454545455</v>
      </c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</row>
    <row r="114" spans="1:19" x14ac:dyDescent="0.25">
      <c r="A114" s="158"/>
      <c r="B114" s="130" t="s">
        <v>44</v>
      </c>
      <c r="C114" s="131">
        <v>8.0074203194052238</v>
      </c>
      <c r="D114" s="132">
        <v>8.0074203194052238</v>
      </c>
      <c r="E114" s="132">
        <v>22.869192432221318</v>
      </c>
      <c r="F114" s="132">
        <f t="shared" si="1"/>
        <v>2.8559999999999999</v>
      </c>
      <c r="G114" s="46">
        <v>16.335137451586657</v>
      </c>
      <c r="H114" s="133"/>
      <c r="I114" s="133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</row>
    <row r="115" spans="1:19" x14ac:dyDescent="0.25">
      <c r="A115" s="158"/>
      <c r="B115" s="130" t="s">
        <v>45</v>
      </c>
      <c r="C115" s="131">
        <v>33.489756218102748</v>
      </c>
      <c r="D115" s="132">
        <v>33.489756218102748</v>
      </c>
      <c r="E115" s="132">
        <v>64.168757076548474</v>
      </c>
      <c r="F115" s="132">
        <f t="shared" si="1"/>
        <v>1.9160711908037813</v>
      </c>
      <c r="G115" s="46">
        <v>20.518068209786087</v>
      </c>
      <c r="H115" s="132">
        <v>1.0057876573424553</v>
      </c>
      <c r="I115" s="132">
        <v>1.0057876573424553</v>
      </c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</row>
    <row r="116" spans="1:19" ht="24" x14ac:dyDescent="0.25">
      <c r="A116" s="158"/>
      <c r="B116" s="130" t="s">
        <v>46</v>
      </c>
      <c r="C116" s="131">
        <v>298.86616951227307</v>
      </c>
      <c r="D116" s="132">
        <v>298.86616951227307</v>
      </c>
      <c r="E116" s="132">
        <v>1236.8204017216192</v>
      </c>
      <c r="F116" s="132">
        <f t="shared" si="1"/>
        <v>4.1383753930396887</v>
      </c>
      <c r="G116" s="46">
        <v>662.38592986675008</v>
      </c>
      <c r="H116" s="133"/>
      <c r="I116" s="133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</row>
    <row r="117" spans="1:19" x14ac:dyDescent="0.25">
      <c r="A117" s="158"/>
      <c r="B117" s="130" t="s">
        <v>47</v>
      </c>
      <c r="C117" s="131">
        <v>150.86293453418489</v>
      </c>
      <c r="D117" s="132">
        <v>150.86293453418489</v>
      </c>
      <c r="E117" s="132">
        <v>3342.6506490188576</v>
      </c>
      <c r="F117" s="132">
        <f t="shared" si="1"/>
        <v>22.156871463092397</v>
      </c>
      <c r="G117" s="46">
        <v>229.94309795319015</v>
      </c>
      <c r="H117" s="132">
        <v>10.578279516136256</v>
      </c>
      <c r="I117" s="132">
        <v>3.1468641114982576</v>
      </c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</row>
    <row r="118" spans="1:19" x14ac:dyDescent="0.25">
      <c r="A118" s="158"/>
      <c r="B118" s="130" t="s">
        <v>121</v>
      </c>
      <c r="C118" s="131">
        <v>1333.2871395202808</v>
      </c>
      <c r="D118" s="132">
        <v>1304.3114374317117</v>
      </c>
      <c r="E118" s="132">
        <v>24428.076206779733</v>
      </c>
      <c r="F118" s="132">
        <f t="shared" si="1"/>
        <v>18.321691916693204</v>
      </c>
      <c r="G118" s="46">
        <v>2662.8844555819578</v>
      </c>
      <c r="H118" s="132">
        <v>97.429325396961033</v>
      </c>
      <c r="I118" s="132">
        <v>80.122280525968122</v>
      </c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</row>
    <row r="119" spans="1:19" x14ac:dyDescent="0.25">
      <c r="A119" s="158" t="s">
        <v>19</v>
      </c>
      <c r="B119" s="130" t="s">
        <v>39</v>
      </c>
      <c r="C119" s="131">
        <v>1709.6549146616931</v>
      </c>
      <c r="D119" s="132">
        <v>1672.5711937314604</v>
      </c>
      <c r="E119" s="132">
        <v>4106.5014206186106</v>
      </c>
      <c r="F119" s="132">
        <f t="shared" si="1"/>
        <v>2.4019475423970023</v>
      </c>
      <c r="G119" s="46">
        <v>1363.7416351387355</v>
      </c>
      <c r="H119" s="132">
        <v>485.11664279957563</v>
      </c>
      <c r="I119" s="132">
        <v>210.90099943427191</v>
      </c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</row>
    <row r="120" spans="1:19" x14ac:dyDescent="0.25">
      <c r="A120" s="158"/>
      <c r="B120" s="130" t="s">
        <v>41</v>
      </c>
      <c r="C120" s="131">
        <v>323.36076781469569</v>
      </c>
      <c r="D120" s="132">
        <v>323.36076781469569</v>
      </c>
      <c r="E120" s="132">
        <v>570.15409144589614</v>
      </c>
      <c r="F120" s="132">
        <f t="shared" si="1"/>
        <v>1.7632135626688863</v>
      </c>
      <c r="G120" s="46">
        <v>100</v>
      </c>
      <c r="H120" s="132">
        <v>60.339850462401756</v>
      </c>
      <c r="I120" s="132">
        <v>41.562681727851114</v>
      </c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</row>
    <row r="121" spans="1:19" x14ac:dyDescent="0.25">
      <c r="A121" s="158"/>
      <c r="B121" s="130" t="s">
        <v>43</v>
      </c>
      <c r="C121" s="131">
        <v>183.18181818181819</v>
      </c>
      <c r="D121" s="132">
        <v>183.18181818181819</v>
      </c>
      <c r="E121" s="132">
        <v>472.72727272727275</v>
      </c>
      <c r="F121" s="133">
        <f t="shared" si="1"/>
        <v>2.5806451612903225</v>
      </c>
      <c r="G121" s="46"/>
      <c r="H121" s="132">
        <v>17.136363636363637</v>
      </c>
      <c r="I121" s="132">
        <v>16.722727272727273</v>
      </c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</row>
    <row r="122" spans="1:19" x14ac:dyDescent="0.25">
      <c r="A122" s="158"/>
      <c r="B122" s="130" t="s">
        <v>44</v>
      </c>
      <c r="C122" s="131">
        <v>25.865040034842423</v>
      </c>
      <c r="D122" s="132">
        <v>25.865040034842423</v>
      </c>
      <c r="E122" s="132">
        <v>51.09143710586158</v>
      </c>
      <c r="F122" s="133">
        <f t="shared" si="1"/>
        <v>1.9753086419753088</v>
      </c>
      <c r="G122" s="46"/>
      <c r="H122" s="133"/>
      <c r="I122" s="133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</row>
    <row r="123" spans="1:19" x14ac:dyDescent="0.25">
      <c r="A123" s="158"/>
      <c r="B123" s="130" t="s">
        <v>45</v>
      </c>
      <c r="C123" s="131">
        <v>12.907608269228165</v>
      </c>
      <c r="D123" s="132">
        <v>12.907608269228165</v>
      </c>
      <c r="E123" s="132">
        <v>6.1956519692295187</v>
      </c>
      <c r="F123" s="133">
        <f t="shared" si="1"/>
        <v>0.48</v>
      </c>
      <c r="G123" s="46"/>
      <c r="H123" s="133"/>
      <c r="I123" s="133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</row>
    <row r="124" spans="1:19" x14ac:dyDescent="0.25">
      <c r="A124" s="158"/>
      <c r="B124" s="130" t="s">
        <v>47</v>
      </c>
      <c r="C124" s="131">
        <v>3070.9197262640064</v>
      </c>
      <c r="D124" s="132">
        <v>2976.3718969849597</v>
      </c>
      <c r="E124" s="132">
        <v>6042.8830638173422</v>
      </c>
      <c r="F124" s="132">
        <f t="shared" si="1"/>
        <v>1.9677763023681969</v>
      </c>
      <c r="G124" s="46">
        <v>803.37329268292683</v>
      </c>
      <c r="H124" s="132">
        <v>608.36714056578592</v>
      </c>
      <c r="I124" s="132">
        <v>359.98502745125052</v>
      </c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</row>
    <row r="125" spans="1:19" x14ac:dyDescent="0.25">
      <c r="A125" s="158"/>
      <c r="B125" s="130" t="s">
        <v>48</v>
      </c>
      <c r="C125" s="131">
        <v>911.16565445409015</v>
      </c>
      <c r="D125" s="132">
        <v>859.61975254871447</v>
      </c>
      <c r="E125" s="132">
        <v>1290.528601273689</v>
      </c>
      <c r="F125" s="132">
        <f t="shared" si="1"/>
        <v>1.4163490414340605</v>
      </c>
      <c r="G125" s="46">
        <v>7.1</v>
      </c>
      <c r="H125" s="132">
        <v>244.19566822214804</v>
      </c>
      <c r="I125" s="132">
        <v>108.16221004781956</v>
      </c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</row>
    <row r="126" spans="1:19" x14ac:dyDescent="0.25">
      <c r="A126" s="158"/>
      <c r="B126" s="130" t="s">
        <v>121</v>
      </c>
      <c r="C126" s="131">
        <v>6237.055529680375</v>
      </c>
      <c r="D126" s="132">
        <v>6053.8780775657178</v>
      </c>
      <c r="E126" s="132">
        <v>12540.081538957902</v>
      </c>
      <c r="F126" s="132">
        <f t="shared" si="1"/>
        <v>2.0105771833011934</v>
      </c>
      <c r="G126" s="46">
        <v>2274.2149278216625</v>
      </c>
      <c r="H126" s="132">
        <v>1415.1556656862749</v>
      </c>
      <c r="I126" s="132">
        <v>737.33364593392059</v>
      </c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</row>
    <row r="127" spans="1:19" x14ac:dyDescent="0.25">
      <c r="A127" s="158" t="s">
        <v>20</v>
      </c>
      <c r="B127" s="130" t="s">
        <v>39</v>
      </c>
      <c r="C127" s="131">
        <v>191.86046511627907</v>
      </c>
      <c r="D127" s="132">
        <v>191.86046511627907</v>
      </c>
      <c r="E127" s="132">
        <v>434.88372093023258</v>
      </c>
      <c r="F127" s="133">
        <f t="shared" si="1"/>
        <v>2.2666666666666666</v>
      </c>
      <c r="G127" s="46"/>
      <c r="H127" s="132">
        <v>29.069767441860467</v>
      </c>
      <c r="I127" s="132">
        <v>5.8139534883720936</v>
      </c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</row>
    <row r="128" spans="1:19" x14ac:dyDescent="0.25">
      <c r="A128" s="158"/>
      <c r="B128" s="130" t="s">
        <v>41</v>
      </c>
      <c r="C128" s="131">
        <v>4339.3693848266312</v>
      </c>
      <c r="D128" s="132">
        <v>3976.90778924797</v>
      </c>
      <c r="E128" s="132">
        <v>5574.9001025746056</v>
      </c>
      <c r="F128" s="132">
        <f t="shared" si="1"/>
        <v>1.2847258687099155</v>
      </c>
      <c r="G128" s="46">
        <v>13.6</v>
      </c>
      <c r="H128" s="132">
        <v>1315.3619661466842</v>
      </c>
      <c r="I128" s="132">
        <v>1165.3848895945084</v>
      </c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</row>
    <row r="129" spans="1:19" x14ac:dyDescent="0.25">
      <c r="A129" s="158"/>
      <c r="B129" s="130" t="s">
        <v>44</v>
      </c>
      <c r="C129" s="131">
        <v>118.03490492090788</v>
      </c>
      <c r="D129" s="132">
        <v>118.03490492090788</v>
      </c>
      <c r="E129" s="132">
        <v>122.96411351073431</v>
      </c>
      <c r="F129" s="133">
        <f t="shared" si="1"/>
        <v>1.0417606011808911</v>
      </c>
      <c r="G129" s="46"/>
      <c r="H129" s="132">
        <v>19.362032712737225</v>
      </c>
      <c r="I129" s="132">
        <v>14.572210484062701</v>
      </c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</row>
    <row r="130" spans="1:19" x14ac:dyDescent="0.25">
      <c r="A130" s="158"/>
      <c r="B130" s="130" t="s">
        <v>45</v>
      </c>
      <c r="C130" s="131">
        <v>37.896317672756723</v>
      </c>
      <c r="D130" s="132">
        <v>37.896317672756723</v>
      </c>
      <c r="E130" s="132">
        <v>26.961767105389839</v>
      </c>
      <c r="F130" s="133">
        <f t="shared" si="1"/>
        <v>0.7114613968093364</v>
      </c>
      <c r="G130" s="46"/>
      <c r="H130" s="132">
        <v>1.2613795077768728</v>
      </c>
      <c r="I130" s="134">
        <v>0.10949190475627882</v>
      </c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</row>
    <row r="131" spans="1:19" x14ac:dyDescent="0.25">
      <c r="A131" s="158"/>
      <c r="B131" s="130" t="s">
        <v>47</v>
      </c>
      <c r="C131" s="131">
        <v>105</v>
      </c>
      <c r="D131" s="132">
        <v>105</v>
      </c>
      <c r="E131" s="132">
        <v>262.5</v>
      </c>
      <c r="F131" s="133">
        <f t="shared" si="1"/>
        <v>2.5</v>
      </c>
      <c r="G131" s="46"/>
      <c r="H131" s="133"/>
      <c r="I131" s="133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</row>
    <row r="132" spans="1:19" x14ac:dyDescent="0.25">
      <c r="A132" s="158"/>
      <c r="B132" s="130" t="s">
        <v>48</v>
      </c>
      <c r="C132" s="131">
        <v>54.258312779781704</v>
      </c>
      <c r="D132" s="132">
        <v>54.258312779781704</v>
      </c>
      <c r="E132" s="132">
        <v>54.258312779781704</v>
      </c>
      <c r="F132" s="133">
        <f t="shared" ref="F132:F195" si="2">E132/C132</f>
        <v>1</v>
      </c>
      <c r="G132" s="46"/>
      <c r="H132" s="132">
        <v>10.851662555956342</v>
      </c>
      <c r="I132" s="132">
        <v>8.1387469169672553</v>
      </c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</row>
    <row r="133" spans="1:19" x14ac:dyDescent="0.25">
      <c r="A133" s="158"/>
      <c r="B133" s="130" t="s">
        <v>121</v>
      </c>
      <c r="C133" s="131">
        <v>4846.4193853163579</v>
      </c>
      <c r="D133" s="132">
        <v>4483.9577897376948</v>
      </c>
      <c r="E133" s="132">
        <v>6476.4680169007443</v>
      </c>
      <c r="F133" s="132">
        <f t="shared" si="2"/>
        <v>1.3363408120483948</v>
      </c>
      <c r="G133" s="46">
        <v>13.6</v>
      </c>
      <c r="H133" s="132">
        <v>1375.9068083650154</v>
      </c>
      <c r="I133" s="132">
        <v>1194.0192923886666</v>
      </c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</row>
    <row r="134" spans="1:19" x14ac:dyDescent="0.25">
      <c r="A134" s="158" t="s">
        <v>21</v>
      </c>
      <c r="B134" s="130" t="s">
        <v>39</v>
      </c>
      <c r="C134" s="131">
        <v>5861.9330366207505</v>
      </c>
      <c r="D134" s="132">
        <v>5191.3521629263159</v>
      </c>
      <c r="E134" s="132">
        <v>2392.2710198611553</v>
      </c>
      <c r="F134" s="132">
        <f t="shared" si="2"/>
        <v>0.408102754657231</v>
      </c>
      <c r="G134" s="46">
        <v>1004.2937845304722</v>
      </c>
      <c r="H134" s="132">
        <v>37.431472984209314</v>
      </c>
      <c r="I134" s="132">
        <v>3.9684094059051755</v>
      </c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</row>
    <row r="135" spans="1:19" x14ac:dyDescent="0.25">
      <c r="A135" s="158"/>
      <c r="B135" s="130" t="s">
        <v>40</v>
      </c>
      <c r="C135" s="131">
        <v>1372.2439840607426</v>
      </c>
      <c r="D135" s="132">
        <v>1290.6638499626606</v>
      </c>
      <c r="E135" s="132">
        <v>723.83665957141955</v>
      </c>
      <c r="F135" s="132">
        <f t="shared" si="2"/>
        <v>0.52748393724375675</v>
      </c>
      <c r="G135" s="46">
        <v>299.24624800164764</v>
      </c>
      <c r="H135" s="132">
        <v>4.2479169741730516</v>
      </c>
      <c r="I135" s="132">
        <v>1.3407377028617242</v>
      </c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</row>
    <row r="136" spans="1:19" x14ac:dyDescent="0.25">
      <c r="A136" s="158"/>
      <c r="B136" s="130" t="s">
        <v>41</v>
      </c>
      <c r="C136" s="131">
        <v>2555.3197039565689</v>
      </c>
      <c r="D136" s="132">
        <v>2384.2228737920964</v>
      </c>
      <c r="E136" s="132">
        <v>1320.2048199280616</v>
      </c>
      <c r="F136" s="132">
        <f t="shared" si="2"/>
        <v>0.51664956752139546</v>
      </c>
      <c r="G136" s="46">
        <v>789.06391801719428</v>
      </c>
      <c r="H136" s="132">
        <v>3.6182592058340592</v>
      </c>
      <c r="I136" s="133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</row>
    <row r="137" spans="1:19" x14ac:dyDescent="0.25">
      <c r="A137" s="158"/>
      <c r="B137" s="130" t="s">
        <v>42</v>
      </c>
      <c r="C137" s="131">
        <v>6180.3337844871185</v>
      </c>
      <c r="D137" s="132">
        <v>5954.0685760300221</v>
      </c>
      <c r="E137" s="132">
        <v>3422.094754045891</v>
      </c>
      <c r="F137" s="132">
        <f t="shared" si="2"/>
        <v>0.55370710925605404</v>
      </c>
      <c r="G137" s="46">
        <v>1669.2913912414733</v>
      </c>
      <c r="H137" s="132">
        <v>0</v>
      </c>
      <c r="I137" s="132">
        <v>0</v>
      </c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</row>
    <row r="138" spans="1:19" x14ac:dyDescent="0.25">
      <c r="A138" s="158"/>
      <c r="B138" s="130" t="s">
        <v>43</v>
      </c>
      <c r="C138" s="131">
        <v>413.17619343323781</v>
      </c>
      <c r="D138" s="132">
        <v>368.72235767202289</v>
      </c>
      <c r="E138" s="132">
        <v>264.3726296436393</v>
      </c>
      <c r="F138" s="132">
        <f t="shared" si="2"/>
        <v>0.63985445881299885</v>
      </c>
      <c r="G138" s="46">
        <v>65.544513569085296</v>
      </c>
      <c r="H138" s="132">
        <v>8.4604604960867142</v>
      </c>
      <c r="I138" s="132">
        <v>7.3081877688139869</v>
      </c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</row>
    <row r="139" spans="1:19" x14ac:dyDescent="0.25">
      <c r="A139" s="158"/>
      <c r="B139" s="130" t="s">
        <v>44</v>
      </c>
      <c r="C139" s="131">
        <v>10113.248941964137</v>
      </c>
      <c r="D139" s="132">
        <v>9812.5777072452838</v>
      </c>
      <c r="E139" s="132">
        <v>5678.0055880661066</v>
      </c>
      <c r="F139" s="132">
        <f t="shared" si="2"/>
        <v>0.56144228433907784</v>
      </c>
      <c r="G139" s="46">
        <v>2869.3788902789993</v>
      </c>
      <c r="H139" s="132">
        <v>4.0986761748415423</v>
      </c>
      <c r="I139" s="134">
        <v>0.80566754594840062</v>
      </c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</row>
    <row r="140" spans="1:19" x14ac:dyDescent="0.25">
      <c r="A140" s="158"/>
      <c r="B140" s="130" t="s">
        <v>45</v>
      </c>
      <c r="C140" s="131">
        <v>52534.523021807516</v>
      </c>
      <c r="D140" s="132">
        <v>50824.770261233374</v>
      </c>
      <c r="E140" s="132">
        <v>25622.171637368636</v>
      </c>
      <c r="F140" s="132">
        <f t="shared" si="2"/>
        <v>0.48772064851017416</v>
      </c>
      <c r="G140" s="46">
        <v>14758.493313664672</v>
      </c>
      <c r="H140" s="132">
        <v>92.725725033034095</v>
      </c>
      <c r="I140" s="132">
        <v>50.175303717598233</v>
      </c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</row>
    <row r="141" spans="1:19" ht="24" x14ac:dyDescent="0.25">
      <c r="A141" s="158"/>
      <c r="B141" s="130" t="s">
        <v>46</v>
      </c>
      <c r="C141" s="131">
        <v>5566.1531437186441</v>
      </c>
      <c r="D141" s="132">
        <v>5212.4523374209348</v>
      </c>
      <c r="E141" s="132">
        <v>3672.1064925370779</v>
      </c>
      <c r="F141" s="132">
        <f t="shared" si="2"/>
        <v>0.65972070795087956</v>
      </c>
      <c r="G141" s="46">
        <v>2119.2748604684912</v>
      </c>
      <c r="H141" s="132">
        <v>1.9657431693218947</v>
      </c>
      <c r="I141" s="133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</row>
    <row r="142" spans="1:19" x14ac:dyDescent="0.25">
      <c r="A142" s="158"/>
      <c r="B142" s="130" t="s">
        <v>47</v>
      </c>
      <c r="C142" s="131">
        <v>3441.5700453229429</v>
      </c>
      <c r="D142" s="132">
        <v>2657.2389902586774</v>
      </c>
      <c r="E142" s="132">
        <v>1591.8129315188605</v>
      </c>
      <c r="F142" s="132">
        <f t="shared" si="2"/>
        <v>0.46252521685040737</v>
      </c>
      <c r="G142" s="46">
        <v>331.43317930470187</v>
      </c>
      <c r="H142" s="132">
        <v>117.0066887480917</v>
      </c>
      <c r="I142" s="132">
        <v>1.1106773786646249</v>
      </c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</row>
    <row r="143" spans="1:19" x14ac:dyDescent="0.25">
      <c r="A143" s="158"/>
      <c r="B143" s="130" t="s">
        <v>48</v>
      </c>
      <c r="C143" s="131">
        <v>2395.8176458918256</v>
      </c>
      <c r="D143" s="132">
        <v>2243.6201717807858</v>
      </c>
      <c r="E143" s="132">
        <v>664.60801641648186</v>
      </c>
      <c r="F143" s="132">
        <f t="shared" si="2"/>
        <v>0.27740342323469547</v>
      </c>
      <c r="G143" s="46">
        <v>160.54104052815816</v>
      </c>
      <c r="H143" s="133"/>
      <c r="I143" s="133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</row>
    <row r="144" spans="1:19" x14ac:dyDescent="0.25">
      <c r="A144" s="158"/>
      <c r="B144" s="130" t="s">
        <v>121</v>
      </c>
      <c r="C144" s="131">
        <v>90434.319501263468</v>
      </c>
      <c r="D144" s="132">
        <v>85939.689288322203</v>
      </c>
      <c r="E144" s="132">
        <v>45351.484548957327</v>
      </c>
      <c r="F144" s="132">
        <f t="shared" si="2"/>
        <v>0.50148532989540229</v>
      </c>
      <c r="G144" s="46">
        <v>24066.561139604892</v>
      </c>
      <c r="H144" s="132">
        <v>269.5549427855924</v>
      </c>
      <c r="I144" s="132">
        <v>64.708983519792156</v>
      </c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</row>
    <row r="145" spans="1:19" x14ac:dyDescent="0.25">
      <c r="A145" s="158" t="s">
        <v>22</v>
      </c>
      <c r="B145" s="130" t="s">
        <v>39</v>
      </c>
      <c r="C145" s="131">
        <v>335.80820575657128</v>
      </c>
      <c r="D145" s="132">
        <v>335.80820575657128</v>
      </c>
      <c r="E145" s="132">
        <v>242.84059768066288</v>
      </c>
      <c r="F145" s="132">
        <f t="shared" si="2"/>
        <v>0.72315266130422973</v>
      </c>
      <c r="G145" s="46">
        <v>61.344705909923277</v>
      </c>
      <c r="H145" s="133"/>
      <c r="I145" s="133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</row>
    <row r="146" spans="1:19" x14ac:dyDescent="0.25">
      <c r="A146" s="158"/>
      <c r="B146" s="130" t="s">
        <v>40</v>
      </c>
      <c r="C146" s="131">
        <v>101.14033711597463</v>
      </c>
      <c r="D146" s="132">
        <v>98.038413544161216</v>
      </c>
      <c r="E146" s="132">
        <v>124.59901576560455</v>
      </c>
      <c r="F146" s="132">
        <f t="shared" si="2"/>
        <v>1.2319418672960378</v>
      </c>
      <c r="G146" s="46">
        <v>26.178863491867595</v>
      </c>
      <c r="H146" s="133"/>
      <c r="I146" s="133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</row>
    <row r="147" spans="1:19" x14ac:dyDescent="0.25">
      <c r="A147" s="158"/>
      <c r="B147" s="130" t="s">
        <v>41</v>
      </c>
      <c r="C147" s="131">
        <v>153.37259076129135</v>
      </c>
      <c r="D147" s="132">
        <v>153.37259076129135</v>
      </c>
      <c r="E147" s="132">
        <v>81.705836891038672</v>
      </c>
      <c r="F147" s="132">
        <f t="shared" si="2"/>
        <v>0.53272776110436448</v>
      </c>
      <c r="G147" s="46">
        <v>0</v>
      </c>
      <c r="H147" s="133"/>
      <c r="I147" s="133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</row>
    <row r="148" spans="1:19" x14ac:dyDescent="0.25">
      <c r="A148" s="158"/>
      <c r="B148" s="130" t="s">
        <v>42</v>
      </c>
      <c r="C148" s="131">
        <v>1980.5663105383453</v>
      </c>
      <c r="D148" s="132">
        <v>1854.1176966947485</v>
      </c>
      <c r="E148" s="132">
        <v>2478.964679528965</v>
      </c>
      <c r="F148" s="132">
        <f t="shared" si="2"/>
        <v>1.2516443738029392</v>
      </c>
      <c r="G148" s="46">
        <v>864.00894983561966</v>
      </c>
      <c r="H148" s="133"/>
      <c r="I148" s="133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</row>
    <row r="149" spans="1:19" x14ac:dyDescent="0.25">
      <c r="A149" s="158"/>
      <c r="B149" s="130" t="s">
        <v>44</v>
      </c>
      <c r="C149" s="131">
        <v>265.62047268226223</v>
      </c>
      <c r="D149" s="132">
        <v>232.875435600331</v>
      </c>
      <c r="E149" s="132">
        <v>144.43117023013582</v>
      </c>
      <c r="F149" s="132">
        <f t="shared" si="2"/>
        <v>0.54375014384868514</v>
      </c>
      <c r="G149" s="46">
        <v>38.934561474510105</v>
      </c>
      <c r="H149" s="133"/>
      <c r="I149" s="133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</row>
    <row r="150" spans="1:19" x14ac:dyDescent="0.25">
      <c r="A150" s="158"/>
      <c r="B150" s="130" t="s">
        <v>45</v>
      </c>
      <c r="C150" s="131">
        <v>1474.6994271853846</v>
      </c>
      <c r="D150" s="132">
        <v>1433.6054746237735</v>
      </c>
      <c r="E150" s="132">
        <v>1504.3152475397974</v>
      </c>
      <c r="F150" s="132">
        <f t="shared" si="2"/>
        <v>1.0200826146728339</v>
      </c>
      <c r="G150" s="46">
        <v>488.56002587353481</v>
      </c>
      <c r="H150" s="133"/>
      <c r="I150" s="133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</row>
    <row r="151" spans="1:19" ht="24" x14ac:dyDescent="0.25">
      <c r="A151" s="158"/>
      <c r="B151" s="130" t="s">
        <v>46</v>
      </c>
      <c r="C151" s="131">
        <v>43.68550614132473</v>
      </c>
      <c r="D151" s="132">
        <v>34.966066922482348</v>
      </c>
      <c r="E151" s="132">
        <v>17.823059226179311</v>
      </c>
      <c r="F151" s="132">
        <f t="shared" si="2"/>
        <v>0.40798564101605805</v>
      </c>
      <c r="G151" s="46">
        <v>4.3659603254647257</v>
      </c>
      <c r="H151" s="133"/>
      <c r="I151" s="133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</row>
    <row r="152" spans="1:19" x14ac:dyDescent="0.25">
      <c r="A152" s="158"/>
      <c r="B152" s="130" t="s">
        <v>47</v>
      </c>
      <c r="C152" s="131">
        <v>608.1094806617325</v>
      </c>
      <c r="D152" s="132">
        <v>537.21889060163971</v>
      </c>
      <c r="E152" s="132">
        <v>394.23027317347618</v>
      </c>
      <c r="F152" s="132">
        <f t="shared" si="2"/>
        <v>0.64828831930803432</v>
      </c>
      <c r="G152" s="46">
        <v>71.108045842385849</v>
      </c>
      <c r="H152" s="133"/>
      <c r="I152" s="133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</row>
    <row r="153" spans="1:19" x14ac:dyDescent="0.25">
      <c r="A153" s="158"/>
      <c r="B153" s="130" t="s">
        <v>48</v>
      </c>
      <c r="C153" s="131">
        <v>1075.5542507674199</v>
      </c>
      <c r="D153" s="132">
        <v>977.45983089983588</v>
      </c>
      <c r="E153" s="132">
        <v>438.76514837248317</v>
      </c>
      <c r="F153" s="132">
        <f t="shared" si="2"/>
        <v>0.40794329812691393</v>
      </c>
      <c r="G153" s="46">
        <v>57.015435552272422</v>
      </c>
      <c r="H153" s="133"/>
      <c r="I153" s="133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</row>
    <row r="154" spans="1:19" x14ac:dyDescent="0.25">
      <c r="A154" s="158"/>
      <c r="B154" s="130" t="s">
        <v>121</v>
      </c>
      <c r="C154" s="131">
        <v>6038.5565816103062</v>
      </c>
      <c r="D154" s="132">
        <v>5657.4626054048349</v>
      </c>
      <c r="E154" s="132">
        <v>5427.6750284083428</v>
      </c>
      <c r="F154" s="132">
        <f t="shared" si="2"/>
        <v>0.89883649429363144</v>
      </c>
      <c r="G154" s="46">
        <v>1611.5165483055785</v>
      </c>
      <c r="H154" s="133"/>
      <c r="I154" s="133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</row>
    <row r="155" spans="1:19" x14ac:dyDescent="0.25">
      <c r="A155" s="158" t="s">
        <v>23</v>
      </c>
      <c r="B155" s="130" t="s">
        <v>39</v>
      </c>
      <c r="C155" s="131">
        <v>5297.6381732714253</v>
      </c>
      <c r="D155" s="132">
        <v>5014.1511308904755</v>
      </c>
      <c r="E155" s="132">
        <v>3769.2247302421783</v>
      </c>
      <c r="F155" s="132">
        <f t="shared" si="2"/>
        <v>0.71149153773078222</v>
      </c>
      <c r="G155" s="46">
        <v>2053.9100880484534</v>
      </c>
      <c r="H155" s="132">
        <v>5.8176043128330406</v>
      </c>
      <c r="I155" s="132">
        <v>5.8176043128330406</v>
      </c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</row>
    <row r="156" spans="1:19" x14ac:dyDescent="0.25">
      <c r="A156" s="158"/>
      <c r="B156" s="130" t="s">
        <v>40</v>
      </c>
      <c r="C156" s="131">
        <v>20.60239802402964</v>
      </c>
      <c r="D156" s="132">
        <v>20.60239802402964</v>
      </c>
      <c r="E156" s="132">
        <v>32.488063257450847</v>
      </c>
      <c r="F156" s="132">
        <f t="shared" si="2"/>
        <v>1.5769068833423343</v>
      </c>
      <c r="G156" s="46">
        <v>17.986540067552983</v>
      </c>
      <c r="H156" s="132">
        <v>0</v>
      </c>
      <c r="I156" s="132">
        <v>0</v>
      </c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</row>
    <row r="157" spans="1:19" x14ac:dyDescent="0.25">
      <c r="A157" s="158"/>
      <c r="B157" s="130" t="s">
        <v>41</v>
      </c>
      <c r="C157" s="131">
        <v>121.54828616605579</v>
      </c>
      <c r="D157" s="132">
        <v>120.55682718518588</v>
      </c>
      <c r="E157" s="132">
        <v>38.045631265844804</v>
      </c>
      <c r="F157" s="132">
        <f t="shared" si="2"/>
        <v>0.31300837277020882</v>
      </c>
      <c r="G157" s="46">
        <v>1.3302567400437049</v>
      </c>
      <c r="H157" s="133"/>
      <c r="I157" s="133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</row>
    <row r="158" spans="1:19" x14ac:dyDescent="0.25">
      <c r="A158" s="158"/>
      <c r="B158" s="130" t="s">
        <v>42</v>
      </c>
      <c r="C158" s="131">
        <v>101.76971118304877</v>
      </c>
      <c r="D158" s="132">
        <v>101.76971118304877</v>
      </c>
      <c r="E158" s="132">
        <v>32.921063062743755</v>
      </c>
      <c r="F158" s="132">
        <f t="shared" si="2"/>
        <v>0.32348586509722982</v>
      </c>
      <c r="G158" s="46">
        <v>18.553921429197679</v>
      </c>
      <c r="H158" s="133"/>
      <c r="I158" s="133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</row>
    <row r="159" spans="1:19" x14ac:dyDescent="0.25">
      <c r="A159" s="158"/>
      <c r="B159" s="130" t="s">
        <v>43</v>
      </c>
      <c r="C159" s="131">
        <v>230.14802776812928</v>
      </c>
      <c r="D159" s="132">
        <v>198.112324043673</v>
      </c>
      <c r="E159" s="132">
        <v>401.14902185647668</v>
      </c>
      <c r="F159" s="132">
        <f t="shared" si="2"/>
        <v>1.7430043861189564</v>
      </c>
      <c r="G159" s="46">
        <v>10.663664000369868</v>
      </c>
      <c r="H159" s="132">
        <v>28.35666425954512</v>
      </c>
      <c r="I159" s="132">
        <v>43.328823350454208</v>
      </c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</row>
    <row r="160" spans="1:19" x14ac:dyDescent="0.25">
      <c r="A160" s="158"/>
      <c r="B160" s="130" t="s">
        <v>44</v>
      </c>
      <c r="C160" s="131">
        <v>72.730695940308237</v>
      </c>
      <c r="D160" s="132">
        <v>72.730695940308237</v>
      </c>
      <c r="E160" s="132">
        <v>16.058981663066529</v>
      </c>
      <c r="F160" s="132">
        <f t="shared" si="2"/>
        <v>0.22080060496391382</v>
      </c>
      <c r="G160" s="46">
        <v>4.4485175296285684</v>
      </c>
      <c r="H160" s="133"/>
      <c r="I160" s="133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</row>
    <row r="161" spans="1:19" x14ac:dyDescent="0.25">
      <c r="A161" s="158"/>
      <c r="B161" s="130" t="s">
        <v>45</v>
      </c>
      <c r="C161" s="131">
        <v>41.853478738137881</v>
      </c>
      <c r="D161" s="132">
        <v>41.853478738137881</v>
      </c>
      <c r="E161" s="132">
        <v>10.143197761290708</v>
      </c>
      <c r="F161" s="132">
        <f t="shared" si="2"/>
        <v>0.24235017176835019</v>
      </c>
      <c r="G161" s="46">
        <v>4.0797394615267955</v>
      </c>
      <c r="H161" s="133"/>
      <c r="I161" s="133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</row>
    <row r="162" spans="1:19" ht="24" x14ac:dyDescent="0.25">
      <c r="A162" s="158"/>
      <c r="B162" s="130" t="s">
        <v>46</v>
      </c>
      <c r="C162" s="131">
        <v>172.49374240544924</v>
      </c>
      <c r="D162" s="132">
        <v>172.49374240544924</v>
      </c>
      <c r="E162" s="132">
        <v>90.662113491856459</v>
      </c>
      <c r="F162" s="132">
        <f t="shared" si="2"/>
        <v>0.52559653601087597</v>
      </c>
      <c r="G162" s="46">
        <v>20.263974936965511</v>
      </c>
      <c r="H162" s="133"/>
      <c r="I162" s="133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</row>
    <row r="163" spans="1:19" x14ac:dyDescent="0.25">
      <c r="A163" s="158"/>
      <c r="B163" s="130" t="s">
        <v>47</v>
      </c>
      <c r="C163" s="131">
        <v>13120.784157079563</v>
      </c>
      <c r="D163" s="132">
        <v>11689.777717877216</v>
      </c>
      <c r="E163" s="132">
        <v>5586.6780093772513</v>
      </c>
      <c r="F163" s="132">
        <f t="shared" si="2"/>
        <v>0.4257884241135737</v>
      </c>
      <c r="G163" s="46">
        <v>1616.1271955480252</v>
      </c>
      <c r="H163" s="132">
        <v>21.550824731855698</v>
      </c>
      <c r="I163" s="132">
        <v>2.9271345869229632</v>
      </c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</row>
    <row r="164" spans="1:19" x14ac:dyDescent="0.25">
      <c r="A164" s="158"/>
      <c r="B164" s="130" t="s">
        <v>48</v>
      </c>
      <c r="C164" s="131">
        <v>1686.3279941203382</v>
      </c>
      <c r="D164" s="132">
        <v>1487.2117745507901</v>
      </c>
      <c r="E164" s="132">
        <v>625.46645978664435</v>
      </c>
      <c r="F164" s="132">
        <f t="shared" si="2"/>
        <v>0.37090439224601424</v>
      </c>
      <c r="G164" s="46">
        <v>240.71693742092492</v>
      </c>
      <c r="H164" s="133"/>
      <c r="I164" s="133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</row>
    <row r="165" spans="1:19" x14ac:dyDescent="0.25">
      <c r="A165" s="158"/>
      <c r="B165" s="130" t="s">
        <v>121</v>
      </c>
      <c r="C165" s="131">
        <v>20865.89666469648</v>
      </c>
      <c r="D165" s="132">
        <v>18919.259800838317</v>
      </c>
      <c r="E165" s="132">
        <v>10602.837271764804</v>
      </c>
      <c r="F165" s="132">
        <f t="shared" si="2"/>
        <v>0.50814194291031844</v>
      </c>
      <c r="G165" s="46">
        <v>3988.08083518269</v>
      </c>
      <c r="H165" s="132">
        <v>55.725093304233859</v>
      </c>
      <c r="I165" s="132">
        <v>52.073562250210216</v>
      </c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</row>
    <row r="166" spans="1:19" x14ac:dyDescent="0.25">
      <c r="A166" s="158" t="s">
        <v>24</v>
      </c>
      <c r="B166" s="130" t="s">
        <v>39</v>
      </c>
      <c r="C166" s="131">
        <v>277.31392803580752</v>
      </c>
      <c r="D166" s="132">
        <v>277.31392803580752</v>
      </c>
      <c r="E166" s="132">
        <v>150.40737326433555</v>
      </c>
      <c r="F166" s="133">
        <f t="shared" si="2"/>
        <v>0.54237222893800896</v>
      </c>
      <c r="G166" s="46"/>
      <c r="H166" s="133"/>
      <c r="I166" s="133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</row>
    <row r="167" spans="1:19" x14ac:dyDescent="0.25">
      <c r="A167" s="158"/>
      <c r="B167" s="130" t="s">
        <v>40</v>
      </c>
      <c r="C167" s="131">
        <v>10.75728218858276</v>
      </c>
      <c r="D167" s="132">
        <v>10.75728218858276</v>
      </c>
      <c r="E167" s="132">
        <v>93.064559335285892</v>
      </c>
      <c r="F167" s="133">
        <f t="shared" si="2"/>
        <v>8.6513078028258796</v>
      </c>
      <c r="G167" s="46"/>
      <c r="H167" s="133"/>
      <c r="I167" s="133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</row>
    <row r="168" spans="1:19" x14ac:dyDescent="0.25">
      <c r="A168" s="158"/>
      <c r="B168" s="130" t="s">
        <v>41</v>
      </c>
      <c r="C168" s="131">
        <v>782.67874444979452</v>
      </c>
      <c r="D168" s="132">
        <v>782.67874444979452</v>
      </c>
      <c r="E168" s="132">
        <v>96.149956571841898</v>
      </c>
      <c r="F168" s="133">
        <f t="shared" si="2"/>
        <v>0.12284728217505529</v>
      </c>
      <c r="G168" s="46"/>
      <c r="H168" s="133"/>
      <c r="I168" s="133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</row>
    <row r="169" spans="1:19" x14ac:dyDescent="0.25">
      <c r="A169" s="158"/>
      <c r="B169" s="130" t="s">
        <v>47</v>
      </c>
      <c r="C169" s="131">
        <v>4.4525427519391494</v>
      </c>
      <c r="D169" s="132">
        <v>0</v>
      </c>
      <c r="E169" s="133"/>
      <c r="F169" s="133">
        <f t="shared" si="2"/>
        <v>0</v>
      </c>
      <c r="G169" s="46"/>
      <c r="H169" s="133"/>
      <c r="I169" s="133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</row>
    <row r="170" spans="1:19" x14ac:dyDescent="0.25">
      <c r="A170" s="158"/>
      <c r="B170" s="130" t="s">
        <v>121</v>
      </c>
      <c r="C170" s="131">
        <v>1075.202497426124</v>
      </c>
      <c r="D170" s="132">
        <v>1070.7499546741849</v>
      </c>
      <c r="E170" s="132">
        <v>339.62188917146335</v>
      </c>
      <c r="F170" s="133">
        <f t="shared" si="2"/>
        <v>0.31586783883451536</v>
      </c>
      <c r="G170" s="46"/>
      <c r="H170" s="133"/>
      <c r="I170" s="133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</row>
    <row r="171" spans="1:19" x14ac:dyDescent="0.25">
      <c r="A171" s="158" t="s">
        <v>26</v>
      </c>
      <c r="B171" s="130" t="s">
        <v>39</v>
      </c>
      <c r="C171" s="131">
        <v>19030.03553035573</v>
      </c>
      <c r="D171" s="132">
        <v>18665.924667393807</v>
      </c>
      <c r="E171" s="132">
        <v>74777.161711208144</v>
      </c>
      <c r="F171" s="132">
        <f t="shared" si="2"/>
        <v>3.9294283813568018</v>
      </c>
      <c r="G171" s="46">
        <v>46484.443930809153</v>
      </c>
      <c r="H171" s="132">
        <v>87.526682063191984</v>
      </c>
      <c r="I171" s="132">
        <v>91.374578164536047</v>
      </c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</row>
    <row r="172" spans="1:19" x14ac:dyDescent="0.25">
      <c r="A172" s="158"/>
      <c r="B172" s="130" t="s">
        <v>40</v>
      </c>
      <c r="C172" s="131">
        <v>5683.2442535032924</v>
      </c>
      <c r="D172" s="132">
        <v>5549.5150092234535</v>
      </c>
      <c r="E172" s="132">
        <v>24537.507723485422</v>
      </c>
      <c r="F172" s="132">
        <f t="shared" si="2"/>
        <v>4.3175177115359586</v>
      </c>
      <c r="G172" s="46">
        <v>17744.638073009079</v>
      </c>
      <c r="H172" s="132">
        <v>8.0584533285611588</v>
      </c>
      <c r="I172" s="134">
        <v>0.81499341532506486</v>
      </c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</row>
    <row r="173" spans="1:19" x14ac:dyDescent="0.25">
      <c r="A173" s="158"/>
      <c r="B173" s="130" t="s">
        <v>41</v>
      </c>
      <c r="C173" s="131">
        <v>2568.4227096572872</v>
      </c>
      <c r="D173" s="132">
        <v>2489.8937336555809</v>
      </c>
      <c r="E173" s="132">
        <v>11143.558093982057</v>
      </c>
      <c r="F173" s="132">
        <f t="shared" si="2"/>
        <v>4.3386776063309993</v>
      </c>
      <c r="G173" s="46">
        <v>6884.1554374304815</v>
      </c>
      <c r="H173" s="132">
        <v>21.572748417889041</v>
      </c>
      <c r="I173" s="133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</row>
    <row r="174" spans="1:19" x14ac:dyDescent="0.25">
      <c r="A174" s="158"/>
      <c r="B174" s="130" t="s">
        <v>42</v>
      </c>
      <c r="C174" s="131">
        <v>5046.2936592924316</v>
      </c>
      <c r="D174" s="132">
        <v>5008.3406120529498</v>
      </c>
      <c r="E174" s="132">
        <v>21251.066199827092</v>
      </c>
      <c r="F174" s="132">
        <f t="shared" si="2"/>
        <v>4.2112226585733064</v>
      </c>
      <c r="G174" s="46">
        <v>13007.692068210639</v>
      </c>
      <c r="H174" s="132">
        <v>0</v>
      </c>
      <c r="I174" s="132">
        <v>0</v>
      </c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</row>
    <row r="175" spans="1:19" x14ac:dyDescent="0.25">
      <c r="A175" s="158"/>
      <c r="B175" s="130" t="s">
        <v>43</v>
      </c>
      <c r="C175" s="131">
        <v>919.93245116764922</v>
      </c>
      <c r="D175" s="132">
        <v>884.86713629528867</v>
      </c>
      <c r="E175" s="132">
        <v>3390.556576748656</v>
      </c>
      <c r="F175" s="132">
        <f t="shared" si="2"/>
        <v>3.6856581941914324</v>
      </c>
      <c r="G175" s="46">
        <v>1910.5839654437518</v>
      </c>
      <c r="H175" s="132">
        <v>2.963890653097053</v>
      </c>
      <c r="I175" s="134">
        <v>0.29545454545454547</v>
      </c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</row>
    <row r="176" spans="1:19" x14ac:dyDescent="0.25">
      <c r="A176" s="158"/>
      <c r="B176" s="130" t="s">
        <v>44</v>
      </c>
      <c r="C176" s="131">
        <v>6273.2796990884881</v>
      </c>
      <c r="D176" s="132">
        <v>6266.9480171066034</v>
      </c>
      <c r="E176" s="132">
        <v>20188.886278975366</v>
      </c>
      <c r="F176" s="132">
        <f t="shared" si="2"/>
        <v>3.218234679048158</v>
      </c>
      <c r="G176" s="46">
        <v>9538.2002482254229</v>
      </c>
      <c r="H176" s="133"/>
      <c r="I176" s="133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</row>
    <row r="177" spans="1:19" x14ac:dyDescent="0.25">
      <c r="A177" s="158"/>
      <c r="B177" s="130" t="s">
        <v>45</v>
      </c>
      <c r="C177" s="131">
        <v>7125.6793829728349</v>
      </c>
      <c r="D177" s="132">
        <v>6875.0562644062993</v>
      </c>
      <c r="E177" s="132">
        <v>19096.933877771065</v>
      </c>
      <c r="F177" s="132">
        <f t="shared" si="2"/>
        <v>2.6800158765779076</v>
      </c>
      <c r="G177" s="46">
        <v>10514.7543473816</v>
      </c>
      <c r="H177" s="133"/>
      <c r="I177" s="133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</row>
    <row r="178" spans="1:19" ht="24" x14ac:dyDescent="0.25">
      <c r="A178" s="158"/>
      <c r="B178" s="130" t="s">
        <v>46</v>
      </c>
      <c r="C178" s="131">
        <v>3045.451028914561</v>
      </c>
      <c r="D178" s="132">
        <v>3034.904635735898</v>
      </c>
      <c r="E178" s="132">
        <v>11271.300633160352</v>
      </c>
      <c r="F178" s="132">
        <f t="shared" si="2"/>
        <v>3.7010283620215008</v>
      </c>
      <c r="G178" s="46">
        <v>6200.4746987868484</v>
      </c>
      <c r="H178" s="132">
        <v>1.8499603470468315</v>
      </c>
      <c r="I178" s="132">
        <v>1.8499603470468315</v>
      </c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</row>
    <row r="179" spans="1:19" x14ac:dyDescent="0.25">
      <c r="A179" s="158"/>
      <c r="B179" s="130" t="s">
        <v>47</v>
      </c>
      <c r="C179" s="131">
        <v>17511.976165674198</v>
      </c>
      <c r="D179" s="132">
        <v>16193.34566551603</v>
      </c>
      <c r="E179" s="132">
        <v>39487.207029250349</v>
      </c>
      <c r="F179" s="132">
        <f t="shared" si="2"/>
        <v>2.2548687056033416</v>
      </c>
      <c r="G179" s="46">
        <v>19521.944306618756</v>
      </c>
      <c r="H179" s="132">
        <v>56.102907799646161</v>
      </c>
      <c r="I179" s="132">
        <v>33.405495070390387</v>
      </c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</row>
    <row r="180" spans="1:19" x14ac:dyDescent="0.25">
      <c r="A180" s="158"/>
      <c r="B180" s="130" t="s">
        <v>48</v>
      </c>
      <c r="C180" s="131">
        <v>2094.3502920675837</v>
      </c>
      <c r="D180" s="132">
        <v>1989.4571640093623</v>
      </c>
      <c r="E180" s="132">
        <v>6737.6094300566156</v>
      </c>
      <c r="F180" s="132">
        <f t="shared" si="2"/>
        <v>3.2170403659672018</v>
      </c>
      <c r="G180" s="46">
        <v>4517.0235208516506</v>
      </c>
      <c r="H180" s="134">
        <v>9.8552706180144306E-2</v>
      </c>
      <c r="I180" s="132">
        <v>3.2972177133901828</v>
      </c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</row>
    <row r="181" spans="1:19" x14ac:dyDescent="0.25">
      <c r="A181" s="158"/>
      <c r="B181" s="130" t="s">
        <v>121</v>
      </c>
      <c r="C181" s="131">
        <v>69298.665172694076</v>
      </c>
      <c r="D181" s="132">
        <v>66958.252905395246</v>
      </c>
      <c r="E181" s="132">
        <v>231881.78755446518</v>
      </c>
      <c r="F181" s="132">
        <f t="shared" si="2"/>
        <v>3.3461219920558314</v>
      </c>
      <c r="G181" s="46">
        <v>136323.91059676738</v>
      </c>
      <c r="H181" s="132">
        <v>178.17319531561236</v>
      </c>
      <c r="I181" s="132">
        <v>131.03769925614301</v>
      </c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</row>
    <row r="182" spans="1:19" x14ac:dyDescent="0.25">
      <c r="A182" s="158" t="s">
        <v>27</v>
      </c>
      <c r="B182" s="130" t="s">
        <v>39</v>
      </c>
      <c r="C182" s="131">
        <v>88.625122749590844</v>
      </c>
      <c r="D182" s="132">
        <v>63.15384615384616</v>
      </c>
      <c r="E182" s="132">
        <v>0</v>
      </c>
      <c r="F182" s="132">
        <f t="shared" si="2"/>
        <v>0</v>
      </c>
      <c r="G182" s="46">
        <v>0</v>
      </c>
      <c r="H182" s="133"/>
      <c r="I182" s="133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</row>
    <row r="183" spans="1:19" x14ac:dyDescent="0.25">
      <c r="A183" s="158"/>
      <c r="B183" s="130" t="s">
        <v>40</v>
      </c>
      <c r="C183" s="131">
        <v>5.2</v>
      </c>
      <c r="D183" s="132">
        <v>5.2</v>
      </c>
      <c r="E183" s="132">
        <v>0</v>
      </c>
      <c r="F183" s="132">
        <f t="shared" si="2"/>
        <v>0</v>
      </c>
      <c r="G183" s="46">
        <v>0</v>
      </c>
      <c r="H183" s="133"/>
      <c r="I183" s="133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</row>
    <row r="184" spans="1:19" x14ac:dyDescent="0.25">
      <c r="A184" s="158"/>
      <c r="B184" s="130" t="s">
        <v>41</v>
      </c>
      <c r="C184" s="131">
        <v>3.7686363636363636</v>
      </c>
      <c r="D184" s="132">
        <v>2.0868181818181819</v>
      </c>
      <c r="E184" s="132">
        <v>0</v>
      </c>
      <c r="F184" s="132">
        <f t="shared" si="2"/>
        <v>0</v>
      </c>
      <c r="G184" s="46">
        <v>0</v>
      </c>
      <c r="H184" s="133"/>
      <c r="I184" s="133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</row>
    <row r="185" spans="1:19" x14ac:dyDescent="0.25">
      <c r="A185" s="158"/>
      <c r="B185" s="130" t="s">
        <v>42</v>
      </c>
      <c r="C185" s="131">
        <v>260.33749999999998</v>
      </c>
      <c r="D185" s="132">
        <v>53.095833333333331</v>
      </c>
      <c r="E185" s="132">
        <v>0</v>
      </c>
      <c r="F185" s="132">
        <f t="shared" si="2"/>
        <v>0</v>
      </c>
      <c r="G185" s="46">
        <v>0</v>
      </c>
      <c r="H185" s="133"/>
      <c r="I185" s="133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</row>
    <row r="186" spans="1:19" x14ac:dyDescent="0.25">
      <c r="A186" s="158"/>
      <c r="B186" s="130" t="s">
        <v>43</v>
      </c>
      <c r="C186" s="131">
        <v>1.7727272727272729</v>
      </c>
      <c r="D186" s="132">
        <v>1.1818181818181819</v>
      </c>
      <c r="E186" s="132">
        <v>0</v>
      </c>
      <c r="F186" s="132">
        <f t="shared" si="2"/>
        <v>0</v>
      </c>
      <c r="G186" s="46">
        <v>0</v>
      </c>
      <c r="H186" s="133"/>
      <c r="I186" s="133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</row>
    <row r="187" spans="1:19" x14ac:dyDescent="0.25">
      <c r="A187" s="158"/>
      <c r="B187" s="130" t="s">
        <v>44</v>
      </c>
      <c r="C187" s="131">
        <v>4</v>
      </c>
      <c r="D187" s="132">
        <v>4</v>
      </c>
      <c r="E187" s="132">
        <v>0</v>
      </c>
      <c r="F187" s="132">
        <f t="shared" si="2"/>
        <v>0</v>
      </c>
      <c r="G187" s="46">
        <v>0</v>
      </c>
      <c r="H187" s="133"/>
      <c r="I187" s="133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</row>
    <row r="188" spans="1:19" x14ac:dyDescent="0.25">
      <c r="A188" s="158"/>
      <c r="B188" s="130" t="s">
        <v>45</v>
      </c>
      <c r="C188" s="131">
        <v>7.5</v>
      </c>
      <c r="D188" s="132">
        <v>3.25</v>
      </c>
      <c r="E188" s="132">
        <v>0</v>
      </c>
      <c r="F188" s="132">
        <f t="shared" si="2"/>
        <v>0</v>
      </c>
      <c r="G188" s="46">
        <v>0</v>
      </c>
      <c r="H188" s="133"/>
      <c r="I188" s="133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</row>
    <row r="189" spans="1:19" ht="24" x14ac:dyDescent="0.25">
      <c r="A189" s="158"/>
      <c r="B189" s="130" t="s">
        <v>46</v>
      </c>
      <c r="C189" s="135">
        <v>0.25</v>
      </c>
      <c r="D189" s="134">
        <v>0.25</v>
      </c>
      <c r="E189" s="132">
        <v>0</v>
      </c>
      <c r="F189" s="132">
        <f t="shared" si="2"/>
        <v>0</v>
      </c>
      <c r="G189" s="46">
        <v>0</v>
      </c>
      <c r="H189" s="133"/>
      <c r="I189" s="133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</row>
    <row r="190" spans="1:19" x14ac:dyDescent="0.25">
      <c r="A190" s="158"/>
      <c r="B190" s="130" t="s">
        <v>47</v>
      </c>
      <c r="C190" s="131">
        <v>86.939491437467566</v>
      </c>
      <c r="D190" s="132">
        <v>23.435080435910745</v>
      </c>
      <c r="E190" s="132">
        <v>0</v>
      </c>
      <c r="F190" s="132">
        <f t="shared" si="2"/>
        <v>0</v>
      </c>
      <c r="G190" s="46">
        <v>0</v>
      </c>
      <c r="H190" s="133"/>
      <c r="I190" s="133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</row>
    <row r="191" spans="1:19" x14ac:dyDescent="0.25">
      <c r="A191" s="158"/>
      <c r="B191" s="130" t="s">
        <v>48</v>
      </c>
      <c r="C191" s="131">
        <v>50</v>
      </c>
      <c r="D191" s="132">
        <v>46</v>
      </c>
      <c r="E191" s="132">
        <v>0</v>
      </c>
      <c r="F191" s="132">
        <f t="shared" si="2"/>
        <v>0</v>
      </c>
      <c r="G191" s="46">
        <v>0</v>
      </c>
      <c r="H191" s="133"/>
      <c r="I191" s="133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</row>
    <row r="192" spans="1:19" x14ac:dyDescent="0.25">
      <c r="A192" s="158"/>
      <c r="B192" s="130" t="s">
        <v>121</v>
      </c>
      <c r="C192" s="131">
        <v>508.39347782342207</v>
      </c>
      <c r="D192" s="132">
        <v>201.65339628672658</v>
      </c>
      <c r="E192" s="132">
        <v>0</v>
      </c>
      <c r="F192" s="132">
        <f t="shared" si="2"/>
        <v>0</v>
      </c>
      <c r="G192" s="46">
        <v>0</v>
      </c>
      <c r="H192" s="133"/>
      <c r="I192" s="133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</row>
    <row r="193" spans="1:19" x14ac:dyDescent="0.25">
      <c r="A193" s="158" t="s">
        <v>29</v>
      </c>
      <c r="B193" s="130" t="s">
        <v>39</v>
      </c>
      <c r="C193" s="131">
        <v>47.10189476235184</v>
      </c>
      <c r="D193" s="132">
        <v>47.10189476235184</v>
      </c>
      <c r="E193" s="133"/>
      <c r="F193" s="133">
        <f t="shared" si="2"/>
        <v>0</v>
      </c>
      <c r="G193" s="46"/>
      <c r="H193" s="133"/>
      <c r="I193" s="133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</row>
    <row r="194" spans="1:19" x14ac:dyDescent="0.25">
      <c r="A194" s="158"/>
      <c r="B194" s="130" t="s">
        <v>45</v>
      </c>
      <c r="C194" s="131">
        <v>2.9753775715046107</v>
      </c>
      <c r="D194" s="132">
        <v>2.9753775715046107</v>
      </c>
      <c r="E194" s="133"/>
      <c r="F194" s="133">
        <f t="shared" si="2"/>
        <v>0</v>
      </c>
      <c r="G194" s="46"/>
      <c r="H194" s="133"/>
      <c r="I194" s="133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</row>
    <row r="195" spans="1:19" x14ac:dyDescent="0.25">
      <c r="A195" s="158"/>
      <c r="B195" s="130" t="s">
        <v>121</v>
      </c>
      <c r="C195" s="131">
        <v>50.077272333856449</v>
      </c>
      <c r="D195" s="132">
        <v>50.077272333856449</v>
      </c>
      <c r="E195" s="133"/>
      <c r="F195" s="133">
        <f t="shared" si="2"/>
        <v>0</v>
      </c>
      <c r="G195" s="46"/>
      <c r="H195" s="133"/>
      <c r="I195" s="133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</row>
    <row r="196" spans="1:19" x14ac:dyDescent="0.25">
      <c r="A196" s="158" t="s">
        <v>31</v>
      </c>
      <c r="B196" s="130" t="s">
        <v>48</v>
      </c>
      <c r="C196" s="131">
        <v>14.878071287125664</v>
      </c>
      <c r="D196" s="132">
        <v>14.878071287125664</v>
      </c>
      <c r="E196" s="132">
        <v>1.5319994196644249</v>
      </c>
      <c r="F196" s="133">
        <f t="shared" ref="F196:F236" si="3">E196/C196</f>
        <v>0.10297029702970298</v>
      </c>
      <c r="G196" s="46"/>
      <c r="H196" s="132">
        <v>2.0623069110867256</v>
      </c>
      <c r="I196" s="133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</row>
    <row r="197" spans="1:19" x14ac:dyDescent="0.25">
      <c r="A197" s="158"/>
      <c r="B197" s="130" t="s">
        <v>121</v>
      </c>
      <c r="C197" s="131">
        <v>14.878071287125664</v>
      </c>
      <c r="D197" s="132">
        <v>14.878071287125664</v>
      </c>
      <c r="E197" s="132">
        <v>1.5319994196644249</v>
      </c>
      <c r="F197" s="133">
        <f t="shared" si="3"/>
        <v>0.10297029702970298</v>
      </c>
      <c r="G197" s="46"/>
      <c r="H197" s="132">
        <v>2.0623069110867256</v>
      </c>
      <c r="I197" s="133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</row>
    <row r="198" spans="1:19" x14ac:dyDescent="0.25">
      <c r="A198" s="158" t="s">
        <v>32</v>
      </c>
      <c r="B198" s="130" t="s">
        <v>40</v>
      </c>
      <c r="C198" s="131">
        <v>11.127093402985741</v>
      </c>
      <c r="D198" s="132">
        <v>11.127093402985741</v>
      </c>
      <c r="E198" s="132">
        <v>12.707284500914229</v>
      </c>
      <c r="F198" s="133">
        <f t="shared" si="3"/>
        <v>1.1420129265298047</v>
      </c>
      <c r="G198" s="46"/>
      <c r="H198" s="134">
        <v>0.15808481718006626</v>
      </c>
      <c r="I198" s="134">
        <v>0.29031936595508706</v>
      </c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</row>
    <row r="199" spans="1:19" x14ac:dyDescent="0.25">
      <c r="A199" s="158"/>
      <c r="B199" s="130" t="s">
        <v>42</v>
      </c>
      <c r="C199" s="131">
        <v>25.625244425801309</v>
      </c>
      <c r="D199" s="132">
        <v>22.063153711292756</v>
      </c>
      <c r="E199" s="132">
        <v>33.974203494778415</v>
      </c>
      <c r="F199" s="133">
        <f t="shared" si="3"/>
        <v>1.3258099290780143</v>
      </c>
      <c r="G199" s="46"/>
      <c r="H199" s="133"/>
      <c r="I199" s="133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</row>
    <row r="200" spans="1:19" x14ac:dyDescent="0.25">
      <c r="A200" s="158"/>
      <c r="B200" s="130" t="s">
        <v>45</v>
      </c>
      <c r="C200" s="131">
        <v>13.498054348777018</v>
      </c>
      <c r="D200" s="132">
        <v>13.498054348777018</v>
      </c>
      <c r="E200" s="132">
        <v>117.83801446482337</v>
      </c>
      <c r="F200" s="133">
        <f t="shared" si="3"/>
        <v>8.73</v>
      </c>
      <c r="G200" s="46"/>
      <c r="H200" s="133"/>
      <c r="I200" s="133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</row>
    <row r="201" spans="1:19" ht="24" x14ac:dyDescent="0.25">
      <c r="A201" s="158"/>
      <c r="B201" s="130" t="s">
        <v>46</v>
      </c>
      <c r="C201" s="131">
        <v>1359.0157425575253</v>
      </c>
      <c r="D201" s="132">
        <v>1232.466167906374</v>
      </c>
      <c r="E201" s="132">
        <v>7577.9284805180005</v>
      </c>
      <c r="F201" s="133">
        <f t="shared" si="3"/>
        <v>5.5760417213836924</v>
      </c>
      <c r="G201" s="46"/>
      <c r="H201" s="133"/>
      <c r="I201" s="133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</row>
    <row r="202" spans="1:19" x14ac:dyDescent="0.25">
      <c r="A202" s="158"/>
      <c r="B202" s="130" t="s">
        <v>121</v>
      </c>
      <c r="C202" s="131">
        <v>1409.2661347350895</v>
      </c>
      <c r="D202" s="132">
        <v>1279.1544693694295</v>
      </c>
      <c r="E202" s="132">
        <v>7742.447982978515</v>
      </c>
      <c r="F202" s="133">
        <f t="shared" si="3"/>
        <v>5.4939573102236805</v>
      </c>
      <c r="G202" s="46"/>
      <c r="H202" s="134">
        <v>0.15808481718006626</v>
      </c>
      <c r="I202" s="134">
        <v>0.29031936595508706</v>
      </c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</row>
    <row r="203" spans="1:19" x14ac:dyDescent="0.25">
      <c r="A203" s="158" t="s">
        <v>149</v>
      </c>
      <c r="B203" s="130" t="s">
        <v>39</v>
      </c>
      <c r="C203" s="131">
        <v>10825.706331595175</v>
      </c>
      <c r="D203" s="132">
        <v>10250.599948616451</v>
      </c>
      <c r="E203" s="132">
        <v>66095.613348304338</v>
      </c>
      <c r="F203" s="132">
        <f t="shared" si="3"/>
        <v>6.1054319527772662</v>
      </c>
      <c r="G203" s="46">
        <v>55802.200601377845</v>
      </c>
      <c r="H203" s="132">
        <v>2879.8058439272259</v>
      </c>
      <c r="I203" s="132">
        <v>2809.595872854261</v>
      </c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</row>
    <row r="204" spans="1:19" x14ac:dyDescent="0.25">
      <c r="A204" s="158"/>
      <c r="B204" s="130" t="s">
        <v>40</v>
      </c>
      <c r="C204" s="131">
        <v>8973</v>
      </c>
      <c r="D204" s="132">
        <v>4523</v>
      </c>
      <c r="E204" s="132">
        <v>37795</v>
      </c>
      <c r="F204" s="132">
        <f t="shared" si="3"/>
        <v>4.2120806865039562</v>
      </c>
      <c r="G204" s="46">
        <v>35345</v>
      </c>
      <c r="H204" s="132">
        <v>1229.5000000000002</v>
      </c>
      <c r="I204" s="132">
        <v>1033.7</v>
      </c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</row>
    <row r="205" spans="1:19" x14ac:dyDescent="0.25">
      <c r="A205" s="158"/>
      <c r="B205" s="130" t="s">
        <v>43</v>
      </c>
      <c r="C205" s="131">
        <v>9061.2113636363647</v>
      </c>
      <c r="D205" s="132">
        <v>7430.3022727272737</v>
      </c>
      <c r="E205" s="132">
        <v>42488.306818181823</v>
      </c>
      <c r="F205" s="132">
        <f t="shared" si="3"/>
        <v>4.6890316441234399</v>
      </c>
      <c r="G205" s="46">
        <v>32926.659090909096</v>
      </c>
      <c r="H205" s="132">
        <v>2169.0250000000005</v>
      </c>
      <c r="I205" s="132">
        <v>2209.707386363636</v>
      </c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</row>
    <row r="206" spans="1:19" x14ac:dyDescent="0.25">
      <c r="A206" s="158"/>
      <c r="B206" s="130" t="s">
        <v>44</v>
      </c>
      <c r="C206" s="131">
        <v>1</v>
      </c>
      <c r="D206" s="132">
        <v>1</v>
      </c>
      <c r="E206" s="134">
        <v>0.1</v>
      </c>
      <c r="F206" s="133">
        <f t="shared" si="3"/>
        <v>0.1</v>
      </c>
      <c r="G206" s="46"/>
      <c r="H206" s="134">
        <v>0.05</v>
      </c>
      <c r="I206" s="134">
        <v>0.05</v>
      </c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</row>
    <row r="207" spans="1:19" x14ac:dyDescent="0.25">
      <c r="A207" s="158"/>
      <c r="B207" s="130" t="s">
        <v>47</v>
      </c>
      <c r="C207" s="131">
        <v>2156.4963905775076</v>
      </c>
      <c r="D207" s="132">
        <v>1965.3535334346502</v>
      </c>
      <c r="E207" s="132">
        <v>13154.666666666666</v>
      </c>
      <c r="F207" s="132">
        <f t="shared" si="3"/>
        <v>6.10001793842273</v>
      </c>
      <c r="G207" s="46">
        <v>13575.726190476191</v>
      </c>
      <c r="H207" s="132">
        <v>867.46250000000009</v>
      </c>
      <c r="I207" s="132">
        <v>742.8672619047619</v>
      </c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</row>
    <row r="208" spans="1:19" x14ac:dyDescent="0.25">
      <c r="A208" s="158"/>
      <c r="B208" s="130" t="s">
        <v>121</v>
      </c>
      <c r="C208" s="131">
        <v>31017.414085809054</v>
      </c>
      <c r="D208" s="132">
        <v>24170.255754778376</v>
      </c>
      <c r="E208" s="132">
        <v>159533.68683315281</v>
      </c>
      <c r="F208" s="132">
        <f t="shared" si="3"/>
        <v>5.1433587078473426</v>
      </c>
      <c r="G208" s="46">
        <v>137649.58588276312</v>
      </c>
      <c r="H208" s="132">
        <v>7145.8433439272267</v>
      </c>
      <c r="I208" s="132">
        <v>6795.920521122659</v>
      </c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</row>
    <row r="209" spans="1:19" x14ac:dyDescent="0.25">
      <c r="A209" s="158" t="s">
        <v>150</v>
      </c>
      <c r="B209" s="130" t="s">
        <v>39</v>
      </c>
      <c r="C209" s="131">
        <v>22</v>
      </c>
      <c r="D209" s="132">
        <v>22</v>
      </c>
      <c r="E209" s="132">
        <v>204.60000000000002</v>
      </c>
      <c r="F209" s="133">
        <f t="shared" si="3"/>
        <v>9.3000000000000007</v>
      </c>
      <c r="G209" s="46"/>
      <c r="H209" s="132">
        <v>9.9</v>
      </c>
      <c r="I209" s="132">
        <v>8.8000000000000007</v>
      </c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</row>
    <row r="210" spans="1:19" x14ac:dyDescent="0.25">
      <c r="A210" s="158"/>
      <c r="B210" s="130" t="s">
        <v>43</v>
      </c>
      <c r="C210" s="131">
        <v>189.09090909090909</v>
      </c>
      <c r="D210" s="132">
        <v>189.09090909090909</v>
      </c>
      <c r="E210" s="132">
        <v>1578.181818181818</v>
      </c>
      <c r="F210" s="133">
        <f t="shared" si="3"/>
        <v>8.3461538461538449</v>
      </c>
      <c r="G210" s="46"/>
      <c r="H210" s="132">
        <v>39.236363636363642</v>
      </c>
      <c r="I210" s="132">
        <v>4.0863636363636369</v>
      </c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</row>
    <row r="211" spans="1:19" x14ac:dyDescent="0.25">
      <c r="A211" s="158"/>
      <c r="B211" s="130" t="s">
        <v>47</v>
      </c>
      <c r="C211" s="131">
        <v>222.5670731707317</v>
      </c>
      <c r="D211" s="132">
        <v>222.5670731707317</v>
      </c>
      <c r="E211" s="132">
        <v>5747.6524390243903</v>
      </c>
      <c r="F211" s="133">
        <f t="shared" si="3"/>
        <v>25.824360976411604</v>
      </c>
      <c r="G211" s="46"/>
      <c r="H211" s="132">
        <v>72.171493902439025</v>
      </c>
      <c r="I211" s="132">
        <v>59.056097560975608</v>
      </c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</row>
    <row r="212" spans="1:19" x14ac:dyDescent="0.25">
      <c r="A212" s="158"/>
      <c r="B212" s="130" t="s">
        <v>121</v>
      </c>
      <c r="C212" s="131">
        <v>433.65798226164077</v>
      </c>
      <c r="D212" s="132">
        <v>433.65798226164077</v>
      </c>
      <c r="E212" s="132">
        <v>7530.4342572062087</v>
      </c>
      <c r="F212" s="133">
        <f t="shared" si="3"/>
        <v>17.364915590698935</v>
      </c>
      <c r="G212" s="46"/>
      <c r="H212" s="132">
        <v>121.30785753880266</v>
      </c>
      <c r="I212" s="132">
        <v>71.942461197339242</v>
      </c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</row>
    <row r="213" spans="1:19" x14ac:dyDescent="0.25">
      <c r="A213" s="158" t="s">
        <v>156</v>
      </c>
      <c r="B213" s="130" t="s">
        <v>43</v>
      </c>
      <c r="C213" s="131">
        <v>23.636363636363637</v>
      </c>
      <c r="D213" s="132">
        <v>23.636363636363637</v>
      </c>
      <c r="E213" s="132">
        <v>47.272727272727273</v>
      </c>
      <c r="F213" s="133">
        <f t="shared" si="3"/>
        <v>2</v>
      </c>
      <c r="G213" s="46"/>
      <c r="H213" s="133"/>
      <c r="I213" s="133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</row>
    <row r="214" spans="1:19" x14ac:dyDescent="0.25">
      <c r="A214" s="158"/>
      <c r="B214" s="130" t="s">
        <v>121</v>
      </c>
      <c r="C214" s="131">
        <v>23.636363636363637</v>
      </c>
      <c r="D214" s="132">
        <v>23.636363636363637</v>
      </c>
      <c r="E214" s="132">
        <v>47.272727272727273</v>
      </c>
      <c r="F214" s="133">
        <f t="shared" si="3"/>
        <v>2</v>
      </c>
      <c r="G214" s="46"/>
      <c r="H214" s="133"/>
      <c r="I214" s="133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</row>
    <row r="215" spans="1:19" x14ac:dyDescent="0.25">
      <c r="A215" s="158" t="s">
        <v>33</v>
      </c>
      <c r="B215" s="130" t="s">
        <v>39</v>
      </c>
      <c r="C215" s="131">
        <v>8590.0076823244508</v>
      </c>
      <c r="D215" s="132">
        <v>8180.7267311748001</v>
      </c>
      <c r="E215" s="132">
        <v>9233.0926208134115</v>
      </c>
      <c r="F215" s="132">
        <f t="shared" si="3"/>
        <v>1.0748643030683462</v>
      </c>
      <c r="G215" s="46">
        <v>7547.7410410705616</v>
      </c>
      <c r="H215" s="132">
        <v>291.98680273602861</v>
      </c>
      <c r="I215" s="132">
        <v>491.71373747629423</v>
      </c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</row>
    <row r="216" spans="1:19" x14ac:dyDescent="0.25">
      <c r="A216" s="158"/>
      <c r="B216" s="130" t="s">
        <v>40</v>
      </c>
      <c r="C216" s="131">
        <v>846.49525208180944</v>
      </c>
      <c r="D216" s="132">
        <v>766.44472758490133</v>
      </c>
      <c r="E216" s="132">
        <v>1346.5516502224268</v>
      </c>
      <c r="F216" s="132">
        <f t="shared" si="3"/>
        <v>1.5907373926915889</v>
      </c>
      <c r="G216" s="46">
        <v>1253.0943591650498</v>
      </c>
      <c r="H216" s="132">
        <v>41.309122464669713</v>
      </c>
      <c r="I216" s="132">
        <v>37.697235968098731</v>
      </c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</row>
    <row r="217" spans="1:19" x14ac:dyDescent="0.25">
      <c r="A217" s="158"/>
      <c r="B217" s="130" t="s">
        <v>41</v>
      </c>
      <c r="C217" s="131">
        <v>26.323770971605263</v>
      </c>
      <c r="D217" s="132">
        <v>26.323770971605263</v>
      </c>
      <c r="E217" s="132">
        <v>21.44899856945614</v>
      </c>
      <c r="F217" s="132">
        <f t="shared" si="3"/>
        <v>0.81481481481481477</v>
      </c>
      <c r="G217" s="46">
        <v>14.299332379637427</v>
      </c>
      <c r="H217" s="132">
        <v>1.6249241340497076</v>
      </c>
      <c r="I217" s="132">
        <v>1.6249241340497076</v>
      </c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</row>
    <row r="218" spans="1:19" x14ac:dyDescent="0.25">
      <c r="A218" s="158"/>
      <c r="B218" s="130" t="s">
        <v>42</v>
      </c>
      <c r="C218" s="131">
        <v>141.71177178237573</v>
      </c>
      <c r="D218" s="132">
        <v>141.71177178237573</v>
      </c>
      <c r="E218" s="132">
        <v>267.36330591537308</v>
      </c>
      <c r="F218" s="132">
        <f t="shared" si="3"/>
        <v>1.8866696997194996</v>
      </c>
      <c r="G218" s="46">
        <v>212.36161547147455</v>
      </c>
      <c r="H218" s="132">
        <v>5.988944650946971</v>
      </c>
      <c r="I218" s="132">
        <v>5.988944650946971</v>
      </c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</row>
    <row r="219" spans="1:19" x14ac:dyDescent="0.25">
      <c r="A219" s="158"/>
      <c r="B219" s="130" t="s">
        <v>43</v>
      </c>
      <c r="C219" s="131">
        <v>209.78189618050058</v>
      </c>
      <c r="D219" s="132">
        <v>209.78189618050058</v>
      </c>
      <c r="E219" s="132">
        <v>215.06522665594503</v>
      </c>
      <c r="F219" s="132">
        <f t="shared" si="3"/>
        <v>1.0251848732976394</v>
      </c>
      <c r="G219" s="46">
        <v>26.124616143815349</v>
      </c>
      <c r="H219" s="132">
        <v>9.8110892341320053</v>
      </c>
      <c r="I219" s="132">
        <v>9.8110892341320053</v>
      </c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</row>
    <row r="220" spans="1:19" x14ac:dyDescent="0.25">
      <c r="A220" s="158"/>
      <c r="B220" s="130" t="s">
        <v>44</v>
      </c>
      <c r="C220" s="131">
        <v>11.41714246930318</v>
      </c>
      <c r="D220" s="132">
        <v>11.41714246930318</v>
      </c>
      <c r="E220" s="132">
        <v>12.934633531364891</v>
      </c>
      <c r="F220" s="132">
        <f t="shared" si="3"/>
        <v>1.1329133858267715</v>
      </c>
      <c r="G220" s="46">
        <v>8.5713073353798581</v>
      </c>
      <c r="H220" s="132">
        <v>1.078785115209749</v>
      </c>
      <c r="I220" s="132">
        <v>1.078785115209749</v>
      </c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</row>
    <row r="221" spans="1:19" ht="24" x14ac:dyDescent="0.25">
      <c r="A221" s="158"/>
      <c r="B221" s="130" t="s">
        <v>46</v>
      </c>
      <c r="C221" s="131">
        <v>242.70653307568173</v>
      </c>
      <c r="D221" s="132">
        <v>242.70653307568173</v>
      </c>
      <c r="E221" s="132">
        <v>105.56261354937031</v>
      </c>
      <c r="F221" s="132">
        <f t="shared" si="3"/>
        <v>0.434939316266585</v>
      </c>
      <c r="G221" s="46">
        <v>72.862825892627399</v>
      </c>
      <c r="H221" s="133"/>
      <c r="I221" s="133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</row>
    <row r="222" spans="1:19" x14ac:dyDescent="0.25">
      <c r="A222" s="158"/>
      <c r="B222" s="130" t="s">
        <v>47</v>
      </c>
      <c r="C222" s="131">
        <v>109.4442438883668</v>
      </c>
      <c r="D222" s="132">
        <v>109.4442438883668</v>
      </c>
      <c r="E222" s="132">
        <v>92.473404382761061</v>
      </c>
      <c r="F222" s="132">
        <f t="shared" si="3"/>
        <v>0.8449362076737813</v>
      </c>
      <c r="G222" s="46">
        <v>67.996563746607421</v>
      </c>
      <c r="H222" s="132">
        <v>3.8571992974537799</v>
      </c>
      <c r="I222" s="132">
        <v>1.9285996487268899</v>
      </c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</row>
    <row r="223" spans="1:19" x14ac:dyDescent="0.25">
      <c r="A223" s="158"/>
      <c r="B223" s="130" t="s">
        <v>121</v>
      </c>
      <c r="C223" s="131">
        <v>10177.888292774094</v>
      </c>
      <c r="D223" s="132">
        <v>9688.5568171275336</v>
      </c>
      <c r="E223" s="132">
        <v>11294.492453640107</v>
      </c>
      <c r="F223" s="132">
        <f t="shared" si="3"/>
        <v>1.1097088245366928</v>
      </c>
      <c r="G223" s="46">
        <v>9203.0516612051561</v>
      </c>
      <c r="H223" s="132">
        <v>355.65686763249062</v>
      </c>
      <c r="I223" s="132">
        <v>549.84331622745822</v>
      </c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</row>
    <row r="224" spans="1:19" ht="24" x14ac:dyDescent="0.25">
      <c r="A224" s="158" t="s">
        <v>34</v>
      </c>
      <c r="B224" s="130" t="s">
        <v>46</v>
      </c>
      <c r="C224" s="131">
        <v>4.9433427598106032</v>
      </c>
      <c r="D224" s="132">
        <v>4.9433427598106032</v>
      </c>
      <c r="E224" s="132">
        <v>9.8866855196212065</v>
      </c>
      <c r="F224" s="133">
        <f t="shared" si="3"/>
        <v>2</v>
      </c>
      <c r="G224" s="46"/>
      <c r="H224" s="133"/>
      <c r="I224" s="133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</row>
    <row r="225" spans="1:19" x14ac:dyDescent="0.25">
      <c r="A225" s="158"/>
      <c r="B225" s="130" t="s">
        <v>121</v>
      </c>
      <c r="C225" s="131">
        <v>4.9433427598106032</v>
      </c>
      <c r="D225" s="132">
        <v>4.9433427598106032</v>
      </c>
      <c r="E225" s="132">
        <v>9.8866855196212065</v>
      </c>
      <c r="F225" s="133">
        <f t="shared" si="3"/>
        <v>2</v>
      </c>
      <c r="G225" s="46"/>
      <c r="H225" s="133"/>
      <c r="I225" s="133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</row>
    <row r="226" spans="1:19" x14ac:dyDescent="0.25">
      <c r="A226" s="158" t="s">
        <v>121</v>
      </c>
      <c r="B226" s="130" t="s">
        <v>39</v>
      </c>
      <c r="C226" s="131">
        <v>459942.17103500268</v>
      </c>
      <c r="D226" s="132">
        <v>418087.15176704159</v>
      </c>
      <c r="E226" s="132">
        <v>1016865.8142894749</v>
      </c>
      <c r="F226" s="132">
        <f t="shared" si="3"/>
        <v>2.2108557951997163</v>
      </c>
      <c r="G226" s="46">
        <v>506385.82635813596</v>
      </c>
      <c r="H226" s="132">
        <v>35025.846665526471</v>
      </c>
      <c r="I226" s="132">
        <v>33215.739980313687</v>
      </c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</row>
    <row r="227" spans="1:19" x14ac:dyDescent="0.25">
      <c r="A227" s="158"/>
      <c r="B227" s="130" t="s">
        <v>40</v>
      </c>
      <c r="C227" s="131">
        <v>133234.51520049816</v>
      </c>
      <c r="D227" s="132">
        <v>122919.71222960656</v>
      </c>
      <c r="E227" s="132">
        <v>382645.20287415612</v>
      </c>
      <c r="F227" s="132">
        <f t="shared" si="3"/>
        <v>2.8719675400802256</v>
      </c>
      <c r="G227" s="46">
        <v>4698512.5923787579</v>
      </c>
      <c r="H227" s="132">
        <v>15555.114779018417</v>
      </c>
      <c r="I227" s="132">
        <v>14898.268930568422</v>
      </c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</row>
    <row r="228" spans="1:19" x14ac:dyDescent="0.25">
      <c r="A228" s="158"/>
      <c r="B228" s="130" t="s">
        <v>41</v>
      </c>
      <c r="C228" s="131">
        <v>550266.60162040242</v>
      </c>
      <c r="D228" s="132">
        <v>500269.19482826261</v>
      </c>
      <c r="E228" s="132">
        <v>683236.73502896237</v>
      </c>
      <c r="F228" s="132">
        <f t="shared" si="3"/>
        <v>1.2416467454448352</v>
      </c>
      <c r="G228" s="46">
        <v>203817.94038256811</v>
      </c>
      <c r="H228" s="132">
        <v>21621.996594715016</v>
      </c>
      <c r="I228" s="132">
        <v>21967.210600293438</v>
      </c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</row>
    <row r="229" spans="1:19" x14ac:dyDescent="0.25">
      <c r="A229" s="158"/>
      <c r="B229" s="130" t="s">
        <v>42</v>
      </c>
      <c r="C229" s="131">
        <v>86560.780782862508</v>
      </c>
      <c r="D229" s="132">
        <v>82462.25890256853</v>
      </c>
      <c r="E229" s="132">
        <v>193667.46370641349</v>
      </c>
      <c r="F229" s="132">
        <f t="shared" si="3"/>
        <v>2.2373580962979966</v>
      </c>
      <c r="G229" s="46">
        <v>120314.27042597048</v>
      </c>
      <c r="H229" s="132">
        <v>6864.2534218638602</v>
      </c>
      <c r="I229" s="132">
        <v>6842.5252670976543</v>
      </c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</row>
    <row r="230" spans="1:19" x14ac:dyDescent="0.25">
      <c r="A230" s="158"/>
      <c r="B230" s="130" t="s">
        <v>43</v>
      </c>
      <c r="C230" s="131">
        <v>77055.732915070825</v>
      </c>
      <c r="D230" s="132">
        <v>66725.433941867115</v>
      </c>
      <c r="E230" s="132">
        <v>220563.68630595173</v>
      </c>
      <c r="F230" s="132">
        <f t="shared" si="3"/>
        <v>2.8623916477318088</v>
      </c>
      <c r="G230" s="46">
        <v>97121.189223519803</v>
      </c>
      <c r="H230" s="132">
        <v>9723.6172385241607</v>
      </c>
      <c r="I230" s="132">
        <v>8238.7922942042624</v>
      </c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</row>
    <row r="231" spans="1:19" x14ac:dyDescent="0.25">
      <c r="A231" s="158"/>
      <c r="B231" s="130" t="s">
        <v>44</v>
      </c>
      <c r="C231" s="131">
        <v>133153.32939528904</v>
      </c>
      <c r="D231" s="132">
        <v>123464.31360878701</v>
      </c>
      <c r="E231" s="132">
        <v>299956.21702053887</v>
      </c>
      <c r="F231" s="132">
        <f t="shared" si="3"/>
        <v>2.2527128565450001</v>
      </c>
      <c r="G231" s="46">
        <v>168812.3362251677</v>
      </c>
      <c r="H231" s="132">
        <v>10883.192959349601</v>
      </c>
      <c r="I231" s="132">
        <v>10771.952443696113</v>
      </c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</row>
    <row r="232" spans="1:19" x14ac:dyDescent="0.25">
      <c r="A232" s="158"/>
      <c r="B232" s="130" t="s">
        <v>45</v>
      </c>
      <c r="C232" s="131">
        <v>218617.85773114514</v>
      </c>
      <c r="D232" s="132">
        <v>211523.60743247735</v>
      </c>
      <c r="E232" s="132">
        <v>353467.96371994313</v>
      </c>
      <c r="F232" s="132">
        <f t="shared" si="3"/>
        <v>1.6168302415378886</v>
      </c>
      <c r="G232" s="46">
        <v>208930.57068683865</v>
      </c>
      <c r="H232" s="132">
        <v>12798.061902474483</v>
      </c>
      <c r="I232" s="132">
        <v>12656.06294386927</v>
      </c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</row>
    <row r="233" spans="1:19" ht="24" x14ac:dyDescent="0.25">
      <c r="A233" s="158"/>
      <c r="B233" s="130" t="s">
        <v>46</v>
      </c>
      <c r="C233" s="131">
        <v>99230.371673445479</v>
      </c>
      <c r="D233" s="132">
        <v>92426.234166565846</v>
      </c>
      <c r="E233" s="132">
        <v>216301.17837406098</v>
      </c>
      <c r="F233" s="132">
        <f t="shared" si="3"/>
        <v>2.1797880500325104</v>
      </c>
      <c r="G233" s="46">
        <v>122891.33459886385</v>
      </c>
      <c r="H233" s="132">
        <v>7083.9224749469668</v>
      </c>
      <c r="I233" s="132">
        <v>6980.0962656178872</v>
      </c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</row>
    <row r="234" spans="1:19" x14ac:dyDescent="0.25">
      <c r="A234" s="158"/>
      <c r="B234" s="130" t="s">
        <v>47</v>
      </c>
      <c r="C234" s="131">
        <v>457116.58533122519</v>
      </c>
      <c r="D234" s="132">
        <v>348030.31882040226</v>
      </c>
      <c r="E234" s="132">
        <v>599800.42677245266</v>
      </c>
      <c r="F234" s="132">
        <f t="shared" si="3"/>
        <v>1.312138841643296</v>
      </c>
      <c r="G234" s="46">
        <v>209662.02891010174</v>
      </c>
      <c r="H234" s="132">
        <v>24514.97679532144</v>
      </c>
      <c r="I234" s="132">
        <v>22657.555604879828</v>
      </c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</row>
    <row r="235" spans="1:19" x14ac:dyDescent="0.25">
      <c r="A235" s="158"/>
      <c r="B235" s="130" t="s">
        <v>48</v>
      </c>
      <c r="C235" s="131">
        <v>152143.15959463426</v>
      </c>
      <c r="D235" s="132">
        <v>118373.02071872415</v>
      </c>
      <c r="E235" s="132">
        <v>118025.31527548317</v>
      </c>
      <c r="F235" s="132">
        <f t="shared" si="3"/>
        <v>0.77575170378968294</v>
      </c>
      <c r="G235" s="46">
        <v>41529.919686483867</v>
      </c>
      <c r="H235" s="132">
        <v>2181.4152653093374</v>
      </c>
      <c r="I235" s="132">
        <v>2019.2232050499463</v>
      </c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</row>
    <row r="236" spans="1:19" ht="15.75" thickBot="1" x14ac:dyDescent="0.3">
      <c r="A236" s="159"/>
      <c r="B236" s="136" t="s">
        <v>121</v>
      </c>
      <c r="C236" s="137">
        <v>2367321.1052795774</v>
      </c>
      <c r="D236" s="138">
        <v>2084281.2464163019</v>
      </c>
      <c r="E236" s="138">
        <v>4084530.0033674338</v>
      </c>
      <c r="F236" s="138">
        <f t="shared" si="3"/>
        <v>1.7253806398541174</v>
      </c>
      <c r="G236" s="50">
        <v>6377978.0088764019</v>
      </c>
      <c r="H236" s="138">
        <v>146252.39809704977</v>
      </c>
      <c r="I236" s="138">
        <v>140247.4275355906</v>
      </c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</row>
    <row r="237" spans="1:19" ht="15.75" thickTop="1" x14ac:dyDescent="0.25"/>
  </sheetData>
  <mergeCells count="30">
    <mergeCell ref="A226:A236"/>
    <mergeCell ref="A213:A214"/>
    <mergeCell ref="A215:A223"/>
    <mergeCell ref="A224:A225"/>
    <mergeCell ref="A198:A202"/>
    <mergeCell ref="A203:A208"/>
    <mergeCell ref="A209:A212"/>
    <mergeCell ref="A182:A192"/>
    <mergeCell ref="A193:A195"/>
    <mergeCell ref="A196:A197"/>
    <mergeCell ref="A155:A165"/>
    <mergeCell ref="A166:A170"/>
    <mergeCell ref="A171:A181"/>
    <mergeCell ref="A127:A133"/>
    <mergeCell ref="A134:A144"/>
    <mergeCell ref="A145:A154"/>
    <mergeCell ref="A101:A108"/>
    <mergeCell ref="A109:A118"/>
    <mergeCell ref="A119:A126"/>
    <mergeCell ref="A68:A78"/>
    <mergeCell ref="A79:A89"/>
    <mergeCell ref="A90:A100"/>
    <mergeCell ref="A35:A45"/>
    <mergeCell ref="A46:A56"/>
    <mergeCell ref="A57:A67"/>
    <mergeCell ref="A2:B2"/>
    <mergeCell ref="A3:A13"/>
    <mergeCell ref="A14:A19"/>
    <mergeCell ref="A20:A25"/>
    <mergeCell ref="A26:A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15" sqref="M15"/>
    </sheetView>
  </sheetViews>
  <sheetFormatPr defaultRowHeight="15" x14ac:dyDescent="0.25"/>
  <cols>
    <col min="1" max="1" width="19.5703125" customWidth="1"/>
    <col min="2" max="4" width="12.42578125" style="6" bestFit="1" customWidth="1"/>
    <col min="5" max="5" width="12.42578125" style="9" bestFit="1" customWidth="1"/>
    <col min="6" max="6" width="12.42578125" style="6" bestFit="1" customWidth="1"/>
    <col min="7" max="9" width="11" style="6" bestFit="1" customWidth="1"/>
    <col min="10" max="10" width="12.42578125" style="6" bestFit="1" customWidth="1"/>
  </cols>
  <sheetData>
    <row r="1" spans="1:11" s="12" customFormat="1" x14ac:dyDescent="0.25">
      <c r="A1" s="28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.75" thickBot="1" x14ac:dyDescent="0.3">
      <c r="A2" s="28" t="s">
        <v>35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61.5" customHeight="1" thickBot="1" x14ac:dyDescent="0.3">
      <c r="A3" s="11"/>
      <c r="B3" s="10" t="s">
        <v>37</v>
      </c>
      <c r="C3" s="14" t="s">
        <v>38</v>
      </c>
      <c r="D3" s="14" t="s">
        <v>3</v>
      </c>
      <c r="E3" s="13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21" t="s">
        <v>9</v>
      </c>
      <c r="K3" s="1"/>
    </row>
    <row r="4" spans="1:11" ht="15.75" thickTop="1" x14ac:dyDescent="0.25">
      <c r="A4" s="16" t="s">
        <v>10</v>
      </c>
      <c r="B4" s="2">
        <v>1332525.2656899651</v>
      </c>
      <c r="C4" s="3">
        <v>1126424.4833062273</v>
      </c>
      <c r="D4" s="3">
        <v>2709939.5723919035</v>
      </c>
      <c r="E4" s="7">
        <f>D4/B4</f>
        <v>2.0336871969093435</v>
      </c>
      <c r="F4" s="3">
        <v>1332222.2468396302</v>
      </c>
      <c r="G4" s="3">
        <v>110489.21903936331</v>
      </c>
      <c r="H4" s="3">
        <v>112405.08271663736</v>
      </c>
      <c r="I4" s="3">
        <v>100428.62362078093</v>
      </c>
      <c r="J4" s="17">
        <v>1318845.0697406917</v>
      </c>
      <c r="K4" s="1"/>
    </row>
    <row r="5" spans="1:11" x14ac:dyDescent="0.25">
      <c r="A5" s="23" t="s">
        <v>11</v>
      </c>
      <c r="B5" s="4">
        <v>32992.038119598066</v>
      </c>
      <c r="C5" s="5">
        <v>26431.705107652338</v>
      </c>
      <c r="D5" s="5">
        <v>13844.497876501879</v>
      </c>
      <c r="E5" s="8">
        <f t="shared" ref="E5:E24" si="0">D5/B5</f>
        <v>0.41963148279335655</v>
      </c>
      <c r="F5" s="5">
        <v>2399.7213343679496</v>
      </c>
      <c r="G5" s="5">
        <v>58.178430249612674</v>
      </c>
      <c r="H5" s="5">
        <v>37.068981223770564</v>
      </c>
      <c r="I5" s="5">
        <v>978.94020573172634</v>
      </c>
      <c r="J5" s="19">
        <v>54018.732255578499</v>
      </c>
      <c r="K5" s="1"/>
    </row>
    <row r="6" spans="1:11" x14ac:dyDescent="0.25">
      <c r="A6" s="23" t="s">
        <v>12</v>
      </c>
      <c r="B6" s="4">
        <v>25594.569830834294</v>
      </c>
      <c r="C6" s="5">
        <v>22087.107459441075</v>
      </c>
      <c r="D6" s="5">
        <v>26675.008186909861</v>
      </c>
      <c r="E6" s="8">
        <f t="shared" si="0"/>
        <v>1.0422135774586818</v>
      </c>
      <c r="F6" s="5">
        <v>13867.885895553898</v>
      </c>
      <c r="G6" s="5">
        <v>33.786087579027942</v>
      </c>
      <c r="H6" s="5">
        <v>27.356805259606833</v>
      </c>
      <c r="I6" s="5">
        <v>2881.8174251390064</v>
      </c>
      <c r="J6" s="19">
        <v>50113.158878934657</v>
      </c>
      <c r="K6" s="1"/>
    </row>
    <row r="7" spans="1:11" x14ac:dyDescent="0.25">
      <c r="A7" s="23" t="s">
        <v>13</v>
      </c>
      <c r="B7" s="4">
        <v>53673.477690580723</v>
      </c>
      <c r="C7" s="5">
        <v>47272.294559023801</v>
      </c>
      <c r="D7" s="5">
        <v>29940.410934421681</v>
      </c>
      <c r="E7" s="8">
        <f t="shared" si="0"/>
        <v>0.55782506039618873</v>
      </c>
      <c r="F7" s="5">
        <v>9425.6971085517325</v>
      </c>
      <c r="G7" s="5">
        <v>20.90895827265021</v>
      </c>
      <c r="H7" s="5">
        <v>8.1951791294647354</v>
      </c>
      <c r="I7" s="5">
        <v>2613.5155440588878</v>
      </c>
      <c r="J7" s="19">
        <v>124429.62392969085</v>
      </c>
      <c r="K7" s="1"/>
    </row>
    <row r="8" spans="1:11" x14ac:dyDescent="0.25">
      <c r="A8" s="23" t="s">
        <v>14</v>
      </c>
      <c r="B8" s="4">
        <v>125815.26163364683</v>
      </c>
      <c r="C8" s="5">
        <v>114717.96685482128</v>
      </c>
      <c r="D8" s="5">
        <v>59442.041873514208</v>
      </c>
      <c r="E8" s="8">
        <f t="shared" si="0"/>
        <v>0.47245493989910042</v>
      </c>
      <c r="F8" s="5"/>
      <c r="G8" s="5">
        <v>66.340894518402209</v>
      </c>
      <c r="H8" s="5">
        <v>52.433174425991076</v>
      </c>
      <c r="I8" s="5"/>
      <c r="J8" s="19">
        <v>207274.50714746676</v>
      </c>
      <c r="K8" s="1"/>
    </row>
    <row r="9" spans="1:11" x14ac:dyDescent="0.25">
      <c r="A9" s="23" t="s">
        <v>15</v>
      </c>
      <c r="B9" s="4">
        <v>221771.58563270426</v>
      </c>
      <c r="C9" s="5">
        <v>208810.10882551942</v>
      </c>
      <c r="D9" s="5">
        <v>128336.86884061944</v>
      </c>
      <c r="E9" s="8">
        <f t="shared" si="0"/>
        <v>0.57868941358957315</v>
      </c>
      <c r="F9" s="5">
        <v>49728.643810850983</v>
      </c>
      <c r="G9" s="5">
        <v>128.24332143247562</v>
      </c>
      <c r="H9" s="5">
        <v>73.324435163825868</v>
      </c>
      <c r="I9" s="5">
        <v>18004.649773154993</v>
      </c>
      <c r="J9" s="19">
        <v>626331.22256788414</v>
      </c>
      <c r="K9" s="1"/>
    </row>
    <row r="10" spans="1:11" x14ac:dyDescent="0.25">
      <c r="A10" s="23" t="s">
        <v>16</v>
      </c>
      <c r="B10" s="4">
        <v>80134.353815728158</v>
      </c>
      <c r="C10" s="5">
        <v>73927.005574845258</v>
      </c>
      <c r="D10" s="5">
        <v>65303.887693893113</v>
      </c>
      <c r="E10" s="8">
        <f t="shared" si="0"/>
        <v>0.81492998426195296</v>
      </c>
      <c r="F10" s="5">
        <v>45724.448160585751</v>
      </c>
      <c r="G10" s="5">
        <v>439.33656511647712</v>
      </c>
      <c r="H10" s="5">
        <v>162.63991485559717</v>
      </c>
      <c r="I10" s="5">
        <v>5385.0509546438379</v>
      </c>
      <c r="J10" s="19">
        <v>111124.1507369195</v>
      </c>
      <c r="K10" s="1"/>
    </row>
    <row r="11" spans="1:11" x14ac:dyDescent="0.25">
      <c r="A11" s="23" t="s">
        <v>17</v>
      </c>
      <c r="B11" s="4">
        <v>138773.68060185009</v>
      </c>
      <c r="C11" s="5">
        <v>129221.82036851667</v>
      </c>
      <c r="D11" s="5">
        <v>111603.69380927231</v>
      </c>
      <c r="E11" s="8">
        <f t="shared" si="0"/>
        <v>0.80421369041489876</v>
      </c>
      <c r="F11" s="5"/>
      <c r="G11" s="5">
        <v>450.31718797413782</v>
      </c>
      <c r="H11" s="5">
        <v>268.68836195588466</v>
      </c>
      <c r="I11" s="5"/>
      <c r="J11" s="19">
        <v>145966.56683391155</v>
      </c>
      <c r="K11" s="1"/>
    </row>
    <row r="12" spans="1:11" x14ac:dyDescent="0.25">
      <c r="A12" s="23" t="s">
        <v>18</v>
      </c>
      <c r="B12" s="4">
        <v>800.25395562323774</v>
      </c>
      <c r="C12" s="5">
        <v>771.27825353466903</v>
      </c>
      <c r="D12" s="5">
        <v>3205.8408413835996</v>
      </c>
      <c r="E12" s="8">
        <f t="shared" si="0"/>
        <v>4.0060293596260834</v>
      </c>
      <c r="F12" s="5">
        <v>2004.3071828547156</v>
      </c>
      <c r="G12" s="5">
        <v>22.454388927310799</v>
      </c>
      <c r="H12" s="5">
        <v>7.5260294098366867</v>
      </c>
      <c r="I12" s="5">
        <v>289.72990477562962</v>
      </c>
      <c r="J12" s="19">
        <v>2710.0023978474183</v>
      </c>
      <c r="K12" s="1"/>
    </row>
    <row r="13" spans="1:11" x14ac:dyDescent="0.25">
      <c r="A13" s="23" t="s">
        <v>19</v>
      </c>
      <c r="B13" s="4">
        <v>2402.1959745818658</v>
      </c>
      <c r="C13" s="5">
        <v>2258.8583409584203</v>
      </c>
      <c r="D13" s="5">
        <v>3163.0170097215455</v>
      </c>
      <c r="E13" s="8">
        <f t="shared" si="0"/>
        <v>1.3167189701381923</v>
      </c>
      <c r="F13" s="5"/>
      <c r="G13" s="5">
        <v>512.8810067363047</v>
      </c>
      <c r="H13" s="5">
        <v>271.24581553088137</v>
      </c>
      <c r="I13" s="5"/>
      <c r="J13" s="19">
        <v>2902.4483680962826</v>
      </c>
      <c r="K13" s="1"/>
    </row>
    <row r="14" spans="1:11" x14ac:dyDescent="0.25">
      <c r="A14" s="23" t="s">
        <v>20</v>
      </c>
      <c r="B14" s="4">
        <v>4536.8889202000773</v>
      </c>
      <c r="C14" s="5">
        <v>4174.4273246214152</v>
      </c>
      <c r="D14" s="5">
        <v>5755.4842959705102</v>
      </c>
      <c r="E14" s="8">
        <f t="shared" si="0"/>
        <v>1.2685971372022686</v>
      </c>
      <c r="F14" s="5"/>
      <c r="G14" s="5">
        <v>1344.4370409231547</v>
      </c>
      <c r="H14" s="5">
        <v>1186.8553389002941</v>
      </c>
      <c r="I14" s="5"/>
      <c r="J14" s="19">
        <v>6886.9234894717974</v>
      </c>
      <c r="K14" s="1"/>
    </row>
    <row r="15" spans="1:11" x14ac:dyDescent="0.25">
      <c r="A15" s="23" t="s">
        <v>21</v>
      </c>
      <c r="B15" s="4">
        <v>89863.335699605523</v>
      </c>
      <c r="C15" s="5">
        <v>85392.336167366448</v>
      </c>
      <c r="D15" s="5">
        <v>44935.073097266577</v>
      </c>
      <c r="E15" s="8">
        <f t="shared" si="0"/>
        <v>0.50003789362410489</v>
      </c>
      <c r="F15" s="5">
        <v>23962.309215850179</v>
      </c>
      <c r="G15" s="5">
        <v>263.32200779494292</v>
      </c>
      <c r="H15" s="5">
        <v>63.247497470272549</v>
      </c>
      <c r="I15" s="5">
        <v>6447.5160590878904</v>
      </c>
      <c r="J15" s="19">
        <v>200972.6369908799</v>
      </c>
      <c r="K15" s="1"/>
    </row>
    <row r="16" spans="1:11" x14ac:dyDescent="0.25">
      <c r="A16" s="23" t="s">
        <v>22</v>
      </c>
      <c r="B16" s="4">
        <v>6038.5565816103117</v>
      </c>
      <c r="C16" s="5">
        <v>5657.4626054048422</v>
      </c>
      <c r="D16" s="5">
        <v>5427.6750284083455</v>
      </c>
      <c r="E16" s="8">
        <f t="shared" si="0"/>
        <v>0.89883649429363111</v>
      </c>
      <c r="F16" s="5">
        <v>1611.5165483055789</v>
      </c>
      <c r="G16" s="5"/>
      <c r="H16" s="5"/>
      <c r="I16" s="5">
        <v>522.03439754646706</v>
      </c>
      <c r="J16" s="19">
        <v>33125.777218027135</v>
      </c>
      <c r="K16" s="1"/>
    </row>
    <row r="17" spans="1:11" x14ac:dyDescent="0.25">
      <c r="A17" s="23" t="s">
        <v>23</v>
      </c>
      <c r="B17" s="4">
        <v>20399.158839788201</v>
      </c>
      <c r="C17" s="5">
        <v>18464.874758254562</v>
      </c>
      <c r="D17" s="5">
        <v>9741.1928434011643</v>
      </c>
      <c r="E17" s="8">
        <f t="shared" si="0"/>
        <v>0.47752914323119733</v>
      </c>
      <c r="F17" s="5">
        <v>3883.7710415901797</v>
      </c>
      <c r="G17" s="5">
        <v>26.069337092360623</v>
      </c>
      <c r="H17" s="5">
        <v>7.445646947427889</v>
      </c>
      <c r="I17" s="5">
        <v>935.57494486752262</v>
      </c>
      <c r="J17" s="19">
        <v>57429.316167186123</v>
      </c>
      <c r="K17" s="1"/>
    </row>
    <row r="18" spans="1:11" x14ac:dyDescent="0.25">
      <c r="A18" s="23" t="s">
        <v>24</v>
      </c>
      <c r="B18" s="4">
        <v>1075.2024974261242</v>
      </c>
      <c r="C18" s="5">
        <v>1070.7499546741849</v>
      </c>
      <c r="D18" s="5">
        <v>339.62188917146341</v>
      </c>
      <c r="E18" s="8">
        <f t="shared" si="0"/>
        <v>0.31586783883451536</v>
      </c>
      <c r="F18" s="5"/>
      <c r="G18" s="5"/>
      <c r="H18" s="5"/>
      <c r="I18" s="5"/>
      <c r="J18" s="19">
        <v>953.1407080723111</v>
      </c>
      <c r="K18" s="1"/>
    </row>
    <row r="19" spans="1:11" x14ac:dyDescent="0.25">
      <c r="A19" s="23" t="s">
        <v>26</v>
      </c>
      <c r="B19" s="4">
        <v>68920.384000573918</v>
      </c>
      <c r="C19" s="5">
        <v>66605.336211739123</v>
      </c>
      <c r="D19" s="5">
        <v>230248.37751136048</v>
      </c>
      <c r="E19" s="8">
        <f t="shared" si="0"/>
        <v>3.3407877923234315</v>
      </c>
      <c r="F19" s="5">
        <v>135881.33586282132</v>
      </c>
      <c r="G19" s="5">
        <v>175.34317947519955</v>
      </c>
      <c r="H19" s="5">
        <v>124.68370812532265</v>
      </c>
      <c r="I19" s="5">
        <v>5.7558895967701043</v>
      </c>
      <c r="J19" s="19">
        <v>251830.63738877053</v>
      </c>
      <c r="K19" s="1"/>
    </row>
    <row r="20" spans="1:11" x14ac:dyDescent="0.25">
      <c r="A20" s="23" t="s">
        <v>29</v>
      </c>
      <c r="B20" s="4">
        <v>50.077272333856456</v>
      </c>
      <c r="C20" s="5">
        <v>50.077272333856456</v>
      </c>
      <c r="D20" s="5"/>
      <c r="E20" s="8">
        <f t="shared" si="0"/>
        <v>0</v>
      </c>
      <c r="F20" s="5"/>
      <c r="G20" s="5"/>
      <c r="H20" s="5"/>
      <c r="I20" s="5"/>
      <c r="J20" s="19">
        <v>70.904915334388733</v>
      </c>
      <c r="K20" s="1"/>
    </row>
    <row r="21" spans="1:11" x14ac:dyDescent="0.25">
      <c r="A21" s="23" t="s">
        <v>31</v>
      </c>
      <c r="B21" s="4">
        <v>14.878071287125668</v>
      </c>
      <c r="C21" s="5">
        <v>14.878071287125668</v>
      </c>
      <c r="D21" s="5">
        <v>1.5319994196644249</v>
      </c>
      <c r="E21" s="8">
        <f t="shared" si="0"/>
        <v>0.10297029702970295</v>
      </c>
      <c r="F21" s="5"/>
      <c r="G21" s="5">
        <v>2.062306911086726</v>
      </c>
      <c r="H21" s="5"/>
      <c r="I21" s="5"/>
      <c r="J21" s="19">
        <v>58.923054602477876</v>
      </c>
      <c r="K21" s="1"/>
    </row>
    <row r="22" spans="1:11" x14ac:dyDescent="0.25">
      <c r="A22" s="23" t="s">
        <v>32</v>
      </c>
      <c r="B22" s="4">
        <v>1409.2661347348694</v>
      </c>
      <c r="C22" s="5">
        <v>1279.1544693692092</v>
      </c>
      <c r="D22" s="5">
        <v>7742.4479829785168</v>
      </c>
      <c r="E22" s="8">
        <f t="shared" si="0"/>
        <v>5.4939573102245394</v>
      </c>
      <c r="F22" s="5"/>
      <c r="G22" s="5">
        <v>0.15808481718006626</v>
      </c>
      <c r="H22" s="5">
        <v>0.29031936595508706</v>
      </c>
      <c r="I22" s="5"/>
      <c r="J22" s="19">
        <v>2359.925441687416</v>
      </c>
      <c r="K22" s="1"/>
    </row>
    <row r="23" spans="1:11" x14ac:dyDescent="0.25">
      <c r="A23" s="23" t="s">
        <v>33</v>
      </c>
      <c r="B23" s="4">
        <v>10177.888292774103</v>
      </c>
      <c r="C23" s="5">
        <v>9688.5568171275354</v>
      </c>
      <c r="D23" s="5">
        <v>11294.492453640109</v>
      </c>
      <c r="E23" s="8">
        <f t="shared" si="0"/>
        <v>1.109708824536692</v>
      </c>
      <c r="F23" s="5">
        <v>9203.0516612051579</v>
      </c>
      <c r="G23" s="5">
        <v>355.65686763249045</v>
      </c>
      <c r="H23" s="5">
        <v>549.8433162274581</v>
      </c>
      <c r="I23" s="5">
        <v>451.75069847320441</v>
      </c>
      <c r="J23" s="19">
        <v>12208.940240713184</v>
      </c>
      <c r="K23" s="1"/>
    </row>
    <row r="24" spans="1:11" ht="15.75" thickBot="1" x14ac:dyDescent="0.3">
      <c r="A24" s="20" t="s">
        <v>34</v>
      </c>
      <c r="B24" s="18">
        <v>4.9433427598106032</v>
      </c>
      <c r="C24" s="22">
        <v>4.9433427598106032</v>
      </c>
      <c r="D24" s="22">
        <v>9.8866855196212065</v>
      </c>
      <c r="E24" s="15">
        <f t="shared" si="0"/>
        <v>2</v>
      </c>
      <c r="F24" s="22"/>
      <c r="G24" s="22"/>
      <c r="H24" s="22"/>
      <c r="I24" s="22"/>
      <c r="J24" s="24">
        <v>39.546742078484826</v>
      </c>
      <c r="K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selection activeCell="M5" sqref="M5"/>
    </sheetView>
  </sheetViews>
  <sheetFormatPr defaultRowHeight="15" x14ac:dyDescent="0.25"/>
  <cols>
    <col min="3" max="5" width="12.42578125" style="26" bestFit="1" customWidth="1"/>
    <col min="6" max="6" width="12.140625" style="27" bestFit="1" customWidth="1"/>
    <col min="7" max="7" width="12.42578125" style="26" bestFit="1" customWidth="1"/>
    <col min="8" max="10" width="11" style="26" bestFit="1" customWidth="1"/>
    <col min="11" max="11" width="12.42578125" style="26" bestFit="1" customWidth="1"/>
  </cols>
  <sheetData>
    <row r="1" spans="1:12" s="25" customFormat="1" x14ac:dyDescent="0.25">
      <c r="A1" s="34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25" customFormat="1" ht="15.75" thickBot="1" x14ac:dyDescent="0.3">
      <c r="A2" s="34" t="s">
        <v>35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61.5" customHeight="1" thickBot="1" x14ac:dyDescent="0.3">
      <c r="A3" s="162"/>
      <c r="B3" s="163"/>
      <c r="C3" s="10" t="s">
        <v>1</v>
      </c>
      <c r="D3" s="14" t="s">
        <v>2</v>
      </c>
      <c r="E3" s="14" t="s">
        <v>3</v>
      </c>
      <c r="F3" s="13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21" t="s">
        <v>9</v>
      </c>
      <c r="L3" s="29"/>
    </row>
    <row r="4" spans="1:12" ht="15.75" customHeight="1" thickTop="1" x14ac:dyDescent="0.25">
      <c r="A4" s="164" t="s">
        <v>10</v>
      </c>
      <c r="B4" s="30" t="s">
        <v>39</v>
      </c>
      <c r="C4" s="2">
        <v>234200.90898327512</v>
      </c>
      <c r="D4" s="3">
        <v>204347.02383439039</v>
      </c>
      <c r="E4" s="3">
        <v>579092.79124610522</v>
      </c>
      <c r="F4" s="7">
        <f>E4/C4</f>
        <v>2.4726325519405208</v>
      </c>
      <c r="G4" s="3">
        <v>328295.24012654112</v>
      </c>
      <c r="H4" s="3">
        <v>22117.612530135353</v>
      </c>
      <c r="I4" s="3">
        <v>23109.726532655364</v>
      </c>
      <c r="J4" s="3">
        <v>17576.037979037363</v>
      </c>
      <c r="K4" s="17">
        <v>168248.9349431819</v>
      </c>
      <c r="L4" s="29"/>
    </row>
    <row r="5" spans="1:12" ht="24" x14ac:dyDescent="0.25">
      <c r="A5" s="160"/>
      <c r="B5" s="31" t="s">
        <v>40</v>
      </c>
      <c r="C5" s="4">
        <v>78654.141942035887</v>
      </c>
      <c r="D5" s="5">
        <v>73523.975005082626</v>
      </c>
      <c r="E5" s="5">
        <v>201568.72626220097</v>
      </c>
      <c r="F5" s="8">
        <f t="shared" ref="F5:F68" si="0">E5/C5</f>
        <v>2.5627223345815264</v>
      </c>
      <c r="G5" s="5">
        <v>100869.38498936743</v>
      </c>
      <c r="H5" s="5">
        <v>5815.6496422733126</v>
      </c>
      <c r="I5" s="5">
        <v>6272.910118606289</v>
      </c>
      <c r="J5" s="5">
        <v>7815.6541602080697</v>
      </c>
      <c r="K5" s="19">
        <v>73988.749192871896</v>
      </c>
      <c r="L5" s="29"/>
    </row>
    <row r="6" spans="1:12" x14ac:dyDescent="0.25">
      <c r="A6" s="160"/>
      <c r="B6" s="31" t="s">
        <v>41</v>
      </c>
      <c r="C6" s="4">
        <v>285163.65996846632</v>
      </c>
      <c r="D6" s="5">
        <v>251632.18600752504</v>
      </c>
      <c r="E6" s="5">
        <v>494076.03498000477</v>
      </c>
      <c r="F6" s="8">
        <f t="shared" si="0"/>
        <v>1.732605182001943</v>
      </c>
      <c r="G6" s="5">
        <v>161800.98551154922</v>
      </c>
      <c r="H6" s="5">
        <v>19427.490987518762</v>
      </c>
      <c r="I6" s="5">
        <v>20171.251568457395</v>
      </c>
      <c r="J6" s="5">
        <v>22503.240486500763</v>
      </c>
      <c r="K6" s="19">
        <v>278753.46189629595</v>
      </c>
      <c r="L6" s="29"/>
    </row>
    <row r="7" spans="1:12" x14ac:dyDescent="0.25">
      <c r="A7" s="160"/>
      <c r="B7" s="31" t="s">
        <v>42</v>
      </c>
      <c r="C7" s="4">
        <v>51125.810246117901</v>
      </c>
      <c r="D7" s="5">
        <v>48060.367005012457</v>
      </c>
      <c r="E7" s="5">
        <v>147045.89618231994</v>
      </c>
      <c r="F7" s="8">
        <f t="shared" si="0"/>
        <v>2.876157765998153</v>
      </c>
      <c r="G7" s="5">
        <v>95624.019565578652</v>
      </c>
      <c r="H7" s="5">
        <v>6789.2044655535055</v>
      </c>
      <c r="I7" s="5">
        <v>6768.0483466914775</v>
      </c>
      <c r="J7" s="5">
        <v>5015.4714057054853</v>
      </c>
      <c r="K7" s="19">
        <v>98215.841153719608</v>
      </c>
      <c r="L7" s="29"/>
    </row>
    <row r="8" spans="1:12" x14ac:dyDescent="0.25">
      <c r="A8" s="160"/>
      <c r="B8" s="31" t="s">
        <v>43</v>
      </c>
      <c r="C8" s="4">
        <v>40739.772685104123</v>
      </c>
      <c r="D8" s="5">
        <v>34625.293806007197</v>
      </c>
      <c r="E8" s="5">
        <v>96772.987492574874</v>
      </c>
      <c r="F8" s="8">
        <f t="shared" si="0"/>
        <v>2.3753934083181187</v>
      </c>
      <c r="G8" s="5">
        <v>44644.794185716361</v>
      </c>
      <c r="H8" s="5">
        <v>4579.6074135149529</v>
      </c>
      <c r="I8" s="5">
        <v>4525.0426306261288</v>
      </c>
      <c r="J8" s="5">
        <v>9967.148446788915</v>
      </c>
      <c r="K8" s="19">
        <v>45919.564199056564</v>
      </c>
      <c r="L8" s="29"/>
    </row>
    <row r="9" spans="1:12" x14ac:dyDescent="0.25">
      <c r="A9" s="160"/>
      <c r="B9" s="31" t="s">
        <v>44</v>
      </c>
      <c r="C9" s="4">
        <v>79538.938662536078</v>
      </c>
      <c r="D9" s="5">
        <v>72055.338645430456</v>
      </c>
      <c r="E9" s="5">
        <v>241473.08863276729</v>
      </c>
      <c r="F9" s="8">
        <f t="shared" si="0"/>
        <v>3.0359103690995615</v>
      </c>
      <c r="G9" s="5">
        <v>148275.24960765592</v>
      </c>
      <c r="H9" s="5">
        <v>10727.828707803945</v>
      </c>
      <c r="I9" s="5">
        <v>10683.127399657427</v>
      </c>
      <c r="J9" s="5">
        <v>3435.1795887571197</v>
      </c>
      <c r="K9" s="19">
        <v>105689.12133394045</v>
      </c>
      <c r="L9" s="29"/>
    </row>
    <row r="10" spans="1:12" x14ac:dyDescent="0.25">
      <c r="A10" s="160"/>
      <c r="B10" s="31" t="s">
        <v>45</v>
      </c>
      <c r="C10" s="4">
        <v>100744.4465753305</v>
      </c>
      <c r="D10" s="5">
        <v>97187.314678706272</v>
      </c>
      <c r="E10" s="5">
        <v>261986.41846228699</v>
      </c>
      <c r="F10" s="8">
        <f t="shared" si="0"/>
        <v>2.6005048155819654</v>
      </c>
      <c r="G10" s="5">
        <v>160695.09162675211</v>
      </c>
      <c r="H10" s="5">
        <v>12462.388886093706</v>
      </c>
      <c r="I10" s="5">
        <v>12366.083795835704</v>
      </c>
      <c r="J10" s="5">
        <v>11493.455846055915</v>
      </c>
      <c r="K10" s="19">
        <v>127508.33690382248</v>
      </c>
      <c r="L10" s="29"/>
    </row>
    <row r="11" spans="1:12" ht="24" x14ac:dyDescent="0.25">
      <c r="A11" s="160"/>
      <c r="B11" s="31" t="s">
        <v>46</v>
      </c>
      <c r="C11" s="4">
        <v>73235.394905999667</v>
      </c>
      <c r="D11" s="5">
        <v>67305.741597204353</v>
      </c>
      <c r="E11" s="5">
        <v>179131.01253893416</v>
      </c>
      <c r="F11" s="8">
        <f t="shared" si="0"/>
        <v>2.4459622668636585</v>
      </c>
      <c r="G11" s="5">
        <v>107735.22537756672</v>
      </c>
      <c r="H11" s="5">
        <v>7025.1145578237165</v>
      </c>
      <c r="I11" s="5">
        <v>6931.8502409738958</v>
      </c>
      <c r="J11" s="5">
        <v>9042.5739133643729</v>
      </c>
      <c r="K11" s="19">
        <v>93969.158512470167</v>
      </c>
      <c r="L11" s="29"/>
    </row>
    <row r="12" spans="1:12" x14ac:dyDescent="0.25">
      <c r="A12" s="160"/>
      <c r="B12" s="31" t="s">
        <v>47</v>
      </c>
      <c r="C12" s="4">
        <v>297032.66540717776</v>
      </c>
      <c r="D12" s="5">
        <v>208913.02033429188</v>
      </c>
      <c r="E12" s="5">
        <v>422973.55928033392</v>
      </c>
      <c r="F12" s="8">
        <f t="shared" si="0"/>
        <v>1.4239967806251683</v>
      </c>
      <c r="G12" s="5">
        <v>154878.01924524386</v>
      </c>
      <c r="H12" s="5">
        <v>19780.832471898568</v>
      </c>
      <c r="I12" s="5">
        <v>19837.451084282438</v>
      </c>
      <c r="J12" s="5">
        <v>9765.0806581259221</v>
      </c>
      <c r="K12" s="19">
        <v>194536.00390609817</v>
      </c>
      <c r="L12" s="29"/>
    </row>
    <row r="13" spans="1:12" x14ac:dyDescent="0.25">
      <c r="A13" s="160"/>
      <c r="B13" s="31" t="s">
        <v>48</v>
      </c>
      <c r="C13" s="4">
        <v>92089.52631395268</v>
      </c>
      <c r="D13" s="5">
        <v>68774.22239260246</v>
      </c>
      <c r="E13" s="5">
        <v>85819.057314428632</v>
      </c>
      <c r="F13" s="8">
        <f t="shared" si="0"/>
        <v>0.93190898845383685</v>
      </c>
      <c r="G13" s="5">
        <v>29404.236603699344</v>
      </c>
      <c r="H13" s="5">
        <v>1763.4893767471099</v>
      </c>
      <c r="I13" s="5">
        <v>1739.5909988506855</v>
      </c>
      <c r="J13" s="5">
        <v>3814.7811362399266</v>
      </c>
      <c r="K13" s="19">
        <v>132015.89769926676</v>
      </c>
      <c r="L13" s="29"/>
    </row>
    <row r="14" spans="1:12" x14ac:dyDescent="0.25">
      <c r="A14" s="160"/>
      <c r="B14" s="31" t="s">
        <v>49</v>
      </c>
      <c r="C14" s="4">
        <v>1332525.2656899819</v>
      </c>
      <c r="D14" s="5">
        <v>1126424.4833062461</v>
      </c>
      <c r="E14" s="5">
        <v>2709939.5723919543</v>
      </c>
      <c r="F14" s="8">
        <f t="shared" si="0"/>
        <v>2.033687196909356</v>
      </c>
      <c r="G14" s="5">
        <v>1332222.2468396714</v>
      </c>
      <c r="H14" s="5">
        <v>110489.2190393636</v>
      </c>
      <c r="I14" s="5">
        <v>112405.08271663664</v>
      </c>
      <c r="J14" s="5">
        <v>100428.62362078312</v>
      </c>
      <c r="K14" s="19">
        <v>1318845.0697407143</v>
      </c>
      <c r="L14" s="29"/>
    </row>
    <row r="15" spans="1:12" x14ac:dyDescent="0.25">
      <c r="A15" s="160" t="s">
        <v>11</v>
      </c>
      <c r="B15" s="31" t="s">
        <v>39</v>
      </c>
      <c r="C15" s="4">
        <v>1287.6330515154773</v>
      </c>
      <c r="D15" s="5">
        <v>1255.0657474378481</v>
      </c>
      <c r="E15" s="5">
        <v>781.4224848918883</v>
      </c>
      <c r="F15" s="8">
        <f t="shared" si="0"/>
        <v>0.60686737108230837</v>
      </c>
      <c r="G15" s="5">
        <v>267.58166092049873</v>
      </c>
      <c r="H15" s="5">
        <v>28.001603927267031</v>
      </c>
      <c r="I15" s="5">
        <v>14.084390100507173</v>
      </c>
      <c r="J15" s="5">
        <v>60.439142435914853</v>
      </c>
      <c r="K15" s="19">
        <v>2809.6484560418626</v>
      </c>
      <c r="L15" s="29"/>
    </row>
    <row r="16" spans="1:12" ht="24" x14ac:dyDescent="0.25">
      <c r="A16" s="160"/>
      <c r="B16" s="31" t="s">
        <v>40</v>
      </c>
      <c r="C16" s="4">
        <v>360.43445012967862</v>
      </c>
      <c r="D16" s="5">
        <v>335.59728344144872</v>
      </c>
      <c r="E16" s="5">
        <v>311.05227018335069</v>
      </c>
      <c r="F16" s="8">
        <f t="shared" si="0"/>
        <v>0.86299261924446735</v>
      </c>
      <c r="G16" s="5">
        <v>44.10505546099381</v>
      </c>
      <c r="H16" s="5">
        <v>2.0496236637285912</v>
      </c>
      <c r="I16" s="5">
        <v>3.2493165136218134</v>
      </c>
      <c r="J16" s="5">
        <v>25.216567293300965</v>
      </c>
      <c r="K16" s="19">
        <v>693.4925274734419</v>
      </c>
      <c r="L16" s="29"/>
    </row>
    <row r="17" spans="1:12" x14ac:dyDescent="0.25">
      <c r="A17" s="160"/>
      <c r="B17" s="31" t="s">
        <v>41</v>
      </c>
      <c r="C17" s="4">
        <v>102.54835148006329</v>
      </c>
      <c r="D17" s="5">
        <v>102.54835148006329</v>
      </c>
      <c r="E17" s="5">
        <v>25.32413412458018</v>
      </c>
      <c r="F17" s="8">
        <f t="shared" si="0"/>
        <v>0.24694823231267171</v>
      </c>
      <c r="G17" s="5">
        <v>7.2626664305443187</v>
      </c>
      <c r="H17" s="5"/>
      <c r="I17" s="5"/>
      <c r="J17" s="5">
        <v>3.8109788551729973</v>
      </c>
      <c r="K17" s="19">
        <v>454.758570896744</v>
      </c>
      <c r="L17" s="29"/>
    </row>
    <row r="18" spans="1:12" x14ac:dyDescent="0.25">
      <c r="A18" s="160"/>
      <c r="B18" s="31" t="s">
        <v>42</v>
      </c>
      <c r="C18" s="4">
        <v>241.7768078485002</v>
      </c>
      <c r="D18" s="5">
        <v>241.7768078485002</v>
      </c>
      <c r="E18" s="5">
        <v>191.41475202329769</v>
      </c>
      <c r="F18" s="8">
        <f t="shared" si="0"/>
        <v>0.79170022024296116</v>
      </c>
      <c r="G18" s="5">
        <v>18.603000270815166</v>
      </c>
      <c r="H18" s="5"/>
      <c r="I18" s="5"/>
      <c r="J18" s="5">
        <v>22.202190771669912</v>
      </c>
      <c r="K18" s="19">
        <v>1103.8072023734487</v>
      </c>
      <c r="L18" s="29"/>
    </row>
    <row r="19" spans="1:12" x14ac:dyDescent="0.25">
      <c r="A19" s="160"/>
      <c r="B19" s="31" t="s">
        <v>43</v>
      </c>
      <c r="C19" s="4">
        <v>354.89137367386786</v>
      </c>
      <c r="D19" s="5">
        <v>271.80800221785819</v>
      </c>
      <c r="E19" s="5">
        <v>444.17383797470728</v>
      </c>
      <c r="F19" s="8">
        <f t="shared" si="0"/>
        <v>1.2515768793605186</v>
      </c>
      <c r="G19" s="5">
        <v>263.09793554481041</v>
      </c>
      <c r="H19" s="5">
        <v>8.2862517620872769</v>
      </c>
      <c r="I19" s="5">
        <v>7.8147853288153319</v>
      </c>
      <c r="J19" s="5">
        <v>20.617357393747042</v>
      </c>
      <c r="K19" s="19">
        <v>1108.593042032599</v>
      </c>
      <c r="L19" s="29"/>
    </row>
    <row r="20" spans="1:12" x14ac:dyDescent="0.25">
      <c r="A20" s="160"/>
      <c r="B20" s="31" t="s">
        <v>44</v>
      </c>
      <c r="C20" s="4">
        <v>1828.1739408549313</v>
      </c>
      <c r="D20" s="5">
        <v>1680.5368241051835</v>
      </c>
      <c r="E20" s="5">
        <v>1541.5282574099006</v>
      </c>
      <c r="F20" s="8">
        <f t="shared" si="0"/>
        <v>0.84320655872001815</v>
      </c>
      <c r="G20" s="5">
        <v>75.949575492950771</v>
      </c>
      <c r="H20" s="5"/>
      <c r="I20" s="5"/>
      <c r="J20" s="5">
        <v>93.380735989090624</v>
      </c>
      <c r="K20" s="19">
        <v>6245.2317246573421</v>
      </c>
      <c r="L20" s="29"/>
    </row>
    <row r="21" spans="1:12" x14ac:dyDescent="0.25">
      <c r="A21" s="160"/>
      <c r="B21" s="31" t="s">
        <v>45</v>
      </c>
      <c r="C21" s="4">
        <v>636.21369169460161</v>
      </c>
      <c r="D21" s="5">
        <v>636.21369169460161</v>
      </c>
      <c r="E21" s="5">
        <v>248.73927092641952</v>
      </c>
      <c r="F21" s="8">
        <f t="shared" si="0"/>
        <v>0.39096811994706421</v>
      </c>
      <c r="G21" s="5">
        <v>98.285794716272704</v>
      </c>
      <c r="H21" s="5">
        <v>2.5531532840231539</v>
      </c>
      <c r="I21" s="5">
        <v>2.5531532840231539</v>
      </c>
      <c r="J21" s="5">
        <v>47.102806285259319</v>
      </c>
      <c r="K21" s="19">
        <v>1835.0447467756908</v>
      </c>
      <c r="L21" s="29"/>
    </row>
    <row r="22" spans="1:12" ht="24" x14ac:dyDescent="0.25">
      <c r="A22" s="160"/>
      <c r="B22" s="31" t="s">
        <v>46</v>
      </c>
      <c r="C22" s="4">
        <v>1810.7667688356914</v>
      </c>
      <c r="D22" s="5">
        <v>1800.1698286450401</v>
      </c>
      <c r="E22" s="5">
        <v>1215.5269135017518</v>
      </c>
      <c r="F22" s="8">
        <f t="shared" si="0"/>
        <v>0.67127745793751559</v>
      </c>
      <c r="G22" s="5">
        <v>188.60497359755249</v>
      </c>
      <c r="H22" s="5"/>
      <c r="I22" s="5"/>
      <c r="J22" s="5">
        <v>193.74073187734001</v>
      </c>
      <c r="K22" s="19">
        <v>3747.5317119659276</v>
      </c>
      <c r="L22" s="29"/>
    </row>
    <row r="23" spans="1:12" x14ac:dyDescent="0.25">
      <c r="A23" s="160"/>
      <c r="B23" s="31" t="s">
        <v>47</v>
      </c>
      <c r="C23" s="4">
        <v>18677.622660966324</v>
      </c>
      <c r="D23" s="5">
        <v>13742.679552101949</v>
      </c>
      <c r="E23" s="5">
        <v>6631.6589945422256</v>
      </c>
      <c r="F23" s="8">
        <f t="shared" si="0"/>
        <v>0.3550590519424876</v>
      </c>
      <c r="G23" s="5">
        <v>1138.4351630357871</v>
      </c>
      <c r="H23" s="5">
        <v>15.951865238956438</v>
      </c>
      <c r="I23" s="5">
        <v>8.0314036232529205</v>
      </c>
      <c r="J23" s="5">
        <v>315.0329011464562</v>
      </c>
      <c r="K23" s="19">
        <v>20511.305454143065</v>
      </c>
      <c r="L23" s="29"/>
    </row>
    <row r="24" spans="1:12" x14ac:dyDescent="0.25">
      <c r="A24" s="160"/>
      <c r="B24" s="31" t="s">
        <v>48</v>
      </c>
      <c r="C24" s="4">
        <v>7691.9770225990087</v>
      </c>
      <c r="D24" s="5">
        <v>6365.3090186798936</v>
      </c>
      <c r="E24" s="5">
        <v>2453.6569609237927</v>
      </c>
      <c r="F24" s="8">
        <f t="shared" si="0"/>
        <v>0.31898911732509794</v>
      </c>
      <c r="G24" s="5">
        <v>297.79550889772747</v>
      </c>
      <c r="H24" s="5">
        <v>1.3359323735501802</v>
      </c>
      <c r="I24" s="5">
        <v>1.3359323735501802</v>
      </c>
      <c r="J24" s="5">
        <v>197.39679368377551</v>
      </c>
      <c r="K24" s="19">
        <v>15509.318819218524</v>
      </c>
      <c r="L24" s="29"/>
    </row>
    <row r="25" spans="1:12" x14ac:dyDescent="0.25">
      <c r="A25" s="160"/>
      <c r="B25" s="31" t="s">
        <v>49</v>
      </c>
      <c r="C25" s="4">
        <v>32992.038119598044</v>
      </c>
      <c r="D25" s="5">
        <v>26431.70510765232</v>
      </c>
      <c r="E25" s="5">
        <v>13844.497876501884</v>
      </c>
      <c r="F25" s="8">
        <f t="shared" si="0"/>
        <v>0.41963148279335699</v>
      </c>
      <c r="G25" s="5">
        <v>2399.7213343679468</v>
      </c>
      <c r="H25" s="5">
        <v>58.178430249612667</v>
      </c>
      <c r="I25" s="5">
        <v>37.068981223770571</v>
      </c>
      <c r="J25" s="5">
        <v>978.94020573172349</v>
      </c>
      <c r="K25" s="19">
        <v>54018.73225557847</v>
      </c>
      <c r="L25" s="29"/>
    </row>
    <row r="26" spans="1:12" x14ac:dyDescent="0.25">
      <c r="A26" s="160" t="s">
        <v>12</v>
      </c>
      <c r="B26" s="31" t="s">
        <v>39</v>
      </c>
      <c r="C26" s="4">
        <v>18.395096707608907</v>
      </c>
      <c r="D26" s="5">
        <v>18.395096707608907</v>
      </c>
      <c r="E26" s="5">
        <v>20.530755679828317</v>
      </c>
      <c r="F26" s="8">
        <f t="shared" si="0"/>
        <v>1.1160993609419851</v>
      </c>
      <c r="G26" s="5">
        <v>13.232142787747701</v>
      </c>
      <c r="H26" s="5"/>
      <c r="I26" s="5"/>
      <c r="J26" s="5">
        <v>1.6540178484684627</v>
      </c>
      <c r="K26" s="19">
        <v>113.4861587818726</v>
      </c>
      <c r="L26" s="29"/>
    </row>
    <row r="27" spans="1:12" ht="24" x14ac:dyDescent="0.25">
      <c r="A27" s="160"/>
      <c r="B27" s="31" t="s">
        <v>40</v>
      </c>
      <c r="C27" s="4">
        <v>27.249920023658074</v>
      </c>
      <c r="D27" s="5">
        <v>27.249920023658074</v>
      </c>
      <c r="E27" s="5">
        <v>21.415231265651276</v>
      </c>
      <c r="F27" s="8">
        <f t="shared" si="0"/>
        <v>0.78588235294117603</v>
      </c>
      <c r="G27" s="5">
        <v>8.030711724619227</v>
      </c>
      <c r="H27" s="5">
        <v>0.98099712085169055</v>
      </c>
      <c r="I27" s="5"/>
      <c r="J27" s="5">
        <v>1.3624960011829037</v>
      </c>
      <c r="K27" s="19">
        <v>108.9996800946323</v>
      </c>
      <c r="L27" s="29"/>
    </row>
    <row r="28" spans="1:12" x14ac:dyDescent="0.25">
      <c r="A28" s="160"/>
      <c r="B28" s="31" t="s">
        <v>41</v>
      </c>
      <c r="C28" s="4">
        <v>1541.1742799622414</v>
      </c>
      <c r="D28" s="5">
        <v>1381.2236732032234</v>
      </c>
      <c r="E28" s="5">
        <v>2154.1891517881836</v>
      </c>
      <c r="F28" s="8">
        <f t="shared" si="0"/>
        <v>1.3977583066341861</v>
      </c>
      <c r="G28" s="5">
        <v>602.56263025289093</v>
      </c>
      <c r="H28" s="5">
        <v>8.6662620482651082E-2</v>
      </c>
      <c r="I28" s="5">
        <v>8.6662620482651082E-2</v>
      </c>
      <c r="J28" s="5">
        <v>456.75935245099316</v>
      </c>
      <c r="K28" s="19">
        <v>5075.4287084026055</v>
      </c>
      <c r="L28" s="29"/>
    </row>
    <row r="29" spans="1:12" x14ac:dyDescent="0.25">
      <c r="A29" s="160"/>
      <c r="B29" s="31" t="s">
        <v>42</v>
      </c>
      <c r="C29" s="4">
        <v>2046.0272084581809</v>
      </c>
      <c r="D29" s="5">
        <v>2006.8503444790117</v>
      </c>
      <c r="E29" s="5">
        <v>3591.1713739879542</v>
      </c>
      <c r="F29" s="8">
        <f t="shared" si="0"/>
        <v>1.7551923841199275</v>
      </c>
      <c r="G29" s="5">
        <v>2113.9127203306416</v>
      </c>
      <c r="H29" s="5">
        <v>1.7464525975442444</v>
      </c>
      <c r="I29" s="5">
        <v>1.7469166933974709</v>
      </c>
      <c r="J29" s="5">
        <v>346.07224597294106</v>
      </c>
      <c r="K29" s="19">
        <v>6641.5125103377841</v>
      </c>
      <c r="L29" s="29"/>
    </row>
    <row r="30" spans="1:12" x14ac:dyDescent="0.25">
      <c r="A30" s="160"/>
      <c r="B30" s="31" t="s">
        <v>43</v>
      </c>
      <c r="C30" s="4">
        <v>5.27768786352412</v>
      </c>
      <c r="D30" s="5">
        <v>5.27768786352412</v>
      </c>
      <c r="E30" s="5">
        <v>1.0369104390688559</v>
      </c>
      <c r="F30" s="8">
        <f t="shared" si="0"/>
        <v>0.19647058823529401</v>
      </c>
      <c r="G30" s="5">
        <v>0</v>
      </c>
      <c r="H30" s="5"/>
      <c r="I30" s="5"/>
      <c r="J30" s="5">
        <v>0.1583306359057236</v>
      </c>
      <c r="K30" s="19">
        <v>21.11075145409648</v>
      </c>
      <c r="L30" s="29"/>
    </row>
    <row r="31" spans="1:12" x14ac:dyDescent="0.25">
      <c r="A31" s="160"/>
      <c r="B31" s="31" t="s">
        <v>44</v>
      </c>
      <c r="C31" s="4">
        <v>3063.1987684453179</v>
      </c>
      <c r="D31" s="5">
        <v>2997.6266934559435</v>
      </c>
      <c r="E31" s="5">
        <v>3572.5663894635309</v>
      </c>
      <c r="F31" s="8">
        <f t="shared" si="0"/>
        <v>1.1662861797495221</v>
      </c>
      <c r="G31" s="5">
        <v>1259.8152735021738</v>
      </c>
      <c r="H31" s="5">
        <v>7.618980283959365</v>
      </c>
      <c r="I31" s="5">
        <v>7.618980283959365</v>
      </c>
      <c r="J31" s="5">
        <v>316.55361606812716</v>
      </c>
      <c r="K31" s="19">
        <v>10207.582468024139</v>
      </c>
      <c r="L31" s="29"/>
    </row>
    <row r="32" spans="1:12" x14ac:dyDescent="0.25">
      <c r="A32" s="160"/>
      <c r="B32" s="31" t="s">
        <v>45</v>
      </c>
      <c r="C32" s="4">
        <v>9717.8327359069608</v>
      </c>
      <c r="D32" s="5">
        <v>9205.2266352126808</v>
      </c>
      <c r="E32" s="5">
        <v>10212.485716818137</v>
      </c>
      <c r="F32" s="8">
        <f t="shared" si="0"/>
        <v>1.0509015738749501</v>
      </c>
      <c r="G32" s="5">
        <v>6612.0770321847021</v>
      </c>
      <c r="H32" s="5">
        <v>5.2239624785257117</v>
      </c>
      <c r="I32" s="5">
        <v>4.6731596462989069</v>
      </c>
      <c r="J32" s="5">
        <v>874.23652634483767</v>
      </c>
      <c r="K32" s="19">
        <v>11296.493493721326</v>
      </c>
      <c r="L32" s="29"/>
    </row>
    <row r="33" spans="1:12" ht="24" x14ac:dyDescent="0.25">
      <c r="A33" s="160"/>
      <c r="B33" s="31" t="s">
        <v>46</v>
      </c>
      <c r="C33" s="4">
        <v>294.39662565055147</v>
      </c>
      <c r="D33" s="5">
        <v>280.90580406999328</v>
      </c>
      <c r="E33" s="5">
        <v>446.7719669484714</v>
      </c>
      <c r="F33" s="8">
        <f t="shared" si="0"/>
        <v>1.5175852167503758</v>
      </c>
      <c r="G33" s="5">
        <v>225.86665912901199</v>
      </c>
      <c r="H33" s="5">
        <v>7.0557890466305269</v>
      </c>
      <c r="I33" s="5">
        <v>2.2460642969527913</v>
      </c>
      <c r="J33" s="5">
        <v>48.928450039267908</v>
      </c>
      <c r="K33" s="19">
        <v>1116.2901118142113</v>
      </c>
      <c r="L33" s="29"/>
    </row>
    <row r="34" spans="1:12" x14ac:dyDescent="0.25">
      <c r="A34" s="160"/>
      <c r="B34" s="31" t="s">
        <v>47</v>
      </c>
      <c r="C34" s="4">
        <v>4.4525427519391494</v>
      </c>
      <c r="D34" s="5">
        <v>4.4525427519391494</v>
      </c>
      <c r="E34" s="5">
        <v>2.1609674156078018</v>
      </c>
      <c r="F34" s="8">
        <f t="shared" si="0"/>
        <v>0.48533333333333362</v>
      </c>
      <c r="G34" s="5">
        <v>0</v>
      </c>
      <c r="H34" s="5"/>
      <c r="I34" s="5"/>
      <c r="J34" s="5">
        <v>8.0145769534904682E-2</v>
      </c>
      <c r="K34" s="19">
        <v>17.810171007756598</v>
      </c>
      <c r="L34" s="29"/>
    </row>
    <row r="35" spans="1:12" x14ac:dyDescent="0.25">
      <c r="A35" s="160"/>
      <c r="B35" s="31" t="s">
        <v>48</v>
      </c>
      <c r="C35" s="4">
        <v>8876.564965064319</v>
      </c>
      <c r="D35" s="5">
        <v>6159.8990616734809</v>
      </c>
      <c r="E35" s="5">
        <v>6652.6797231034325</v>
      </c>
      <c r="F35" s="8">
        <f t="shared" si="0"/>
        <v>0.74946555895062139</v>
      </c>
      <c r="G35" s="5">
        <v>3032.3887256421208</v>
      </c>
      <c r="H35" s="5">
        <v>11.073243431033756</v>
      </c>
      <c r="I35" s="5">
        <v>10.985021718515648</v>
      </c>
      <c r="J35" s="5">
        <v>836.01224400774811</v>
      </c>
      <c r="K35" s="19">
        <v>15514.444825296236</v>
      </c>
      <c r="L35" s="29"/>
    </row>
    <row r="36" spans="1:12" x14ac:dyDescent="0.25">
      <c r="A36" s="160"/>
      <c r="B36" s="31" t="s">
        <v>49</v>
      </c>
      <c r="C36" s="4">
        <v>25594.569830834349</v>
      </c>
      <c r="D36" s="5">
        <v>22087.107459441107</v>
      </c>
      <c r="E36" s="5">
        <v>26675.00818690993</v>
      </c>
      <c r="F36" s="8">
        <f t="shared" si="0"/>
        <v>1.0422135774586825</v>
      </c>
      <c r="G36" s="5">
        <v>13867.885895553944</v>
      </c>
      <c r="H36" s="5">
        <v>33.786087579027956</v>
      </c>
      <c r="I36" s="5">
        <v>27.356805259606833</v>
      </c>
      <c r="J36" s="5">
        <v>2881.8174251390169</v>
      </c>
      <c r="K36" s="19">
        <v>50113.15887893481</v>
      </c>
      <c r="L36" s="29"/>
    </row>
    <row r="37" spans="1:12" x14ac:dyDescent="0.25">
      <c r="A37" s="160" t="s">
        <v>13</v>
      </c>
      <c r="B37" s="31" t="s">
        <v>39</v>
      </c>
      <c r="C37" s="4">
        <v>2225.1369021348401</v>
      </c>
      <c r="D37" s="5">
        <v>1789.665193393168</v>
      </c>
      <c r="E37" s="5">
        <v>1064.3238969854058</v>
      </c>
      <c r="F37" s="8">
        <f t="shared" si="0"/>
        <v>0.478318388394113</v>
      </c>
      <c r="G37" s="5">
        <v>269.10155632863535</v>
      </c>
      <c r="H37" s="5"/>
      <c r="I37" s="5"/>
      <c r="J37" s="5">
        <v>124.59406312446639</v>
      </c>
      <c r="K37" s="19">
        <v>5795.9024619350166</v>
      </c>
      <c r="L37" s="29"/>
    </row>
    <row r="38" spans="1:12" ht="24" x14ac:dyDescent="0.25">
      <c r="A38" s="160"/>
      <c r="B38" s="31" t="s">
        <v>40</v>
      </c>
      <c r="C38" s="4">
        <v>679.64193770731924</v>
      </c>
      <c r="D38" s="5">
        <v>679.64193770731924</v>
      </c>
      <c r="E38" s="5">
        <v>831.76976032676021</v>
      </c>
      <c r="F38" s="8">
        <f t="shared" si="0"/>
        <v>1.2238352493853215</v>
      </c>
      <c r="G38" s="5">
        <v>666.64158607176626</v>
      </c>
      <c r="H38" s="5"/>
      <c r="I38" s="5"/>
      <c r="J38" s="5">
        <v>18.252569560731679</v>
      </c>
      <c r="K38" s="19">
        <v>724.95121169141976</v>
      </c>
      <c r="L38" s="29"/>
    </row>
    <row r="39" spans="1:12" x14ac:dyDescent="0.25">
      <c r="A39" s="160"/>
      <c r="B39" s="31" t="s">
        <v>41</v>
      </c>
      <c r="C39" s="4">
        <v>436.82188176524386</v>
      </c>
      <c r="D39" s="5">
        <v>436.82188176524386</v>
      </c>
      <c r="E39" s="5">
        <v>234.83246607128439</v>
      </c>
      <c r="F39" s="8">
        <f t="shared" si="0"/>
        <v>0.53759318357015751</v>
      </c>
      <c r="G39" s="5">
        <v>88.675031183599913</v>
      </c>
      <c r="H39" s="5"/>
      <c r="I39" s="5"/>
      <c r="J39" s="5">
        <v>17.97445899486603</v>
      </c>
      <c r="K39" s="19">
        <v>1408.7560521953933</v>
      </c>
      <c r="L39" s="29"/>
    </row>
    <row r="40" spans="1:12" x14ac:dyDescent="0.25">
      <c r="A40" s="160"/>
      <c r="B40" s="31" t="s">
        <v>42</v>
      </c>
      <c r="C40" s="4">
        <v>1766.3919122621703</v>
      </c>
      <c r="D40" s="5">
        <v>1731.8944035742163</v>
      </c>
      <c r="E40" s="5">
        <v>1552.3377528591334</v>
      </c>
      <c r="F40" s="8">
        <f t="shared" si="0"/>
        <v>0.87881842193847937</v>
      </c>
      <c r="G40" s="5">
        <v>600.55129828663621</v>
      </c>
      <c r="H40" s="5"/>
      <c r="I40" s="5"/>
      <c r="J40" s="5">
        <v>145.71438449986559</v>
      </c>
      <c r="K40" s="19">
        <v>5628.4188496354636</v>
      </c>
      <c r="L40" s="29"/>
    </row>
    <row r="41" spans="1:12" x14ac:dyDescent="0.25">
      <c r="A41" s="160"/>
      <c r="B41" s="31" t="s">
        <v>43</v>
      </c>
      <c r="C41" s="4">
        <v>40.787834664146303</v>
      </c>
      <c r="D41" s="5">
        <v>0</v>
      </c>
      <c r="E41" s="5">
        <v>0</v>
      </c>
      <c r="F41" s="8">
        <f t="shared" si="0"/>
        <v>0</v>
      </c>
      <c r="G41" s="5"/>
      <c r="H41" s="5"/>
      <c r="I41" s="5"/>
      <c r="J41" s="5"/>
      <c r="K41" s="19">
        <v>143.37701012367245</v>
      </c>
      <c r="L41" s="29"/>
    </row>
    <row r="42" spans="1:12" x14ac:dyDescent="0.25">
      <c r="A42" s="160"/>
      <c r="B42" s="31" t="s">
        <v>44</v>
      </c>
      <c r="C42" s="4">
        <v>7464.1894810785443</v>
      </c>
      <c r="D42" s="5">
        <v>7299.8346306638696</v>
      </c>
      <c r="E42" s="5">
        <v>6654.2640821003342</v>
      </c>
      <c r="F42" s="8">
        <f t="shared" si="0"/>
        <v>0.89149184904384571</v>
      </c>
      <c r="G42" s="5">
        <v>2344.1169576946263</v>
      </c>
      <c r="H42" s="5">
        <v>15.965386352600367</v>
      </c>
      <c r="I42" s="5">
        <v>8.1951791294647354</v>
      </c>
      <c r="J42" s="5">
        <v>411.4121524875066</v>
      </c>
      <c r="K42" s="19">
        <v>26330.869069140674</v>
      </c>
      <c r="L42" s="29"/>
    </row>
    <row r="43" spans="1:12" x14ac:dyDescent="0.25">
      <c r="A43" s="160"/>
      <c r="B43" s="31" t="s">
        <v>45</v>
      </c>
      <c r="C43" s="4">
        <v>14511.325379733777</v>
      </c>
      <c r="D43" s="5">
        <v>14310.106589250639</v>
      </c>
      <c r="E43" s="5">
        <v>11705.215481969139</v>
      </c>
      <c r="F43" s="8">
        <f t="shared" si="0"/>
        <v>0.8066262161219544</v>
      </c>
      <c r="G43" s="5">
        <v>4614.9057446967126</v>
      </c>
      <c r="H43" s="5">
        <v>4.1880653569276651</v>
      </c>
      <c r="I43" s="5"/>
      <c r="J43" s="5">
        <v>1294.8122446987354</v>
      </c>
      <c r="K43" s="19">
        <v>40183.402194913069</v>
      </c>
      <c r="L43" s="29"/>
    </row>
    <row r="44" spans="1:12" ht="24" x14ac:dyDescent="0.25">
      <c r="A44" s="160"/>
      <c r="B44" s="31" t="s">
        <v>46</v>
      </c>
      <c r="C44" s="4">
        <v>134.58064153524612</v>
      </c>
      <c r="D44" s="5">
        <v>128.92400257396864</v>
      </c>
      <c r="E44" s="5">
        <v>137.93130741156008</v>
      </c>
      <c r="F44" s="8">
        <f t="shared" si="0"/>
        <v>1.0248970865206972</v>
      </c>
      <c r="G44" s="5">
        <v>86.821420103312064</v>
      </c>
      <c r="H44" s="5"/>
      <c r="I44" s="5"/>
      <c r="J44" s="5">
        <v>11.993230043769662</v>
      </c>
      <c r="K44" s="19">
        <v>578.44603656595382</v>
      </c>
      <c r="L44" s="29"/>
    </row>
    <row r="45" spans="1:12" x14ac:dyDescent="0.25">
      <c r="A45" s="160"/>
      <c r="B45" s="31" t="s">
        <v>47</v>
      </c>
      <c r="C45" s="4">
        <v>2251.5754797740624</v>
      </c>
      <c r="D45" s="5">
        <v>1615.9116596122217</v>
      </c>
      <c r="E45" s="5">
        <v>769.55607708007869</v>
      </c>
      <c r="F45" s="8">
        <f t="shared" si="0"/>
        <v>0.34178560034651867</v>
      </c>
      <c r="G45" s="5">
        <v>66.995732219330591</v>
      </c>
      <c r="H45" s="5"/>
      <c r="I45" s="5"/>
      <c r="J45" s="5">
        <v>29.421183798210976</v>
      </c>
      <c r="K45" s="19">
        <v>3641.7939523213454</v>
      </c>
      <c r="L45" s="29"/>
    </row>
    <row r="46" spans="1:12" x14ac:dyDescent="0.25">
      <c r="A46" s="160"/>
      <c r="B46" s="31" t="s">
        <v>48</v>
      </c>
      <c r="C46" s="4">
        <v>24163.026239925366</v>
      </c>
      <c r="D46" s="5">
        <v>19279.494260483258</v>
      </c>
      <c r="E46" s="5">
        <v>6990.1801096179452</v>
      </c>
      <c r="F46" s="8">
        <f t="shared" si="0"/>
        <v>0.28929241065292721</v>
      </c>
      <c r="G46" s="5">
        <v>687.88778196710837</v>
      </c>
      <c r="H46" s="5">
        <v>0.75550656312218156</v>
      </c>
      <c r="I46" s="5"/>
      <c r="J46" s="5">
        <v>559.34125685073445</v>
      </c>
      <c r="K46" s="19">
        <v>39993.707091168813</v>
      </c>
      <c r="L46" s="29"/>
    </row>
    <row r="47" spans="1:12" x14ac:dyDescent="0.25">
      <c r="A47" s="160"/>
      <c r="B47" s="31" t="s">
        <v>49</v>
      </c>
      <c r="C47" s="4">
        <v>53673.477690580745</v>
      </c>
      <c r="D47" s="5">
        <v>47272.29455902394</v>
      </c>
      <c r="E47" s="5">
        <v>29940.410934421558</v>
      </c>
      <c r="F47" s="8">
        <f t="shared" si="0"/>
        <v>0.55782506039618618</v>
      </c>
      <c r="G47" s="5">
        <v>9425.6971085517307</v>
      </c>
      <c r="H47" s="5">
        <v>20.908958272650217</v>
      </c>
      <c r="I47" s="5">
        <v>8.1951791294647354</v>
      </c>
      <c r="J47" s="5">
        <v>2613.5155440588833</v>
      </c>
      <c r="K47" s="19">
        <v>124429.6239296908</v>
      </c>
      <c r="L47" s="29"/>
    </row>
    <row r="48" spans="1:12" x14ac:dyDescent="0.25">
      <c r="A48" s="160" t="s">
        <v>14</v>
      </c>
      <c r="B48" s="31" t="s">
        <v>39</v>
      </c>
      <c r="C48" s="4">
        <v>8556.8606863886962</v>
      </c>
      <c r="D48" s="5">
        <v>7775.0420586656483</v>
      </c>
      <c r="E48" s="5">
        <v>3731.8498952901905</v>
      </c>
      <c r="F48" s="8">
        <f t="shared" si="0"/>
        <v>0.43612371780533987</v>
      </c>
      <c r="G48" s="5"/>
      <c r="H48" s="5">
        <v>2.7753072250194539</v>
      </c>
      <c r="I48" s="5">
        <v>5.1859186874448175E-2</v>
      </c>
      <c r="J48" s="5"/>
      <c r="K48" s="19">
        <v>11643.495135611218</v>
      </c>
      <c r="L48" s="29"/>
    </row>
    <row r="49" spans="1:12" ht="24" x14ac:dyDescent="0.25">
      <c r="A49" s="160"/>
      <c r="B49" s="31" t="s">
        <v>40</v>
      </c>
      <c r="C49" s="4">
        <v>176.31684399867942</v>
      </c>
      <c r="D49" s="5">
        <v>176.31684399867942</v>
      </c>
      <c r="E49" s="5">
        <v>140.13835951057908</v>
      </c>
      <c r="F49" s="8">
        <f t="shared" si="0"/>
        <v>0.79480982266010103</v>
      </c>
      <c r="G49" s="5"/>
      <c r="H49" s="5">
        <v>0.11325949106805037</v>
      </c>
      <c r="I49" s="5"/>
      <c r="J49" s="5"/>
      <c r="K49" s="19">
        <v>577.78858560514402</v>
      </c>
      <c r="L49" s="29"/>
    </row>
    <row r="50" spans="1:12" x14ac:dyDescent="0.25">
      <c r="A50" s="160"/>
      <c r="B50" s="31" t="s">
        <v>41</v>
      </c>
      <c r="C50" s="4">
        <v>81725.637726468354</v>
      </c>
      <c r="D50" s="5">
        <v>76284.922930174755</v>
      </c>
      <c r="E50" s="5">
        <v>43583.466672969364</v>
      </c>
      <c r="F50" s="8">
        <f t="shared" si="0"/>
        <v>0.53329001627177341</v>
      </c>
      <c r="G50" s="5"/>
      <c r="H50" s="5">
        <v>4.8488157631753754</v>
      </c>
      <c r="I50" s="5">
        <v>9.2440128514827826</v>
      </c>
      <c r="J50" s="5"/>
      <c r="K50" s="19">
        <v>150202.40741222206</v>
      </c>
      <c r="L50" s="29"/>
    </row>
    <row r="51" spans="1:12" x14ac:dyDescent="0.25">
      <c r="A51" s="160"/>
      <c r="B51" s="31" t="s">
        <v>42</v>
      </c>
      <c r="C51" s="4">
        <v>25.104020941002581</v>
      </c>
      <c r="D51" s="5">
        <v>23.187875086779215</v>
      </c>
      <c r="E51" s="5">
        <v>15.097069793437639</v>
      </c>
      <c r="F51" s="8">
        <f t="shared" si="0"/>
        <v>0.60138054493013449</v>
      </c>
      <c r="G51" s="5"/>
      <c r="H51" s="5"/>
      <c r="I51" s="5"/>
      <c r="J51" s="5"/>
      <c r="K51" s="19">
        <v>261.02085124559284</v>
      </c>
      <c r="L51" s="29"/>
    </row>
    <row r="52" spans="1:12" x14ac:dyDescent="0.25">
      <c r="A52" s="160"/>
      <c r="B52" s="31" t="s">
        <v>43</v>
      </c>
      <c r="C52" s="4">
        <v>259.99414006343449</v>
      </c>
      <c r="D52" s="5">
        <v>238.22181292139655</v>
      </c>
      <c r="E52" s="5">
        <v>183.52188206125419</v>
      </c>
      <c r="F52" s="8">
        <f t="shared" si="0"/>
        <v>0.70586930157917305</v>
      </c>
      <c r="G52" s="5"/>
      <c r="H52" s="5"/>
      <c r="I52" s="5"/>
      <c r="J52" s="5"/>
      <c r="K52" s="19">
        <v>416.48654963352516</v>
      </c>
      <c r="L52" s="29"/>
    </row>
    <row r="53" spans="1:12" x14ac:dyDescent="0.25">
      <c r="A53" s="160"/>
      <c r="B53" s="31" t="s">
        <v>44</v>
      </c>
      <c r="C53" s="4">
        <v>1135.3672198731022</v>
      </c>
      <c r="D53" s="5">
        <v>1040.9938084863925</v>
      </c>
      <c r="E53" s="5">
        <v>760.66619267571241</v>
      </c>
      <c r="F53" s="8">
        <f t="shared" si="0"/>
        <v>0.66997371366836767</v>
      </c>
      <c r="G53" s="5"/>
      <c r="H53" s="5">
        <v>3.8992655468408026</v>
      </c>
      <c r="I53" s="5"/>
      <c r="J53" s="5"/>
      <c r="K53" s="19">
        <v>4166.3193759064225</v>
      </c>
      <c r="L53" s="29"/>
    </row>
    <row r="54" spans="1:12" x14ac:dyDescent="0.25">
      <c r="A54" s="160"/>
      <c r="B54" s="31" t="s">
        <v>45</v>
      </c>
      <c r="C54" s="4">
        <v>1456.4529016034965</v>
      </c>
      <c r="D54" s="5">
        <v>1441.9943272575431</v>
      </c>
      <c r="E54" s="5">
        <v>434.28883712320362</v>
      </c>
      <c r="F54" s="8">
        <f t="shared" si="0"/>
        <v>0.29818254791834942</v>
      </c>
      <c r="G54" s="5"/>
      <c r="H54" s="5">
        <v>1.7845945731219957</v>
      </c>
      <c r="I54" s="5">
        <v>1.4002450042064494</v>
      </c>
      <c r="J54" s="5"/>
      <c r="K54" s="19">
        <v>3295.3319601713906</v>
      </c>
      <c r="L54" s="29"/>
    </row>
    <row r="55" spans="1:12" ht="24" x14ac:dyDescent="0.25">
      <c r="A55" s="160"/>
      <c r="B55" s="31" t="s">
        <v>46</v>
      </c>
      <c r="C55" s="4">
        <v>2.6347148825226641</v>
      </c>
      <c r="D55" s="5">
        <v>2.6347148825226641</v>
      </c>
      <c r="E55" s="5">
        <v>0.58553903549183695</v>
      </c>
      <c r="F55" s="8">
        <f t="shared" si="0"/>
        <v>0.22224000000000002</v>
      </c>
      <c r="G55" s="5"/>
      <c r="H55" s="5"/>
      <c r="I55" s="5"/>
      <c r="J55" s="5"/>
      <c r="K55" s="19">
        <v>21.077719060181312</v>
      </c>
      <c r="L55" s="29"/>
    </row>
    <row r="56" spans="1:12" x14ac:dyDescent="0.25">
      <c r="A56" s="160"/>
      <c r="B56" s="31" t="s">
        <v>47</v>
      </c>
      <c r="C56" s="4">
        <v>32466.254494567922</v>
      </c>
      <c r="D56" s="5">
        <v>27724.01359848832</v>
      </c>
      <c r="E56" s="5">
        <v>10586.516460626988</v>
      </c>
      <c r="F56" s="8">
        <f t="shared" si="0"/>
        <v>0.32607754191042476</v>
      </c>
      <c r="G56" s="5"/>
      <c r="H56" s="5">
        <v>52.919651919176538</v>
      </c>
      <c r="I56" s="5">
        <v>41.737057383427398</v>
      </c>
      <c r="J56" s="5"/>
      <c r="K56" s="19">
        <v>36648.024018575205</v>
      </c>
      <c r="L56" s="29"/>
    </row>
    <row r="57" spans="1:12" x14ac:dyDescent="0.25">
      <c r="A57" s="160"/>
      <c r="B57" s="31" t="s">
        <v>48</v>
      </c>
      <c r="C57" s="4">
        <v>10.63888485878072</v>
      </c>
      <c r="D57" s="5">
        <v>10.63888485878072</v>
      </c>
      <c r="E57" s="5">
        <v>5.910964427538568</v>
      </c>
      <c r="F57" s="8">
        <f t="shared" si="0"/>
        <v>0.55559999999999998</v>
      </c>
      <c r="G57" s="5"/>
      <c r="H57" s="5"/>
      <c r="I57" s="5"/>
      <c r="J57" s="5"/>
      <c r="K57" s="19">
        <v>42.555539435122881</v>
      </c>
      <c r="L57" s="29"/>
    </row>
    <row r="58" spans="1:12" x14ac:dyDescent="0.25">
      <c r="A58" s="160"/>
      <c r="B58" s="31" t="s">
        <v>49</v>
      </c>
      <c r="C58" s="4">
        <v>125815.26163364631</v>
      </c>
      <c r="D58" s="5">
        <v>114717.96685482103</v>
      </c>
      <c r="E58" s="5">
        <v>59442.041873513714</v>
      </c>
      <c r="F58" s="8">
        <f t="shared" si="0"/>
        <v>0.47245493989909843</v>
      </c>
      <c r="G58" s="5"/>
      <c r="H58" s="5">
        <v>66.340894518402209</v>
      </c>
      <c r="I58" s="5">
        <v>52.433174425991069</v>
      </c>
      <c r="J58" s="5"/>
      <c r="K58" s="19">
        <v>207274.50714746624</v>
      </c>
      <c r="L58" s="29"/>
    </row>
    <row r="59" spans="1:12" x14ac:dyDescent="0.25">
      <c r="A59" s="160" t="s">
        <v>15</v>
      </c>
      <c r="B59" s="31" t="s">
        <v>39</v>
      </c>
      <c r="C59" s="4">
        <v>35111.881114713484</v>
      </c>
      <c r="D59" s="5">
        <v>32797.81039359187</v>
      </c>
      <c r="E59" s="5">
        <v>20079.883021675938</v>
      </c>
      <c r="F59" s="8">
        <f t="shared" si="0"/>
        <v>0.571882860849103</v>
      </c>
      <c r="G59" s="5">
        <v>8746.9572186304868</v>
      </c>
      <c r="H59" s="5">
        <v>7.502172043106933</v>
      </c>
      <c r="I59" s="5">
        <v>1.0822422424674012</v>
      </c>
      <c r="J59" s="5">
        <v>3105.2257351261478</v>
      </c>
      <c r="K59" s="19">
        <v>74553.9678721003</v>
      </c>
      <c r="L59" s="29"/>
    </row>
    <row r="60" spans="1:12" ht="24" x14ac:dyDescent="0.25">
      <c r="A60" s="160"/>
      <c r="B60" s="31" t="s">
        <v>40</v>
      </c>
      <c r="C60" s="4">
        <v>7753.9130383060874</v>
      </c>
      <c r="D60" s="5">
        <v>7444.2777789796128</v>
      </c>
      <c r="E60" s="5">
        <v>9466.4664447922914</v>
      </c>
      <c r="F60" s="8">
        <f t="shared" si="0"/>
        <v>1.2208631175028404</v>
      </c>
      <c r="G60" s="5">
        <v>4898.0047518414194</v>
      </c>
      <c r="H60" s="5">
        <v>11.046701814179663</v>
      </c>
      <c r="I60" s="5">
        <v>8.2486178932630274</v>
      </c>
      <c r="J60" s="5">
        <v>710.8074207282458</v>
      </c>
      <c r="K60" s="19">
        <v>20269.110125976309</v>
      </c>
      <c r="L60" s="29"/>
    </row>
    <row r="61" spans="1:12" x14ac:dyDescent="0.25">
      <c r="A61" s="160"/>
      <c r="B61" s="31" t="s">
        <v>41</v>
      </c>
      <c r="C61" s="4">
        <v>67985.892929600595</v>
      </c>
      <c r="D61" s="5">
        <v>64043.384682458171</v>
      </c>
      <c r="E61" s="5">
        <v>31236.112625471382</v>
      </c>
      <c r="F61" s="8">
        <f t="shared" si="0"/>
        <v>0.45944991349626579</v>
      </c>
      <c r="G61" s="5">
        <v>10509.852805312337</v>
      </c>
      <c r="H61" s="5">
        <v>26.544067989970664</v>
      </c>
      <c r="I61" s="5">
        <v>1.4443770080441847</v>
      </c>
      <c r="J61" s="5">
        <v>4933.8784912551637</v>
      </c>
      <c r="K61" s="19">
        <v>161442.54177908698</v>
      </c>
      <c r="L61" s="29"/>
    </row>
    <row r="62" spans="1:12" x14ac:dyDescent="0.25">
      <c r="A62" s="160"/>
      <c r="B62" s="31" t="s">
        <v>42</v>
      </c>
      <c r="C62" s="4">
        <v>16879.547077961335</v>
      </c>
      <c r="D62" s="5">
        <v>16552.296923351187</v>
      </c>
      <c r="E62" s="5">
        <v>12394.534312464286</v>
      </c>
      <c r="F62" s="8">
        <f t="shared" si="0"/>
        <v>0.73429306220231016</v>
      </c>
      <c r="G62" s="5">
        <v>5186.3602396916076</v>
      </c>
      <c r="H62" s="5">
        <v>4.8860590618578881</v>
      </c>
      <c r="I62" s="5">
        <v>4.8860590618578881</v>
      </c>
      <c r="J62" s="5">
        <v>1705.6659878385778</v>
      </c>
      <c r="K62" s="19">
        <v>68004.937432559556</v>
      </c>
      <c r="L62" s="29"/>
    </row>
    <row r="63" spans="1:12" x14ac:dyDescent="0.25">
      <c r="A63" s="160"/>
      <c r="B63" s="31" t="s">
        <v>43</v>
      </c>
      <c r="C63" s="4">
        <v>5038.5264502533128</v>
      </c>
      <c r="D63" s="5">
        <v>4425.0885969050587</v>
      </c>
      <c r="E63" s="5">
        <v>2006.0206329810426</v>
      </c>
      <c r="F63" s="8">
        <f t="shared" si="0"/>
        <v>0.39813637038269184</v>
      </c>
      <c r="G63" s="5">
        <v>616.23179883309751</v>
      </c>
      <c r="H63" s="5">
        <v>8.2258661110692515</v>
      </c>
      <c r="I63" s="5"/>
      <c r="J63" s="5">
        <v>269.43714648157089</v>
      </c>
      <c r="K63" s="19">
        <v>10938.156675195874</v>
      </c>
      <c r="L63" s="29"/>
    </row>
    <row r="64" spans="1:12" x14ac:dyDescent="0.25">
      <c r="A64" s="160"/>
      <c r="B64" s="31" t="s">
        <v>44</v>
      </c>
      <c r="C64" s="4">
        <v>12375.272703503564</v>
      </c>
      <c r="D64" s="5">
        <v>11938.209055471496</v>
      </c>
      <c r="E64" s="5">
        <v>7240.1853129061528</v>
      </c>
      <c r="F64" s="8">
        <f t="shared" si="0"/>
        <v>0.58505258723360365</v>
      </c>
      <c r="G64" s="5">
        <v>3023.7751759734724</v>
      </c>
      <c r="H64" s="5"/>
      <c r="I64" s="5"/>
      <c r="J64" s="5">
        <v>919.1806624089852</v>
      </c>
      <c r="K64" s="19">
        <v>50899.810263268817</v>
      </c>
      <c r="L64" s="29"/>
    </row>
    <row r="65" spans="1:12" x14ac:dyDescent="0.25">
      <c r="A65" s="160"/>
      <c r="B65" s="31" t="s">
        <v>45</v>
      </c>
      <c r="C65" s="4">
        <v>25364.33735986568</v>
      </c>
      <c r="D65" s="5">
        <v>24689.148067427381</v>
      </c>
      <c r="E65" s="5">
        <v>16296.400602449441</v>
      </c>
      <c r="F65" s="8">
        <f t="shared" si="0"/>
        <v>0.64249266090567958</v>
      </c>
      <c r="G65" s="5">
        <v>7013.0565477884411</v>
      </c>
      <c r="H65" s="5">
        <v>37.485626258259089</v>
      </c>
      <c r="I65" s="5">
        <v>44.324953298510046</v>
      </c>
      <c r="J65" s="5">
        <v>2667.0767735975137</v>
      </c>
      <c r="K65" s="19">
        <v>87693.668176512612</v>
      </c>
      <c r="L65" s="29"/>
    </row>
    <row r="66" spans="1:12" ht="24" x14ac:dyDescent="0.25">
      <c r="A66" s="160"/>
      <c r="B66" s="31" t="s">
        <v>46</v>
      </c>
      <c r="C66" s="4">
        <v>12491.965263465601</v>
      </c>
      <c r="D66" s="5">
        <v>12147.241679459974</v>
      </c>
      <c r="E66" s="5">
        <v>10438.403280229792</v>
      </c>
      <c r="F66" s="8">
        <f t="shared" si="0"/>
        <v>0.83560937451197348</v>
      </c>
      <c r="G66" s="5">
        <v>4810.2561329408454</v>
      </c>
      <c r="H66" s="5"/>
      <c r="I66" s="5"/>
      <c r="J66" s="5">
        <v>1023.5047828170476</v>
      </c>
      <c r="K66" s="19">
        <v>32058.049616826764</v>
      </c>
      <c r="L66" s="29"/>
    </row>
    <row r="67" spans="1:12" x14ac:dyDescent="0.25">
      <c r="A67" s="160"/>
      <c r="B67" s="31" t="s">
        <v>47</v>
      </c>
      <c r="C67" s="4">
        <v>28985.396923355507</v>
      </c>
      <c r="D67" s="5">
        <v>25748.658682505691</v>
      </c>
      <c r="E67" s="5">
        <v>15250.714798462996</v>
      </c>
      <c r="F67" s="8">
        <f t="shared" si="0"/>
        <v>0.52615166315609285</v>
      </c>
      <c r="G67" s="5">
        <v>3430.5613794731748</v>
      </c>
      <c r="H67" s="5">
        <v>24.172888719944641</v>
      </c>
      <c r="I67" s="5">
        <v>4.6981845957145225</v>
      </c>
      <c r="J67" s="5">
        <v>2141.6298928481697</v>
      </c>
      <c r="K67" s="19">
        <v>93782.440281050236</v>
      </c>
      <c r="L67" s="29"/>
    </row>
    <row r="68" spans="1:12" x14ac:dyDescent="0.25">
      <c r="A68" s="160"/>
      <c r="B68" s="31" t="s">
        <v>48</v>
      </c>
      <c r="C68" s="4">
        <v>9784.8527716787085</v>
      </c>
      <c r="D68" s="5">
        <v>9023.9929653683994</v>
      </c>
      <c r="E68" s="5">
        <v>3928.1478091851845</v>
      </c>
      <c r="F68" s="8">
        <f t="shared" si="0"/>
        <v>0.40145190743746506</v>
      </c>
      <c r="G68" s="5">
        <v>1493.5877603657393</v>
      </c>
      <c r="H68" s="5">
        <v>8.3799394340874951</v>
      </c>
      <c r="I68" s="5">
        <v>8.6400010639688016</v>
      </c>
      <c r="J68" s="5">
        <v>528.2428800534575</v>
      </c>
      <c r="K68" s="19">
        <v>26688.540345304496</v>
      </c>
      <c r="L68" s="29"/>
    </row>
    <row r="69" spans="1:12" x14ac:dyDescent="0.25">
      <c r="A69" s="160"/>
      <c r="B69" s="31" t="s">
        <v>49</v>
      </c>
      <c r="C69" s="4">
        <v>221771.58563270437</v>
      </c>
      <c r="D69" s="5">
        <v>208810.10882551924</v>
      </c>
      <c r="E69" s="5">
        <v>128336.8688406194</v>
      </c>
      <c r="F69" s="8">
        <f t="shared" ref="F69:F132" si="1">E69/C69</f>
        <v>0.57868941358957271</v>
      </c>
      <c r="G69" s="5">
        <v>49728.643810851085</v>
      </c>
      <c r="H69" s="5">
        <v>128.24332143247562</v>
      </c>
      <c r="I69" s="5">
        <v>73.324435163825882</v>
      </c>
      <c r="J69" s="5">
        <v>18004.649773154935</v>
      </c>
      <c r="K69" s="19">
        <v>626331.22256788472</v>
      </c>
      <c r="L69" s="29"/>
    </row>
    <row r="70" spans="1:12" x14ac:dyDescent="0.25">
      <c r="A70" s="160" t="s">
        <v>16</v>
      </c>
      <c r="B70" s="31" t="s">
        <v>39</v>
      </c>
      <c r="C70" s="4">
        <v>35097.866647551353</v>
      </c>
      <c r="D70" s="5">
        <v>32706.970560366197</v>
      </c>
      <c r="E70" s="5">
        <v>26520.402772984187</v>
      </c>
      <c r="F70" s="8">
        <f t="shared" si="1"/>
        <v>0.75561295617477131</v>
      </c>
      <c r="G70" s="5">
        <v>20714.158039800022</v>
      </c>
      <c r="H70" s="5">
        <v>178.65383391727553</v>
      </c>
      <c r="I70" s="5">
        <v>101.07206136949151</v>
      </c>
      <c r="J70" s="5">
        <v>2062.9518414404502</v>
      </c>
      <c r="K70" s="19">
        <v>29991.061789138334</v>
      </c>
      <c r="L70" s="29"/>
    </row>
    <row r="71" spans="1:12" ht="24" x14ac:dyDescent="0.25">
      <c r="A71" s="160"/>
      <c r="B71" s="31" t="s">
        <v>40</v>
      </c>
      <c r="C71" s="4">
        <v>3737.8745920593315</v>
      </c>
      <c r="D71" s="5">
        <v>3721.2928105818796</v>
      </c>
      <c r="E71" s="5">
        <v>4359.9309623612844</v>
      </c>
      <c r="F71" s="8">
        <f t="shared" si="1"/>
        <v>1.166419807562147</v>
      </c>
      <c r="G71" s="5">
        <v>3478.5055030989529</v>
      </c>
      <c r="H71" s="5">
        <v>128.10901268905869</v>
      </c>
      <c r="I71" s="5">
        <v>20.22896005472403</v>
      </c>
      <c r="J71" s="5">
        <v>213.27128854739365</v>
      </c>
      <c r="K71" s="19">
        <v>4303.9786654623149</v>
      </c>
      <c r="L71" s="29"/>
    </row>
    <row r="72" spans="1:12" x14ac:dyDescent="0.25">
      <c r="A72" s="160"/>
      <c r="B72" s="31" t="s">
        <v>41</v>
      </c>
      <c r="C72" s="4">
        <v>32961.267769075297</v>
      </c>
      <c r="D72" s="5">
        <v>29678.016464918186</v>
      </c>
      <c r="E72" s="5">
        <v>27313.489453300721</v>
      </c>
      <c r="F72" s="8">
        <f t="shared" si="1"/>
        <v>0.82865409318165251</v>
      </c>
      <c r="G72" s="5">
        <v>16542.885683944674</v>
      </c>
      <c r="H72" s="5">
        <v>51.721483852416284</v>
      </c>
      <c r="I72" s="5">
        <v>33.863195131523888</v>
      </c>
      <c r="J72" s="5">
        <v>2514.9329058981007</v>
      </c>
      <c r="K72" s="19">
        <v>55415.82754097195</v>
      </c>
      <c r="L72" s="29"/>
    </row>
    <row r="73" spans="1:12" x14ac:dyDescent="0.25">
      <c r="A73" s="160"/>
      <c r="B73" s="31" t="s">
        <v>42</v>
      </c>
      <c r="C73" s="4">
        <v>400.46261089785918</v>
      </c>
      <c r="D73" s="5">
        <v>382.77443842872583</v>
      </c>
      <c r="E73" s="5">
        <v>305.37805710010804</v>
      </c>
      <c r="F73" s="8">
        <f t="shared" si="1"/>
        <v>0.7625632176133339</v>
      </c>
      <c r="G73" s="5">
        <v>147.87232229042371</v>
      </c>
      <c r="H73" s="5"/>
      <c r="I73" s="5"/>
      <c r="J73" s="5">
        <v>30.965586967015447</v>
      </c>
      <c r="K73" s="19">
        <v>1903.3666923516435</v>
      </c>
      <c r="L73" s="29"/>
    </row>
    <row r="74" spans="1:12" x14ac:dyDescent="0.25">
      <c r="A74" s="160"/>
      <c r="B74" s="31" t="s">
        <v>43</v>
      </c>
      <c r="C74" s="4">
        <v>683.4579675284142</v>
      </c>
      <c r="D74" s="5">
        <v>602.89911439013702</v>
      </c>
      <c r="E74" s="5">
        <v>645.24459633389324</v>
      </c>
      <c r="F74" s="8">
        <f t="shared" si="1"/>
        <v>0.9440881912128235</v>
      </c>
      <c r="G74" s="5">
        <v>535.1258169959483</v>
      </c>
      <c r="H74" s="5">
        <v>37.863557038644714</v>
      </c>
      <c r="I74" s="5">
        <v>3.1100733504542086</v>
      </c>
      <c r="J74" s="5">
        <v>4.0281058217374612</v>
      </c>
      <c r="K74" s="19">
        <v>518.11335311950756</v>
      </c>
      <c r="L74" s="29"/>
    </row>
    <row r="75" spans="1:12" x14ac:dyDescent="0.25">
      <c r="A75" s="160"/>
      <c r="B75" s="31" t="s">
        <v>44</v>
      </c>
      <c r="C75" s="4">
        <v>1396.6689722343538</v>
      </c>
      <c r="D75" s="5">
        <v>1362.0249813115954</v>
      </c>
      <c r="E75" s="5">
        <v>1308.468664116825</v>
      </c>
      <c r="F75" s="8">
        <f t="shared" si="1"/>
        <v>0.93684952564212243</v>
      </c>
      <c r="G75" s="5">
        <v>765.92763921936864</v>
      </c>
      <c r="H75" s="5">
        <v>0.7080245335053037</v>
      </c>
      <c r="I75" s="5"/>
      <c r="J75" s="5">
        <v>94.265075689941611</v>
      </c>
      <c r="K75" s="19">
        <v>4232.946034864478</v>
      </c>
      <c r="L75" s="29"/>
    </row>
    <row r="76" spans="1:12" x14ac:dyDescent="0.25">
      <c r="A76" s="160"/>
      <c r="B76" s="31" t="s">
        <v>45</v>
      </c>
      <c r="C76" s="4">
        <v>3968.8784479399983</v>
      </c>
      <c r="D76" s="5">
        <v>3852.9526355605335</v>
      </c>
      <c r="E76" s="5">
        <v>3271.415768680994</v>
      </c>
      <c r="F76" s="8">
        <f t="shared" si="1"/>
        <v>0.82426705972287606</v>
      </c>
      <c r="G76" s="5">
        <v>2280.6823746806735</v>
      </c>
      <c r="H76" s="5">
        <v>6.9090079460407727</v>
      </c>
      <c r="I76" s="5">
        <v>4.3656249494035198</v>
      </c>
      <c r="J76" s="5">
        <v>366.59011888492665</v>
      </c>
      <c r="K76" s="19">
        <v>11882.647325049687</v>
      </c>
      <c r="L76" s="29"/>
    </row>
    <row r="77" spans="1:12" ht="24" x14ac:dyDescent="0.25">
      <c r="A77" s="160"/>
      <c r="B77" s="31" t="s">
        <v>46</v>
      </c>
      <c r="C77" s="4">
        <v>337.81754399113521</v>
      </c>
      <c r="D77" s="5">
        <v>337.81754399113521</v>
      </c>
      <c r="E77" s="5">
        <v>218.85634827606265</v>
      </c>
      <c r="F77" s="8">
        <f t="shared" si="1"/>
        <v>0.64785370733085945</v>
      </c>
      <c r="G77" s="5">
        <v>126.93178524969007</v>
      </c>
      <c r="H77" s="5">
        <v>3.7364245602581652</v>
      </c>
      <c r="I77" s="5"/>
      <c r="J77" s="5">
        <v>44.026801905707892</v>
      </c>
      <c r="K77" s="19">
        <v>1165.039400490811</v>
      </c>
      <c r="L77" s="29"/>
    </row>
    <row r="78" spans="1:12" x14ac:dyDescent="0.25">
      <c r="A78" s="160"/>
      <c r="B78" s="31" t="s">
        <v>47</v>
      </c>
      <c r="C78" s="4">
        <v>1364.0307634914034</v>
      </c>
      <c r="D78" s="5">
        <v>1161.885642323562</v>
      </c>
      <c r="E78" s="5">
        <v>1240.2981723488328</v>
      </c>
      <c r="F78" s="8">
        <f t="shared" si="1"/>
        <v>0.90928900252523492</v>
      </c>
      <c r="G78" s="5">
        <v>1075.3826237465212</v>
      </c>
      <c r="H78" s="5">
        <v>31.63522057927737</v>
      </c>
      <c r="I78" s="5"/>
      <c r="J78" s="5">
        <v>42.193944825249609</v>
      </c>
      <c r="K78" s="19">
        <v>1382.8843455429142</v>
      </c>
      <c r="L78" s="29"/>
    </row>
    <row r="79" spans="1:12" x14ac:dyDescent="0.25">
      <c r="A79" s="160"/>
      <c r="B79" s="31" t="s">
        <v>48</v>
      </c>
      <c r="C79" s="4">
        <v>186.02850095925163</v>
      </c>
      <c r="D79" s="5">
        <v>120.37138297363342</v>
      </c>
      <c r="E79" s="5">
        <v>120.40289839026649</v>
      </c>
      <c r="F79" s="8">
        <f t="shared" si="1"/>
        <v>0.64722823529411755</v>
      </c>
      <c r="G79" s="5">
        <v>56.976371559679677</v>
      </c>
      <c r="H79" s="5"/>
      <c r="I79" s="5"/>
      <c r="J79" s="5">
        <v>11.825284663329747</v>
      </c>
      <c r="K79" s="19">
        <v>328.2855899280911</v>
      </c>
      <c r="L79" s="29"/>
    </row>
    <row r="80" spans="1:12" x14ac:dyDescent="0.25">
      <c r="A80" s="160"/>
      <c r="B80" s="31" t="s">
        <v>49</v>
      </c>
      <c r="C80" s="4">
        <v>80134.353815728435</v>
      </c>
      <c r="D80" s="5">
        <v>73927.00557484568</v>
      </c>
      <c r="E80" s="5">
        <v>65303.887693893186</v>
      </c>
      <c r="F80" s="8">
        <f t="shared" si="1"/>
        <v>0.81492998426195096</v>
      </c>
      <c r="G80" s="5">
        <v>45724.448160585969</v>
      </c>
      <c r="H80" s="5">
        <v>439.336565116477</v>
      </c>
      <c r="I80" s="5">
        <v>162.6399148555972</v>
      </c>
      <c r="J80" s="5">
        <v>5385.0509546438552</v>
      </c>
      <c r="K80" s="19">
        <v>111124.15073691984</v>
      </c>
      <c r="L80" s="29"/>
    </row>
    <row r="81" spans="1:12" x14ac:dyDescent="0.25">
      <c r="A81" s="160" t="s">
        <v>17</v>
      </c>
      <c r="B81" s="31" t="s">
        <v>39</v>
      </c>
      <c r="C81" s="4">
        <v>43565.832853592095</v>
      </c>
      <c r="D81" s="5">
        <v>40467.609201887819</v>
      </c>
      <c r="E81" s="5">
        <v>32527.485435804636</v>
      </c>
      <c r="F81" s="8">
        <f t="shared" si="1"/>
        <v>0.74662833934833583</v>
      </c>
      <c r="G81" s="5"/>
      <c r="H81" s="5">
        <v>55.637632707260728</v>
      </c>
      <c r="I81" s="5">
        <v>116.35505933815416</v>
      </c>
      <c r="J81" s="5"/>
      <c r="K81" s="19">
        <v>30954.140017498641</v>
      </c>
      <c r="L81" s="29"/>
    </row>
    <row r="82" spans="1:12" ht="24" x14ac:dyDescent="0.25">
      <c r="A82" s="160"/>
      <c r="B82" s="31" t="s">
        <v>40</v>
      </c>
      <c r="C82" s="4">
        <v>128.97252440193066</v>
      </c>
      <c r="D82" s="5">
        <v>128.97252440193066</v>
      </c>
      <c r="E82" s="5">
        <v>64.969909167472565</v>
      </c>
      <c r="F82" s="8">
        <f t="shared" si="1"/>
        <v>0.50375000000000003</v>
      </c>
      <c r="G82" s="5"/>
      <c r="H82" s="5">
        <v>0.14509408995217199</v>
      </c>
      <c r="I82" s="5">
        <v>0.14509408995217199</v>
      </c>
      <c r="J82" s="5"/>
      <c r="K82" s="19">
        <v>116.88135023924966</v>
      </c>
      <c r="L82" s="29"/>
    </row>
    <row r="83" spans="1:12" x14ac:dyDescent="0.25">
      <c r="A83" s="160"/>
      <c r="B83" s="31" t="s">
        <v>41</v>
      </c>
      <c r="C83" s="4">
        <v>66183.574226001729</v>
      </c>
      <c r="D83" s="5">
        <v>63199.158208298759</v>
      </c>
      <c r="E83" s="5">
        <v>56570.605828284861</v>
      </c>
      <c r="F83" s="8">
        <f t="shared" si="1"/>
        <v>0.85475295781260185</v>
      </c>
      <c r="G83" s="5"/>
      <c r="H83" s="5">
        <v>292.45408000164122</v>
      </c>
      <c r="I83" s="5">
        <v>97.817971714072598</v>
      </c>
      <c r="J83" s="5"/>
      <c r="K83" s="19">
        <v>85658.352838651641</v>
      </c>
      <c r="L83" s="29"/>
    </row>
    <row r="84" spans="1:12" x14ac:dyDescent="0.25">
      <c r="A84" s="160"/>
      <c r="B84" s="31" t="s">
        <v>42</v>
      </c>
      <c r="C84" s="4"/>
      <c r="D84" s="5"/>
      <c r="E84" s="5"/>
      <c r="F84" s="8" t="e">
        <f t="shared" si="1"/>
        <v>#DIV/0!</v>
      </c>
      <c r="G84" s="5"/>
      <c r="H84" s="5"/>
      <c r="I84" s="5"/>
      <c r="J84" s="5"/>
      <c r="K84" s="19">
        <v>0</v>
      </c>
      <c r="L84" s="29"/>
    </row>
    <row r="85" spans="1:12" x14ac:dyDescent="0.25">
      <c r="A85" s="160"/>
      <c r="B85" s="31" t="s">
        <v>43</v>
      </c>
      <c r="C85" s="4">
        <v>378.76007100692084</v>
      </c>
      <c r="D85" s="5">
        <v>378.76007100692084</v>
      </c>
      <c r="E85" s="5">
        <v>374.41158959146975</v>
      </c>
      <c r="F85" s="8">
        <f t="shared" si="1"/>
        <v>0.98851916622602065</v>
      </c>
      <c r="G85" s="5"/>
      <c r="H85" s="5"/>
      <c r="I85" s="5"/>
      <c r="J85" s="5"/>
      <c r="K85" s="19">
        <v>370.88745723879867</v>
      </c>
      <c r="L85" s="29"/>
    </row>
    <row r="86" spans="1:12" x14ac:dyDescent="0.25">
      <c r="A86" s="160"/>
      <c r="B86" s="31" t="s">
        <v>44</v>
      </c>
      <c r="C86" s="4">
        <v>9161.5028293434625</v>
      </c>
      <c r="D86" s="5">
        <v>8259.2301062249844</v>
      </c>
      <c r="E86" s="5">
        <v>10040.124760250328</v>
      </c>
      <c r="F86" s="8">
        <f t="shared" si="1"/>
        <v>1.095903690395938</v>
      </c>
      <c r="G86" s="5"/>
      <c r="H86" s="5">
        <v>52.966434159286322</v>
      </c>
      <c r="I86" s="5">
        <v>9.3208881467025808</v>
      </c>
      <c r="J86" s="5"/>
      <c r="K86" s="19">
        <v>16351.969201728725</v>
      </c>
      <c r="L86" s="29"/>
    </row>
    <row r="87" spans="1:12" x14ac:dyDescent="0.25">
      <c r="A87" s="160"/>
      <c r="B87" s="31" t="s">
        <v>45</v>
      </c>
      <c r="C87" s="4"/>
      <c r="D87" s="5"/>
      <c r="E87" s="5"/>
      <c r="F87" s="8" t="e">
        <f t="shared" si="1"/>
        <v>#DIV/0!</v>
      </c>
      <c r="G87" s="5"/>
      <c r="H87" s="5"/>
      <c r="I87" s="5"/>
      <c r="J87" s="5"/>
      <c r="K87" s="19">
        <v>0</v>
      </c>
      <c r="L87" s="29"/>
    </row>
    <row r="88" spans="1:12" ht="24" x14ac:dyDescent="0.25">
      <c r="A88" s="160"/>
      <c r="B88" s="31" t="s">
        <v>46</v>
      </c>
      <c r="C88" s="4"/>
      <c r="D88" s="5"/>
      <c r="E88" s="5"/>
      <c r="F88" s="8" t="e">
        <f t="shared" si="1"/>
        <v>#DIV/0!</v>
      </c>
      <c r="G88" s="5"/>
      <c r="H88" s="5"/>
      <c r="I88" s="5"/>
      <c r="J88" s="5"/>
      <c r="K88" s="19">
        <v>0</v>
      </c>
      <c r="L88" s="29"/>
    </row>
    <row r="89" spans="1:12" x14ac:dyDescent="0.25">
      <c r="A89" s="160"/>
      <c r="B89" s="31" t="s">
        <v>47</v>
      </c>
      <c r="C89" s="4">
        <v>19307.310423276223</v>
      </c>
      <c r="D89" s="5">
        <v>16740.36258246845</v>
      </c>
      <c r="E89" s="5">
        <v>11996.634758872488</v>
      </c>
      <c r="F89" s="8">
        <f t="shared" si="1"/>
        <v>0.62135193850769399</v>
      </c>
      <c r="G89" s="5"/>
      <c r="H89" s="5">
        <v>47.640870650935121</v>
      </c>
      <c r="I89" s="5">
        <v>43.57627230194111</v>
      </c>
      <c r="J89" s="5"/>
      <c r="K89" s="19">
        <v>12455.412913952277</v>
      </c>
      <c r="L89" s="29"/>
    </row>
    <row r="90" spans="1:12" x14ac:dyDescent="0.25">
      <c r="A90" s="160"/>
      <c r="B90" s="31" t="s">
        <v>48</v>
      </c>
      <c r="C90" s="4">
        <v>47.727674228007082</v>
      </c>
      <c r="D90" s="5">
        <v>47.727674228007082</v>
      </c>
      <c r="E90" s="5">
        <v>29.461527301238938</v>
      </c>
      <c r="F90" s="8">
        <f t="shared" si="1"/>
        <v>0.61728395061728392</v>
      </c>
      <c r="G90" s="5"/>
      <c r="H90" s="5">
        <v>1.4730763650619469</v>
      </c>
      <c r="I90" s="5">
        <v>1.4730763650619469</v>
      </c>
      <c r="J90" s="5"/>
      <c r="K90" s="19">
        <v>58.923054602477876</v>
      </c>
      <c r="L90" s="29"/>
    </row>
    <row r="91" spans="1:12" x14ac:dyDescent="0.25">
      <c r="A91" s="160"/>
      <c r="B91" s="31" t="s">
        <v>49</v>
      </c>
      <c r="C91" s="4">
        <v>138773.6806018505</v>
      </c>
      <c r="D91" s="5">
        <v>129221.82036851704</v>
      </c>
      <c r="E91" s="5">
        <v>111603.69380927253</v>
      </c>
      <c r="F91" s="8">
        <f t="shared" si="1"/>
        <v>0.80421369041489799</v>
      </c>
      <c r="G91" s="5"/>
      <c r="H91" s="5">
        <v>450.3171879741376</v>
      </c>
      <c r="I91" s="5">
        <v>268.68836195588449</v>
      </c>
      <c r="J91" s="5"/>
      <c r="K91" s="19">
        <v>145966.56683391202</v>
      </c>
      <c r="L91" s="29"/>
    </row>
    <row r="92" spans="1:12" x14ac:dyDescent="0.25">
      <c r="A92" s="160" t="s">
        <v>18</v>
      </c>
      <c r="B92" s="31" t="s">
        <v>39</v>
      </c>
      <c r="C92" s="4">
        <v>19.738127638615566</v>
      </c>
      <c r="D92" s="5">
        <v>14.161333080362413</v>
      </c>
      <c r="E92" s="5">
        <v>36.935838379014044</v>
      </c>
      <c r="F92" s="8">
        <f t="shared" si="1"/>
        <v>1.8712939269251136</v>
      </c>
      <c r="G92" s="5">
        <v>26.083263801434597</v>
      </c>
      <c r="H92" s="5">
        <v>2.4024085937434481</v>
      </c>
      <c r="I92" s="5">
        <v>0.17169077044218509</v>
      </c>
      <c r="J92" s="5">
        <v>9.976951648324297</v>
      </c>
      <c r="K92" s="19">
        <v>123.56686702048754</v>
      </c>
      <c r="L92" s="29"/>
    </row>
    <row r="93" spans="1:12" ht="24" x14ac:dyDescent="0.25">
      <c r="A93" s="160"/>
      <c r="B93" s="31" t="s">
        <v>40</v>
      </c>
      <c r="C93" s="4">
        <v>17.284351458371187</v>
      </c>
      <c r="D93" s="5">
        <v>17.284351458371187</v>
      </c>
      <c r="E93" s="5">
        <v>176.3003848753861</v>
      </c>
      <c r="F93" s="8">
        <f t="shared" si="1"/>
        <v>10.199999999999999</v>
      </c>
      <c r="G93" s="5">
        <v>14.104030790030889</v>
      </c>
      <c r="H93" s="5">
        <v>3.4568702916742375</v>
      </c>
      <c r="I93" s="5">
        <v>3.4568702916742375</v>
      </c>
      <c r="J93" s="5">
        <v>14.104030790030889</v>
      </c>
      <c r="K93" s="19">
        <v>69.137405833484749</v>
      </c>
      <c r="L93" s="29"/>
    </row>
    <row r="94" spans="1:12" x14ac:dyDescent="0.25">
      <c r="A94" s="160"/>
      <c r="B94" s="31" t="s">
        <v>41</v>
      </c>
      <c r="C94" s="4">
        <v>364.50693810256399</v>
      </c>
      <c r="D94" s="5">
        <v>341.10803057224825</v>
      </c>
      <c r="E94" s="5">
        <v>1392.8145493549828</v>
      </c>
      <c r="F94" s="8">
        <f t="shared" si="1"/>
        <v>3.8210920115958844</v>
      </c>
      <c r="G94" s="5">
        <v>1034.937654781937</v>
      </c>
      <c r="H94" s="5">
        <v>9.7532031471600469</v>
      </c>
      <c r="I94" s="5">
        <v>2.8916806903778083</v>
      </c>
      <c r="J94" s="5">
        <v>133.94829113887371</v>
      </c>
      <c r="K94" s="19">
        <v>1183.3073505775126</v>
      </c>
      <c r="L94" s="29"/>
    </row>
    <row r="95" spans="1:12" x14ac:dyDescent="0.25">
      <c r="A95" s="160"/>
      <c r="B95" s="31" t="s">
        <v>42</v>
      </c>
      <c r="C95" s="4"/>
      <c r="D95" s="5"/>
      <c r="E95" s="5"/>
      <c r="F95" s="8" t="e">
        <f t="shared" si="1"/>
        <v>#DIV/0!</v>
      </c>
      <c r="G95" s="5"/>
      <c r="H95" s="5"/>
      <c r="I95" s="5"/>
      <c r="J95" s="5"/>
      <c r="K95" s="19">
        <v>0</v>
      </c>
      <c r="L95" s="29"/>
    </row>
    <row r="96" spans="1:12" x14ac:dyDescent="0.25">
      <c r="A96" s="160"/>
      <c r="B96" s="31" t="s">
        <v>43</v>
      </c>
      <c r="C96" s="4"/>
      <c r="D96" s="5"/>
      <c r="E96" s="5"/>
      <c r="F96" s="8" t="e">
        <f t="shared" si="1"/>
        <v>#DIV/0!</v>
      </c>
      <c r="G96" s="5"/>
      <c r="H96" s="5"/>
      <c r="I96" s="5"/>
      <c r="J96" s="5"/>
      <c r="K96" s="19">
        <v>0</v>
      </c>
      <c r="L96" s="29"/>
    </row>
    <row r="97" spans="1:12" x14ac:dyDescent="0.25">
      <c r="A97" s="160"/>
      <c r="B97" s="31" t="s">
        <v>44</v>
      </c>
      <c r="C97" s="4">
        <v>8.0074203194052238</v>
      </c>
      <c r="D97" s="5">
        <v>8.0074203194052238</v>
      </c>
      <c r="E97" s="5">
        <v>22.869192432221318</v>
      </c>
      <c r="F97" s="8">
        <f t="shared" si="1"/>
        <v>2.8559999999999999</v>
      </c>
      <c r="G97" s="5">
        <v>16.335137451586657</v>
      </c>
      <c r="H97" s="5"/>
      <c r="I97" s="5"/>
      <c r="J97" s="5">
        <v>6.5340549806346626</v>
      </c>
      <c r="K97" s="19">
        <v>64.05936255524179</v>
      </c>
      <c r="L97" s="29"/>
    </row>
    <row r="98" spans="1:12" x14ac:dyDescent="0.25">
      <c r="A98" s="160"/>
      <c r="B98" s="31" t="s">
        <v>45</v>
      </c>
      <c r="C98" s="4">
        <v>33.489756218102748</v>
      </c>
      <c r="D98" s="5">
        <v>33.489756218102748</v>
      </c>
      <c r="E98" s="5">
        <v>64.168757076548459</v>
      </c>
      <c r="F98" s="8">
        <f t="shared" si="1"/>
        <v>1.9160711908037809</v>
      </c>
      <c r="G98" s="5">
        <v>20.518068209786094</v>
      </c>
      <c r="H98" s="5">
        <v>1.0057876573424553</v>
      </c>
      <c r="I98" s="5">
        <v>1.0057876573424553</v>
      </c>
      <c r="J98" s="5">
        <v>5.1295170524465235</v>
      </c>
      <c r="K98" s="19">
        <v>222.85876269587999</v>
      </c>
      <c r="L98" s="29"/>
    </row>
    <row r="99" spans="1:12" ht="24" x14ac:dyDescent="0.25">
      <c r="A99" s="160"/>
      <c r="B99" s="31" t="s">
        <v>46</v>
      </c>
      <c r="C99" s="4">
        <v>298.86616951227313</v>
      </c>
      <c r="D99" s="5">
        <v>298.86616951227313</v>
      </c>
      <c r="E99" s="5">
        <v>1236.8204017216194</v>
      </c>
      <c r="F99" s="8">
        <f t="shared" si="1"/>
        <v>4.1383753930396878</v>
      </c>
      <c r="G99" s="5">
        <v>662.3859298667503</v>
      </c>
      <c r="H99" s="5"/>
      <c r="I99" s="5"/>
      <c r="J99" s="5">
        <v>120.03705916531962</v>
      </c>
      <c r="K99" s="19">
        <v>930.35026441700006</v>
      </c>
      <c r="L99" s="29"/>
    </row>
    <row r="100" spans="1:12" x14ac:dyDescent="0.25">
      <c r="A100" s="160"/>
      <c r="B100" s="31" t="s">
        <v>47</v>
      </c>
      <c r="C100" s="4">
        <v>58.361192373906121</v>
      </c>
      <c r="D100" s="5">
        <v>58.361192373906121</v>
      </c>
      <c r="E100" s="5">
        <v>275.93171754382814</v>
      </c>
      <c r="F100" s="8">
        <f t="shared" si="1"/>
        <v>4.7279999999999998</v>
      </c>
      <c r="G100" s="5">
        <v>229.94309795319012</v>
      </c>
      <c r="H100" s="5">
        <v>5.8361192373906121</v>
      </c>
      <c r="I100" s="5"/>
      <c r="J100" s="5">
        <v>0</v>
      </c>
      <c r="K100" s="19">
        <v>116.72238474781224</v>
      </c>
      <c r="L100" s="29"/>
    </row>
    <row r="101" spans="1:12" x14ac:dyDescent="0.25">
      <c r="A101" s="160"/>
      <c r="B101" s="31" t="s">
        <v>48</v>
      </c>
      <c r="C101" s="4"/>
      <c r="D101" s="5"/>
      <c r="E101" s="5"/>
      <c r="F101" s="8" t="e">
        <f t="shared" si="1"/>
        <v>#DIV/0!</v>
      </c>
      <c r="G101" s="5"/>
      <c r="H101" s="5"/>
      <c r="I101" s="5"/>
      <c r="J101" s="5"/>
      <c r="K101" s="19">
        <v>0</v>
      </c>
      <c r="L101" s="29"/>
    </row>
    <row r="102" spans="1:12" x14ac:dyDescent="0.25">
      <c r="A102" s="160"/>
      <c r="B102" s="31" t="s">
        <v>49</v>
      </c>
      <c r="C102" s="4">
        <v>800.25395562323797</v>
      </c>
      <c r="D102" s="5">
        <v>771.27825353466903</v>
      </c>
      <c r="E102" s="5">
        <v>3205.8408413835982</v>
      </c>
      <c r="F102" s="8">
        <f t="shared" si="1"/>
        <v>4.0060293596260808</v>
      </c>
      <c r="G102" s="5">
        <v>2004.3071828547145</v>
      </c>
      <c r="H102" s="5">
        <v>22.454388927310799</v>
      </c>
      <c r="I102" s="5">
        <v>7.5260294098366867</v>
      </c>
      <c r="J102" s="5">
        <v>289.72990477562962</v>
      </c>
      <c r="K102" s="19">
        <v>2710.0023978474183</v>
      </c>
      <c r="L102" s="29"/>
    </row>
    <row r="103" spans="1:12" x14ac:dyDescent="0.25">
      <c r="A103" s="160" t="s">
        <v>19</v>
      </c>
      <c r="B103" s="31" t="s">
        <v>39</v>
      </c>
      <c r="C103" s="4">
        <v>29.837238720612884</v>
      </c>
      <c r="D103" s="5">
        <v>29.837238720612884</v>
      </c>
      <c r="E103" s="5">
        <v>51.57053606031856</v>
      </c>
      <c r="F103" s="8">
        <f t="shared" si="1"/>
        <v>1.728395061728395</v>
      </c>
      <c r="G103" s="5"/>
      <c r="H103" s="5">
        <v>7.3672194371883668</v>
      </c>
      <c r="I103" s="5">
        <v>3.6836097185941834</v>
      </c>
      <c r="J103" s="5"/>
      <c r="K103" s="19">
        <v>73.672194371883663</v>
      </c>
      <c r="L103" s="29"/>
    </row>
    <row r="104" spans="1:12" ht="24" x14ac:dyDescent="0.25">
      <c r="A104" s="160"/>
      <c r="B104" s="31" t="s">
        <v>40</v>
      </c>
      <c r="C104" s="4"/>
      <c r="D104" s="5"/>
      <c r="E104" s="5"/>
      <c r="F104" s="8" t="e">
        <f t="shared" si="1"/>
        <v>#DIV/0!</v>
      </c>
      <c r="G104" s="5"/>
      <c r="H104" s="5"/>
      <c r="I104" s="5"/>
      <c r="J104" s="5"/>
      <c r="K104" s="19">
        <v>0</v>
      </c>
      <c r="L104" s="29"/>
    </row>
    <row r="105" spans="1:12" x14ac:dyDescent="0.25">
      <c r="A105" s="160"/>
      <c r="B105" s="31" t="s">
        <v>41</v>
      </c>
      <c r="C105" s="4">
        <v>275.86076781469581</v>
      </c>
      <c r="D105" s="5">
        <v>275.86076781469581</v>
      </c>
      <c r="E105" s="5">
        <v>455.15409144589609</v>
      </c>
      <c r="F105" s="8">
        <f t="shared" si="1"/>
        <v>1.6499413637231559</v>
      </c>
      <c r="G105" s="5"/>
      <c r="H105" s="5">
        <v>50.589850462401756</v>
      </c>
      <c r="I105" s="5">
        <v>31.812681727851121</v>
      </c>
      <c r="J105" s="5"/>
      <c r="K105" s="19">
        <v>429.24089450770663</v>
      </c>
      <c r="L105" s="29"/>
    </row>
    <row r="106" spans="1:12" x14ac:dyDescent="0.25">
      <c r="A106" s="160"/>
      <c r="B106" s="31" t="s">
        <v>42</v>
      </c>
      <c r="C106" s="4"/>
      <c r="D106" s="5"/>
      <c r="E106" s="5"/>
      <c r="F106" s="8" t="e">
        <f t="shared" si="1"/>
        <v>#DIV/0!</v>
      </c>
      <c r="G106" s="5"/>
      <c r="H106" s="5"/>
      <c r="I106" s="5"/>
      <c r="J106" s="5"/>
      <c r="K106" s="19">
        <v>0</v>
      </c>
      <c r="L106" s="29"/>
    </row>
    <row r="107" spans="1:12" x14ac:dyDescent="0.25">
      <c r="A107" s="160"/>
      <c r="B107" s="31" t="s">
        <v>43</v>
      </c>
      <c r="C107" s="4"/>
      <c r="D107" s="5"/>
      <c r="E107" s="5"/>
      <c r="F107" s="8" t="e">
        <f t="shared" si="1"/>
        <v>#DIV/0!</v>
      </c>
      <c r="G107" s="5"/>
      <c r="H107" s="5"/>
      <c r="I107" s="5"/>
      <c r="J107" s="5"/>
      <c r="K107" s="19">
        <v>0</v>
      </c>
      <c r="L107" s="29"/>
    </row>
    <row r="108" spans="1:12" x14ac:dyDescent="0.25">
      <c r="A108" s="160"/>
      <c r="B108" s="31" t="s">
        <v>44</v>
      </c>
      <c r="C108" s="4">
        <v>25.865040034842423</v>
      </c>
      <c r="D108" s="5">
        <v>25.865040034842423</v>
      </c>
      <c r="E108" s="5">
        <v>51.09143710586158</v>
      </c>
      <c r="F108" s="8">
        <f t="shared" si="1"/>
        <v>1.9753086419753088</v>
      </c>
      <c r="G108" s="5"/>
      <c r="H108" s="5"/>
      <c r="I108" s="5"/>
      <c r="J108" s="5"/>
      <c r="K108" s="19">
        <v>63.86429638232697</v>
      </c>
      <c r="L108" s="29"/>
    </row>
    <row r="109" spans="1:12" x14ac:dyDescent="0.25">
      <c r="A109" s="160"/>
      <c r="B109" s="31" t="s">
        <v>45</v>
      </c>
      <c r="C109" s="4">
        <v>12.907608269228165</v>
      </c>
      <c r="D109" s="5">
        <v>12.907608269228165</v>
      </c>
      <c r="E109" s="5">
        <v>6.1956519692295187</v>
      </c>
      <c r="F109" s="8">
        <f t="shared" si="1"/>
        <v>0.48</v>
      </c>
      <c r="G109" s="5"/>
      <c r="H109" s="5"/>
      <c r="I109" s="5"/>
      <c r="J109" s="5"/>
      <c r="K109" s="19">
        <v>51.630433076912659</v>
      </c>
      <c r="L109" s="29"/>
    </row>
    <row r="110" spans="1:12" ht="24" x14ac:dyDescent="0.25">
      <c r="A110" s="160"/>
      <c r="B110" s="31" t="s">
        <v>46</v>
      </c>
      <c r="C110" s="4"/>
      <c r="D110" s="5"/>
      <c r="E110" s="5"/>
      <c r="F110" s="8" t="e">
        <f t="shared" si="1"/>
        <v>#DIV/0!</v>
      </c>
      <c r="G110" s="5"/>
      <c r="H110" s="5"/>
      <c r="I110" s="5"/>
      <c r="J110" s="5"/>
      <c r="K110" s="19">
        <v>0</v>
      </c>
      <c r="L110" s="29"/>
    </row>
    <row r="111" spans="1:12" x14ac:dyDescent="0.25">
      <c r="A111" s="160"/>
      <c r="B111" s="31" t="s">
        <v>47</v>
      </c>
      <c r="C111" s="4">
        <v>1155.5596652883971</v>
      </c>
      <c r="D111" s="5">
        <v>1062.767933570326</v>
      </c>
      <c r="E111" s="5">
        <v>1316.5766918665515</v>
      </c>
      <c r="F111" s="8">
        <f t="shared" si="1"/>
        <v>1.1393411620489271</v>
      </c>
      <c r="G111" s="5"/>
      <c r="H111" s="5">
        <v>213.07826861456644</v>
      </c>
      <c r="I111" s="5">
        <v>128.53731403661644</v>
      </c>
      <c r="J111" s="5"/>
      <c r="K111" s="19">
        <v>1209.1542985882747</v>
      </c>
      <c r="L111" s="29"/>
    </row>
    <row r="112" spans="1:12" x14ac:dyDescent="0.25">
      <c r="A112" s="160"/>
      <c r="B112" s="31" t="s">
        <v>48</v>
      </c>
      <c r="C112" s="4">
        <v>902.16565445409003</v>
      </c>
      <c r="D112" s="5">
        <v>851.61975254871459</v>
      </c>
      <c r="E112" s="5">
        <v>1282.4286012736879</v>
      </c>
      <c r="F112" s="8">
        <f t="shared" si="1"/>
        <v>1.4215001368564613</v>
      </c>
      <c r="G112" s="5"/>
      <c r="H112" s="5">
        <v>241.84566822214799</v>
      </c>
      <c r="I112" s="5">
        <v>107.2122100478195</v>
      </c>
      <c r="J112" s="5"/>
      <c r="K112" s="19">
        <v>1074.8862511691773</v>
      </c>
      <c r="L112" s="29"/>
    </row>
    <row r="113" spans="1:12" x14ac:dyDescent="0.25">
      <c r="A113" s="160"/>
      <c r="B113" s="31" t="s">
        <v>49</v>
      </c>
      <c r="C113" s="4">
        <v>2402.1959745818667</v>
      </c>
      <c r="D113" s="5">
        <v>2258.8583409584203</v>
      </c>
      <c r="E113" s="5">
        <v>3163.0170097215464</v>
      </c>
      <c r="F113" s="8">
        <f t="shared" si="1"/>
        <v>1.3167189701381923</v>
      </c>
      <c r="G113" s="5"/>
      <c r="H113" s="5">
        <v>512.8810067363047</v>
      </c>
      <c r="I113" s="5">
        <v>271.24581553088132</v>
      </c>
      <c r="J113" s="5"/>
      <c r="K113" s="19">
        <v>2902.448368096283</v>
      </c>
      <c r="L113" s="29"/>
    </row>
    <row r="114" spans="1:12" x14ac:dyDescent="0.25">
      <c r="A114" s="160" t="s">
        <v>20</v>
      </c>
      <c r="B114" s="31" t="s">
        <v>39</v>
      </c>
      <c r="C114" s="4"/>
      <c r="D114" s="5"/>
      <c r="E114" s="5"/>
      <c r="F114" s="8" t="e">
        <f t="shared" si="1"/>
        <v>#DIV/0!</v>
      </c>
      <c r="G114" s="5"/>
      <c r="H114" s="5"/>
      <c r="I114" s="5"/>
      <c r="J114" s="5"/>
      <c r="K114" s="19">
        <v>0</v>
      </c>
      <c r="L114" s="29"/>
    </row>
    <row r="115" spans="1:12" ht="24" x14ac:dyDescent="0.25">
      <c r="A115" s="160"/>
      <c r="B115" s="31" t="s">
        <v>40</v>
      </c>
      <c r="C115" s="4"/>
      <c r="D115" s="5"/>
      <c r="E115" s="5"/>
      <c r="F115" s="8" t="e">
        <f t="shared" si="1"/>
        <v>#DIV/0!</v>
      </c>
      <c r="G115" s="5"/>
      <c r="H115" s="5"/>
      <c r="I115" s="5"/>
      <c r="J115" s="5"/>
      <c r="K115" s="19">
        <v>0</v>
      </c>
      <c r="L115" s="29"/>
    </row>
    <row r="116" spans="1:12" x14ac:dyDescent="0.25">
      <c r="A116" s="160"/>
      <c r="B116" s="31" t="s">
        <v>41</v>
      </c>
      <c r="C116" s="4">
        <v>4326.6993848266311</v>
      </c>
      <c r="D116" s="5">
        <v>3964.2377892479713</v>
      </c>
      <c r="E116" s="5">
        <v>5551.3001025746062</v>
      </c>
      <c r="F116" s="8">
        <f t="shared" si="1"/>
        <v>1.283033464733544</v>
      </c>
      <c r="G116" s="5"/>
      <c r="H116" s="5">
        <v>1312.9619661466843</v>
      </c>
      <c r="I116" s="5">
        <v>1164.0348895945083</v>
      </c>
      <c r="J116" s="5"/>
      <c r="K116" s="19">
        <v>6355.7655539548014</v>
      </c>
      <c r="L116" s="29"/>
    </row>
    <row r="117" spans="1:12" x14ac:dyDescent="0.25">
      <c r="A117" s="160"/>
      <c r="B117" s="31" t="s">
        <v>42</v>
      </c>
      <c r="C117" s="4"/>
      <c r="D117" s="5"/>
      <c r="E117" s="5"/>
      <c r="F117" s="8" t="e">
        <f t="shared" si="1"/>
        <v>#DIV/0!</v>
      </c>
      <c r="G117" s="5"/>
      <c r="H117" s="5"/>
      <c r="I117" s="5"/>
      <c r="J117" s="5"/>
      <c r="K117" s="19">
        <v>0</v>
      </c>
      <c r="L117" s="29"/>
    </row>
    <row r="118" spans="1:12" x14ac:dyDescent="0.25">
      <c r="A118" s="160"/>
      <c r="B118" s="31" t="s">
        <v>43</v>
      </c>
      <c r="C118" s="4"/>
      <c r="D118" s="5"/>
      <c r="E118" s="5"/>
      <c r="F118" s="8" t="e">
        <f t="shared" si="1"/>
        <v>#DIV/0!</v>
      </c>
      <c r="G118" s="5"/>
      <c r="H118" s="5"/>
      <c r="I118" s="5"/>
      <c r="J118" s="5"/>
      <c r="K118" s="19">
        <v>0</v>
      </c>
      <c r="L118" s="29"/>
    </row>
    <row r="119" spans="1:12" x14ac:dyDescent="0.25">
      <c r="A119" s="160"/>
      <c r="B119" s="31" t="s">
        <v>44</v>
      </c>
      <c r="C119" s="4">
        <v>118.03490492090789</v>
      </c>
      <c r="D119" s="5">
        <v>118.03490492090789</v>
      </c>
      <c r="E119" s="5">
        <v>122.96411351073432</v>
      </c>
      <c r="F119" s="8">
        <f t="shared" si="1"/>
        <v>1.0417606011808911</v>
      </c>
      <c r="G119" s="5"/>
      <c r="H119" s="5">
        <v>19.362032712737228</v>
      </c>
      <c r="I119" s="5">
        <v>14.572210484062703</v>
      </c>
      <c r="J119" s="5"/>
      <c r="K119" s="19">
        <v>259.51206149009056</v>
      </c>
      <c r="L119" s="29"/>
    </row>
    <row r="120" spans="1:12" x14ac:dyDescent="0.25">
      <c r="A120" s="160"/>
      <c r="B120" s="31" t="s">
        <v>45</v>
      </c>
      <c r="C120" s="4">
        <v>37.89631767275673</v>
      </c>
      <c r="D120" s="5">
        <v>37.89631767275673</v>
      </c>
      <c r="E120" s="5">
        <v>26.961767105389839</v>
      </c>
      <c r="F120" s="8">
        <f t="shared" si="1"/>
        <v>0.71146139680933629</v>
      </c>
      <c r="G120" s="5"/>
      <c r="H120" s="5">
        <v>1.2613795077768728</v>
      </c>
      <c r="I120" s="5">
        <v>0.10949190475627882</v>
      </c>
      <c r="J120" s="5"/>
      <c r="K120" s="19">
        <v>217.3875612471283</v>
      </c>
      <c r="L120" s="29"/>
    </row>
    <row r="121" spans="1:12" ht="24" x14ac:dyDescent="0.25">
      <c r="A121" s="160"/>
      <c r="B121" s="31" t="s">
        <v>46</v>
      </c>
      <c r="C121" s="4"/>
      <c r="D121" s="5"/>
      <c r="E121" s="5"/>
      <c r="F121" s="8" t="e">
        <f t="shared" si="1"/>
        <v>#DIV/0!</v>
      </c>
      <c r="G121" s="5"/>
      <c r="H121" s="5"/>
      <c r="I121" s="5"/>
      <c r="J121" s="5"/>
      <c r="K121" s="19">
        <v>0</v>
      </c>
      <c r="L121" s="29"/>
    </row>
    <row r="122" spans="1:12" x14ac:dyDescent="0.25">
      <c r="A122" s="160"/>
      <c r="B122" s="31" t="s">
        <v>47</v>
      </c>
      <c r="C122" s="4"/>
      <c r="D122" s="5"/>
      <c r="E122" s="5"/>
      <c r="F122" s="8" t="e">
        <f t="shared" si="1"/>
        <v>#DIV/0!</v>
      </c>
      <c r="G122" s="5"/>
      <c r="H122" s="5"/>
      <c r="I122" s="5"/>
      <c r="J122" s="5"/>
      <c r="K122" s="19">
        <v>0</v>
      </c>
      <c r="L122" s="29"/>
    </row>
    <row r="123" spans="1:12" x14ac:dyDescent="0.25">
      <c r="A123" s="160"/>
      <c r="B123" s="31" t="s">
        <v>48</v>
      </c>
      <c r="C123" s="4">
        <v>54.258312779781704</v>
      </c>
      <c r="D123" s="5">
        <v>54.258312779781704</v>
      </c>
      <c r="E123" s="5">
        <v>54.258312779781704</v>
      </c>
      <c r="F123" s="8">
        <f t="shared" si="1"/>
        <v>1</v>
      </c>
      <c r="G123" s="5"/>
      <c r="H123" s="5">
        <v>10.851662555956342</v>
      </c>
      <c r="I123" s="5">
        <v>8.1387469169672553</v>
      </c>
      <c r="J123" s="5"/>
      <c r="K123" s="19">
        <v>54.258312779781704</v>
      </c>
      <c r="L123" s="29"/>
    </row>
    <row r="124" spans="1:12" x14ac:dyDescent="0.25">
      <c r="A124" s="160"/>
      <c r="B124" s="31" t="s">
        <v>49</v>
      </c>
      <c r="C124" s="4">
        <v>4536.8889202000755</v>
      </c>
      <c r="D124" s="5">
        <v>4174.427324621417</v>
      </c>
      <c r="E124" s="5">
        <v>5755.484295970512</v>
      </c>
      <c r="F124" s="8">
        <f t="shared" si="1"/>
        <v>1.2685971372022695</v>
      </c>
      <c r="G124" s="5"/>
      <c r="H124" s="5">
        <v>1344.4370409231544</v>
      </c>
      <c r="I124" s="5">
        <v>1186.8553389002941</v>
      </c>
      <c r="J124" s="5"/>
      <c r="K124" s="19">
        <v>6886.9234894718002</v>
      </c>
      <c r="L124" s="29"/>
    </row>
    <row r="125" spans="1:12" x14ac:dyDescent="0.25">
      <c r="A125" s="160" t="s">
        <v>21</v>
      </c>
      <c r="B125" s="31" t="s">
        <v>39</v>
      </c>
      <c r="C125" s="4">
        <v>5602.481357663265</v>
      </c>
      <c r="D125" s="5">
        <v>4946.3219262765251</v>
      </c>
      <c r="E125" s="5">
        <v>2220.3260031139253</v>
      </c>
      <c r="F125" s="8">
        <f t="shared" si="1"/>
        <v>0.39631118095143458</v>
      </c>
      <c r="G125" s="5">
        <v>983.54875160657048</v>
      </c>
      <c r="H125" s="5">
        <v>36.595630103685586</v>
      </c>
      <c r="I125" s="5">
        <v>3.5184094059051758</v>
      </c>
      <c r="J125" s="5">
        <v>335.91574027105014</v>
      </c>
      <c r="K125" s="19">
        <v>13874.27593986771</v>
      </c>
      <c r="L125" s="29"/>
    </row>
    <row r="126" spans="1:12" ht="24" x14ac:dyDescent="0.25">
      <c r="A126" s="160"/>
      <c r="B126" s="31" t="s">
        <v>40</v>
      </c>
      <c r="C126" s="4">
        <v>1348.3839840607434</v>
      </c>
      <c r="D126" s="5">
        <v>1266.8038499626605</v>
      </c>
      <c r="E126" s="5">
        <v>700.90665957140698</v>
      </c>
      <c r="F126" s="8">
        <f t="shared" si="1"/>
        <v>0.51981235898440614</v>
      </c>
      <c r="G126" s="5">
        <v>286.04291466831438</v>
      </c>
      <c r="H126" s="5">
        <v>3.6479169741730515</v>
      </c>
      <c r="I126" s="5">
        <v>1.0407377028617242</v>
      </c>
      <c r="J126" s="5">
        <v>79.331210779468407</v>
      </c>
      <c r="K126" s="19">
        <v>5446.9346225465169</v>
      </c>
      <c r="L126" s="29"/>
    </row>
    <row r="127" spans="1:12" x14ac:dyDescent="0.25">
      <c r="A127" s="160"/>
      <c r="B127" s="31" t="s">
        <v>41</v>
      </c>
      <c r="C127" s="4">
        <v>2497.2574312292968</v>
      </c>
      <c r="D127" s="5">
        <v>2327.4706010648247</v>
      </c>
      <c r="E127" s="5">
        <v>1297.1957290189712</v>
      </c>
      <c r="F127" s="8">
        <f t="shared" si="1"/>
        <v>0.51944814050685006</v>
      </c>
      <c r="G127" s="5">
        <v>786.56391801719417</v>
      </c>
      <c r="H127" s="5">
        <v>3.6182592058340597</v>
      </c>
      <c r="I127" s="5"/>
      <c r="J127" s="5">
        <v>170.94326374796751</v>
      </c>
      <c r="K127" s="19">
        <v>6606.8676837369658</v>
      </c>
      <c r="L127" s="29"/>
    </row>
    <row r="128" spans="1:12" x14ac:dyDescent="0.25">
      <c r="A128" s="160"/>
      <c r="B128" s="31" t="s">
        <v>42</v>
      </c>
      <c r="C128" s="4">
        <v>6162.8358678204531</v>
      </c>
      <c r="D128" s="5">
        <v>5937.1519093633542</v>
      </c>
      <c r="E128" s="5">
        <v>3412.8480873787894</v>
      </c>
      <c r="F128" s="8">
        <f t="shared" si="1"/>
        <v>0.55377883827786833</v>
      </c>
      <c r="G128" s="5">
        <v>1664.3013912414749</v>
      </c>
      <c r="H128" s="5"/>
      <c r="I128" s="5"/>
      <c r="J128" s="5">
        <v>450.01904737924406</v>
      </c>
      <c r="K128" s="19">
        <v>20937.326123707993</v>
      </c>
      <c r="L128" s="29"/>
    </row>
    <row r="129" spans="1:12" x14ac:dyDescent="0.25">
      <c r="A129" s="160"/>
      <c r="B129" s="31" t="s">
        <v>43</v>
      </c>
      <c r="C129" s="4">
        <v>382.33812525141951</v>
      </c>
      <c r="D129" s="5">
        <v>344.26610767202283</v>
      </c>
      <c r="E129" s="5">
        <v>222.86126600727556</v>
      </c>
      <c r="F129" s="8">
        <f t="shared" si="1"/>
        <v>0.58289051310466489</v>
      </c>
      <c r="G129" s="5">
        <v>65.544513569085282</v>
      </c>
      <c r="H129" s="5">
        <v>7.012733223359441</v>
      </c>
      <c r="I129" s="5">
        <v>7.012733223359441</v>
      </c>
      <c r="J129" s="5">
        <v>24.74288633124598</v>
      </c>
      <c r="K129" s="19">
        <v>1153.8469640829667</v>
      </c>
      <c r="L129" s="29"/>
    </row>
    <row r="130" spans="1:12" x14ac:dyDescent="0.25">
      <c r="A130" s="160"/>
      <c r="B130" s="31" t="s">
        <v>44</v>
      </c>
      <c r="C130" s="4">
        <v>10088.540608630785</v>
      </c>
      <c r="D130" s="5">
        <v>9787.8693739119462</v>
      </c>
      <c r="E130" s="5">
        <v>5658.422254732759</v>
      </c>
      <c r="F130" s="8">
        <f t="shared" si="1"/>
        <v>0.56087619351920504</v>
      </c>
      <c r="G130" s="5">
        <v>2868.4455569456622</v>
      </c>
      <c r="H130" s="5">
        <v>1.0320095081748757</v>
      </c>
      <c r="I130" s="5">
        <v>0.67233421261506721</v>
      </c>
      <c r="J130" s="5">
        <v>702.26987853425055</v>
      </c>
      <c r="K130" s="19">
        <v>36802.834601792048</v>
      </c>
      <c r="L130" s="29"/>
    </row>
    <row r="131" spans="1:12" x14ac:dyDescent="0.25">
      <c r="A131" s="160"/>
      <c r="B131" s="31" t="s">
        <v>45</v>
      </c>
      <c r="C131" s="4">
        <v>52438.389093236132</v>
      </c>
      <c r="D131" s="5">
        <v>50728.636332661903</v>
      </c>
      <c r="E131" s="5">
        <v>25572.725208797234</v>
      </c>
      <c r="F131" s="8">
        <f t="shared" si="1"/>
        <v>0.48767183071410908</v>
      </c>
      <c r="G131" s="5">
        <v>14717.387956521821</v>
      </c>
      <c r="H131" s="5">
        <v>92.625725033034087</v>
      </c>
      <c r="I131" s="5">
        <v>50.075303717598239</v>
      </c>
      <c r="J131" s="5">
        <v>4026.4335949200158</v>
      </c>
      <c r="K131" s="19">
        <v>81387.004225200712</v>
      </c>
      <c r="L131" s="29"/>
    </row>
    <row r="132" spans="1:12" ht="24" x14ac:dyDescent="0.25">
      <c r="A132" s="160"/>
      <c r="B132" s="31" t="s">
        <v>46</v>
      </c>
      <c r="C132" s="4">
        <v>5560.153143718645</v>
      </c>
      <c r="D132" s="5">
        <v>5206.4523374209375</v>
      </c>
      <c r="E132" s="5">
        <v>3670.3064925370786</v>
      </c>
      <c r="F132" s="8">
        <f t="shared" si="1"/>
        <v>0.66010888507332877</v>
      </c>
      <c r="G132" s="5">
        <v>2119.2748604684934</v>
      </c>
      <c r="H132" s="5">
        <v>1.9657431693218947</v>
      </c>
      <c r="I132" s="5"/>
      <c r="J132" s="5">
        <v>522.92157818282681</v>
      </c>
      <c r="K132" s="19">
        <v>20881.468177278202</v>
      </c>
      <c r="L132" s="29"/>
    </row>
    <row r="133" spans="1:12" x14ac:dyDescent="0.25">
      <c r="A133" s="160"/>
      <c r="B133" s="31" t="s">
        <v>47</v>
      </c>
      <c r="C133" s="4">
        <v>3389.6384421030425</v>
      </c>
      <c r="D133" s="5">
        <v>2606.2435572515378</v>
      </c>
      <c r="E133" s="5">
        <v>1536.7733796926818</v>
      </c>
      <c r="F133" s="8">
        <f t="shared" ref="F133:F196" si="2">E133/C133</f>
        <v>0.45337383498023387</v>
      </c>
      <c r="G133" s="5">
        <v>330.65831228342557</v>
      </c>
      <c r="H133" s="5">
        <v>116.82399057736005</v>
      </c>
      <c r="I133" s="5">
        <v>0.92797920793291766</v>
      </c>
      <c r="J133" s="5">
        <v>91.064091943667336</v>
      </c>
      <c r="K133" s="19">
        <v>9127.1415736570561</v>
      </c>
      <c r="L133" s="29"/>
    </row>
    <row r="134" spans="1:12" x14ac:dyDescent="0.25">
      <c r="A134" s="160"/>
      <c r="B134" s="31" t="s">
        <v>48</v>
      </c>
      <c r="C134" s="4">
        <v>2393.3176458918251</v>
      </c>
      <c r="D134" s="5">
        <v>2241.1201717807849</v>
      </c>
      <c r="E134" s="5">
        <v>642.70801641655044</v>
      </c>
      <c r="F134" s="8">
        <f t="shared" si="2"/>
        <v>0.26854271413565634</v>
      </c>
      <c r="G134" s="5">
        <v>140.54104052815822</v>
      </c>
      <c r="H134" s="5"/>
      <c r="I134" s="5"/>
      <c r="J134" s="5">
        <v>43.874766998158762</v>
      </c>
      <c r="K134" s="19">
        <v>4754.9370790097519</v>
      </c>
      <c r="L134" s="29"/>
    </row>
    <row r="135" spans="1:12" x14ac:dyDescent="0.25">
      <c r="A135" s="160"/>
      <c r="B135" s="31" t="s">
        <v>49</v>
      </c>
      <c r="C135" s="4">
        <v>89863.335699605726</v>
      </c>
      <c r="D135" s="5">
        <v>85392.336167366637</v>
      </c>
      <c r="E135" s="5">
        <v>44935.073097266642</v>
      </c>
      <c r="F135" s="8">
        <f t="shared" si="2"/>
        <v>0.50003789362410456</v>
      </c>
      <c r="G135" s="5">
        <v>23962.30921585023</v>
      </c>
      <c r="H135" s="5">
        <v>263.32200779494292</v>
      </c>
      <c r="I135" s="5">
        <v>63.24749747027257</v>
      </c>
      <c r="J135" s="5">
        <v>6447.5160590878932</v>
      </c>
      <c r="K135" s="19">
        <v>200972.63699088022</v>
      </c>
      <c r="L135" s="29"/>
    </row>
    <row r="136" spans="1:12" x14ac:dyDescent="0.25">
      <c r="A136" s="160" t="s">
        <v>22</v>
      </c>
      <c r="B136" s="31" t="s">
        <v>39</v>
      </c>
      <c r="C136" s="4">
        <v>335.80820575657128</v>
      </c>
      <c r="D136" s="5">
        <v>335.80820575657128</v>
      </c>
      <c r="E136" s="5">
        <v>242.84059768066285</v>
      </c>
      <c r="F136" s="8">
        <f t="shared" si="2"/>
        <v>0.72315266130422962</v>
      </c>
      <c r="G136" s="5">
        <v>61.34470590992327</v>
      </c>
      <c r="H136" s="5"/>
      <c r="I136" s="5"/>
      <c r="J136" s="5">
        <v>38.268318531230214</v>
      </c>
      <c r="K136" s="19">
        <v>1939.6008703139607</v>
      </c>
      <c r="L136" s="29"/>
    </row>
    <row r="137" spans="1:12" ht="24" x14ac:dyDescent="0.25">
      <c r="A137" s="160"/>
      <c r="B137" s="31" t="s">
        <v>40</v>
      </c>
      <c r="C137" s="4">
        <v>101.14033711597466</v>
      </c>
      <c r="D137" s="5">
        <v>98.03841354416123</v>
      </c>
      <c r="E137" s="5">
        <v>124.59901576560455</v>
      </c>
      <c r="F137" s="8">
        <f t="shared" si="2"/>
        <v>1.2319418672960374</v>
      </c>
      <c r="G137" s="5">
        <v>26.178863491867595</v>
      </c>
      <c r="H137" s="5"/>
      <c r="I137" s="5"/>
      <c r="J137" s="5">
        <v>9.2807627383580709</v>
      </c>
      <c r="K137" s="19">
        <v>851.56508506306818</v>
      </c>
      <c r="L137" s="29"/>
    </row>
    <row r="138" spans="1:12" x14ac:dyDescent="0.25">
      <c r="A138" s="160"/>
      <c r="B138" s="31" t="s">
        <v>41</v>
      </c>
      <c r="C138" s="4">
        <v>153.37259076129135</v>
      </c>
      <c r="D138" s="5">
        <v>153.37259076129135</v>
      </c>
      <c r="E138" s="5">
        <v>81.705836891038658</v>
      </c>
      <c r="F138" s="8">
        <f t="shared" si="2"/>
        <v>0.53272776110436437</v>
      </c>
      <c r="G138" s="5">
        <v>0</v>
      </c>
      <c r="H138" s="5"/>
      <c r="I138" s="5"/>
      <c r="J138" s="5">
        <v>26.834742039702061</v>
      </c>
      <c r="K138" s="19">
        <v>601.16478474292933</v>
      </c>
      <c r="L138" s="29"/>
    </row>
    <row r="139" spans="1:12" x14ac:dyDescent="0.25">
      <c r="A139" s="160"/>
      <c r="B139" s="31" t="s">
        <v>42</v>
      </c>
      <c r="C139" s="4">
        <v>1980.5663105383474</v>
      </c>
      <c r="D139" s="5">
        <v>1854.1176966947503</v>
      </c>
      <c r="E139" s="5">
        <v>2478.9646795289691</v>
      </c>
      <c r="F139" s="8">
        <f t="shared" si="2"/>
        <v>1.2516443738029401</v>
      </c>
      <c r="G139" s="5">
        <v>864.00894983562159</v>
      </c>
      <c r="H139" s="5"/>
      <c r="I139" s="5"/>
      <c r="J139" s="5">
        <v>217.13158216518084</v>
      </c>
      <c r="K139" s="19">
        <v>12570.106458789311</v>
      </c>
      <c r="L139" s="29"/>
    </row>
    <row r="140" spans="1:12" x14ac:dyDescent="0.25">
      <c r="A140" s="160"/>
      <c r="B140" s="31" t="s">
        <v>43</v>
      </c>
      <c r="C140" s="4"/>
      <c r="D140" s="5"/>
      <c r="E140" s="5"/>
      <c r="F140" s="8" t="e">
        <f t="shared" si="2"/>
        <v>#DIV/0!</v>
      </c>
      <c r="G140" s="5"/>
      <c r="H140" s="5"/>
      <c r="I140" s="5"/>
      <c r="J140" s="5"/>
      <c r="K140" s="19">
        <v>0</v>
      </c>
      <c r="L140" s="29"/>
    </row>
    <row r="141" spans="1:12" x14ac:dyDescent="0.25">
      <c r="A141" s="160"/>
      <c r="B141" s="31" t="s">
        <v>44</v>
      </c>
      <c r="C141" s="4">
        <v>265.62047268226218</v>
      </c>
      <c r="D141" s="5">
        <v>232.87543560033103</v>
      </c>
      <c r="E141" s="5">
        <v>144.43117023013576</v>
      </c>
      <c r="F141" s="8">
        <f t="shared" si="2"/>
        <v>0.54375014384868503</v>
      </c>
      <c r="G141" s="5">
        <v>38.93456147451009</v>
      </c>
      <c r="H141" s="5"/>
      <c r="I141" s="5"/>
      <c r="J141" s="5">
        <v>16.266917229165688</v>
      </c>
      <c r="K141" s="19">
        <v>1907.6457832781334</v>
      </c>
      <c r="L141" s="29"/>
    </row>
    <row r="142" spans="1:12" x14ac:dyDescent="0.25">
      <c r="A142" s="160"/>
      <c r="B142" s="31" t="s">
        <v>45</v>
      </c>
      <c r="C142" s="4">
        <v>1474.6994271853848</v>
      </c>
      <c r="D142" s="5">
        <v>1433.6054746237737</v>
      </c>
      <c r="E142" s="5">
        <v>1504.3152475397983</v>
      </c>
      <c r="F142" s="8">
        <f t="shared" si="2"/>
        <v>1.0200826146728343</v>
      </c>
      <c r="G142" s="5">
        <v>488.56002587353453</v>
      </c>
      <c r="H142" s="5"/>
      <c r="I142" s="5"/>
      <c r="J142" s="5">
        <v>128.84372102174791</v>
      </c>
      <c r="K142" s="19">
        <v>8277.1543616135459</v>
      </c>
      <c r="L142" s="29"/>
    </row>
    <row r="143" spans="1:12" ht="24" x14ac:dyDescent="0.25">
      <c r="A143" s="160"/>
      <c r="B143" s="31" t="s">
        <v>46</v>
      </c>
      <c r="C143" s="4">
        <v>43.685506141324723</v>
      </c>
      <c r="D143" s="5">
        <v>34.966066922482341</v>
      </c>
      <c r="E143" s="5">
        <v>17.823059226179307</v>
      </c>
      <c r="F143" s="8">
        <f t="shared" si="2"/>
        <v>0.40798564101605805</v>
      </c>
      <c r="G143" s="5">
        <v>4.3659603254647283</v>
      </c>
      <c r="H143" s="5"/>
      <c r="I143" s="5"/>
      <c r="J143" s="5">
        <v>1.3264956517804849</v>
      </c>
      <c r="K143" s="19">
        <v>530.23533205966044</v>
      </c>
      <c r="L143" s="29"/>
    </row>
    <row r="144" spans="1:12" x14ac:dyDescent="0.25">
      <c r="A144" s="160"/>
      <c r="B144" s="31" t="s">
        <v>47</v>
      </c>
      <c r="C144" s="4">
        <v>608.10948066173239</v>
      </c>
      <c r="D144" s="5">
        <v>537.2188906016396</v>
      </c>
      <c r="E144" s="5">
        <v>394.23027317347606</v>
      </c>
      <c r="F144" s="8">
        <f t="shared" si="2"/>
        <v>0.64828831930803432</v>
      </c>
      <c r="G144" s="5">
        <v>71.108045842385835</v>
      </c>
      <c r="H144" s="5"/>
      <c r="I144" s="5"/>
      <c r="J144" s="5">
        <v>40.237707423498406</v>
      </c>
      <c r="K144" s="19">
        <v>3185.5163289955904</v>
      </c>
      <c r="L144" s="29"/>
    </row>
    <row r="145" spans="1:12" x14ac:dyDescent="0.25">
      <c r="A145" s="160"/>
      <c r="B145" s="31" t="s">
        <v>48</v>
      </c>
      <c r="C145" s="4">
        <v>1075.5542507674199</v>
      </c>
      <c r="D145" s="5">
        <v>977.45983089983588</v>
      </c>
      <c r="E145" s="5">
        <v>438.765148372483</v>
      </c>
      <c r="F145" s="8">
        <f t="shared" si="2"/>
        <v>0.40794329812691382</v>
      </c>
      <c r="G145" s="5">
        <v>57.015435552272393</v>
      </c>
      <c r="H145" s="5"/>
      <c r="I145" s="5"/>
      <c r="J145" s="5">
        <v>43.844150745803027</v>
      </c>
      <c r="K145" s="19">
        <v>3262.7882131709071</v>
      </c>
      <c r="L145" s="29"/>
    </row>
    <row r="146" spans="1:12" x14ac:dyDescent="0.25">
      <c r="A146" s="160"/>
      <c r="B146" s="31" t="s">
        <v>49</v>
      </c>
      <c r="C146" s="4">
        <v>6038.5565816103062</v>
      </c>
      <c r="D146" s="5">
        <v>5657.4626054048404</v>
      </c>
      <c r="E146" s="5">
        <v>5427.6750284083446</v>
      </c>
      <c r="F146" s="8">
        <f t="shared" si="2"/>
        <v>0.89883649429363177</v>
      </c>
      <c r="G146" s="5">
        <v>1611.5165483055789</v>
      </c>
      <c r="H146" s="5"/>
      <c r="I146" s="5"/>
      <c r="J146" s="5">
        <v>522.03439754646627</v>
      </c>
      <c r="K146" s="19">
        <v>33125.777218027113</v>
      </c>
      <c r="L146" s="29"/>
    </row>
    <row r="147" spans="1:12" x14ac:dyDescent="0.25">
      <c r="A147" s="160" t="s">
        <v>23</v>
      </c>
      <c r="B147" s="31" t="s">
        <v>39</v>
      </c>
      <c r="C147" s="4">
        <v>5049.5104794412619</v>
      </c>
      <c r="D147" s="5">
        <v>4770.4772832141552</v>
      </c>
      <c r="E147" s="5">
        <v>3314.1443834983734</v>
      </c>
      <c r="F147" s="8">
        <f t="shared" si="2"/>
        <v>0.65632983573193615</v>
      </c>
      <c r="G147" s="5">
        <v>1961.1982631712049</v>
      </c>
      <c r="H147" s="5">
        <v>1.4084390100507174</v>
      </c>
      <c r="I147" s="5">
        <v>1.4084390100507174</v>
      </c>
      <c r="J147" s="5">
        <v>375.86500854902664</v>
      </c>
      <c r="K147" s="19">
        <v>9654.6073681275575</v>
      </c>
      <c r="L147" s="29"/>
    </row>
    <row r="148" spans="1:12" ht="24" x14ac:dyDescent="0.25">
      <c r="A148" s="160"/>
      <c r="B148" s="31" t="s">
        <v>40</v>
      </c>
      <c r="C148" s="4">
        <v>18.335731357362974</v>
      </c>
      <c r="D148" s="5">
        <v>18.335731357362974</v>
      </c>
      <c r="E148" s="5">
        <v>28.854729924117517</v>
      </c>
      <c r="F148" s="8">
        <f t="shared" si="2"/>
        <v>1.5736885189763914</v>
      </c>
      <c r="G148" s="5">
        <v>16.68654006755299</v>
      </c>
      <c r="H148" s="5"/>
      <c r="I148" s="5"/>
      <c r="J148" s="5">
        <v>2.485475572187815</v>
      </c>
      <c r="K148" s="19">
        <v>253.1352767273446</v>
      </c>
      <c r="L148" s="29"/>
    </row>
    <row r="149" spans="1:12" x14ac:dyDescent="0.25">
      <c r="A149" s="160"/>
      <c r="B149" s="31" t="s">
        <v>41</v>
      </c>
      <c r="C149" s="4">
        <v>121.44703616605581</v>
      </c>
      <c r="D149" s="5">
        <v>120.45557718518587</v>
      </c>
      <c r="E149" s="5">
        <v>37.895631265844791</v>
      </c>
      <c r="F149" s="8">
        <f t="shared" si="2"/>
        <v>0.31203422053074803</v>
      </c>
      <c r="G149" s="5">
        <v>1.2302567400437046</v>
      </c>
      <c r="H149" s="5"/>
      <c r="I149" s="5"/>
      <c r="J149" s="5">
        <v>14.428382384366348</v>
      </c>
      <c r="K149" s="19">
        <v>372.63274559667855</v>
      </c>
      <c r="L149" s="29"/>
    </row>
    <row r="150" spans="1:12" x14ac:dyDescent="0.25">
      <c r="A150" s="160"/>
      <c r="B150" s="31" t="s">
        <v>42</v>
      </c>
      <c r="C150" s="4">
        <v>101.76971118304878</v>
      </c>
      <c r="D150" s="5">
        <v>101.76971118304878</v>
      </c>
      <c r="E150" s="5">
        <v>32.921063062743748</v>
      </c>
      <c r="F150" s="8">
        <f t="shared" si="2"/>
        <v>0.32348586509722971</v>
      </c>
      <c r="G150" s="5">
        <v>18.553921429197679</v>
      </c>
      <c r="H150" s="5"/>
      <c r="I150" s="5"/>
      <c r="J150" s="5">
        <v>11.112203755986323</v>
      </c>
      <c r="K150" s="19">
        <v>438.76198953935477</v>
      </c>
      <c r="L150" s="29"/>
    </row>
    <row r="151" spans="1:12" x14ac:dyDescent="0.25">
      <c r="A151" s="160"/>
      <c r="B151" s="31" t="s">
        <v>43</v>
      </c>
      <c r="C151" s="4">
        <v>142.58268685903835</v>
      </c>
      <c r="D151" s="5">
        <v>110.54698313458212</v>
      </c>
      <c r="E151" s="5">
        <v>30.944476401931194</v>
      </c>
      <c r="F151" s="8">
        <f t="shared" si="2"/>
        <v>0.21702828782097408</v>
      </c>
      <c r="G151" s="5">
        <v>10.663664000369868</v>
      </c>
      <c r="H151" s="5">
        <v>3.1100733504542086</v>
      </c>
      <c r="I151" s="5">
        <v>3.1100733504542086</v>
      </c>
      <c r="J151" s="5">
        <v>5.8096853791031347</v>
      </c>
      <c r="K151" s="19">
        <v>408.05276509800643</v>
      </c>
      <c r="L151" s="29"/>
    </row>
    <row r="152" spans="1:12" x14ac:dyDescent="0.25">
      <c r="A152" s="160"/>
      <c r="B152" s="31" t="s">
        <v>44</v>
      </c>
      <c r="C152" s="4">
        <v>72.730695940308252</v>
      </c>
      <c r="D152" s="5">
        <v>72.730695940308252</v>
      </c>
      <c r="E152" s="5">
        <v>16.058981663066533</v>
      </c>
      <c r="F152" s="8">
        <f t="shared" si="2"/>
        <v>0.22080060496391382</v>
      </c>
      <c r="G152" s="5">
        <v>4.4485175296285702</v>
      </c>
      <c r="H152" s="5"/>
      <c r="I152" s="5"/>
      <c r="J152" s="5">
        <v>4.5444805481289512</v>
      </c>
      <c r="K152" s="19">
        <v>816.68283021537991</v>
      </c>
      <c r="L152" s="29"/>
    </row>
    <row r="153" spans="1:12" x14ac:dyDescent="0.25">
      <c r="A153" s="160"/>
      <c r="B153" s="31" t="s">
        <v>45</v>
      </c>
      <c r="C153" s="4">
        <v>41.853478738137888</v>
      </c>
      <c r="D153" s="5">
        <v>41.853478738137888</v>
      </c>
      <c r="E153" s="5">
        <v>10.143197761290709</v>
      </c>
      <c r="F153" s="8">
        <f t="shared" si="2"/>
        <v>0.24235017176835019</v>
      </c>
      <c r="G153" s="5">
        <v>4.0797394615267963</v>
      </c>
      <c r="H153" s="5"/>
      <c r="I153" s="5"/>
      <c r="J153" s="5">
        <v>1.0287165396804019</v>
      </c>
      <c r="K153" s="19">
        <v>168.14198623292299</v>
      </c>
      <c r="L153" s="29"/>
    </row>
    <row r="154" spans="1:12" ht="24" x14ac:dyDescent="0.25">
      <c r="A154" s="160"/>
      <c r="B154" s="31" t="s">
        <v>46</v>
      </c>
      <c r="C154" s="4">
        <v>172.49374240544921</v>
      </c>
      <c r="D154" s="5">
        <v>172.49374240544921</v>
      </c>
      <c r="E154" s="5">
        <v>90.662113491856445</v>
      </c>
      <c r="F154" s="8">
        <f t="shared" si="2"/>
        <v>0.52559653601087597</v>
      </c>
      <c r="G154" s="5">
        <v>20.263974936965514</v>
      </c>
      <c r="H154" s="5"/>
      <c r="I154" s="5"/>
      <c r="J154" s="5">
        <v>8.9614639207295621</v>
      </c>
      <c r="K154" s="19">
        <v>1021.1408765127954</v>
      </c>
      <c r="L154" s="29"/>
    </row>
    <row r="155" spans="1:12" x14ac:dyDescent="0.25">
      <c r="A155" s="160"/>
      <c r="B155" s="31" t="s">
        <v>47</v>
      </c>
      <c r="C155" s="4">
        <v>12992.357283577696</v>
      </c>
      <c r="D155" s="5">
        <v>11569.249780545584</v>
      </c>
      <c r="E155" s="5">
        <v>5554.2518065453187</v>
      </c>
      <c r="F155" s="8">
        <f t="shared" si="2"/>
        <v>0.42750146761788005</v>
      </c>
      <c r="G155" s="5">
        <v>1605.9292268327772</v>
      </c>
      <c r="H155" s="5">
        <v>21.550824731855695</v>
      </c>
      <c r="I155" s="5">
        <v>2.9271345869229632</v>
      </c>
      <c r="J155" s="5">
        <v>456.44379649111369</v>
      </c>
      <c r="K155" s="19">
        <v>38208.052694095204</v>
      </c>
      <c r="L155" s="29"/>
    </row>
    <row r="156" spans="1:12" x14ac:dyDescent="0.25">
      <c r="A156" s="160"/>
      <c r="B156" s="31" t="s">
        <v>48</v>
      </c>
      <c r="C156" s="4">
        <v>1686.0779941198919</v>
      </c>
      <c r="D156" s="5">
        <v>1486.9617745507901</v>
      </c>
      <c r="E156" s="5">
        <v>625.31645978664426</v>
      </c>
      <c r="F156" s="8">
        <f t="shared" si="2"/>
        <v>0.370870423531653</v>
      </c>
      <c r="G156" s="5">
        <v>240.71693742092498</v>
      </c>
      <c r="H156" s="5"/>
      <c r="I156" s="5"/>
      <c r="J156" s="5">
        <v>54.895731727201699</v>
      </c>
      <c r="K156" s="19">
        <v>6088.107635040994</v>
      </c>
      <c r="L156" s="29"/>
    </row>
    <row r="157" spans="1:12" x14ac:dyDescent="0.25">
      <c r="A157" s="160"/>
      <c r="B157" s="31" t="s">
        <v>49</v>
      </c>
      <c r="C157" s="4">
        <v>20399.158839788244</v>
      </c>
      <c r="D157" s="5">
        <v>18464.874758254566</v>
      </c>
      <c r="E157" s="5">
        <v>9741.1928434011807</v>
      </c>
      <c r="F157" s="8">
        <f t="shared" si="2"/>
        <v>0.47752914323119711</v>
      </c>
      <c r="G157" s="5">
        <v>3883.7710415901884</v>
      </c>
      <c r="H157" s="5">
        <v>26.06933709236062</v>
      </c>
      <c r="I157" s="5">
        <v>7.445646947427889</v>
      </c>
      <c r="J157" s="5">
        <v>935.57494486752307</v>
      </c>
      <c r="K157" s="19">
        <v>57429.316167186189</v>
      </c>
      <c r="L157" s="29"/>
    </row>
    <row r="158" spans="1:12" x14ac:dyDescent="0.25">
      <c r="A158" s="160" t="s">
        <v>24</v>
      </c>
      <c r="B158" s="31" t="s">
        <v>39</v>
      </c>
      <c r="C158" s="4">
        <v>277.31392803580763</v>
      </c>
      <c r="D158" s="5">
        <v>277.31392803580763</v>
      </c>
      <c r="E158" s="5">
        <v>150.40737326433555</v>
      </c>
      <c r="F158" s="8">
        <f t="shared" si="2"/>
        <v>0.54237222893800874</v>
      </c>
      <c r="G158" s="5"/>
      <c r="H158" s="5"/>
      <c r="I158" s="5"/>
      <c r="J158" s="5"/>
      <c r="K158" s="19">
        <v>412.97752600357057</v>
      </c>
      <c r="L158" s="29"/>
    </row>
    <row r="159" spans="1:12" ht="24" x14ac:dyDescent="0.25">
      <c r="A159" s="160"/>
      <c r="B159" s="31" t="s">
        <v>40</v>
      </c>
      <c r="C159" s="4">
        <v>10.75728218858276</v>
      </c>
      <c r="D159" s="5">
        <v>10.75728218858276</v>
      </c>
      <c r="E159" s="5">
        <v>93.064559335285892</v>
      </c>
      <c r="F159" s="8">
        <f t="shared" si="2"/>
        <v>8.6513078028258796</v>
      </c>
      <c r="G159" s="5"/>
      <c r="H159" s="5"/>
      <c r="I159" s="5"/>
      <c r="J159" s="5"/>
      <c r="K159" s="19">
        <v>56.314142940435829</v>
      </c>
      <c r="L159" s="29"/>
    </row>
    <row r="160" spans="1:12" x14ac:dyDescent="0.25">
      <c r="A160" s="160"/>
      <c r="B160" s="31" t="s">
        <v>41</v>
      </c>
      <c r="C160" s="4">
        <v>782.67874444979452</v>
      </c>
      <c r="D160" s="5">
        <v>782.67874444979452</v>
      </c>
      <c r="E160" s="5">
        <v>96.149956571841926</v>
      </c>
      <c r="F160" s="8">
        <f t="shared" si="2"/>
        <v>0.12284728217505533</v>
      </c>
      <c r="G160" s="5"/>
      <c r="H160" s="5"/>
      <c r="I160" s="5"/>
      <c r="J160" s="5"/>
      <c r="K160" s="19">
        <v>466.03886812054805</v>
      </c>
      <c r="L160" s="29"/>
    </row>
    <row r="161" spans="1:12" x14ac:dyDescent="0.25">
      <c r="A161" s="160"/>
      <c r="B161" s="31" t="s">
        <v>42</v>
      </c>
      <c r="C161" s="4"/>
      <c r="D161" s="5"/>
      <c r="E161" s="5"/>
      <c r="F161" s="8" t="e">
        <f t="shared" si="2"/>
        <v>#DIV/0!</v>
      </c>
      <c r="G161" s="5"/>
      <c r="H161" s="5"/>
      <c r="I161" s="5"/>
      <c r="J161" s="5"/>
      <c r="K161" s="19">
        <v>0</v>
      </c>
      <c r="L161" s="29"/>
    </row>
    <row r="162" spans="1:12" x14ac:dyDescent="0.25">
      <c r="A162" s="160"/>
      <c r="B162" s="31" t="s">
        <v>43</v>
      </c>
      <c r="C162" s="4"/>
      <c r="D162" s="5"/>
      <c r="E162" s="5"/>
      <c r="F162" s="8" t="e">
        <f t="shared" si="2"/>
        <v>#DIV/0!</v>
      </c>
      <c r="G162" s="5"/>
      <c r="H162" s="5"/>
      <c r="I162" s="5"/>
      <c r="J162" s="5"/>
      <c r="K162" s="19">
        <v>0</v>
      </c>
      <c r="L162" s="29"/>
    </row>
    <row r="163" spans="1:12" x14ac:dyDescent="0.25">
      <c r="A163" s="160"/>
      <c r="B163" s="31" t="s">
        <v>44</v>
      </c>
      <c r="C163" s="4"/>
      <c r="D163" s="5"/>
      <c r="E163" s="5"/>
      <c r="F163" s="8" t="e">
        <f t="shared" si="2"/>
        <v>#DIV/0!</v>
      </c>
      <c r="G163" s="5"/>
      <c r="H163" s="5"/>
      <c r="I163" s="5"/>
      <c r="J163" s="5"/>
      <c r="K163" s="19">
        <v>0</v>
      </c>
      <c r="L163" s="29"/>
    </row>
    <row r="164" spans="1:12" x14ac:dyDescent="0.25">
      <c r="A164" s="160"/>
      <c r="B164" s="31" t="s">
        <v>45</v>
      </c>
      <c r="C164" s="4"/>
      <c r="D164" s="5"/>
      <c r="E164" s="5"/>
      <c r="F164" s="8" t="e">
        <f t="shared" si="2"/>
        <v>#DIV/0!</v>
      </c>
      <c r="G164" s="5"/>
      <c r="H164" s="5"/>
      <c r="I164" s="5"/>
      <c r="J164" s="5"/>
      <c r="K164" s="19">
        <v>0</v>
      </c>
      <c r="L164" s="29"/>
    </row>
    <row r="165" spans="1:12" ht="24" x14ac:dyDescent="0.25">
      <c r="A165" s="160"/>
      <c r="B165" s="31" t="s">
        <v>46</v>
      </c>
      <c r="C165" s="4"/>
      <c r="D165" s="5"/>
      <c r="E165" s="5"/>
      <c r="F165" s="8" t="e">
        <f t="shared" si="2"/>
        <v>#DIV/0!</v>
      </c>
      <c r="G165" s="5"/>
      <c r="H165" s="5"/>
      <c r="I165" s="5"/>
      <c r="J165" s="5"/>
      <c r="K165" s="19">
        <v>0</v>
      </c>
      <c r="L165" s="29"/>
    </row>
    <row r="166" spans="1:12" x14ac:dyDescent="0.25">
      <c r="A166" s="160"/>
      <c r="B166" s="31" t="s">
        <v>47</v>
      </c>
      <c r="C166" s="4">
        <v>4.4525427519391494</v>
      </c>
      <c r="D166" s="5">
        <v>0</v>
      </c>
      <c r="E166" s="5"/>
      <c r="F166" s="8">
        <f t="shared" si="2"/>
        <v>0</v>
      </c>
      <c r="G166" s="5"/>
      <c r="H166" s="5"/>
      <c r="I166" s="5"/>
      <c r="J166" s="5"/>
      <c r="K166" s="19">
        <v>17.810171007756598</v>
      </c>
      <c r="L166" s="29"/>
    </row>
    <row r="167" spans="1:12" x14ac:dyDescent="0.25">
      <c r="A167" s="160"/>
      <c r="B167" s="31" t="s">
        <v>48</v>
      </c>
      <c r="C167" s="4"/>
      <c r="D167" s="5"/>
      <c r="E167" s="5"/>
      <c r="F167" s="8" t="e">
        <f t="shared" si="2"/>
        <v>#DIV/0!</v>
      </c>
      <c r="G167" s="5"/>
      <c r="H167" s="5"/>
      <c r="I167" s="5"/>
      <c r="J167" s="5"/>
      <c r="K167" s="19">
        <v>0</v>
      </c>
      <c r="L167" s="29"/>
    </row>
    <row r="168" spans="1:12" x14ac:dyDescent="0.25">
      <c r="A168" s="160"/>
      <c r="B168" s="31" t="s">
        <v>49</v>
      </c>
      <c r="C168" s="4">
        <v>1075.2024974261242</v>
      </c>
      <c r="D168" s="5">
        <v>1070.7499546741851</v>
      </c>
      <c r="E168" s="5">
        <v>339.62188917146329</v>
      </c>
      <c r="F168" s="8">
        <f t="shared" si="2"/>
        <v>0.31586783883451525</v>
      </c>
      <c r="G168" s="5"/>
      <c r="H168" s="5"/>
      <c r="I168" s="5"/>
      <c r="J168" s="5"/>
      <c r="K168" s="19">
        <v>953.14070807231099</v>
      </c>
      <c r="L168" s="29"/>
    </row>
    <row r="169" spans="1:12" x14ac:dyDescent="0.25">
      <c r="A169" s="160" t="s">
        <v>25</v>
      </c>
      <c r="B169" s="31" t="s">
        <v>39</v>
      </c>
      <c r="C169" s="4"/>
      <c r="D169" s="5"/>
      <c r="E169" s="5"/>
      <c r="F169" s="8" t="e">
        <f t="shared" si="2"/>
        <v>#DIV/0!</v>
      </c>
      <c r="G169" s="5"/>
      <c r="H169" s="5"/>
      <c r="I169" s="5"/>
      <c r="J169" s="5"/>
      <c r="K169" s="19">
        <v>0</v>
      </c>
      <c r="L169" s="29"/>
    </row>
    <row r="170" spans="1:12" ht="24" x14ac:dyDescent="0.25">
      <c r="A170" s="160"/>
      <c r="B170" s="31" t="s">
        <v>40</v>
      </c>
      <c r="C170" s="4"/>
      <c r="D170" s="5"/>
      <c r="E170" s="5"/>
      <c r="F170" s="8" t="e">
        <f t="shared" si="2"/>
        <v>#DIV/0!</v>
      </c>
      <c r="G170" s="5"/>
      <c r="H170" s="5"/>
      <c r="I170" s="5"/>
      <c r="J170" s="5"/>
      <c r="K170" s="19">
        <v>0</v>
      </c>
      <c r="L170" s="29"/>
    </row>
    <row r="171" spans="1:12" x14ac:dyDescent="0.25">
      <c r="A171" s="160"/>
      <c r="B171" s="31" t="s">
        <v>41</v>
      </c>
      <c r="C171" s="4"/>
      <c r="D171" s="5"/>
      <c r="E171" s="5"/>
      <c r="F171" s="8" t="e">
        <f t="shared" si="2"/>
        <v>#DIV/0!</v>
      </c>
      <c r="G171" s="5"/>
      <c r="H171" s="5"/>
      <c r="I171" s="5"/>
      <c r="J171" s="5"/>
      <c r="K171" s="19">
        <v>0</v>
      </c>
      <c r="L171" s="29"/>
    </row>
    <row r="172" spans="1:12" x14ac:dyDescent="0.25">
      <c r="A172" s="160"/>
      <c r="B172" s="31" t="s">
        <v>42</v>
      </c>
      <c r="C172" s="4"/>
      <c r="D172" s="5"/>
      <c r="E172" s="5"/>
      <c r="F172" s="8" t="e">
        <f t="shared" si="2"/>
        <v>#DIV/0!</v>
      </c>
      <c r="G172" s="5"/>
      <c r="H172" s="5"/>
      <c r="I172" s="5"/>
      <c r="J172" s="5"/>
      <c r="K172" s="19">
        <v>0</v>
      </c>
      <c r="L172" s="29"/>
    </row>
    <row r="173" spans="1:12" x14ac:dyDescent="0.25">
      <c r="A173" s="160"/>
      <c r="B173" s="31" t="s">
        <v>43</v>
      </c>
      <c r="C173" s="4"/>
      <c r="D173" s="5"/>
      <c r="E173" s="5"/>
      <c r="F173" s="8" t="e">
        <f t="shared" si="2"/>
        <v>#DIV/0!</v>
      </c>
      <c r="G173" s="5"/>
      <c r="H173" s="5"/>
      <c r="I173" s="5"/>
      <c r="J173" s="5"/>
      <c r="K173" s="19">
        <v>0</v>
      </c>
      <c r="L173" s="29"/>
    </row>
    <row r="174" spans="1:12" x14ac:dyDescent="0.25">
      <c r="A174" s="160"/>
      <c r="B174" s="31" t="s">
        <v>44</v>
      </c>
      <c r="C174" s="4"/>
      <c r="D174" s="5"/>
      <c r="E174" s="5"/>
      <c r="F174" s="8" t="e">
        <f t="shared" si="2"/>
        <v>#DIV/0!</v>
      </c>
      <c r="G174" s="5"/>
      <c r="H174" s="5"/>
      <c r="I174" s="5"/>
      <c r="J174" s="5"/>
      <c r="K174" s="19">
        <v>0</v>
      </c>
      <c r="L174" s="29"/>
    </row>
    <row r="175" spans="1:12" x14ac:dyDescent="0.25">
      <c r="A175" s="160"/>
      <c r="B175" s="31" t="s">
        <v>45</v>
      </c>
      <c r="C175" s="4"/>
      <c r="D175" s="5"/>
      <c r="E175" s="5"/>
      <c r="F175" s="8" t="e">
        <f t="shared" si="2"/>
        <v>#DIV/0!</v>
      </c>
      <c r="G175" s="5"/>
      <c r="H175" s="5"/>
      <c r="I175" s="5"/>
      <c r="J175" s="5"/>
      <c r="K175" s="19">
        <v>0</v>
      </c>
      <c r="L175" s="29"/>
    </row>
    <row r="176" spans="1:12" ht="24" x14ac:dyDescent="0.25">
      <c r="A176" s="160"/>
      <c r="B176" s="31" t="s">
        <v>46</v>
      </c>
      <c r="C176" s="4"/>
      <c r="D176" s="5"/>
      <c r="E176" s="5"/>
      <c r="F176" s="8" t="e">
        <f t="shared" si="2"/>
        <v>#DIV/0!</v>
      </c>
      <c r="G176" s="5"/>
      <c r="H176" s="5"/>
      <c r="I176" s="5"/>
      <c r="J176" s="5"/>
      <c r="K176" s="19">
        <v>0</v>
      </c>
      <c r="L176" s="29"/>
    </row>
    <row r="177" spans="1:12" x14ac:dyDescent="0.25">
      <c r="A177" s="160"/>
      <c r="B177" s="31" t="s">
        <v>47</v>
      </c>
      <c r="C177" s="4"/>
      <c r="D177" s="5"/>
      <c r="E177" s="5"/>
      <c r="F177" s="8" t="e">
        <f t="shared" si="2"/>
        <v>#DIV/0!</v>
      </c>
      <c r="G177" s="5"/>
      <c r="H177" s="5"/>
      <c r="I177" s="5"/>
      <c r="J177" s="5"/>
      <c r="K177" s="19">
        <v>0</v>
      </c>
      <c r="L177" s="29"/>
    </row>
    <row r="178" spans="1:12" x14ac:dyDescent="0.25">
      <c r="A178" s="160"/>
      <c r="B178" s="31" t="s">
        <v>48</v>
      </c>
      <c r="C178" s="4"/>
      <c r="D178" s="5"/>
      <c r="E178" s="5"/>
      <c r="F178" s="8" t="e">
        <f t="shared" si="2"/>
        <v>#DIV/0!</v>
      </c>
      <c r="G178" s="5"/>
      <c r="H178" s="5"/>
      <c r="I178" s="5"/>
      <c r="J178" s="5"/>
      <c r="K178" s="19">
        <v>0</v>
      </c>
      <c r="L178" s="29"/>
    </row>
    <row r="179" spans="1:12" x14ac:dyDescent="0.25">
      <c r="A179" s="160"/>
      <c r="B179" s="31" t="s">
        <v>49</v>
      </c>
      <c r="C179" s="4"/>
      <c r="D179" s="5"/>
      <c r="E179" s="5"/>
      <c r="F179" s="8" t="e">
        <f t="shared" si="2"/>
        <v>#DIV/0!</v>
      </c>
      <c r="G179" s="5"/>
      <c r="H179" s="5"/>
      <c r="I179" s="5"/>
      <c r="J179" s="5"/>
      <c r="K179" s="19">
        <v>0</v>
      </c>
      <c r="L179" s="29"/>
    </row>
    <row r="180" spans="1:12" x14ac:dyDescent="0.25">
      <c r="A180" s="160" t="s">
        <v>26</v>
      </c>
      <c r="B180" s="31" t="s">
        <v>39</v>
      </c>
      <c r="C180" s="4">
        <v>18954.35798534756</v>
      </c>
      <c r="D180" s="5">
        <v>18590.797122385644</v>
      </c>
      <c r="E180" s="5">
        <v>74430.85191579083</v>
      </c>
      <c r="F180" s="8">
        <f t="shared" si="2"/>
        <v>3.9268463734476637</v>
      </c>
      <c r="G180" s="5">
        <v>46333.916005277264</v>
      </c>
      <c r="H180" s="5">
        <v>86.361632963355646</v>
      </c>
      <c r="I180" s="5">
        <v>88.374578164536032</v>
      </c>
      <c r="J180" s="5"/>
      <c r="K180" s="19">
        <v>57970.66491891296</v>
      </c>
      <c r="L180" s="29"/>
    </row>
    <row r="181" spans="1:12" ht="24" x14ac:dyDescent="0.25">
      <c r="A181" s="160"/>
      <c r="B181" s="31" t="s">
        <v>40</v>
      </c>
      <c r="C181" s="4">
        <v>5674.0417535032893</v>
      </c>
      <c r="D181" s="5">
        <v>5540.3125092234468</v>
      </c>
      <c r="E181" s="5">
        <v>24500.132723484854</v>
      </c>
      <c r="F181" s="8">
        <f t="shared" si="2"/>
        <v>4.31793310445026</v>
      </c>
      <c r="G181" s="5">
        <v>17744.138073009053</v>
      </c>
      <c r="H181" s="5">
        <v>8.0084533285611563</v>
      </c>
      <c r="I181" s="5">
        <v>0.81499341532506486</v>
      </c>
      <c r="J181" s="5">
        <v>0</v>
      </c>
      <c r="K181" s="19">
        <v>21533.290085323897</v>
      </c>
      <c r="L181" s="29"/>
    </row>
    <row r="182" spans="1:12" x14ac:dyDescent="0.25">
      <c r="A182" s="160"/>
      <c r="B182" s="31" t="s">
        <v>41</v>
      </c>
      <c r="C182" s="4">
        <v>2560.5631642026869</v>
      </c>
      <c r="D182" s="5">
        <v>2482.0341882009811</v>
      </c>
      <c r="E182" s="5">
        <v>11131.330821254782</v>
      </c>
      <c r="F182" s="8">
        <f t="shared" si="2"/>
        <v>4.3472197744908501</v>
      </c>
      <c r="G182" s="5">
        <v>6873.2690737941157</v>
      </c>
      <c r="H182" s="5">
        <v>21.368202963343588</v>
      </c>
      <c r="I182" s="5"/>
      <c r="J182" s="5"/>
      <c r="K182" s="19">
        <v>7344.2091088112902</v>
      </c>
      <c r="L182" s="29"/>
    </row>
    <row r="183" spans="1:12" x14ac:dyDescent="0.25">
      <c r="A183" s="160"/>
      <c r="B183" s="31" t="s">
        <v>42</v>
      </c>
      <c r="C183" s="4">
        <v>5025.2061592924319</v>
      </c>
      <c r="D183" s="5">
        <v>4987.2531120529502</v>
      </c>
      <c r="E183" s="5">
        <v>21170.928283160436</v>
      </c>
      <c r="F183" s="8">
        <f t="shared" si="2"/>
        <v>4.2129472129241723</v>
      </c>
      <c r="G183" s="5">
        <v>12943.952484875854</v>
      </c>
      <c r="H183" s="5"/>
      <c r="I183" s="5"/>
      <c r="J183" s="5"/>
      <c r="K183" s="19">
        <v>30167.676425900419</v>
      </c>
      <c r="L183" s="29"/>
    </row>
    <row r="184" spans="1:12" x14ac:dyDescent="0.25">
      <c r="A184" s="160"/>
      <c r="B184" s="31" t="s">
        <v>43</v>
      </c>
      <c r="C184" s="4">
        <v>901.023360258558</v>
      </c>
      <c r="D184" s="5">
        <v>865.95804538619791</v>
      </c>
      <c r="E184" s="5">
        <v>3089.192940385019</v>
      </c>
      <c r="F184" s="8">
        <f t="shared" si="2"/>
        <v>3.4285381230277348</v>
      </c>
      <c r="G184" s="5">
        <v>1910.5839654437509</v>
      </c>
      <c r="H184" s="5">
        <v>2.3729815621879631</v>
      </c>
      <c r="I184" s="5"/>
      <c r="J184" s="5"/>
      <c r="K184" s="19">
        <v>4833.5715523013496</v>
      </c>
      <c r="L184" s="29"/>
    </row>
    <row r="185" spans="1:12" x14ac:dyDescent="0.25">
      <c r="A185" s="160"/>
      <c r="B185" s="31" t="s">
        <v>44</v>
      </c>
      <c r="C185" s="4">
        <v>6264.529699088489</v>
      </c>
      <c r="D185" s="5">
        <v>6258.1980171065998</v>
      </c>
      <c r="E185" s="5">
        <v>20174.611278975372</v>
      </c>
      <c r="F185" s="8">
        <f t="shared" si="2"/>
        <v>3.2204510550745491</v>
      </c>
      <c r="G185" s="5">
        <v>9529.7002482251282</v>
      </c>
      <c r="H185" s="5"/>
      <c r="I185" s="5"/>
      <c r="J185" s="5"/>
      <c r="K185" s="19">
        <v>25873.589657266391</v>
      </c>
      <c r="L185" s="29"/>
    </row>
    <row r="186" spans="1:12" x14ac:dyDescent="0.25">
      <c r="A186" s="160"/>
      <c r="B186" s="31" t="s">
        <v>45</v>
      </c>
      <c r="C186" s="4">
        <v>7124.2575079730314</v>
      </c>
      <c r="D186" s="5">
        <v>6873.6343894065003</v>
      </c>
      <c r="E186" s="5">
        <v>19091.965127771084</v>
      </c>
      <c r="F186" s="8">
        <f t="shared" si="2"/>
        <v>2.6798533189465048</v>
      </c>
      <c r="G186" s="5">
        <v>10510.629347381609</v>
      </c>
      <c r="H186" s="5"/>
      <c r="I186" s="5"/>
      <c r="J186" s="5">
        <v>5.7558895967701158</v>
      </c>
      <c r="K186" s="19">
        <v>26611.707521359971</v>
      </c>
      <c r="L186" s="29"/>
    </row>
    <row r="187" spans="1:12" ht="24" x14ac:dyDescent="0.25">
      <c r="A187" s="160"/>
      <c r="B187" s="31" t="s">
        <v>46</v>
      </c>
      <c r="C187" s="4">
        <v>3045.4510289145655</v>
      </c>
      <c r="D187" s="5">
        <v>3034.9046357359002</v>
      </c>
      <c r="E187" s="5">
        <v>11271.300633160368</v>
      </c>
      <c r="F187" s="8">
        <f t="shared" si="2"/>
        <v>3.7010283620215008</v>
      </c>
      <c r="G187" s="5">
        <v>6200.4746987868493</v>
      </c>
      <c r="H187" s="5">
        <v>1.849960347046832</v>
      </c>
      <c r="I187" s="5">
        <v>1.849960347046832</v>
      </c>
      <c r="J187" s="5"/>
      <c r="K187" s="19">
        <v>18530.478633202732</v>
      </c>
      <c r="L187" s="29"/>
    </row>
    <row r="188" spans="1:12" x14ac:dyDescent="0.25">
      <c r="A188" s="160"/>
      <c r="B188" s="31" t="s">
        <v>47</v>
      </c>
      <c r="C188" s="4">
        <v>17287.603049925532</v>
      </c>
      <c r="D188" s="5">
        <v>15993.787028231305</v>
      </c>
      <c r="E188" s="5">
        <v>38668.329357320057</v>
      </c>
      <c r="F188" s="8">
        <f t="shared" si="2"/>
        <v>2.2367663837287508</v>
      </c>
      <c r="G188" s="5">
        <v>19330.773445176073</v>
      </c>
      <c r="H188" s="5">
        <v>55.283395604524209</v>
      </c>
      <c r="I188" s="5">
        <v>33.34695848502453</v>
      </c>
      <c r="J188" s="5"/>
      <c r="K188" s="19">
        <v>48459.056809877955</v>
      </c>
      <c r="L188" s="29"/>
    </row>
    <row r="189" spans="1:12" x14ac:dyDescent="0.25">
      <c r="A189" s="160"/>
      <c r="B189" s="31" t="s">
        <v>48</v>
      </c>
      <c r="C189" s="4">
        <v>2083.3502920675833</v>
      </c>
      <c r="D189" s="5">
        <v>1978.4571640093609</v>
      </c>
      <c r="E189" s="5">
        <v>6719.7344300566128</v>
      </c>
      <c r="F189" s="8">
        <f t="shared" si="2"/>
        <v>3.2254462706738263</v>
      </c>
      <c r="G189" s="5">
        <v>4503.8985208516533</v>
      </c>
      <c r="H189" s="5">
        <v>9.8552706180144278E-2</v>
      </c>
      <c r="I189" s="5">
        <v>0.29721771339018249</v>
      </c>
      <c r="J189" s="5"/>
      <c r="K189" s="19">
        <v>10506.392675812916</v>
      </c>
      <c r="L189" s="29"/>
    </row>
    <row r="190" spans="1:12" x14ac:dyDescent="0.25">
      <c r="A190" s="160"/>
      <c r="B190" s="31" t="s">
        <v>49</v>
      </c>
      <c r="C190" s="4">
        <v>68920.384000573846</v>
      </c>
      <c r="D190" s="5">
        <v>66605.336211739035</v>
      </c>
      <c r="E190" s="5">
        <v>230248.37751135955</v>
      </c>
      <c r="F190" s="8">
        <f t="shared" si="2"/>
        <v>3.3407877923234213</v>
      </c>
      <c r="G190" s="5">
        <v>135881.33586282172</v>
      </c>
      <c r="H190" s="5">
        <v>175.34317947519958</v>
      </c>
      <c r="I190" s="5">
        <v>124.68370812532265</v>
      </c>
      <c r="J190" s="5">
        <v>5.755889596770106</v>
      </c>
      <c r="K190" s="19">
        <v>251830.63738877038</v>
      </c>
      <c r="L190" s="29"/>
    </row>
    <row r="191" spans="1:12" x14ac:dyDescent="0.25">
      <c r="A191" s="160" t="s">
        <v>27</v>
      </c>
      <c r="B191" s="31" t="s">
        <v>39</v>
      </c>
      <c r="C191" s="4"/>
      <c r="D191" s="5"/>
      <c r="E191" s="5"/>
      <c r="F191" s="8" t="e">
        <f t="shared" si="2"/>
        <v>#DIV/0!</v>
      </c>
      <c r="G191" s="5"/>
      <c r="H191" s="5"/>
      <c r="I191" s="5"/>
      <c r="J191" s="5"/>
      <c r="K191" s="19">
        <v>0</v>
      </c>
      <c r="L191" s="29"/>
    </row>
    <row r="192" spans="1:12" ht="24" x14ac:dyDescent="0.25">
      <c r="A192" s="160"/>
      <c r="B192" s="31" t="s">
        <v>40</v>
      </c>
      <c r="C192" s="4"/>
      <c r="D192" s="5"/>
      <c r="E192" s="5"/>
      <c r="F192" s="8" t="e">
        <f t="shared" si="2"/>
        <v>#DIV/0!</v>
      </c>
      <c r="G192" s="5"/>
      <c r="H192" s="5"/>
      <c r="I192" s="5"/>
      <c r="J192" s="5"/>
      <c r="K192" s="19">
        <v>0</v>
      </c>
      <c r="L192" s="29"/>
    </row>
    <row r="193" spans="1:12" x14ac:dyDescent="0.25">
      <c r="A193" s="160"/>
      <c r="B193" s="31" t="s">
        <v>41</v>
      </c>
      <c r="C193" s="4"/>
      <c r="D193" s="5"/>
      <c r="E193" s="5"/>
      <c r="F193" s="8" t="e">
        <f t="shared" si="2"/>
        <v>#DIV/0!</v>
      </c>
      <c r="G193" s="5"/>
      <c r="H193" s="5"/>
      <c r="I193" s="5"/>
      <c r="J193" s="5"/>
      <c r="K193" s="19">
        <v>0</v>
      </c>
      <c r="L193" s="29"/>
    </row>
    <row r="194" spans="1:12" x14ac:dyDescent="0.25">
      <c r="A194" s="160"/>
      <c r="B194" s="31" t="s">
        <v>42</v>
      </c>
      <c r="C194" s="4"/>
      <c r="D194" s="5"/>
      <c r="E194" s="5"/>
      <c r="F194" s="8" t="e">
        <f t="shared" si="2"/>
        <v>#DIV/0!</v>
      </c>
      <c r="G194" s="5"/>
      <c r="H194" s="5"/>
      <c r="I194" s="5"/>
      <c r="J194" s="5"/>
      <c r="K194" s="19">
        <v>0</v>
      </c>
      <c r="L194" s="29"/>
    </row>
    <row r="195" spans="1:12" x14ac:dyDescent="0.25">
      <c r="A195" s="160"/>
      <c r="B195" s="31" t="s">
        <v>43</v>
      </c>
      <c r="C195" s="4"/>
      <c r="D195" s="5"/>
      <c r="E195" s="5"/>
      <c r="F195" s="8" t="e">
        <f t="shared" si="2"/>
        <v>#DIV/0!</v>
      </c>
      <c r="G195" s="5"/>
      <c r="H195" s="5"/>
      <c r="I195" s="5"/>
      <c r="J195" s="5"/>
      <c r="K195" s="19">
        <v>0</v>
      </c>
      <c r="L195" s="29"/>
    </row>
    <row r="196" spans="1:12" x14ac:dyDescent="0.25">
      <c r="A196" s="160"/>
      <c r="B196" s="31" t="s">
        <v>44</v>
      </c>
      <c r="C196" s="4"/>
      <c r="D196" s="5"/>
      <c r="E196" s="5"/>
      <c r="F196" s="8" t="e">
        <f t="shared" si="2"/>
        <v>#DIV/0!</v>
      </c>
      <c r="G196" s="5"/>
      <c r="H196" s="5"/>
      <c r="I196" s="5"/>
      <c r="J196" s="5"/>
      <c r="K196" s="19">
        <v>0</v>
      </c>
      <c r="L196" s="29"/>
    </row>
    <row r="197" spans="1:12" x14ac:dyDescent="0.25">
      <c r="A197" s="160"/>
      <c r="B197" s="31" t="s">
        <v>45</v>
      </c>
      <c r="C197" s="4"/>
      <c r="D197" s="5"/>
      <c r="E197" s="5"/>
      <c r="F197" s="8" t="e">
        <f t="shared" ref="F197:F260" si="3">E197/C197</f>
        <v>#DIV/0!</v>
      </c>
      <c r="G197" s="5"/>
      <c r="H197" s="5"/>
      <c r="I197" s="5"/>
      <c r="J197" s="5"/>
      <c r="K197" s="19">
        <v>0</v>
      </c>
      <c r="L197" s="29"/>
    </row>
    <row r="198" spans="1:12" ht="24" x14ac:dyDescent="0.25">
      <c r="A198" s="160"/>
      <c r="B198" s="31" t="s">
        <v>46</v>
      </c>
      <c r="C198" s="4"/>
      <c r="D198" s="5"/>
      <c r="E198" s="5"/>
      <c r="F198" s="8" t="e">
        <f t="shared" si="3"/>
        <v>#DIV/0!</v>
      </c>
      <c r="G198" s="5"/>
      <c r="H198" s="5"/>
      <c r="I198" s="5"/>
      <c r="J198" s="5"/>
      <c r="K198" s="19">
        <v>0</v>
      </c>
      <c r="L198" s="29"/>
    </row>
    <row r="199" spans="1:12" x14ac:dyDescent="0.25">
      <c r="A199" s="160"/>
      <c r="B199" s="31" t="s">
        <v>47</v>
      </c>
      <c r="C199" s="4"/>
      <c r="D199" s="5"/>
      <c r="E199" s="5"/>
      <c r="F199" s="8" t="e">
        <f t="shared" si="3"/>
        <v>#DIV/0!</v>
      </c>
      <c r="G199" s="5"/>
      <c r="H199" s="5"/>
      <c r="I199" s="5"/>
      <c r="J199" s="5"/>
      <c r="K199" s="19">
        <v>0</v>
      </c>
      <c r="L199" s="29"/>
    </row>
    <row r="200" spans="1:12" x14ac:dyDescent="0.25">
      <c r="A200" s="160"/>
      <c r="B200" s="31" t="s">
        <v>48</v>
      </c>
      <c r="C200" s="4"/>
      <c r="D200" s="5"/>
      <c r="E200" s="5"/>
      <c r="F200" s="8" t="e">
        <f t="shared" si="3"/>
        <v>#DIV/0!</v>
      </c>
      <c r="G200" s="5"/>
      <c r="H200" s="5"/>
      <c r="I200" s="5"/>
      <c r="J200" s="5"/>
      <c r="K200" s="19">
        <v>0</v>
      </c>
      <c r="L200" s="29"/>
    </row>
    <row r="201" spans="1:12" x14ac:dyDescent="0.25">
      <c r="A201" s="160"/>
      <c r="B201" s="31" t="s">
        <v>49</v>
      </c>
      <c r="C201" s="4"/>
      <c r="D201" s="5"/>
      <c r="E201" s="5"/>
      <c r="F201" s="8" t="e">
        <f t="shared" si="3"/>
        <v>#DIV/0!</v>
      </c>
      <c r="G201" s="5"/>
      <c r="H201" s="5"/>
      <c r="I201" s="5"/>
      <c r="J201" s="5"/>
      <c r="K201" s="19">
        <v>0</v>
      </c>
      <c r="L201" s="29"/>
    </row>
    <row r="202" spans="1:12" x14ac:dyDescent="0.25">
      <c r="A202" s="160" t="s">
        <v>28</v>
      </c>
      <c r="B202" s="31" t="s">
        <v>39</v>
      </c>
      <c r="C202" s="4"/>
      <c r="D202" s="5"/>
      <c r="E202" s="5"/>
      <c r="F202" s="8" t="e">
        <f t="shared" si="3"/>
        <v>#DIV/0!</v>
      </c>
      <c r="G202" s="5"/>
      <c r="H202" s="5"/>
      <c r="I202" s="5"/>
      <c r="J202" s="5"/>
      <c r="K202" s="19">
        <v>0</v>
      </c>
      <c r="L202" s="29"/>
    </row>
    <row r="203" spans="1:12" ht="24" x14ac:dyDescent="0.25">
      <c r="A203" s="160"/>
      <c r="B203" s="31" t="s">
        <v>40</v>
      </c>
      <c r="C203" s="4"/>
      <c r="D203" s="5"/>
      <c r="E203" s="5"/>
      <c r="F203" s="8" t="e">
        <f t="shared" si="3"/>
        <v>#DIV/0!</v>
      </c>
      <c r="G203" s="5"/>
      <c r="H203" s="5"/>
      <c r="I203" s="5"/>
      <c r="J203" s="5"/>
      <c r="K203" s="19">
        <v>0</v>
      </c>
      <c r="L203" s="29"/>
    </row>
    <row r="204" spans="1:12" x14ac:dyDescent="0.25">
      <c r="A204" s="160"/>
      <c r="B204" s="31" t="s">
        <v>41</v>
      </c>
      <c r="C204" s="4"/>
      <c r="D204" s="5"/>
      <c r="E204" s="5"/>
      <c r="F204" s="8" t="e">
        <f t="shared" si="3"/>
        <v>#DIV/0!</v>
      </c>
      <c r="G204" s="5"/>
      <c r="H204" s="5"/>
      <c r="I204" s="5"/>
      <c r="J204" s="5"/>
      <c r="K204" s="19">
        <v>0</v>
      </c>
      <c r="L204" s="29"/>
    </row>
    <row r="205" spans="1:12" x14ac:dyDescent="0.25">
      <c r="A205" s="160"/>
      <c r="B205" s="31" t="s">
        <v>42</v>
      </c>
      <c r="C205" s="4"/>
      <c r="D205" s="5"/>
      <c r="E205" s="5"/>
      <c r="F205" s="8" t="e">
        <f t="shared" si="3"/>
        <v>#DIV/0!</v>
      </c>
      <c r="G205" s="5"/>
      <c r="H205" s="5"/>
      <c r="I205" s="5"/>
      <c r="J205" s="5"/>
      <c r="K205" s="19">
        <v>0</v>
      </c>
      <c r="L205" s="29"/>
    </row>
    <row r="206" spans="1:12" x14ac:dyDescent="0.25">
      <c r="A206" s="160"/>
      <c r="B206" s="31" t="s">
        <v>43</v>
      </c>
      <c r="C206" s="4"/>
      <c r="D206" s="5"/>
      <c r="E206" s="5"/>
      <c r="F206" s="8" t="e">
        <f t="shared" si="3"/>
        <v>#DIV/0!</v>
      </c>
      <c r="G206" s="5"/>
      <c r="H206" s="5"/>
      <c r="I206" s="5"/>
      <c r="J206" s="5"/>
      <c r="K206" s="19">
        <v>0</v>
      </c>
      <c r="L206" s="29"/>
    </row>
    <row r="207" spans="1:12" x14ac:dyDescent="0.25">
      <c r="A207" s="160"/>
      <c r="B207" s="31" t="s">
        <v>44</v>
      </c>
      <c r="C207" s="4"/>
      <c r="D207" s="5"/>
      <c r="E207" s="5"/>
      <c r="F207" s="8" t="e">
        <f t="shared" si="3"/>
        <v>#DIV/0!</v>
      </c>
      <c r="G207" s="5"/>
      <c r="H207" s="5"/>
      <c r="I207" s="5"/>
      <c r="J207" s="5"/>
      <c r="K207" s="19">
        <v>0</v>
      </c>
      <c r="L207" s="29"/>
    </row>
    <row r="208" spans="1:12" x14ac:dyDescent="0.25">
      <c r="A208" s="160"/>
      <c r="B208" s="31" t="s">
        <v>45</v>
      </c>
      <c r="C208" s="4"/>
      <c r="D208" s="5"/>
      <c r="E208" s="5"/>
      <c r="F208" s="8" t="e">
        <f t="shared" si="3"/>
        <v>#DIV/0!</v>
      </c>
      <c r="G208" s="5"/>
      <c r="H208" s="5"/>
      <c r="I208" s="5"/>
      <c r="J208" s="5"/>
      <c r="K208" s="19">
        <v>0</v>
      </c>
      <c r="L208" s="29"/>
    </row>
    <row r="209" spans="1:12" ht="24" x14ac:dyDescent="0.25">
      <c r="A209" s="160"/>
      <c r="B209" s="31" t="s">
        <v>46</v>
      </c>
      <c r="C209" s="4"/>
      <c r="D209" s="5"/>
      <c r="E209" s="5"/>
      <c r="F209" s="8" t="e">
        <f t="shared" si="3"/>
        <v>#DIV/0!</v>
      </c>
      <c r="G209" s="5"/>
      <c r="H209" s="5"/>
      <c r="I209" s="5"/>
      <c r="J209" s="5"/>
      <c r="K209" s="19">
        <v>0</v>
      </c>
      <c r="L209" s="29"/>
    </row>
    <row r="210" spans="1:12" x14ac:dyDescent="0.25">
      <c r="A210" s="160"/>
      <c r="B210" s="31" t="s">
        <v>47</v>
      </c>
      <c r="C210" s="4"/>
      <c r="D210" s="5"/>
      <c r="E210" s="5"/>
      <c r="F210" s="8" t="e">
        <f t="shared" si="3"/>
        <v>#DIV/0!</v>
      </c>
      <c r="G210" s="5"/>
      <c r="H210" s="5"/>
      <c r="I210" s="5"/>
      <c r="J210" s="5"/>
      <c r="K210" s="19">
        <v>0</v>
      </c>
      <c r="L210" s="29"/>
    </row>
    <row r="211" spans="1:12" x14ac:dyDescent="0.25">
      <c r="A211" s="160"/>
      <c r="B211" s="31" t="s">
        <v>48</v>
      </c>
      <c r="C211" s="4"/>
      <c r="D211" s="5"/>
      <c r="E211" s="5"/>
      <c r="F211" s="8" t="e">
        <f t="shared" si="3"/>
        <v>#DIV/0!</v>
      </c>
      <c r="G211" s="5"/>
      <c r="H211" s="5"/>
      <c r="I211" s="5"/>
      <c r="J211" s="5"/>
      <c r="K211" s="19">
        <v>0</v>
      </c>
      <c r="L211" s="29"/>
    </row>
    <row r="212" spans="1:12" x14ac:dyDescent="0.25">
      <c r="A212" s="160"/>
      <c r="B212" s="31" t="s">
        <v>49</v>
      </c>
      <c r="C212" s="4"/>
      <c r="D212" s="5"/>
      <c r="E212" s="5"/>
      <c r="F212" s="8" t="e">
        <f t="shared" si="3"/>
        <v>#DIV/0!</v>
      </c>
      <c r="G212" s="5"/>
      <c r="H212" s="5"/>
      <c r="I212" s="5"/>
      <c r="J212" s="5"/>
      <c r="K212" s="19">
        <v>0</v>
      </c>
      <c r="L212" s="29"/>
    </row>
    <row r="213" spans="1:12" x14ac:dyDescent="0.25">
      <c r="A213" s="160" t="s">
        <v>29</v>
      </c>
      <c r="B213" s="31" t="s">
        <v>39</v>
      </c>
      <c r="C213" s="4">
        <v>47.10189476235184</v>
      </c>
      <c r="D213" s="5">
        <v>47.10189476235184</v>
      </c>
      <c r="E213" s="5"/>
      <c r="F213" s="8">
        <f t="shared" si="3"/>
        <v>0</v>
      </c>
      <c r="G213" s="5"/>
      <c r="H213" s="5"/>
      <c r="I213" s="5"/>
      <c r="J213" s="5"/>
      <c r="K213" s="19">
        <v>47.10189476235184</v>
      </c>
      <c r="L213" s="29"/>
    </row>
    <row r="214" spans="1:12" ht="24" x14ac:dyDescent="0.25">
      <c r="A214" s="160"/>
      <c r="B214" s="31" t="s">
        <v>40</v>
      </c>
      <c r="C214" s="4"/>
      <c r="D214" s="5"/>
      <c r="E214" s="5"/>
      <c r="F214" s="8" t="e">
        <f t="shared" si="3"/>
        <v>#DIV/0!</v>
      </c>
      <c r="G214" s="5"/>
      <c r="H214" s="5"/>
      <c r="I214" s="5"/>
      <c r="J214" s="5"/>
      <c r="K214" s="19">
        <v>0</v>
      </c>
      <c r="L214" s="29"/>
    </row>
    <row r="215" spans="1:12" x14ac:dyDescent="0.25">
      <c r="A215" s="160"/>
      <c r="B215" s="31" t="s">
        <v>41</v>
      </c>
      <c r="C215" s="4"/>
      <c r="D215" s="5"/>
      <c r="E215" s="5"/>
      <c r="F215" s="8" t="e">
        <f t="shared" si="3"/>
        <v>#DIV/0!</v>
      </c>
      <c r="G215" s="5"/>
      <c r="H215" s="5"/>
      <c r="I215" s="5"/>
      <c r="J215" s="5"/>
      <c r="K215" s="19">
        <v>0</v>
      </c>
      <c r="L215" s="29"/>
    </row>
    <row r="216" spans="1:12" x14ac:dyDescent="0.25">
      <c r="A216" s="160"/>
      <c r="B216" s="31" t="s">
        <v>42</v>
      </c>
      <c r="C216" s="4"/>
      <c r="D216" s="5"/>
      <c r="E216" s="5"/>
      <c r="F216" s="8" t="e">
        <f t="shared" si="3"/>
        <v>#DIV/0!</v>
      </c>
      <c r="G216" s="5"/>
      <c r="H216" s="5"/>
      <c r="I216" s="5"/>
      <c r="J216" s="5"/>
      <c r="K216" s="19">
        <v>0</v>
      </c>
      <c r="L216" s="29"/>
    </row>
    <row r="217" spans="1:12" x14ac:dyDescent="0.25">
      <c r="A217" s="160"/>
      <c r="B217" s="31" t="s">
        <v>43</v>
      </c>
      <c r="C217" s="4"/>
      <c r="D217" s="5"/>
      <c r="E217" s="5"/>
      <c r="F217" s="8" t="e">
        <f t="shared" si="3"/>
        <v>#DIV/0!</v>
      </c>
      <c r="G217" s="5"/>
      <c r="H217" s="5"/>
      <c r="I217" s="5"/>
      <c r="J217" s="5"/>
      <c r="K217" s="19">
        <v>0</v>
      </c>
      <c r="L217" s="29"/>
    </row>
    <row r="218" spans="1:12" x14ac:dyDescent="0.25">
      <c r="A218" s="160"/>
      <c r="B218" s="31" t="s">
        <v>44</v>
      </c>
      <c r="C218" s="4"/>
      <c r="D218" s="5"/>
      <c r="E218" s="5"/>
      <c r="F218" s="8" t="e">
        <f t="shared" si="3"/>
        <v>#DIV/0!</v>
      </c>
      <c r="G218" s="5"/>
      <c r="H218" s="5"/>
      <c r="I218" s="5"/>
      <c r="J218" s="5"/>
      <c r="K218" s="19">
        <v>0</v>
      </c>
      <c r="L218" s="29"/>
    </row>
    <row r="219" spans="1:12" x14ac:dyDescent="0.25">
      <c r="A219" s="160"/>
      <c r="B219" s="31" t="s">
        <v>45</v>
      </c>
      <c r="C219" s="4">
        <v>2.9753775715046107</v>
      </c>
      <c r="D219" s="5">
        <v>2.9753775715046107</v>
      </c>
      <c r="E219" s="5"/>
      <c r="F219" s="8">
        <f t="shared" si="3"/>
        <v>0</v>
      </c>
      <c r="G219" s="5"/>
      <c r="H219" s="5"/>
      <c r="I219" s="5"/>
      <c r="J219" s="5"/>
      <c r="K219" s="19">
        <v>23.803020572036885</v>
      </c>
      <c r="L219" s="29"/>
    </row>
    <row r="220" spans="1:12" ht="24" x14ac:dyDescent="0.25">
      <c r="A220" s="160"/>
      <c r="B220" s="31" t="s">
        <v>46</v>
      </c>
      <c r="C220" s="4"/>
      <c r="D220" s="5"/>
      <c r="E220" s="5"/>
      <c r="F220" s="8" t="e">
        <f t="shared" si="3"/>
        <v>#DIV/0!</v>
      </c>
      <c r="G220" s="5"/>
      <c r="H220" s="5"/>
      <c r="I220" s="5"/>
      <c r="J220" s="5"/>
      <c r="K220" s="19">
        <v>0</v>
      </c>
      <c r="L220" s="29"/>
    </row>
    <row r="221" spans="1:12" x14ac:dyDescent="0.25">
      <c r="A221" s="160"/>
      <c r="B221" s="31" t="s">
        <v>47</v>
      </c>
      <c r="C221" s="4"/>
      <c r="D221" s="5"/>
      <c r="E221" s="5"/>
      <c r="F221" s="8" t="e">
        <f t="shared" si="3"/>
        <v>#DIV/0!</v>
      </c>
      <c r="G221" s="5"/>
      <c r="H221" s="5"/>
      <c r="I221" s="5"/>
      <c r="J221" s="5"/>
      <c r="K221" s="19">
        <v>0</v>
      </c>
      <c r="L221" s="29"/>
    </row>
    <row r="222" spans="1:12" x14ac:dyDescent="0.25">
      <c r="A222" s="160"/>
      <c r="B222" s="31" t="s">
        <v>48</v>
      </c>
      <c r="C222" s="4"/>
      <c r="D222" s="5"/>
      <c r="E222" s="5"/>
      <c r="F222" s="8" t="e">
        <f t="shared" si="3"/>
        <v>#DIV/0!</v>
      </c>
      <c r="G222" s="5"/>
      <c r="H222" s="5"/>
      <c r="I222" s="5"/>
      <c r="J222" s="5"/>
      <c r="K222" s="19">
        <v>0</v>
      </c>
      <c r="L222" s="29"/>
    </row>
    <row r="223" spans="1:12" x14ac:dyDescent="0.25">
      <c r="A223" s="160"/>
      <c r="B223" s="31" t="s">
        <v>49</v>
      </c>
      <c r="C223" s="4">
        <v>50.077272333856456</v>
      </c>
      <c r="D223" s="5">
        <v>50.077272333856456</v>
      </c>
      <c r="E223" s="5"/>
      <c r="F223" s="8">
        <f t="shared" si="3"/>
        <v>0</v>
      </c>
      <c r="G223" s="5"/>
      <c r="H223" s="5"/>
      <c r="I223" s="5"/>
      <c r="J223" s="5"/>
      <c r="K223" s="19">
        <v>70.904915334388733</v>
      </c>
      <c r="L223" s="29"/>
    </row>
    <row r="224" spans="1:12" x14ac:dyDescent="0.25">
      <c r="A224" s="160" t="s">
        <v>30</v>
      </c>
      <c r="B224" s="31" t="s">
        <v>39</v>
      </c>
      <c r="C224" s="4"/>
      <c r="D224" s="5"/>
      <c r="E224" s="5"/>
      <c r="F224" s="8" t="e">
        <f t="shared" si="3"/>
        <v>#DIV/0!</v>
      </c>
      <c r="G224" s="5"/>
      <c r="H224" s="5"/>
      <c r="I224" s="5"/>
      <c r="J224" s="5"/>
      <c r="K224" s="19">
        <v>0</v>
      </c>
      <c r="L224" s="29"/>
    </row>
    <row r="225" spans="1:12" ht="24" x14ac:dyDescent="0.25">
      <c r="A225" s="160"/>
      <c r="B225" s="31" t="s">
        <v>40</v>
      </c>
      <c r="C225" s="4"/>
      <c r="D225" s="5"/>
      <c r="E225" s="5"/>
      <c r="F225" s="8" t="e">
        <f t="shared" si="3"/>
        <v>#DIV/0!</v>
      </c>
      <c r="G225" s="5"/>
      <c r="H225" s="5"/>
      <c r="I225" s="5"/>
      <c r="J225" s="5"/>
      <c r="K225" s="19">
        <v>0</v>
      </c>
      <c r="L225" s="29"/>
    </row>
    <row r="226" spans="1:12" x14ac:dyDescent="0.25">
      <c r="A226" s="160"/>
      <c r="B226" s="31" t="s">
        <v>41</v>
      </c>
      <c r="C226" s="4"/>
      <c r="D226" s="5"/>
      <c r="E226" s="5"/>
      <c r="F226" s="8" t="e">
        <f t="shared" si="3"/>
        <v>#DIV/0!</v>
      </c>
      <c r="G226" s="5"/>
      <c r="H226" s="5"/>
      <c r="I226" s="5"/>
      <c r="J226" s="5"/>
      <c r="K226" s="19">
        <v>0</v>
      </c>
      <c r="L226" s="29"/>
    </row>
    <row r="227" spans="1:12" x14ac:dyDescent="0.25">
      <c r="A227" s="160"/>
      <c r="B227" s="31" t="s">
        <v>42</v>
      </c>
      <c r="C227" s="4"/>
      <c r="D227" s="5"/>
      <c r="E227" s="5"/>
      <c r="F227" s="8" t="e">
        <f t="shared" si="3"/>
        <v>#DIV/0!</v>
      </c>
      <c r="G227" s="5"/>
      <c r="H227" s="5"/>
      <c r="I227" s="5"/>
      <c r="J227" s="5"/>
      <c r="K227" s="19">
        <v>0</v>
      </c>
      <c r="L227" s="29"/>
    </row>
    <row r="228" spans="1:12" x14ac:dyDescent="0.25">
      <c r="A228" s="160"/>
      <c r="B228" s="31" t="s">
        <v>43</v>
      </c>
      <c r="C228" s="4"/>
      <c r="D228" s="5"/>
      <c r="E228" s="5"/>
      <c r="F228" s="8" t="e">
        <f t="shared" si="3"/>
        <v>#DIV/0!</v>
      </c>
      <c r="G228" s="5"/>
      <c r="H228" s="5"/>
      <c r="I228" s="5"/>
      <c r="J228" s="5"/>
      <c r="K228" s="19">
        <v>0</v>
      </c>
      <c r="L228" s="29"/>
    </row>
    <row r="229" spans="1:12" x14ac:dyDescent="0.25">
      <c r="A229" s="160"/>
      <c r="B229" s="31" t="s">
        <v>44</v>
      </c>
      <c r="C229" s="4"/>
      <c r="D229" s="5"/>
      <c r="E229" s="5"/>
      <c r="F229" s="8" t="e">
        <f t="shared" si="3"/>
        <v>#DIV/0!</v>
      </c>
      <c r="G229" s="5"/>
      <c r="H229" s="5"/>
      <c r="I229" s="5"/>
      <c r="J229" s="5"/>
      <c r="K229" s="19">
        <v>0</v>
      </c>
      <c r="L229" s="29"/>
    </row>
    <row r="230" spans="1:12" x14ac:dyDescent="0.25">
      <c r="A230" s="160"/>
      <c r="B230" s="31" t="s">
        <v>45</v>
      </c>
      <c r="C230" s="4"/>
      <c r="D230" s="5"/>
      <c r="E230" s="5"/>
      <c r="F230" s="8" t="e">
        <f t="shared" si="3"/>
        <v>#DIV/0!</v>
      </c>
      <c r="G230" s="5"/>
      <c r="H230" s="5"/>
      <c r="I230" s="5"/>
      <c r="J230" s="5"/>
      <c r="K230" s="19">
        <v>0</v>
      </c>
      <c r="L230" s="29"/>
    </row>
    <row r="231" spans="1:12" ht="24" x14ac:dyDescent="0.25">
      <c r="A231" s="160"/>
      <c r="B231" s="31" t="s">
        <v>46</v>
      </c>
      <c r="C231" s="4"/>
      <c r="D231" s="5"/>
      <c r="E231" s="5"/>
      <c r="F231" s="8" t="e">
        <f t="shared" si="3"/>
        <v>#DIV/0!</v>
      </c>
      <c r="G231" s="5"/>
      <c r="H231" s="5"/>
      <c r="I231" s="5"/>
      <c r="J231" s="5"/>
      <c r="K231" s="19">
        <v>0</v>
      </c>
      <c r="L231" s="29"/>
    </row>
    <row r="232" spans="1:12" x14ac:dyDescent="0.25">
      <c r="A232" s="160"/>
      <c r="B232" s="31" t="s">
        <v>47</v>
      </c>
      <c r="C232" s="4"/>
      <c r="D232" s="5"/>
      <c r="E232" s="5"/>
      <c r="F232" s="8" t="e">
        <f t="shared" si="3"/>
        <v>#DIV/0!</v>
      </c>
      <c r="G232" s="5"/>
      <c r="H232" s="5"/>
      <c r="I232" s="5"/>
      <c r="J232" s="5"/>
      <c r="K232" s="19">
        <v>0</v>
      </c>
      <c r="L232" s="29"/>
    </row>
    <row r="233" spans="1:12" x14ac:dyDescent="0.25">
      <c r="A233" s="160"/>
      <c r="B233" s="31" t="s">
        <v>48</v>
      </c>
      <c r="C233" s="4"/>
      <c r="D233" s="5"/>
      <c r="E233" s="5"/>
      <c r="F233" s="8" t="e">
        <f t="shared" si="3"/>
        <v>#DIV/0!</v>
      </c>
      <c r="G233" s="5"/>
      <c r="H233" s="5"/>
      <c r="I233" s="5"/>
      <c r="J233" s="5"/>
      <c r="K233" s="19">
        <v>0</v>
      </c>
      <c r="L233" s="29"/>
    </row>
    <row r="234" spans="1:12" x14ac:dyDescent="0.25">
      <c r="A234" s="160"/>
      <c r="B234" s="31" t="s">
        <v>49</v>
      </c>
      <c r="C234" s="4"/>
      <c r="D234" s="5"/>
      <c r="E234" s="5"/>
      <c r="F234" s="8" t="e">
        <f t="shared" si="3"/>
        <v>#DIV/0!</v>
      </c>
      <c r="G234" s="5"/>
      <c r="H234" s="5"/>
      <c r="I234" s="5"/>
      <c r="J234" s="5"/>
      <c r="K234" s="19">
        <v>0</v>
      </c>
      <c r="L234" s="29"/>
    </row>
    <row r="235" spans="1:12" x14ac:dyDescent="0.25">
      <c r="A235" s="160" t="s">
        <v>31</v>
      </c>
      <c r="B235" s="31" t="s">
        <v>39</v>
      </c>
      <c r="C235" s="4"/>
      <c r="D235" s="5"/>
      <c r="E235" s="5"/>
      <c r="F235" s="8" t="e">
        <f t="shared" si="3"/>
        <v>#DIV/0!</v>
      </c>
      <c r="G235" s="5"/>
      <c r="H235" s="5"/>
      <c r="I235" s="5"/>
      <c r="J235" s="5"/>
      <c r="K235" s="19">
        <v>0</v>
      </c>
      <c r="L235" s="29"/>
    </row>
    <row r="236" spans="1:12" ht="24" x14ac:dyDescent="0.25">
      <c r="A236" s="160"/>
      <c r="B236" s="31" t="s">
        <v>40</v>
      </c>
      <c r="C236" s="4"/>
      <c r="D236" s="5"/>
      <c r="E236" s="5"/>
      <c r="F236" s="8" t="e">
        <f t="shared" si="3"/>
        <v>#DIV/0!</v>
      </c>
      <c r="G236" s="5"/>
      <c r="H236" s="5"/>
      <c r="I236" s="5"/>
      <c r="J236" s="5"/>
      <c r="K236" s="19">
        <v>0</v>
      </c>
      <c r="L236" s="29"/>
    </row>
    <row r="237" spans="1:12" x14ac:dyDescent="0.25">
      <c r="A237" s="160"/>
      <c r="B237" s="31" t="s">
        <v>41</v>
      </c>
      <c r="C237" s="4"/>
      <c r="D237" s="5"/>
      <c r="E237" s="5"/>
      <c r="F237" s="8" t="e">
        <f t="shared" si="3"/>
        <v>#DIV/0!</v>
      </c>
      <c r="G237" s="5"/>
      <c r="H237" s="5"/>
      <c r="I237" s="5"/>
      <c r="J237" s="5"/>
      <c r="K237" s="19">
        <v>0</v>
      </c>
      <c r="L237" s="29"/>
    </row>
    <row r="238" spans="1:12" x14ac:dyDescent="0.25">
      <c r="A238" s="160"/>
      <c r="B238" s="31" t="s">
        <v>42</v>
      </c>
      <c r="C238" s="4"/>
      <c r="D238" s="5"/>
      <c r="E238" s="5"/>
      <c r="F238" s="8" t="e">
        <f t="shared" si="3"/>
        <v>#DIV/0!</v>
      </c>
      <c r="G238" s="5"/>
      <c r="H238" s="5"/>
      <c r="I238" s="5"/>
      <c r="J238" s="5"/>
      <c r="K238" s="19">
        <v>0</v>
      </c>
      <c r="L238" s="29"/>
    </row>
    <row r="239" spans="1:12" x14ac:dyDescent="0.25">
      <c r="A239" s="160"/>
      <c r="B239" s="31" t="s">
        <v>43</v>
      </c>
      <c r="C239" s="4"/>
      <c r="D239" s="5"/>
      <c r="E239" s="5"/>
      <c r="F239" s="8" t="e">
        <f t="shared" si="3"/>
        <v>#DIV/0!</v>
      </c>
      <c r="G239" s="5"/>
      <c r="H239" s="5"/>
      <c r="I239" s="5"/>
      <c r="J239" s="5"/>
      <c r="K239" s="19">
        <v>0</v>
      </c>
      <c r="L239" s="29"/>
    </row>
    <row r="240" spans="1:12" x14ac:dyDescent="0.25">
      <c r="A240" s="160"/>
      <c r="B240" s="31" t="s">
        <v>44</v>
      </c>
      <c r="C240" s="4"/>
      <c r="D240" s="5"/>
      <c r="E240" s="5"/>
      <c r="F240" s="8" t="e">
        <f t="shared" si="3"/>
        <v>#DIV/0!</v>
      </c>
      <c r="G240" s="5"/>
      <c r="H240" s="5"/>
      <c r="I240" s="5"/>
      <c r="J240" s="5"/>
      <c r="K240" s="19">
        <v>0</v>
      </c>
      <c r="L240" s="29"/>
    </row>
    <row r="241" spans="1:12" x14ac:dyDescent="0.25">
      <c r="A241" s="160"/>
      <c r="B241" s="31" t="s">
        <v>45</v>
      </c>
      <c r="C241" s="4"/>
      <c r="D241" s="5"/>
      <c r="E241" s="5"/>
      <c r="F241" s="8" t="e">
        <f t="shared" si="3"/>
        <v>#DIV/0!</v>
      </c>
      <c r="G241" s="5"/>
      <c r="H241" s="5"/>
      <c r="I241" s="5"/>
      <c r="J241" s="5"/>
      <c r="K241" s="19">
        <v>0</v>
      </c>
      <c r="L241" s="29"/>
    </row>
    <row r="242" spans="1:12" ht="24" x14ac:dyDescent="0.25">
      <c r="A242" s="160"/>
      <c r="B242" s="31" t="s">
        <v>46</v>
      </c>
      <c r="C242" s="4"/>
      <c r="D242" s="5"/>
      <c r="E242" s="5"/>
      <c r="F242" s="8" t="e">
        <f t="shared" si="3"/>
        <v>#DIV/0!</v>
      </c>
      <c r="G242" s="5"/>
      <c r="H242" s="5"/>
      <c r="I242" s="5"/>
      <c r="J242" s="5"/>
      <c r="K242" s="19">
        <v>0</v>
      </c>
      <c r="L242" s="29"/>
    </row>
    <row r="243" spans="1:12" x14ac:dyDescent="0.25">
      <c r="A243" s="160"/>
      <c r="B243" s="31" t="s">
        <v>47</v>
      </c>
      <c r="C243" s="4"/>
      <c r="D243" s="5"/>
      <c r="E243" s="5"/>
      <c r="F243" s="8" t="e">
        <f t="shared" si="3"/>
        <v>#DIV/0!</v>
      </c>
      <c r="G243" s="5"/>
      <c r="H243" s="5"/>
      <c r="I243" s="5"/>
      <c r="J243" s="5"/>
      <c r="K243" s="19">
        <v>0</v>
      </c>
      <c r="L243" s="29"/>
    </row>
    <row r="244" spans="1:12" x14ac:dyDescent="0.25">
      <c r="A244" s="160"/>
      <c r="B244" s="31" t="s">
        <v>48</v>
      </c>
      <c r="C244" s="4">
        <v>14.878071287125664</v>
      </c>
      <c r="D244" s="5">
        <v>14.878071287125664</v>
      </c>
      <c r="E244" s="5">
        <v>1.5319994196644249</v>
      </c>
      <c r="F244" s="8">
        <f t="shared" si="3"/>
        <v>0.10297029702970298</v>
      </c>
      <c r="G244" s="5"/>
      <c r="H244" s="5">
        <v>2.062306911086726</v>
      </c>
      <c r="I244" s="5"/>
      <c r="J244" s="5"/>
      <c r="K244" s="19">
        <v>58.923054602477876</v>
      </c>
      <c r="L244" s="29"/>
    </row>
    <row r="245" spans="1:12" x14ac:dyDescent="0.25">
      <c r="A245" s="160"/>
      <c r="B245" s="31" t="s">
        <v>49</v>
      </c>
      <c r="C245" s="4">
        <v>14.878071287125664</v>
      </c>
      <c r="D245" s="5">
        <v>14.878071287125664</v>
      </c>
      <c r="E245" s="5">
        <v>1.5319994196644249</v>
      </c>
      <c r="F245" s="8">
        <f t="shared" si="3"/>
        <v>0.10297029702970298</v>
      </c>
      <c r="G245" s="5"/>
      <c r="H245" s="5">
        <v>2.062306911086726</v>
      </c>
      <c r="I245" s="5"/>
      <c r="J245" s="5"/>
      <c r="K245" s="19">
        <v>58.923054602477876</v>
      </c>
      <c r="L245" s="29"/>
    </row>
    <row r="246" spans="1:12" x14ac:dyDescent="0.25">
      <c r="A246" s="160" t="s">
        <v>32</v>
      </c>
      <c r="B246" s="31" t="s">
        <v>39</v>
      </c>
      <c r="C246" s="4"/>
      <c r="D246" s="5"/>
      <c r="E246" s="5"/>
      <c r="F246" s="8" t="e">
        <f t="shared" si="3"/>
        <v>#DIV/0!</v>
      </c>
      <c r="G246" s="5"/>
      <c r="H246" s="5"/>
      <c r="I246" s="5"/>
      <c r="J246" s="5"/>
      <c r="K246" s="19">
        <v>0</v>
      </c>
      <c r="L246" s="29"/>
    </row>
    <row r="247" spans="1:12" ht="24" x14ac:dyDescent="0.25">
      <c r="A247" s="160"/>
      <c r="B247" s="31" t="s">
        <v>40</v>
      </c>
      <c r="C247" s="4">
        <v>11.127093402985743</v>
      </c>
      <c r="D247" s="5">
        <v>11.127093402985743</v>
      </c>
      <c r="E247" s="5">
        <v>12.707284500914229</v>
      </c>
      <c r="F247" s="8">
        <f t="shared" si="3"/>
        <v>1.1420129265298045</v>
      </c>
      <c r="G247" s="5"/>
      <c r="H247" s="5">
        <v>0.15808481718006626</v>
      </c>
      <c r="I247" s="5">
        <v>0.29031936595508706</v>
      </c>
      <c r="J247" s="5"/>
      <c r="K247" s="19">
        <v>97.38040561844015</v>
      </c>
      <c r="L247" s="29"/>
    </row>
    <row r="248" spans="1:12" x14ac:dyDescent="0.25">
      <c r="A248" s="160"/>
      <c r="B248" s="31" t="s">
        <v>41</v>
      </c>
      <c r="C248" s="4"/>
      <c r="D248" s="5"/>
      <c r="E248" s="5"/>
      <c r="F248" s="8" t="e">
        <f t="shared" si="3"/>
        <v>#DIV/0!</v>
      </c>
      <c r="G248" s="5"/>
      <c r="H248" s="5"/>
      <c r="I248" s="5"/>
      <c r="J248" s="5"/>
      <c r="K248" s="19">
        <v>0</v>
      </c>
      <c r="L248" s="29"/>
    </row>
    <row r="249" spans="1:12" x14ac:dyDescent="0.25">
      <c r="A249" s="160"/>
      <c r="B249" s="31" t="s">
        <v>42</v>
      </c>
      <c r="C249" s="4">
        <v>25.625244425801313</v>
      </c>
      <c r="D249" s="5">
        <v>22.063153711292756</v>
      </c>
      <c r="E249" s="5">
        <v>33.974203494778422</v>
      </c>
      <c r="F249" s="8">
        <f t="shared" si="3"/>
        <v>1.3258099290780143</v>
      </c>
      <c r="G249" s="5"/>
      <c r="H249" s="5"/>
      <c r="I249" s="5"/>
      <c r="J249" s="5"/>
      <c r="K249" s="19">
        <v>209.36369913846181</v>
      </c>
      <c r="L249" s="29"/>
    </row>
    <row r="250" spans="1:12" x14ac:dyDescent="0.25">
      <c r="A250" s="160"/>
      <c r="B250" s="31" t="s">
        <v>43</v>
      </c>
      <c r="C250" s="4"/>
      <c r="D250" s="5"/>
      <c r="E250" s="5"/>
      <c r="F250" s="8" t="e">
        <f t="shared" si="3"/>
        <v>#DIV/0!</v>
      </c>
      <c r="G250" s="5"/>
      <c r="H250" s="5"/>
      <c r="I250" s="5"/>
      <c r="J250" s="5"/>
      <c r="K250" s="19">
        <v>0</v>
      </c>
      <c r="L250" s="29"/>
    </row>
    <row r="251" spans="1:12" x14ac:dyDescent="0.25">
      <c r="A251" s="160"/>
      <c r="B251" s="31" t="s">
        <v>44</v>
      </c>
      <c r="C251" s="4"/>
      <c r="D251" s="5"/>
      <c r="E251" s="5"/>
      <c r="F251" s="8" t="e">
        <f t="shared" si="3"/>
        <v>#DIV/0!</v>
      </c>
      <c r="G251" s="5"/>
      <c r="H251" s="5"/>
      <c r="I251" s="5"/>
      <c r="J251" s="5"/>
      <c r="K251" s="19">
        <v>0</v>
      </c>
      <c r="L251" s="29"/>
    </row>
    <row r="252" spans="1:12" x14ac:dyDescent="0.25">
      <c r="A252" s="160"/>
      <c r="B252" s="31" t="s">
        <v>45</v>
      </c>
      <c r="C252" s="4">
        <v>13.498054348777018</v>
      </c>
      <c r="D252" s="5">
        <v>13.498054348777018</v>
      </c>
      <c r="E252" s="5">
        <v>117.83801446482337</v>
      </c>
      <c r="F252" s="8">
        <f t="shared" si="3"/>
        <v>8.73</v>
      </c>
      <c r="G252" s="5"/>
      <c r="H252" s="5"/>
      <c r="I252" s="5"/>
      <c r="J252" s="5"/>
      <c r="K252" s="19">
        <v>53.992217395108071</v>
      </c>
      <c r="L252" s="29"/>
    </row>
    <row r="253" spans="1:12" ht="24" x14ac:dyDescent="0.25">
      <c r="A253" s="160"/>
      <c r="B253" s="31" t="s">
        <v>46</v>
      </c>
      <c r="C253" s="4">
        <v>1359.0157425573047</v>
      </c>
      <c r="D253" s="5">
        <v>1232.4661679061535</v>
      </c>
      <c r="E253" s="5">
        <v>7577.9284805179977</v>
      </c>
      <c r="F253" s="8">
        <f t="shared" si="3"/>
        <v>5.5760417213845956</v>
      </c>
      <c r="G253" s="5"/>
      <c r="H253" s="5"/>
      <c r="I253" s="5"/>
      <c r="J253" s="5"/>
      <c r="K253" s="19">
        <v>1999.1891195354053</v>
      </c>
      <c r="L253" s="29"/>
    </row>
    <row r="254" spans="1:12" x14ac:dyDescent="0.25">
      <c r="A254" s="160"/>
      <c r="B254" s="31" t="s">
        <v>47</v>
      </c>
      <c r="C254" s="4"/>
      <c r="D254" s="5"/>
      <c r="E254" s="5"/>
      <c r="F254" s="8" t="e">
        <f t="shared" si="3"/>
        <v>#DIV/0!</v>
      </c>
      <c r="G254" s="5"/>
      <c r="H254" s="5"/>
      <c r="I254" s="5"/>
      <c r="J254" s="5"/>
      <c r="K254" s="19">
        <v>0</v>
      </c>
      <c r="L254" s="29"/>
    </row>
    <row r="255" spans="1:12" x14ac:dyDescent="0.25">
      <c r="A255" s="160"/>
      <c r="B255" s="31" t="s">
        <v>48</v>
      </c>
      <c r="C255" s="4"/>
      <c r="D255" s="5"/>
      <c r="E255" s="5"/>
      <c r="F255" s="8" t="e">
        <f t="shared" si="3"/>
        <v>#DIV/0!</v>
      </c>
      <c r="G255" s="5"/>
      <c r="H255" s="5"/>
      <c r="I255" s="5"/>
      <c r="J255" s="5"/>
      <c r="K255" s="19">
        <v>0</v>
      </c>
      <c r="L255" s="29"/>
    </row>
    <row r="256" spans="1:12" x14ac:dyDescent="0.25">
      <c r="A256" s="160"/>
      <c r="B256" s="31" t="s">
        <v>49</v>
      </c>
      <c r="C256" s="4">
        <v>1409.2661347348692</v>
      </c>
      <c r="D256" s="5">
        <v>1279.1544693692092</v>
      </c>
      <c r="E256" s="5">
        <v>7742.4479829785159</v>
      </c>
      <c r="F256" s="8">
        <f t="shared" si="3"/>
        <v>5.4939573102245403</v>
      </c>
      <c r="G256" s="5"/>
      <c r="H256" s="5">
        <v>0.15808481718006626</v>
      </c>
      <c r="I256" s="5">
        <v>0.29031936595508706</v>
      </c>
      <c r="J256" s="5"/>
      <c r="K256" s="19">
        <v>2359.9254416874155</v>
      </c>
      <c r="L256" s="29"/>
    </row>
    <row r="257" spans="1:12" x14ac:dyDescent="0.25">
      <c r="A257" s="160" t="s">
        <v>33</v>
      </c>
      <c r="B257" s="31" t="s">
        <v>39</v>
      </c>
      <c r="C257" s="4">
        <v>8590.0076823244508</v>
      </c>
      <c r="D257" s="5">
        <v>8180.7267311748001</v>
      </c>
      <c r="E257" s="5">
        <v>9233.0926208134115</v>
      </c>
      <c r="F257" s="8">
        <f t="shared" si="3"/>
        <v>1.0748643030683462</v>
      </c>
      <c r="G257" s="5">
        <v>7547.7410410705634</v>
      </c>
      <c r="H257" s="5">
        <v>291.98680273602849</v>
      </c>
      <c r="I257" s="5">
        <v>491.71373747629411</v>
      </c>
      <c r="J257" s="5">
        <v>387.28511935764567</v>
      </c>
      <c r="K257" s="19">
        <v>9017.1265955390736</v>
      </c>
      <c r="L257" s="29"/>
    </row>
    <row r="258" spans="1:12" ht="24" x14ac:dyDescent="0.25">
      <c r="A258" s="160"/>
      <c r="B258" s="31" t="s">
        <v>40</v>
      </c>
      <c r="C258" s="4">
        <v>846.49525208180921</v>
      </c>
      <c r="D258" s="5">
        <v>766.44472758490133</v>
      </c>
      <c r="E258" s="5">
        <v>1346.551650222427</v>
      </c>
      <c r="F258" s="8">
        <f t="shared" si="3"/>
        <v>1.5907373926915895</v>
      </c>
      <c r="G258" s="5">
        <v>1253.0943591650498</v>
      </c>
      <c r="H258" s="5">
        <v>41.309122464669713</v>
      </c>
      <c r="I258" s="5">
        <v>37.697235968098724</v>
      </c>
      <c r="J258" s="5">
        <v>31.587019842450449</v>
      </c>
      <c r="K258" s="19">
        <v>1438.412503890479</v>
      </c>
      <c r="L258" s="29"/>
    </row>
    <row r="259" spans="1:12" x14ac:dyDescent="0.25">
      <c r="A259" s="160"/>
      <c r="B259" s="31" t="s">
        <v>41</v>
      </c>
      <c r="C259" s="4">
        <v>26.323770971605263</v>
      </c>
      <c r="D259" s="5">
        <v>26.323770971605263</v>
      </c>
      <c r="E259" s="5">
        <v>21.44899856945614</v>
      </c>
      <c r="F259" s="8">
        <f t="shared" si="3"/>
        <v>0.81481481481481477</v>
      </c>
      <c r="G259" s="5">
        <v>14.299332379637427</v>
      </c>
      <c r="H259" s="5">
        <v>1.6249241340497076</v>
      </c>
      <c r="I259" s="5">
        <v>1.6249241340497076</v>
      </c>
      <c r="J259" s="5">
        <v>1.1049484111538013</v>
      </c>
      <c r="K259" s="19">
        <v>64.996965361988302</v>
      </c>
      <c r="L259" s="29"/>
    </row>
    <row r="260" spans="1:12" x14ac:dyDescent="0.25">
      <c r="A260" s="160"/>
      <c r="B260" s="31" t="s">
        <v>42</v>
      </c>
      <c r="C260" s="4">
        <v>141.71177178237571</v>
      </c>
      <c r="D260" s="5">
        <v>141.71177178237571</v>
      </c>
      <c r="E260" s="5">
        <v>267.36330591537308</v>
      </c>
      <c r="F260" s="8">
        <f t="shared" si="3"/>
        <v>1.8866696997194998</v>
      </c>
      <c r="G260" s="5">
        <v>212.36161547147458</v>
      </c>
      <c r="H260" s="5">
        <v>5.988944650946971</v>
      </c>
      <c r="I260" s="5">
        <v>5.988944650946971</v>
      </c>
      <c r="J260" s="5">
        <v>10.296971961323262</v>
      </c>
      <c r="K260" s="19">
        <v>557.17505471923528</v>
      </c>
      <c r="L260" s="29"/>
    </row>
    <row r="261" spans="1:12" x14ac:dyDescent="0.25">
      <c r="A261" s="160"/>
      <c r="B261" s="31" t="s">
        <v>43</v>
      </c>
      <c r="C261" s="4">
        <v>209.78189618050055</v>
      </c>
      <c r="D261" s="5">
        <v>209.78189618050055</v>
      </c>
      <c r="E261" s="5">
        <v>215.065226655945</v>
      </c>
      <c r="F261" s="8">
        <f t="shared" ref="F261:F278" si="4">E261/C261</f>
        <v>1.0251848732976394</v>
      </c>
      <c r="G261" s="5">
        <v>26.124616143815349</v>
      </c>
      <c r="H261" s="5">
        <v>9.8110892341320053</v>
      </c>
      <c r="I261" s="5">
        <v>9.8110892341320053</v>
      </c>
      <c r="J261" s="5">
        <v>3.1722748174632924</v>
      </c>
      <c r="K261" s="19">
        <v>196.22178468264008</v>
      </c>
      <c r="L261" s="29"/>
    </row>
    <row r="262" spans="1:12" x14ac:dyDescent="0.25">
      <c r="A262" s="160"/>
      <c r="B262" s="31" t="s">
        <v>44</v>
      </c>
      <c r="C262" s="4">
        <v>11.417142469303178</v>
      </c>
      <c r="D262" s="5">
        <v>11.417142469303178</v>
      </c>
      <c r="E262" s="5">
        <v>12.93463353136489</v>
      </c>
      <c r="F262" s="8">
        <f t="shared" si="4"/>
        <v>1.1329133858267715</v>
      </c>
      <c r="G262" s="5">
        <v>8.5713073353798599</v>
      </c>
      <c r="H262" s="5">
        <v>1.078785115209749</v>
      </c>
      <c r="I262" s="5">
        <v>1.078785115209749</v>
      </c>
      <c r="J262" s="5">
        <v>0.33010824525418364</v>
      </c>
      <c r="K262" s="19">
        <v>55.377635914100466</v>
      </c>
      <c r="L262" s="29"/>
    </row>
    <row r="263" spans="1:12" x14ac:dyDescent="0.25">
      <c r="A263" s="160"/>
      <c r="B263" s="31" t="s">
        <v>45</v>
      </c>
      <c r="C263" s="4"/>
      <c r="D263" s="5"/>
      <c r="E263" s="5"/>
      <c r="F263" s="8" t="e">
        <f t="shared" si="4"/>
        <v>#DIV/0!</v>
      </c>
      <c r="G263" s="5"/>
      <c r="H263" s="5"/>
      <c r="I263" s="5"/>
      <c r="J263" s="5"/>
      <c r="K263" s="19">
        <v>0</v>
      </c>
      <c r="L263" s="29"/>
    </row>
    <row r="264" spans="1:12" ht="24" x14ac:dyDescent="0.25">
      <c r="A264" s="160"/>
      <c r="B264" s="31" t="s">
        <v>46</v>
      </c>
      <c r="C264" s="4">
        <v>242.70653307568176</v>
      </c>
      <c r="D264" s="5">
        <v>242.70653307568176</v>
      </c>
      <c r="E264" s="5">
        <v>105.56261354937031</v>
      </c>
      <c r="F264" s="8">
        <f t="shared" si="4"/>
        <v>0.43493931626658494</v>
      </c>
      <c r="G264" s="5">
        <v>72.862825892627427</v>
      </c>
      <c r="H264" s="5"/>
      <c r="I264" s="5"/>
      <c r="J264" s="5">
        <v>15.401940570583282</v>
      </c>
      <c r="K264" s="19">
        <v>603.41843147384759</v>
      </c>
      <c r="L264" s="29"/>
    </row>
    <row r="265" spans="1:12" x14ac:dyDescent="0.25">
      <c r="A265" s="160"/>
      <c r="B265" s="31" t="s">
        <v>47</v>
      </c>
      <c r="C265" s="4">
        <v>109.44424388836678</v>
      </c>
      <c r="D265" s="5">
        <v>109.44424388836678</v>
      </c>
      <c r="E265" s="5">
        <v>92.473404382761032</v>
      </c>
      <c r="F265" s="8">
        <f t="shared" si="4"/>
        <v>0.84493620767378119</v>
      </c>
      <c r="G265" s="5">
        <v>67.996563746607436</v>
      </c>
      <c r="H265" s="5">
        <v>3.8571992974537799</v>
      </c>
      <c r="I265" s="5">
        <v>1.9285996487268899</v>
      </c>
      <c r="J265" s="5">
        <v>2.5723152673302603</v>
      </c>
      <c r="K265" s="19">
        <v>276.21126913181831</v>
      </c>
      <c r="L265" s="29"/>
    </row>
    <row r="266" spans="1:12" x14ac:dyDescent="0.25">
      <c r="A266" s="160"/>
      <c r="B266" s="31" t="s">
        <v>48</v>
      </c>
      <c r="C266" s="4"/>
      <c r="D266" s="5"/>
      <c r="E266" s="5"/>
      <c r="F266" s="8" t="e">
        <f t="shared" si="4"/>
        <v>#DIV/0!</v>
      </c>
      <c r="G266" s="5"/>
      <c r="H266" s="5"/>
      <c r="I266" s="5"/>
      <c r="J266" s="5"/>
      <c r="K266" s="19">
        <v>0</v>
      </c>
      <c r="L266" s="29"/>
    </row>
    <row r="267" spans="1:12" x14ac:dyDescent="0.25">
      <c r="A267" s="160"/>
      <c r="B267" s="31" t="s">
        <v>49</v>
      </c>
      <c r="C267" s="4">
        <v>10177.888292774098</v>
      </c>
      <c r="D267" s="5">
        <v>9688.5568171275354</v>
      </c>
      <c r="E267" s="5">
        <v>11294.492453640101</v>
      </c>
      <c r="F267" s="8">
        <f t="shared" si="4"/>
        <v>1.1097088245366917</v>
      </c>
      <c r="G267" s="5">
        <v>9203.0516612051615</v>
      </c>
      <c r="H267" s="5">
        <v>355.65686763249039</v>
      </c>
      <c r="I267" s="5">
        <v>549.84331622745799</v>
      </c>
      <c r="J267" s="5">
        <v>451.75069847320441</v>
      </c>
      <c r="K267" s="19">
        <v>12208.940240713184</v>
      </c>
      <c r="L267" s="29"/>
    </row>
    <row r="268" spans="1:12" x14ac:dyDescent="0.25">
      <c r="A268" s="160" t="s">
        <v>34</v>
      </c>
      <c r="B268" s="31" t="s">
        <v>39</v>
      </c>
      <c r="C268" s="4"/>
      <c r="D268" s="5"/>
      <c r="E268" s="5"/>
      <c r="F268" s="8" t="e">
        <f t="shared" si="4"/>
        <v>#DIV/0!</v>
      </c>
      <c r="G268" s="5"/>
      <c r="H268" s="5"/>
      <c r="I268" s="5"/>
      <c r="J268" s="5"/>
      <c r="K268" s="19">
        <v>0</v>
      </c>
      <c r="L268" s="29"/>
    </row>
    <row r="269" spans="1:12" ht="24" x14ac:dyDescent="0.25">
      <c r="A269" s="160"/>
      <c r="B269" s="31" t="s">
        <v>40</v>
      </c>
      <c r="C269" s="4"/>
      <c r="D269" s="5"/>
      <c r="E269" s="5"/>
      <c r="F269" s="8" t="e">
        <f t="shared" si="4"/>
        <v>#DIV/0!</v>
      </c>
      <c r="G269" s="5"/>
      <c r="H269" s="5"/>
      <c r="I269" s="5"/>
      <c r="J269" s="5"/>
      <c r="K269" s="19">
        <v>0</v>
      </c>
      <c r="L269" s="29"/>
    </row>
    <row r="270" spans="1:12" x14ac:dyDescent="0.25">
      <c r="A270" s="160"/>
      <c r="B270" s="31" t="s">
        <v>41</v>
      </c>
      <c r="C270" s="4"/>
      <c r="D270" s="5"/>
      <c r="E270" s="5"/>
      <c r="F270" s="8" t="e">
        <f t="shared" si="4"/>
        <v>#DIV/0!</v>
      </c>
      <c r="G270" s="5"/>
      <c r="H270" s="5"/>
      <c r="I270" s="5"/>
      <c r="J270" s="5"/>
      <c r="K270" s="19">
        <v>0</v>
      </c>
      <c r="L270" s="29"/>
    </row>
    <row r="271" spans="1:12" x14ac:dyDescent="0.25">
      <c r="A271" s="160"/>
      <c r="B271" s="31" t="s">
        <v>42</v>
      </c>
      <c r="C271" s="4"/>
      <c r="D271" s="5"/>
      <c r="E271" s="5"/>
      <c r="F271" s="8" t="e">
        <f t="shared" si="4"/>
        <v>#DIV/0!</v>
      </c>
      <c r="G271" s="5"/>
      <c r="H271" s="5"/>
      <c r="I271" s="5"/>
      <c r="J271" s="5"/>
      <c r="K271" s="19">
        <v>0</v>
      </c>
      <c r="L271" s="29"/>
    </row>
    <row r="272" spans="1:12" x14ac:dyDescent="0.25">
      <c r="A272" s="160"/>
      <c r="B272" s="31" t="s">
        <v>43</v>
      </c>
      <c r="C272" s="4"/>
      <c r="D272" s="5"/>
      <c r="E272" s="5"/>
      <c r="F272" s="8" t="e">
        <f t="shared" si="4"/>
        <v>#DIV/0!</v>
      </c>
      <c r="G272" s="5"/>
      <c r="H272" s="5"/>
      <c r="I272" s="5"/>
      <c r="J272" s="5"/>
      <c r="K272" s="19">
        <v>0</v>
      </c>
      <c r="L272" s="29"/>
    </row>
    <row r="273" spans="1:12" x14ac:dyDescent="0.25">
      <c r="A273" s="160"/>
      <c r="B273" s="31" t="s">
        <v>44</v>
      </c>
      <c r="C273" s="4"/>
      <c r="D273" s="5"/>
      <c r="E273" s="5"/>
      <c r="F273" s="8" t="e">
        <f t="shared" si="4"/>
        <v>#DIV/0!</v>
      </c>
      <c r="G273" s="5"/>
      <c r="H273" s="5"/>
      <c r="I273" s="5"/>
      <c r="J273" s="5"/>
      <c r="K273" s="19">
        <v>0</v>
      </c>
      <c r="L273" s="29"/>
    </row>
    <row r="274" spans="1:12" x14ac:dyDescent="0.25">
      <c r="A274" s="160"/>
      <c r="B274" s="31" t="s">
        <v>45</v>
      </c>
      <c r="C274" s="4"/>
      <c r="D274" s="5"/>
      <c r="E274" s="5"/>
      <c r="F274" s="8" t="e">
        <f t="shared" si="4"/>
        <v>#DIV/0!</v>
      </c>
      <c r="G274" s="5"/>
      <c r="H274" s="5"/>
      <c r="I274" s="5"/>
      <c r="J274" s="5"/>
      <c r="K274" s="19">
        <v>0</v>
      </c>
      <c r="L274" s="29"/>
    </row>
    <row r="275" spans="1:12" ht="24" x14ac:dyDescent="0.25">
      <c r="A275" s="160"/>
      <c r="B275" s="31" t="s">
        <v>46</v>
      </c>
      <c r="C275" s="4">
        <v>4.9433427598106032</v>
      </c>
      <c r="D275" s="5">
        <v>4.9433427598106032</v>
      </c>
      <c r="E275" s="5">
        <v>9.8866855196212065</v>
      </c>
      <c r="F275" s="8">
        <f t="shared" si="4"/>
        <v>2</v>
      </c>
      <c r="G275" s="5"/>
      <c r="H275" s="5"/>
      <c r="I275" s="5"/>
      <c r="J275" s="5"/>
      <c r="K275" s="19">
        <v>39.546742078484826</v>
      </c>
      <c r="L275" s="29"/>
    </row>
    <row r="276" spans="1:12" x14ac:dyDescent="0.25">
      <c r="A276" s="160"/>
      <c r="B276" s="31" t="s">
        <v>47</v>
      </c>
      <c r="C276" s="4"/>
      <c r="D276" s="5"/>
      <c r="E276" s="5"/>
      <c r="F276" s="8" t="e">
        <f t="shared" si="4"/>
        <v>#DIV/0!</v>
      </c>
      <c r="G276" s="5"/>
      <c r="H276" s="5"/>
      <c r="I276" s="5"/>
      <c r="J276" s="5"/>
      <c r="K276" s="19">
        <v>0</v>
      </c>
      <c r="L276" s="29"/>
    </row>
    <row r="277" spans="1:12" x14ac:dyDescent="0.25">
      <c r="A277" s="160"/>
      <c r="B277" s="31" t="s">
        <v>48</v>
      </c>
      <c r="C277" s="4"/>
      <c r="D277" s="5"/>
      <c r="E277" s="5"/>
      <c r="F277" s="8" t="e">
        <f t="shared" si="4"/>
        <v>#DIV/0!</v>
      </c>
      <c r="G277" s="5"/>
      <c r="H277" s="5"/>
      <c r="I277" s="5"/>
      <c r="J277" s="5"/>
      <c r="K277" s="19">
        <v>0</v>
      </c>
      <c r="L277" s="29"/>
    </row>
    <row r="278" spans="1:12" ht="15.75" thickBot="1" x14ac:dyDescent="0.3">
      <c r="A278" s="161"/>
      <c r="B278" s="32" t="s">
        <v>49</v>
      </c>
      <c r="C278" s="18">
        <v>4.9433427598106032</v>
      </c>
      <c r="D278" s="22">
        <v>4.9433427598106032</v>
      </c>
      <c r="E278" s="22">
        <v>9.8866855196212065</v>
      </c>
      <c r="F278" s="15">
        <f t="shared" si="4"/>
        <v>2</v>
      </c>
      <c r="G278" s="22"/>
      <c r="H278" s="22"/>
      <c r="I278" s="22"/>
      <c r="J278" s="22"/>
      <c r="K278" s="24">
        <v>39.546742078484826</v>
      </c>
      <c r="L278" s="29"/>
    </row>
  </sheetData>
  <mergeCells count="26">
    <mergeCell ref="A3:B3"/>
    <mergeCell ref="A59:A69"/>
    <mergeCell ref="A70:A80"/>
    <mergeCell ref="A81:A91"/>
    <mergeCell ref="A4:A14"/>
    <mergeCell ref="A15:A25"/>
    <mergeCell ref="A26:A36"/>
    <mergeCell ref="A37:A47"/>
    <mergeCell ref="A48:A58"/>
    <mergeCell ref="A125:A135"/>
    <mergeCell ref="A136:A146"/>
    <mergeCell ref="A147:A157"/>
    <mergeCell ref="A92:A102"/>
    <mergeCell ref="A103:A113"/>
    <mergeCell ref="A114:A124"/>
    <mergeCell ref="A191:A201"/>
    <mergeCell ref="A202:A212"/>
    <mergeCell ref="A213:A223"/>
    <mergeCell ref="A158:A168"/>
    <mergeCell ref="A169:A179"/>
    <mergeCell ref="A180:A190"/>
    <mergeCell ref="A257:A267"/>
    <mergeCell ref="A268:A278"/>
    <mergeCell ref="A224:A234"/>
    <mergeCell ref="A235:A245"/>
    <mergeCell ref="A246:A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13" sqref="L13"/>
    </sheetView>
  </sheetViews>
  <sheetFormatPr defaultRowHeight="15" x14ac:dyDescent="0.25"/>
  <cols>
    <col min="1" max="1" width="9.140625" style="35"/>
    <col min="2" max="2" width="11" style="26" bestFit="1" customWidth="1"/>
    <col min="3" max="3" width="10" style="26" bestFit="1" customWidth="1"/>
    <col min="4" max="4" width="11" style="26" bestFit="1" customWidth="1"/>
    <col min="5" max="5" width="12.42578125" style="26" bestFit="1" customWidth="1"/>
    <col min="6" max="6" width="11" style="26" bestFit="1" customWidth="1"/>
    <col min="7" max="16384" width="9.140625" style="35"/>
  </cols>
  <sheetData>
    <row r="1" spans="1:6" ht="15.75" thickBot="1" x14ac:dyDescent="0.3">
      <c r="A1" s="35" t="s">
        <v>122</v>
      </c>
    </row>
    <row r="2" spans="1:6" ht="50.25" thickTop="1" thickBot="1" x14ac:dyDescent="0.3">
      <c r="A2" s="36"/>
      <c r="B2" s="37" t="s">
        <v>116</v>
      </c>
      <c r="C2" s="38" t="s">
        <v>117</v>
      </c>
      <c r="D2" s="38" t="s">
        <v>118</v>
      </c>
      <c r="E2" s="38" t="s">
        <v>119</v>
      </c>
      <c r="F2" s="39" t="s">
        <v>120</v>
      </c>
    </row>
    <row r="3" spans="1:6" ht="15.75" thickTop="1" x14ac:dyDescent="0.25">
      <c r="A3" s="40" t="s">
        <v>39</v>
      </c>
      <c r="B3" s="41">
        <v>7375.7978378923017</v>
      </c>
      <c r="C3" s="42">
        <v>1728.337973959101</v>
      </c>
      <c r="D3" s="42">
        <v>17778.939404947745</v>
      </c>
      <c r="E3" s="42">
        <v>86296.834703339904</v>
      </c>
      <c r="F3" s="43">
        <v>21574.208675834976</v>
      </c>
    </row>
    <row r="4" spans="1:6" ht="24" x14ac:dyDescent="0.25">
      <c r="A4" s="44" t="s">
        <v>40</v>
      </c>
      <c r="B4" s="45">
        <v>2151.3143328579076</v>
      </c>
      <c r="C4" s="46">
        <v>526.48011820463853</v>
      </c>
      <c r="D4" s="46">
        <v>8011.1025314374192</v>
      </c>
      <c r="E4" s="46">
        <v>25170.377694437517</v>
      </c>
      <c r="F4" s="47">
        <v>6292.5944236093792</v>
      </c>
    </row>
    <row r="5" spans="1:6" x14ac:dyDescent="0.25">
      <c r="A5" s="44" t="s">
        <v>41</v>
      </c>
      <c r="B5" s="45">
        <v>287.86170581941479</v>
      </c>
      <c r="C5" s="46">
        <v>287.86170581941479</v>
      </c>
      <c r="D5" s="46">
        <v>1040.1478592352344</v>
      </c>
      <c r="E5" s="46">
        <v>3367.9819580871526</v>
      </c>
      <c r="F5" s="47">
        <v>841.99548952178816</v>
      </c>
    </row>
    <row r="6" spans="1:6" x14ac:dyDescent="0.25">
      <c r="A6" s="44" t="s">
        <v>42</v>
      </c>
      <c r="B6" s="45">
        <v>99713.378710046149</v>
      </c>
      <c r="C6" s="46">
        <v>31887.797538859413</v>
      </c>
      <c r="D6" s="46">
        <v>134756.02082487987</v>
      </c>
      <c r="E6" s="46">
        <v>1166646.5309075399</v>
      </c>
      <c r="F6" s="47">
        <v>291661.63272688497</v>
      </c>
    </row>
    <row r="7" spans="1:6" x14ac:dyDescent="0.25">
      <c r="A7" s="44" t="s">
        <v>43</v>
      </c>
      <c r="B7" s="45">
        <v>45.94276121040177</v>
      </c>
      <c r="C7" s="46">
        <v>30.139006508201209</v>
      </c>
      <c r="D7" s="46">
        <v>302.45559217861398</v>
      </c>
      <c r="E7" s="46">
        <v>537.53030616170076</v>
      </c>
      <c r="F7" s="47">
        <v>134.38257654042519</v>
      </c>
    </row>
    <row r="8" spans="1:6" x14ac:dyDescent="0.25">
      <c r="A8" s="44" t="s">
        <v>44</v>
      </c>
      <c r="B8" s="45">
        <v>24880.579014078285</v>
      </c>
      <c r="C8" s="46">
        <v>4406.5088623026641</v>
      </c>
      <c r="D8" s="46">
        <v>48276.913451494904</v>
      </c>
      <c r="E8" s="46">
        <v>291102.77446471597</v>
      </c>
      <c r="F8" s="47">
        <v>72775.693616178993</v>
      </c>
    </row>
    <row r="9" spans="1:6" x14ac:dyDescent="0.25">
      <c r="A9" s="44" t="s">
        <v>45</v>
      </c>
      <c r="B9" s="45">
        <v>78423.002956013413</v>
      </c>
      <c r="C9" s="46">
        <v>21900.252834896579</v>
      </c>
      <c r="D9" s="46">
        <v>131367.54654063479</v>
      </c>
      <c r="E9" s="46">
        <v>917549.13458535669</v>
      </c>
      <c r="F9" s="47">
        <v>229387.28364633917</v>
      </c>
    </row>
    <row r="10" spans="1:6" ht="24" x14ac:dyDescent="0.25">
      <c r="A10" s="44" t="s">
        <v>46</v>
      </c>
      <c r="B10" s="45">
        <v>36345.172166719509</v>
      </c>
      <c r="C10" s="46">
        <v>16426.470579147834</v>
      </c>
      <c r="D10" s="46">
        <v>62030.68219388563</v>
      </c>
      <c r="E10" s="46">
        <v>425238.51435061824</v>
      </c>
      <c r="F10" s="47">
        <v>106309.62858765456</v>
      </c>
    </row>
    <row r="11" spans="1:6" x14ac:dyDescent="0.25">
      <c r="A11" s="44" t="s">
        <v>47</v>
      </c>
      <c r="B11" s="45">
        <v>131.18302138521506</v>
      </c>
      <c r="C11" s="46">
        <v>29.987939134437507</v>
      </c>
      <c r="D11" s="46">
        <v>657.33188800859773</v>
      </c>
      <c r="E11" s="46">
        <v>1534.8413502070159</v>
      </c>
      <c r="F11" s="47">
        <v>383.71033755175398</v>
      </c>
    </row>
    <row r="12" spans="1:6" x14ac:dyDescent="0.25">
      <c r="A12" s="44" t="s">
        <v>48</v>
      </c>
      <c r="B12" s="45">
        <v>42745.920581556726</v>
      </c>
      <c r="C12" s="46">
        <v>22585.227577661241</v>
      </c>
      <c r="D12" s="46">
        <v>74860.744995990972</v>
      </c>
      <c r="E12" s="46">
        <v>500127.27080421359</v>
      </c>
      <c r="F12" s="47">
        <v>125031.8177010534</v>
      </c>
    </row>
    <row r="13" spans="1:6" ht="15.75" thickBot="1" x14ac:dyDescent="0.3">
      <c r="A13" s="48" t="s">
        <v>121</v>
      </c>
      <c r="B13" s="49">
        <v>292100.15308757947</v>
      </c>
      <c r="C13" s="50">
        <v>99809.064136493515</v>
      </c>
      <c r="D13" s="50">
        <v>479081.88528269372</v>
      </c>
      <c r="E13" s="50">
        <v>3417571.7911246778</v>
      </c>
      <c r="F13" s="51">
        <v>854392.94778116944</v>
      </c>
    </row>
    <row r="14" spans="1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22" workbookViewId="0">
      <selection activeCell="H135" sqref="H135"/>
    </sheetView>
  </sheetViews>
  <sheetFormatPr defaultRowHeight="15" x14ac:dyDescent="0.25"/>
  <cols>
    <col min="1" max="1" width="11.85546875" customWidth="1"/>
    <col min="2" max="2" width="15.28515625" customWidth="1"/>
    <col min="5" max="5" width="10.28515625" bestFit="1" customWidth="1"/>
  </cols>
  <sheetData>
    <row r="1" spans="1:7" s="35" customFormat="1" ht="15.75" thickBot="1" x14ac:dyDescent="0.3">
      <c r="A1" s="35" t="s">
        <v>123</v>
      </c>
    </row>
    <row r="2" spans="1:7" ht="62.25" thickTop="1" thickBot="1" x14ac:dyDescent="0.3">
      <c r="A2" s="167" t="s">
        <v>0</v>
      </c>
      <c r="B2" s="168"/>
      <c r="C2" s="52" t="s">
        <v>116</v>
      </c>
      <c r="D2" s="53" t="s">
        <v>117</v>
      </c>
      <c r="E2" s="53" t="s">
        <v>119</v>
      </c>
      <c r="F2" s="54" t="s">
        <v>120</v>
      </c>
      <c r="G2" s="55"/>
    </row>
    <row r="3" spans="1:7" ht="15.75" thickTop="1" x14ac:dyDescent="0.25">
      <c r="A3" s="169" t="s">
        <v>39</v>
      </c>
      <c r="B3" s="56" t="s">
        <v>55</v>
      </c>
      <c r="C3" s="57">
        <v>0.11919248596143328</v>
      </c>
      <c r="D3" s="58">
        <v>0</v>
      </c>
      <c r="E3" s="58">
        <v>1.3945520857487692</v>
      </c>
      <c r="F3" s="59">
        <v>0.3486380214371923</v>
      </c>
      <c r="G3" s="55"/>
    </row>
    <row r="4" spans="1:7" ht="24" x14ac:dyDescent="0.25">
      <c r="A4" s="165"/>
      <c r="B4" s="60" t="s">
        <v>56</v>
      </c>
      <c r="C4" s="61">
        <v>244.78016076569648</v>
      </c>
      <c r="D4" s="62">
        <v>29.929328963577731</v>
      </c>
      <c r="E4" s="62">
        <v>2863.9278809586485</v>
      </c>
      <c r="F4" s="63">
        <v>715.98197023966213</v>
      </c>
      <c r="G4" s="55"/>
    </row>
    <row r="5" spans="1:7" x14ac:dyDescent="0.25">
      <c r="A5" s="165"/>
      <c r="B5" s="60" t="s">
        <v>57</v>
      </c>
      <c r="C5" s="61">
        <v>467.35166911676794</v>
      </c>
      <c r="D5" s="62">
        <v>86.267119794489361</v>
      </c>
      <c r="E5" s="62">
        <v>5468.0145286661846</v>
      </c>
      <c r="F5" s="63">
        <v>1367.0036321665461</v>
      </c>
      <c r="G5" s="55"/>
    </row>
    <row r="6" spans="1:7" x14ac:dyDescent="0.25">
      <c r="A6" s="165"/>
      <c r="B6" s="60" t="s">
        <v>58</v>
      </c>
      <c r="C6" s="61">
        <v>6663.546815523875</v>
      </c>
      <c r="D6" s="62">
        <v>1612.1415252010338</v>
      </c>
      <c r="E6" s="62">
        <v>77963.497741629326</v>
      </c>
      <c r="F6" s="63">
        <v>19490.874435407331</v>
      </c>
      <c r="G6" s="55"/>
    </row>
    <row r="7" spans="1:7" x14ac:dyDescent="0.25">
      <c r="A7" s="165"/>
      <c r="B7" s="60" t="s">
        <v>121</v>
      </c>
      <c r="C7" s="61">
        <v>7375.7978378923017</v>
      </c>
      <c r="D7" s="62">
        <v>1728.337973959101</v>
      </c>
      <c r="E7" s="62">
        <v>86296.834703339904</v>
      </c>
      <c r="F7" s="63">
        <v>21574.208675834976</v>
      </c>
      <c r="G7" s="55"/>
    </row>
    <row r="8" spans="1:7" ht="24" x14ac:dyDescent="0.25">
      <c r="A8" s="165" t="s">
        <v>40</v>
      </c>
      <c r="B8" s="60" t="s">
        <v>59</v>
      </c>
      <c r="C8" s="61">
        <v>129.12966800758531</v>
      </c>
      <c r="D8" s="62">
        <v>36.675611854701195</v>
      </c>
      <c r="E8" s="62">
        <v>1510.8171156887481</v>
      </c>
      <c r="F8" s="63">
        <v>377.70427892218703</v>
      </c>
      <c r="G8" s="55"/>
    </row>
    <row r="9" spans="1:7" x14ac:dyDescent="0.25">
      <c r="A9" s="165"/>
      <c r="B9" s="60" t="s">
        <v>60</v>
      </c>
      <c r="C9" s="61">
        <v>436.18405042058805</v>
      </c>
      <c r="D9" s="62">
        <v>214.07508358829654</v>
      </c>
      <c r="E9" s="62">
        <v>5103.3533899208796</v>
      </c>
      <c r="F9" s="63">
        <v>1275.8383474802199</v>
      </c>
      <c r="G9" s="55"/>
    </row>
    <row r="10" spans="1:7" x14ac:dyDescent="0.25">
      <c r="A10" s="165"/>
      <c r="B10" s="60" t="s">
        <v>61</v>
      </c>
      <c r="C10" s="61">
        <v>185.48519342414974</v>
      </c>
      <c r="D10" s="62">
        <v>16.783383980700631</v>
      </c>
      <c r="E10" s="62">
        <v>2170.1767630625518</v>
      </c>
      <c r="F10" s="63">
        <v>542.54419076563795</v>
      </c>
      <c r="G10" s="55"/>
    </row>
    <row r="11" spans="1:7" x14ac:dyDescent="0.25">
      <c r="A11" s="165"/>
      <c r="B11" s="60" t="s">
        <v>62</v>
      </c>
      <c r="C11" s="61">
        <v>202.19808484397518</v>
      </c>
      <c r="D11" s="62">
        <v>42.133372484983227</v>
      </c>
      <c r="E11" s="62">
        <v>2365.7175926745094</v>
      </c>
      <c r="F11" s="63">
        <v>591.42939816862736</v>
      </c>
      <c r="G11" s="55"/>
    </row>
    <row r="12" spans="1:7" x14ac:dyDescent="0.25">
      <c r="A12" s="165"/>
      <c r="B12" s="60" t="s">
        <v>63</v>
      </c>
      <c r="C12" s="61">
        <v>32.493165136218131</v>
      </c>
      <c r="D12" s="62">
        <v>16.246582568109066</v>
      </c>
      <c r="E12" s="62">
        <v>380.17003209375213</v>
      </c>
      <c r="F12" s="63">
        <v>95.042508023438032</v>
      </c>
      <c r="G12" s="55"/>
    </row>
    <row r="13" spans="1:7" ht="24" x14ac:dyDescent="0.25">
      <c r="A13" s="165"/>
      <c r="B13" s="60" t="s">
        <v>64</v>
      </c>
      <c r="C13" s="61">
        <v>302.04363888166824</v>
      </c>
      <c r="D13" s="62">
        <v>27.212895675799846</v>
      </c>
      <c r="E13" s="62">
        <v>3533.9105749155183</v>
      </c>
      <c r="F13" s="63">
        <v>883.47764372887957</v>
      </c>
      <c r="G13" s="55"/>
    </row>
    <row r="14" spans="1:7" x14ac:dyDescent="0.25">
      <c r="A14" s="165"/>
      <c r="B14" s="60" t="s">
        <v>65</v>
      </c>
      <c r="C14" s="61">
        <v>333.37032314571093</v>
      </c>
      <c r="D14" s="62">
        <v>100.62057719598131</v>
      </c>
      <c r="E14" s="62">
        <v>3900.4327808048174</v>
      </c>
      <c r="F14" s="63">
        <v>975.10819520120435</v>
      </c>
      <c r="G14" s="55"/>
    </row>
    <row r="15" spans="1:7" x14ac:dyDescent="0.25">
      <c r="A15" s="165"/>
      <c r="B15" s="60" t="s">
        <v>66</v>
      </c>
      <c r="C15" s="61">
        <v>412.83957527000371</v>
      </c>
      <c r="D15" s="62">
        <v>30.04269311697032</v>
      </c>
      <c r="E15" s="62">
        <v>4830.2230306590427</v>
      </c>
      <c r="F15" s="63">
        <v>1207.5557576647607</v>
      </c>
      <c r="G15" s="55"/>
    </row>
    <row r="16" spans="1:7" x14ac:dyDescent="0.25">
      <c r="A16" s="165"/>
      <c r="B16" s="60" t="s">
        <v>67</v>
      </c>
      <c r="C16" s="61">
        <v>91.885223389600711</v>
      </c>
      <c r="D16" s="62">
        <v>33.294334015502656</v>
      </c>
      <c r="E16" s="62">
        <v>1075.0571136583283</v>
      </c>
      <c r="F16" s="63">
        <v>268.76427841458207</v>
      </c>
      <c r="G16" s="55"/>
    </row>
    <row r="17" spans="1:7" x14ac:dyDescent="0.25">
      <c r="A17" s="165"/>
      <c r="B17" s="60" t="s">
        <v>68</v>
      </c>
      <c r="C17" s="61">
        <v>25.685410338407756</v>
      </c>
      <c r="D17" s="62">
        <v>9.3955837235939264</v>
      </c>
      <c r="E17" s="62">
        <v>300.51930095937075</v>
      </c>
      <c r="F17" s="63">
        <v>75.129825239842688</v>
      </c>
      <c r="G17" s="55"/>
    </row>
    <row r="18" spans="1:7" x14ac:dyDescent="0.25">
      <c r="A18" s="165"/>
      <c r="B18" s="60" t="s">
        <v>121</v>
      </c>
      <c r="C18" s="61">
        <v>2151.3143328579076</v>
      </c>
      <c r="D18" s="62">
        <v>526.48011820463853</v>
      </c>
      <c r="E18" s="62">
        <v>25170.377694437517</v>
      </c>
      <c r="F18" s="63">
        <v>6292.5944236093792</v>
      </c>
      <c r="G18" s="55"/>
    </row>
    <row r="19" spans="1:7" x14ac:dyDescent="0.25">
      <c r="A19" s="165" t="s">
        <v>41</v>
      </c>
      <c r="B19" s="60" t="s">
        <v>69</v>
      </c>
      <c r="C19" s="61">
        <v>13.804173672338939</v>
      </c>
      <c r="D19" s="62">
        <v>13.804173672338939</v>
      </c>
      <c r="E19" s="62">
        <v>161.50883196636556</v>
      </c>
      <c r="F19" s="63">
        <v>40.377207991591391</v>
      </c>
      <c r="G19" s="55"/>
    </row>
    <row r="20" spans="1:7" x14ac:dyDescent="0.25">
      <c r="A20" s="165"/>
      <c r="B20" s="60" t="s">
        <v>70</v>
      </c>
      <c r="C20" s="61">
        <v>28.406081158202284</v>
      </c>
      <c r="D20" s="62">
        <v>28.406081158202284</v>
      </c>
      <c r="E20" s="62">
        <v>332.35114955096668</v>
      </c>
      <c r="F20" s="63">
        <v>83.08778738774167</v>
      </c>
      <c r="G20" s="55"/>
    </row>
    <row r="21" spans="1:7" x14ac:dyDescent="0.25">
      <c r="A21" s="165"/>
      <c r="B21" s="60" t="s">
        <v>71</v>
      </c>
      <c r="C21" s="61">
        <v>57.801109723034429</v>
      </c>
      <c r="D21" s="62">
        <v>57.801109723034429</v>
      </c>
      <c r="E21" s="62">
        <v>676.27298375950284</v>
      </c>
      <c r="F21" s="63">
        <v>169.06824593987571</v>
      </c>
      <c r="G21" s="55"/>
    </row>
    <row r="22" spans="1:7" x14ac:dyDescent="0.25">
      <c r="A22" s="165"/>
      <c r="B22" s="60" t="s">
        <v>72</v>
      </c>
      <c r="C22" s="61">
        <v>160.94486617713386</v>
      </c>
      <c r="D22" s="62">
        <v>160.94486617713386</v>
      </c>
      <c r="E22" s="62">
        <v>1883.054934272466</v>
      </c>
      <c r="F22" s="63">
        <v>470.76373356811649</v>
      </c>
      <c r="G22" s="55"/>
    </row>
    <row r="23" spans="1:7" x14ac:dyDescent="0.25">
      <c r="A23" s="165"/>
      <c r="B23" s="60" t="s">
        <v>73</v>
      </c>
      <c r="C23" s="61">
        <v>26.905475088705277</v>
      </c>
      <c r="D23" s="62">
        <v>26.905475088705277</v>
      </c>
      <c r="E23" s="62">
        <v>314.7940585378517</v>
      </c>
      <c r="F23" s="63">
        <v>78.698514634462924</v>
      </c>
      <c r="G23" s="55"/>
    </row>
    <row r="24" spans="1:7" x14ac:dyDescent="0.25">
      <c r="A24" s="165"/>
      <c r="B24" s="60" t="s">
        <v>121</v>
      </c>
      <c r="C24" s="61">
        <v>287.86170581941479</v>
      </c>
      <c r="D24" s="62">
        <v>287.86170581941479</v>
      </c>
      <c r="E24" s="62">
        <v>3367.9819580871526</v>
      </c>
      <c r="F24" s="63">
        <v>841.99548952178816</v>
      </c>
      <c r="G24" s="55"/>
    </row>
    <row r="25" spans="1:7" x14ac:dyDescent="0.25">
      <c r="A25" s="165" t="s">
        <v>42</v>
      </c>
      <c r="B25" s="60" t="s">
        <v>74</v>
      </c>
      <c r="C25" s="61">
        <v>7693.3809925123323</v>
      </c>
      <c r="D25" s="62">
        <v>1811.8286820823673</v>
      </c>
      <c r="E25" s="62">
        <v>90012.557612394288</v>
      </c>
      <c r="F25" s="63">
        <v>22503.139403098572</v>
      </c>
      <c r="G25" s="55"/>
    </row>
    <row r="26" spans="1:7" ht="24" x14ac:dyDescent="0.25">
      <c r="A26" s="165"/>
      <c r="B26" s="60" t="s">
        <v>75</v>
      </c>
      <c r="C26" s="61">
        <v>17312.887462380735</v>
      </c>
      <c r="D26" s="62">
        <v>5364.5344034269774</v>
      </c>
      <c r="E26" s="62">
        <v>202560.7833098546</v>
      </c>
      <c r="F26" s="63">
        <v>50640.195827463649</v>
      </c>
      <c r="G26" s="55"/>
    </row>
    <row r="27" spans="1:7" x14ac:dyDescent="0.25">
      <c r="A27" s="165"/>
      <c r="B27" s="60" t="s">
        <v>76</v>
      </c>
      <c r="C27" s="61">
        <v>18434.880859373603</v>
      </c>
      <c r="D27" s="62">
        <v>5863.2256747168731</v>
      </c>
      <c r="E27" s="62">
        <v>215688.10605467114</v>
      </c>
      <c r="F27" s="63">
        <v>53922.026513667784</v>
      </c>
      <c r="G27" s="55"/>
    </row>
    <row r="28" spans="1:7" x14ac:dyDescent="0.25">
      <c r="A28" s="165"/>
      <c r="B28" s="60" t="s">
        <v>77</v>
      </c>
      <c r="C28" s="61">
        <v>5241.5876262060829</v>
      </c>
      <c r="D28" s="62">
        <v>2086.9943831030387</v>
      </c>
      <c r="E28" s="62">
        <v>61326.575226611167</v>
      </c>
      <c r="F28" s="63">
        <v>15331.643806652792</v>
      </c>
      <c r="G28" s="55"/>
    </row>
    <row r="29" spans="1:7" x14ac:dyDescent="0.25">
      <c r="A29" s="165"/>
      <c r="B29" s="60" t="s">
        <v>78</v>
      </c>
      <c r="C29" s="61">
        <v>14505.586936003272</v>
      </c>
      <c r="D29" s="62">
        <v>5206.5395142989282</v>
      </c>
      <c r="E29" s="62">
        <v>169715.36715123829</v>
      </c>
      <c r="F29" s="63">
        <v>42428.841787809572</v>
      </c>
      <c r="G29" s="55"/>
    </row>
    <row r="30" spans="1:7" ht="24" x14ac:dyDescent="0.25">
      <c r="A30" s="165"/>
      <c r="B30" s="60" t="s">
        <v>79</v>
      </c>
      <c r="C30" s="61">
        <v>19546.438719106958</v>
      </c>
      <c r="D30" s="62">
        <v>6333.9195337210958</v>
      </c>
      <c r="E30" s="62">
        <v>228693.3330135514</v>
      </c>
      <c r="F30" s="63">
        <v>57173.333253387849</v>
      </c>
      <c r="G30" s="55"/>
    </row>
    <row r="31" spans="1:7" x14ac:dyDescent="0.25">
      <c r="A31" s="165"/>
      <c r="B31" s="60" t="s">
        <v>80</v>
      </c>
      <c r="C31" s="61">
        <v>16978.616114463162</v>
      </c>
      <c r="D31" s="62">
        <v>5220.7553475101313</v>
      </c>
      <c r="E31" s="62">
        <v>198649.808539219</v>
      </c>
      <c r="F31" s="63">
        <v>49662.452134804749</v>
      </c>
      <c r="G31" s="55"/>
    </row>
    <row r="32" spans="1:7" x14ac:dyDescent="0.25">
      <c r="A32" s="165"/>
      <c r="B32" s="60" t="s">
        <v>121</v>
      </c>
      <c r="C32" s="61">
        <v>99713.378710046149</v>
      </c>
      <c r="D32" s="62">
        <v>31887.797538859413</v>
      </c>
      <c r="E32" s="62">
        <v>1166646.5309075399</v>
      </c>
      <c r="F32" s="63">
        <v>291661.63272688497</v>
      </c>
      <c r="G32" s="55"/>
    </row>
    <row r="33" spans="1:7" x14ac:dyDescent="0.25">
      <c r="A33" s="165" t="s">
        <v>43</v>
      </c>
      <c r="B33" s="60" t="s">
        <v>81</v>
      </c>
      <c r="C33" s="61">
        <v>38.357571322268583</v>
      </c>
      <c r="D33" s="62">
        <v>28.768178491701438</v>
      </c>
      <c r="E33" s="62">
        <v>448.78358447054239</v>
      </c>
      <c r="F33" s="63">
        <v>112.1958961176356</v>
      </c>
      <c r="G33" s="55"/>
    </row>
    <row r="34" spans="1:7" x14ac:dyDescent="0.25">
      <c r="A34" s="165"/>
      <c r="B34" s="60" t="s">
        <v>82</v>
      </c>
      <c r="C34" s="61">
        <v>7.2842037739497654</v>
      </c>
      <c r="D34" s="62">
        <v>1.3708280164997706</v>
      </c>
      <c r="E34" s="62">
        <v>85.225184155212247</v>
      </c>
      <c r="F34" s="63">
        <v>21.306296038803062</v>
      </c>
      <c r="G34" s="55"/>
    </row>
    <row r="35" spans="1:7" x14ac:dyDescent="0.25">
      <c r="A35" s="165"/>
      <c r="B35" s="60" t="s">
        <v>43</v>
      </c>
      <c r="C35" s="64">
        <v>0.30098611418342508</v>
      </c>
      <c r="D35" s="62">
        <v>0</v>
      </c>
      <c r="E35" s="62">
        <v>3.5215375359460732</v>
      </c>
      <c r="F35" s="65">
        <v>0.8803843839865183</v>
      </c>
      <c r="G35" s="55"/>
    </row>
    <row r="36" spans="1:7" x14ac:dyDescent="0.25">
      <c r="A36" s="165"/>
      <c r="B36" s="60" t="s">
        <v>121</v>
      </c>
      <c r="C36" s="61">
        <v>45.94276121040177</v>
      </c>
      <c r="D36" s="62">
        <v>30.139006508201209</v>
      </c>
      <c r="E36" s="62">
        <v>537.53030616170076</v>
      </c>
      <c r="F36" s="63">
        <v>134.38257654042519</v>
      </c>
      <c r="G36" s="55"/>
    </row>
    <row r="37" spans="1:7" x14ac:dyDescent="0.25">
      <c r="A37" s="165" t="s">
        <v>44</v>
      </c>
      <c r="B37" s="60" t="s">
        <v>83</v>
      </c>
      <c r="C37" s="61">
        <v>45.208282757878941</v>
      </c>
      <c r="D37" s="62">
        <v>11.411799531115074</v>
      </c>
      <c r="E37" s="62">
        <v>528.93690826718353</v>
      </c>
      <c r="F37" s="63">
        <v>132.23422706679588</v>
      </c>
      <c r="G37" s="55"/>
    </row>
    <row r="38" spans="1:7" x14ac:dyDescent="0.25">
      <c r="A38" s="165"/>
      <c r="B38" s="60" t="s">
        <v>84</v>
      </c>
      <c r="C38" s="61">
        <v>8346.8129356648715</v>
      </c>
      <c r="D38" s="62">
        <v>1016.5727862838324</v>
      </c>
      <c r="E38" s="62">
        <v>97657.711347278993</v>
      </c>
      <c r="F38" s="63">
        <v>24414.427836819748</v>
      </c>
      <c r="G38" s="55"/>
    </row>
    <row r="39" spans="1:7" x14ac:dyDescent="0.25">
      <c r="A39" s="165"/>
      <c r="B39" s="60" t="s">
        <v>85</v>
      </c>
      <c r="C39" s="61">
        <v>2416.2132823767829</v>
      </c>
      <c r="D39" s="62">
        <v>627.56897651913414</v>
      </c>
      <c r="E39" s="62">
        <v>28269.695403808357</v>
      </c>
      <c r="F39" s="63">
        <v>7067.4238509520892</v>
      </c>
      <c r="G39" s="55"/>
    </row>
    <row r="40" spans="1:7" x14ac:dyDescent="0.25">
      <c r="A40" s="165"/>
      <c r="B40" s="60" t="s">
        <v>86</v>
      </c>
      <c r="C40" s="61">
        <v>547.80234162268846</v>
      </c>
      <c r="D40" s="62">
        <v>107.04354876990767</v>
      </c>
      <c r="E40" s="62">
        <v>6409.2873969854545</v>
      </c>
      <c r="F40" s="63">
        <v>1602.3218492463636</v>
      </c>
      <c r="G40" s="55"/>
    </row>
    <row r="41" spans="1:7" x14ac:dyDescent="0.25">
      <c r="A41" s="165"/>
      <c r="B41" s="60" t="s">
        <v>87</v>
      </c>
      <c r="C41" s="61">
        <v>8629.5493081416025</v>
      </c>
      <c r="D41" s="62">
        <v>2001.124544708854</v>
      </c>
      <c r="E41" s="62">
        <v>100965.72690525674</v>
      </c>
      <c r="F41" s="63">
        <v>25241.431726314186</v>
      </c>
      <c r="G41" s="55"/>
    </row>
    <row r="42" spans="1:7" x14ac:dyDescent="0.25">
      <c r="A42" s="165"/>
      <c r="B42" s="60" t="s">
        <v>88</v>
      </c>
      <c r="C42" s="61">
        <v>4894.9928635144606</v>
      </c>
      <c r="D42" s="62">
        <v>642.78720648982096</v>
      </c>
      <c r="E42" s="62">
        <v>57271.416503119188</v>
      </c>
      <c r="F42" s="63">
        <v>14317.854125779797</v>
      </c>
      <c r="G42" s="55"/>
    </row>
    <row r="43" spans="1:7" x14ac:dyDescent="0.25">
      <c r="A43" s="165"/>
      <c r="B43" s="60" t="s">
        <v>121</v>
      </c>
      <c r="C43" s="61">
        <v>24880.579014078285</v>
      </c>
      <c r="D43" s="62">
        <v>4406.5088623026641</v>
      </c>
      <c r="E43" s="62">
        <v>291102.77446471597</v>
      </c>
      <c r="F43" s="63">
        <v>72775.693616178993</v>
      </c>
      <c r="G43" s="55"/>
    </row>
    <row r="44" spans="1:7" x14ac:dyDescent="0.25">
      <c r="A44" s="165" t="s">
        <v>45</v>
      </c>
      <c r="B44" s="60" t="s">
        <v>89</v>
      </c>
      <c r="C44" s="61">
        <v>8150.7617958458513</v>
      </c>
      <c r="D44" s="62">
        <v>2395.6791382013607</v>
      </c>
      <c r="E44" s="62">
        <v>95363.913011396449</v>
      </c>
      <c r="F44" s="63">
        <v>23840.978252849112</v>
      </c>
      <c r="G44" s="55"/>
    </row>
    <row r="45" spans="1:7" x14ac:dyDescent="0.25">
      <c r="A45" s="165"/>
      <c r="B45" s="60" t="s">
        <v>90</v>
      </c>
      <c r="C45" s="61">
        <v>7515.6061017502534</v>
      </c>
      <c r="D45" s="62">
        <v>2456.2734093375166</v>
      </c>
      <c r="E45" s="62">
        <v>87932.591390477959</v>
      </c>
      <c r="F45" s="63">
        <v>21983.14784761949</v>
      </c>
      <c r="G45" s="55"/>
    </row>
    <row r="46" spans="1:7" x14ac:dyDescent="0.25">
      <c r="A46" s="165"/>
      <c r="B46" s="60" t="s">
        <v>91</v>
      </c>
      <c r="C46" s="61">
        <v>10872.837414069967</v>
      </c>
      <c r="D46" s="62">
        <v>2446.7796487229029</v>
      </c>
      <c r="E46" s="62">
        <v>127212.19774461861</v>
      </c>
      <c r="F46" s="63">
        <v>31803.049436154652</v>
      </c>
      <c r="G46" s="55"/>
    </row>
    <row r="47" spans="1:7" x14ac:dyDescent="0.25">
      <c r="A47" s="165"/>
      <c r="B47" s="60" t="s">
        <v>92</v>
      </c>
      <c r="C47" s="61">
        <v>9843.5081994270677</v>
      </c>
      <c r="D47" s="62">
        <v>2281.4822931654176</v>
      </c>
      <c r="E47" s="62">
        <v>115169.04593329669</v>
      </c>
      <c r="F47" s="63">
        <v>28792.261483324171</v>
      </c>
      <c r="G47" s="55"/>
    </row>
    <row r="48" spans="1:7" x14ac:dyDescent="0.25">
      <c r="A48" s="165"/>
      <c r="B48" s="60" t="s">
        <v>93</v>
      </c>
      <c r="C48" s="61">
        <v>15234.471414252119</v>
      </c>
      <c r="D48" s="62">
        <v>2073.8877606534938</v>
      </c>
      <c r="E48" s="62">
        <v>178243.31554674977</v>
      </c>
      <c r="F48" s="63">
        <v>44560.828886687443</v>
      </c>
      <c r="G48" s="55"/>
    </row>
    <row r="49" spans="1:7" ht="24" x14ac:dyDescent="0.25">
      <c r="A49" s="165"/>
      <c r="B49" s="60" t="s">
        <v>94</v>
      </c>
      <c r="C49" s="61">
        <v>10919.01538274797</v>
      </c>
      <c r="D49" s="62">
        <v>3195.5436362910814</v>
      </c>
      <c r="E49" s="62">
        <v>127752.47997815124</v>
      </c>
      <c r="F49" s="63">
        <v>31938.11999453781</v>
      </c>
      <c r="G49" s="55"/>
    </row>
    <row r="50" spans="1:7" x14ac:dyDescent="0.25">
      <c r="A50" s="165"/>
      <c r="B50" s="60" t="s">
        <v>95</v>
      </c>
      <c r="C50" s="61">
        <v>3009.6813515633985</v>
      </c>
      <c r="D50" s="62">
        <v>456.39854158948066</v>
      </c>
      <c r="E50" s="62">
        <v>35213.271813291758</v>
      </c>
      <c r="F50" s="63">
        <v>8803.3179533229395</v>
      </c>
      <c r="G50" s="55"/>
    </row>
    <row r="51" spans="1:7" x14ac:dyDescent="0.25">
      <c r="A51" s="165"/>
      <c r="B51" s="60" t="s">
        <v>96</v>
      </c>
      <c r="C51" s="61">
        <v>12877.121296356774</v>
      </c>
      <c r="D51" s="62">
        <v>6594.2084069353259</v>
      </c>
      <c r="E51" s="62">
        <v>150662.31916737425</v>
      </c>
      <c r="F51" s="63">
        <v>37665.579791843564</v>
      </c>
      <c r="G51" s="55"/>
    </row>
    <row r="52" spans="1:7" x14ac:dyDescent="0.25">
      <c r="A52" s="165"/>
      <c r="B52" s="60" t="s">
        <v>121</v>
      </c>
      <c r="C52" s="61">
        <v>78423.002956013413</v>
      </c>
      <c r="D52" s="62">
        <v>21900.252834896579</v>
      </c>
      <c r="E52" s="62">
        <v>917549.13458535669</v>
      </c>
      <c r="F52" s="63">
        <v>229387.28364633917</v>
      </c>
      <c r="G52" s="55"/>
    </row>
    <row r="53" spans="1:7" x14ac:dyDescent="0.25">
      <c r="A53" s="165" t="s">
        <v>46</v>
      </c>
      <c r="B53" s="60" t="s">
        <v>97</v>
      </c>
      <c r="C53" s="61">
        <v>1454.3782064687173</v>
      </c>
      <c r="D53" s="62">
        <v>392.02702653204574</v>
      </c>
      <c r="E53" s="62">
        <v>17016.225015683991</v>
      </c>
      <c r="F53" s="63">
        <v>4254.0562539209977</v>
      </c>
      <c r="G53" s="55"/>
    </row>
    <row r="54" spans="1:7" x14ac:dyDescent="0.25">
      <c r="A54" s="165"/>
      <c r="B54" s="60" t="s">
        <v>98</v>
      </c>
      <c r="C54" s="61">
        <v>2425.3131093267912</v>
      </c>
      <c r="D54" s="62">
        <v>878.93588097062104</v>
      </c>
      <c r="E54" s="62">
        <v>28376.163379123456</v>
      </c>
      <c r="F54" s="63">
        <v>7094.0408447808641</v>
      </c>
      <c r="G54" s="55"/>
    </row>
    <row r="55" spans="1:7" x14ac:dyDescent="0.25">
      <c r="A55" s="165"/>
      <c r="B55" s="60" t="s">
        <v>99</v>
      </c>
      <c r="C55" s="61">
        <v>9737.4925895159686</v>
      </c>
      <c r="D55" s="62">
        <v>6516.247764354076</v>
      </c>
      <c r="E55" s="62">
        <v>113928.66329733683</v>
      </c>
      <c r="F55" s="63">
        <v>28482.165824334206</v>
      </c>
      <c r="G55" s="55"/>
    </row>
    <row r="56" spans="1:7" x14ac:dyDescent="0.25">
      <c r="A56" s="165"/>
      <c r="B56" s="60" t="s">
        <v>100</v>
      </c>
      <c r="C56" s="61">
        <v>160.45194033755018</v>
      </c>
      <c r="D56" s="62">
        <v>122.38452468686944</v>
      </c>
      <c r="E56" s="62">
        <v>1877.2877019493371</v>
      </c>
      <c r="F56" s="63">
        <v>469.32192548733428</v>
      </c>
      <c r="G56" s="55"/>
    </row>
    <row r="57" spans="1:7" ht="24" x14ac:dyDescent="0.25">
      <c r="A57" s="165"/>
      <c r="B57" s="60" t="s">
        <v>101</v>
      </c>
      <c r="C57" s="61">
        <v>1781.0155759890251</v>
      </c>
      <c r="D57" s="62">
        <v>965.50715174047389</v>
      </c>
      <c r="E57" s="62">
        <v>20837.882239071594</v>
      </c>
      <c r="F57" s="63">
        <v>5209.4705597678985</v>
      </c>
      <c r="G57" s="55"/>
    </row>
    <row r="58" spans="1:7" ht="24" x14ac:dyDescent="0.25">
      <c r="A58" s="165"/>
      <c r="B58" s="60" t="s">
        <v>102</v>
      </c>
      <c r="C58" s="61">
        <v>12122.436515390691</v>
      </c>
      <c r="D58" s="62">
        <v>4010.1424522350067</v>
      </c>
      <c r="E58" s="62">
        <v>141832.50723007109</v>
      </c>
      <c r="F58" s="63">
        <v>35458.126807517772</v>
      </c>
      <c r="G58" s="55"/>
    </row>
    <row r="59" spans="1:7" x14ac:dyDescent="0.25">
      <c r="A59" s="165"/>
      <c r="B59" s="60" t="s">
        <v>103</v>
      </c>
      <c r="C59" s="61">
        <v>2083.4815179044317</v>
      </c>
      <c r="D59" s="62">
        <v>582.16707242461712</v>
      </c>
      <c r="E59" s="62">
        <v>24376.733759481849</v>
      </c>
      <c r="F59" s="63">
        <v>6094.1834398704623</v>
      </c>
      <c r="G59" s="55"/>
    </row>
    <row r="60" spans="1:7" x14ac:dyDescent="0.25">
      <c r="A60" s="165"/>
      <c r="B60" s="60" t="s">
        <v>104</v>
      </c>
      <c r="C60" s="61">
        <v>6580.6027117863332</v>
      </c>
      <c r="D60" s="62">
        <v>2959.0587062041236</v>
      </c>
      <c r="E60" s="62">
        <v>76993.051727900092</v>
      </c>
      <c r="F60" s="63">
        <v>19248.262931975023</v>
      </c>
      <c r="G60" s="55"/>
    </row>
    <row r="61" spans="1:7" x14ac:dyDescent="0.25">
      <c r="A61" s="165"/>
      <c r="B61" s="60" t="s">
        <v>121</v>
      </c>
      <c r="C61" s="61">
        <v>36345.172166719509</v>
      </c>
      <c r="D61" s="62">
        <v>16426.470579147834</v>
      </c>
      <c r="E61" s="62">
        <v>425238.51435061824</v>
      </c>
      <c r="F61" s="63">
        <v>106309.62858765456</v>
      </c>
      <c r="G61" s="55"/>
    </row>
    <row r="62" spans="1:7" ht="24" x14ac:dyDescent="0.25">
      <c r="A62" s="165" t="s">
        <v>47</v>
      </c>
      <c r="B62" s="60" t="s">
        <v>105</v>
      </c>
      <c r="C62" s="61">
        <v>112.67050949701309</v>
      </c>
      <c r="D62" s="62">
        <v>11.745461489286306</v>
      </c>
      <c r="E62" s="62">
        <v>1318.244961115053</v>
      </c>
      <c r="F62" s="63">
        <v>329.56124027876325</v>
      </c>
      <c r="G62" s="55"/>
    </row>
    <row r="63" spans="1:7" x14ac:dyDescent="0.25">
      <c r="A63" s="165"/>
      <c r="B63" s="60" t="s">
        <v>106</v>
      </c>
      <c r="C63" s="64">
        <v>0.27003424305076063</v>
      </c>
      <c r="D63" s="62">
        <v>0</v>
      </c>
      <c r="E63" s="62">
        <v>3.1594006436938993</v>
      </c>
      <c r="F63" s="65">
        <v>0.78985016092347482</v>
      </c>
      <c r="G63" s="55"/>
    </row>
    <row r="64" spans="1:7" x14ac:dyDescent="0.25">
      <c r="A64" s="165"/>
      <c r="B64" s="60" t="s">
        <v>107</v>
      </c>
      <c r="C64" s="61">
        <v>18.242477645151197</v>
      </c>
      <c r="D64" s="62">
        <v>18.242477645151197</v>
      </c>
      <c r="E64" s="62">
        <v>213.43698844826901</v>
      </c>
      <c r="F64" s="63">
        <v>53.359247112067251</v>
      </c>
      <c r="G64" s="55"/>
    </row>
    <row r="65" spans="1:7" x14ac:dyDescent="0.25">
      <c r="A65" s="165"/>
      <c r="B65" s="60" t="s">
        <v>121</v>
      </c>
      <c r="C65" s="61">
        <v>131.18302138521506</v>
      </c>
      <c r="D65" s="62">
        <v>29.987939134437507</v>
      </c>
      <c r="E65" s="62">
        <v>1534.8413502070159</v>
      </c>
      <c r="F65" s="63">
        <v>383.71033755175398</v>
      </c>
      <c r="G65" s="55"/>
    </row>
    <row r="66" spans="1:7" x14ac:dyDescent="0.25">
      <c r="A66" s="165" t="s">
        <v>48</v>
      </c>
      <c r="B66" s="60" t="s">
        <v>108</v>
      </c>
      <c r="C66" s="61">
        <v>8797.7811498484989</v>
      </c>
      <c r="D66" s="62">
        <v>4076.9451210726456</v>
      </c>
      <c r="E66" s="62">
        <v>102934.03945322744</v>
      </c>
      <c r="F66" s="63">
        <v>25733.509863306859</v>
      </c>
      <c r="G66" s="55"/>
    </row>
    <row r="67" spans="1:7" x14ac:dyDescent="0.25">
      <c r="A67" s="165"/>
      <c r="B67" s="60" t="s">
        <v>109</v>
      </c>
      <c r="C67" s="61">
        <v>13204.168092875449</v>
      </c>
      <c r="D67" s="62">
        <v>5999.1180068414305</v>
      </c>
      <c r="E67" s="62">
        <v>154488.76668664275</v>
      </c>
      <c r="F67" s="63">
        <v>38622.191671660687</v>
      </c>
      <c r="G67" s="55"/>
    </row>
    <row r="68" spans="1:7" x14ac:dyDescent="0.25">
      <c r="A68" s="165"/>
      <c r="B68" s="60" t="s">
        <v>110</v>
      </c>
      <c r="C68" s="61">
        <v>6111.2335886280316</v>
      </c>
      <c r="D68" s="62">
        <v>1430.4919354090605</v>
      </c>
      <c r="E68" s="62">
        <v>71501.43298694797</v>
      </c>
      <c r="F68" s="63">
        <v>17875.358246736992</v>
      </c>
      <c r="G68" s="55"/>
    </row>
    <row r="69" spans="1:7" x14ac:dyDescent="0.25">
      <c r="A69" s="165"/>
      <c r="B69" s="60" t="s">
        <v>111</v>
      </c>
      <c r="C69" s="61">
        <v>9736.5102931716228</v>
      </c>
      <c r="D69" s="62">
        <v>8803.810533581589</v>
      </c>
      <c r="E69" s="62">
        <v>113917.17043010797</v>
      </c>
      <c r="F69" s="63">
        <v>28479.292607526993</v>
      </c>
      <c r="G69" s="55"/>
    </row>
    <row r="70" spans="1:7" x14ac:dyDescent="0.25">
      <c r="A70" s="165"/>
      <c r="B70" s="60" t="s">
        <v>112</v>
      </c>
      <c r="C70" s="61">
        <v>3710.9419443864049</v>
      </c>
      <c r="D70" s="62">
        <v>1857.35110328068</v>
      </c>
      <c r="E70" s="62">
        <v>43418.020749320931</v>
      </c>
      <c r="F70" s="63">
        <v>10854.505187330233</v>
      </c>
      <c r="G70" s="55"/>
    </row>
    <row r="71" spans="1:7" x14ac:dyDescent="0.25">
      <c r="A71" s="165"/>
      <c r="B71" s="60" t="s">
        <v>113</v>
      </c>
      <c r="C71" s="61">
        <v>1106.8719398386691</v>
      </c>
      <c r="D71" s="62">
        <v>417.51087747583341</v>
      </c>
      <c r="E71" s="62">
        <v>12950.401696112427</v>
      </c>
      <c r="F71" s="63">
        <v>3237.6004240281068</v>
      </c>
      <c r="G71" s="55"/>
    </row>
    <row r="72" spans="1:7" ht="24" x14ac:dyDescent="0.25">
      <c r="A72" s="165"/>
      <c r="B72" s="60" t="s">
        <v>114</v>
      </c>
      <c r="C72" s="61">
        <v>78.41357280804948</v>
      </c>
      <c r="D72" s="62">
        <v>0</v>
      </c>
      <c r="E72" s="62">
        <v>917.43880185417891</v>
      </c>
      <c r="F72" s="63">
        <v>229.35970046354473</v>
      </c>
      <c r="G72" s="55"/>
    </row>
    <row r="73" spans="1:7" x14ac:dyDescent="0.25">
      <c r="A73" s="165"/>
      <c r="B73" s="60" t="s">
        <v>121</v>
      </c>
      <c r="C73" s="61">
        <v>42745.920581556726</v>
      </c>
      <c r="D73" s="62">
        <v>22585.227577661241</v>
      </c>
      <c r="E73" s="62">
        <v>500127.27080421359</v>
      </c>
      <c r="F73" s="63">
        <v>125031.8177010534</v>
      </c>
      <c r="G73" s="55"/>
    </row>
    <row r="74" spans="1:7" x14ac:dyDescent="0.25">
      <c r="A74" s="165" t="s">
        <v>121</v>
      </c>
      <c r="B74" s="60" t="s">
        <v>55</v>
      </c>
      <c r="C74" s="64">
        <v>0.11919248596143328</v>
      </c>
      <c r="D74" s="62">
        <v>0</v>
      </c>
      <c r="E74" s="62">
        <v>1.3945520857487692</v>
      </c>
      <c r="F74" s="65">
        <v>0.3486380214371923</v>
      </c>
      <c r="G74" s="55"/>
    </row>
    <row r="75" spans="1:7" ht="24" x14ac:dyDescent="0.25">
      <c r="A75" s="165"/>
      <c r="B75" s="60" t="s">
        <v>56</v>
      </c>
      <c r="C75" s="61">
        <v>244.78016076569648</v>
      </c>
      <c r="D75" s="62">
        <v>29.929328963577731</v>
      </c>
      <c r="E75" s="62">
        <v>2863.9278809586485</v>
      </c>
      <c r="F75" s="63">
        <v>715.98197023966213</v>
      </c>
      <c r="G75" s="55"/>
    </row>
    <row r="76" spans="1:7" x14ac:dyDescent="0.25">
      <c r="A76" s="165"/>
      <c r="B76" s="60" t="s">
        <v>57</v>
      </c>
      <c r="C76" s="61">
        <v>467.35166911676794</v>
      </c>
      <c r="D76" s="62">
        <v>86.267119794489361</v>
      </c>
      <c r="E76" s="62">
        <v>5468.0145286661846</v>
      </c>
      <c r="F76" s="63">
        <v>1367.0036321665461</v>
      </c>
      <c r="G76" s="55"/>
    </row>
    <row r="77" spans="1:7" x14ac:dyDescent="0.25">
      <c r="A77" s="165"/>
      <c r="B77" s="60" t="s">
        <v>58</v>
      </c>
      <c r="C77" s="61">
        <v>6663.546815523875</v>
      </c>
      <c r="D77" s="62">
        <v>1612.1415252010338</v>
      </c>
      <c r="E77" s="62">
        <v>77963.497741629326</v>
      </c>
      <c r="F77" s="63">
        <v>19490.874435407331</v>
      </c>
      <c r="G77" s="55"/>
    </row>
    <row r="78" spans="1:7" ht="24" x14ac:dyDescent="0.25">
      <c r="A78" s="165"/>
      <c r="B78" s="60" t="s">
        <v>59</v>
      </c>
      <c r="C78" s="61">
        <v>129.12966800758531</v>
      </c>
      <c r="D78" s="62">
        <v>36.675611854701195</v>
      </c>
      <c r="E78" s="62">
        <v>1510.8171156887481</v>
      </c>
      <c r="F78" s="63">
        <v>377.70427892218703</v>
      </c>
      <c r="G78" s="55"/>
    </row>
    <row r="79" spans="1:7" x14ac:dyDescent="0.25">
      <c r="A79" s="165"/>
      <c r="B79" s="60" t="s">
        <v>60</v>
      </c>
      <c r="C79" s="61">
        <v>436.18405042058805</v>
      </c>
      <c r="D79" s="62">
        <v>214.07508358829654</v>
      </c>
      <c r="E79" s="62">
        <v>5103.3533899208796</v>
      </c>
      <c r="F79" s="63">
        <v>1275.8383474802199</v>
      </c>
      <c r="G79" s="55"/>
    </row>
    <row r="80" spans="1:7" x14ac:dyDescent="0.25">
      <c r="A80" s="165"/>
      <c r="B80" s="60" t="s">
        <v>61</v>
      </c>
      <c r="C80" s="61">
        <v>185.48519342414974</v>
      </c>
      <c r="D80" s="62">
        <v>16.783383980700631</v>
      </c>
      <c r="E80" s="62">
        <v>2170.1767630625518</v>
      </c>
      <c r="F80" s="63">
        <v>542.54419076563795</v>
      </c>
      <c r="G80" s="55"/>
    </row>
    <row r="81" spans="1:7" x14ac:dyDescent="0.25">
      <c r="A81" s="165"/>
      <c r="B81" s="60" t="s">
        <v>62</v>
      </c>
      <c r="C81" s="61">
        <v>202.19808484397518</v>
      </c>
      <c r="D81" s="62">
        <v>42.133372484983227</v>
      </c>
      <c r="E81" s="62">
        <v>2365.7175926745094</v>
      </c>
      <c r="F81" s="63">
        <v>591.42939816862736</v>
      </c>
      <c r="G81" s="55"/>
    </row>
    <row r="82" spans="1:7" x14ac:dyDescent="0.25">
      <c r="A82" s="165"/>
      <c r="B82" s="60" t="s">
        <v>63</v>
      </c>
      <c r="C82" s="61">
        <v>32.493165136218131</v>
      </c>
      <c r="D82" s="62">
        <v>16.246582568109066</v>
      </c>
      <c r="E82" s="62">
        <v>380.17003209375213</v>
      </c>
      <c r="F82" s="63">
        <v>95.042508023438032</v>
      </c>
      <c r="G82" s="55"/>
    </row>
    <row r="83" spans="1:7" ht="24" x14ac:dyDescent="0.25">
      <c r="A83" s="165"/>
      <c r="B83" s="60" t="s">
        <v>64</v>
      </c>
      <c r="C83" s="61">
        <v>302.04363888166824</v>
      </c>
      <c r="D83" s="62">
        <v>27.212895675799846</v>
      </c>
      <c r="E83" s="62">
        <v>3533.9105749155183</v>
      </c>
      <c r="F83" s="63">
        <v>883.47764372887957</v>
      </c>
      <c r="G83" s="55"/>
    </row>
    <row r="84" spans="1:7" x14ac:dyDescent="0.25">
      <c r="A84" s="165"/>
      <c r="B84" s="60" t="s">
        <v>65</v>
      </c>
      <c r="C84" s="61">
        <v>333.37032314571093</v>
      </c>
      <c r="D84" s="62">
        <v>100.62057719598131</v>
      </c>
      <c r="E84" s="62">
        <v>3900.4327808048174</v>
      </c>
      <c r="F84" s="63">
        <v>975.10819520120435</v>
      </c>
      <c r="G84" s="55"/>
    </row>
    <row r="85" spans="1:7" x14ac:dyDescent="0.25">
      <c r="A85" s="165"/>
      <c r="B85" s="60" t="s">
        <v>66</v>
      </c>
      <c r="C85" s="61">
        <v>412.83957527000371</v>
      </c>
      <c r="D85" s="62">
        <v>30.04269311697032</v>
      </c>
      <c r="E85" s="62">
        <v>4830.2230306590427</v>
      </c>
      <c r="F85" s="63">
        <v>1207.5557576647607</v>
      </c>
      <c r="G85" s="55"/>
    </row>
    <row r="86" spans="1:7" x14ac:dyDescent="0.25">
      <c r="A86" s="165"/>
      <c r="B86" s="60" t="s">
        <v>67</v>
      </c>
      <c r="C86" s="61">
        <v>91.885223389600711</v>
      </c>
      <c r="D86" s="62">
        <v>33.294334015502656</v>
      </c>
      <c r="E86" s="62">
        <v>1075.0571136583283</v>
      </c>
      <c r="F86" s="63">
        <v>268.76427841458207</v>
      </c>
      <c r="G86" s="55"/>
    </row>
    <row r="87" spans="1:7" x14ac:dyDescent="0.25">
      <c r="A87" s="165"/>
      <c r="B87" s="60" t="s">
        <v>68</v>
      </c>
      <c r="C87" s="61">
        <v>25.685410338407756</v>
      </c>
      <c r="D87" s="62">
        <v>9.3955837235939264</v>
      </c>
      <c r="E87" s="62">
        <v>300.51930095937075</v>
      </c>
      <c r="F87" s="63">
        <v>75.129825239842688</v>
      </c>
      <c r="G87" s="55"/>
    </row>
    <row r="88" spans="1:7" x14ac:dyDescent="0.25">
      <c r="A88" s="165"/>
      <c r="B88" s="60" t="s">
        <v>69</v>
      </c>
      <c r="C88" s="61">
        <v>13.804173672338939</v>
      </c>
      <c r="D88" s="62">
        <v>13.804173672338939</v>
      </c>
      <c r="E88" s="62">
        <v>161.50883196636556</v>
      </c>
      <c r="F88" s="63">
        <v>40.377207991591391</v>
      </c>
      <c r="G88" s="55"/>
    </row>
    <row r="89" spans="1:7" x14ac:dyDescent="0.25">
      <c r="A89" s="165"/>
      <c r="B89" s="60" t="s">
        <v>70</v>
      </c>
      <c r="C89" s="61">
        <v>28.406081158202284</v>
      </c>
      <c r="D89" s="62">
        <v>28.406081158202284</v>
      </c>
      <c r="E89" s="62">
        <v>332.35114955096668</v>
      </c>
      <c r="F89" s="63">
        <v>83.08778738774167</v>
      </c>
      <c r="G89" s="55"/>
    </row>
    <row r="90" spans="1:7" x14ac:dyDescent="0.25">
      <c r="A90" s="165"/>
      <c r="B90" s="60" t="s">
        <v>71</v>
      </c>
      <c r="C90" s="61">
        <v>57.801109723034429</v>
      </c>
      <c r="D90" s="62">
        <v>57.801109723034429</v>
      </c>
      <c r="E90" s="62">
        <v>676.27298375950284</v>
      </c>
      <c r="F90" s="63">
        <v>169.06824593987571</v>
      </c>
      <c r="G90" s="55"/>
    </row>
    <row r="91" spans="1:7" x14ac:dyDescent="0.25">
      <c r="A91" s="165"/>
      <c r="B91" s="60" t="s">
        <v>72</v>
      </c>
      <c r="C91" s="61">
        <v>160.94486617713386</v>
      </c>
      <c r="D91" s="62">
        <v>160.94486617713386</v>
      </c>
      <c r="E91" s="62">
        <v>1883.054934272466</v>
      </c>
      <c r="F91" s="63">
        <v>470.76373356811649</v>
      </c>
      <c r="G91" s="55"/>
    </row>
    <row r="92" spans="1:7" x14ac:dyDescent="0.25">
      <c r="A92" s="165"/>
      <c r="B92" s="60" t="s">
        <v>73</v>
      </c>
      <c r="C92" s="61">
        <v>26.905475088705277</v>
      </c>
      <c r="D92" s="62">
        <v>26.905475088705277</v>
      </c>
      <c r="E92" s="62">
        <v>314.7940585378517</v>
      </c>
      <c r="F92" s="63">
        <v>78.698514634462924</v>
      </c>
      <c r="G92" s="55"/>
    </row>
    <row r="93" spans="1:7" x14ac:dyDescent="0.25">
      <c r="A93" s="165"/>
      <c r="B93" s="60" t="s">
        <v>74</v>
      </c>
      <c r="C93" s="61">
        <v>7693.3809925123323</v>
      </c>
      <c r="D93" s="62">
        <v>1811.8286820823673</v>
      </c>
      <c r="E93" s="62">
        <v>90012.557612394288</v>
      </c>
      <c r="F93" s="63">
        <v>22503.139403098572</v>
      </c>
      <c r="G93" s="55"/>
    </row>
    <row r="94" spans="1:7" ht="24" x14ac:dyDescent="0.25">
      <c r="A94" s="165"/>
      <c r="B94" s="60" t="s">
        <v>75</v>
      </c>
      <c r="C94" s="61">
        <v>17312.887462380735</v>
      </c>
      <c r="D94" s="62">
        <v>5364.5344034269774</v>
      </c>
      <c r="E94" s="62">
        <v>202560.7833098546</v>
      </c>
      <c r="F94" s="63">
        <v>50640.195827463649</v>
      </c>
      <c r="G94" s="55"/>
    </row>
    <row r="95" spans="1:7" x14ac:dyDescent="0.25">
      <c r="A95" s="165"/>
      <c r="B95" s="60" t="s">
        <v>76</v>
      </c>
      <c r="C95" s="61">
        <v>18434.880859373603</v>
      </c>
      <c r="D95" s="62">
        <v>5863.2256747168731</v>
      </c>
      <c r="E95" s="62">
        <v>215688.10605467114</v>
      </c>
      <c r="F95" s="63">
        <v>53922.026513667784</v>
      </c>
      <c r="G95" s="55"/>
    </row>
    <row r="96" spans="1:7" x14ac:dyDescent="0.25">
      <c r="A96" s="165"/>
      <c r="B96" s="60" t="s">
        <v>77</v>
      </c>
      <c r="C96" s="61">
        <v>5241.5876262060829</v>
      </c>
      <c r="D96" s="62">
        <v>2086.9943831030387</v>
      </c>
      <c r="E96" s="62">
        <v>61326.575226611167</v>
      </c>
      <c r="F96" s="63">
        <v>15331.643806652792</v>
      </c>
      <c r="G96" s="55"/>
    </row>
    <row r="97" spans="1:7" x14ac:dyDescent="0.25">
      <c r="A97" s="165"/>
      <c r="B97" s="60" t="s">
        <v>78</v>
      </c>
      <c r="C97" s="61">
        <v>14505.586936003272</v>
      </c>
      <c r="D97" s="62">
        <v>5206.5395142989282</v>
      </c>
      <c r="E97" s="62">
        <v>169715.36715123829</v>
      </c>
      <c r="F97" s="63">
        <v>42428.841787809572</v>
      </c>
      <c r="G97" s="55"/>
    </row>
    <row r="98" spans="1:7" ht="24" x14ac:dyDescent="0.25">
      <c r="A98" s="165"/>
      <c r="B98" s="60" t="s">
        <v>79</v>
      </c>
      <c r="C98" s="61">
        <v>19546.438719106958</v>
      </c>
      <c r="D98" s="62">
        <v>6333.9195337210958</v>
      </c>
      <c r="E98" s="62">
        <v>228693.3330135514</v>
      </c>
      <c r="F98" s="63">
        <v>57173.333253387849</v>
      </c>
      <c r="G98" s="55"/>
    </row>
    <row r="99" spans="1:7" x14ac:dyDescent="0.25">
      <c r="A99" s="165"/>
      <c r="B99" s="60" t="s">
        <v>80</v>
      </c>
      <c r="C99" s="61">
        <v>16978.616114463162</v>
      </c>
      <c r="D99" s="62">
        <v>5220.7553475101313</v>
      </c>
      <c r="E99" s="62">
        <v>198649.808539219</v>
      </c>
      <c r="F99" s="63">
        <v>49662.452134804749</v>
      </c>
      <c r="G99" s="55"/>
    </row>
    <row r="100" spans="1:7" x14ac:dyDescent="0.25">
      <c r="A100" s="165"/>
      <c r="B100" s="60" t="s">
        <v>81</v>
      </c>
      <c r="C100" s="61">
        <v>38.357571322268583</v>
      </c>
      <c r="D100" s="62">
        <v>28.768178491701438</v>
      </c>
      <c r="E100" s="62">
        <v>448.78358447054239</v>
      </c>
      <c r="F100" s="63">
        <v>112.1958961176356</v>
      </c>
      <c r="G100" s="55"/>
    </row>
    <row r="101" spans="1:7" x14ac:dyDescent="0.25">
      <c r="A101" s="165"/>
      <c r="B101" s="60" t="s">
        <v>82</v>
      </c>
      <c r="C101" s="61">
        <v>7.2842037739497654</v>
      </c>
      <c r="D101" s="62">
        <v>1.3708280164997706</v>
      </c>
      <c r="E101" s="62">
        <v>85.225184155212247</v>
      </c>
      <c r="F101" s="63">
        <v>21.306296038803062</v>
      </c>
      <c r="G101" s="55"/>
    </row>
    <row r="102" spans="1:7" x14ac:dyDescent="0.25">
      <c r="A102" s="165"/>
      <c r="B102" s="60" t="s">
        <v>43</v>
      </c>
      <c r="C102" s="64">
        <v>0.30098611418342508</v>
      </c>
      <c r="D102" s="62">
        <v>0</v>
      </c>
      <c r="E102" s="62">
        <v>3.5215375359460732</v>
      </c>
      <c r="F102" s="65">
        <v>0.8803843839865183</v>
      </c>
      <c r="G102" s="55"/>
    </row>
    <row r="103" spans="1:7" x14ac:dyDescent="0.25">
      <c r="A103" s="165"/>
      <c r="B103" s="60" t="s">
        <v>83</v>
      </c>
      <c r="C103" s="61">
        <v>45.208282757878941</v>
      </c>
      <c r="D103" s="62">
        <v>11.411799531115074</v>
      </c>
      <c r="E103" s="62">
        <v>528.93690826718353</v>
      </c>
      <c r="F103" s="63">
        <v>132.23422706679588</v>
      </c>
      <c r="G103" s="55"/>
    </row>
    <row r="104" spans="1:7" x14ac:dyDescent="0.25">
      <c r="A104" s="165"/>
      <c r="B104" s="60" t="s">
        <v>84</v>
      </c>
      <c r="C104" s="61">
        <v>8346.8129356648715</v>
      </c>
      <c r="D104" s="62">
        <v>1016.5727862838324</v>
      </c>
      <c r="E104" s="62">
        <v>97657.711347278993</v>
      </c>
      <c r="F104" s="63">
        <v>24414.427836819748</v>
      </c>
      <c r="G104" s="55"/>
    </row>
    <row r="105" spans="1:7" x14ac:dyDescent="0.25">
      <c r="A105" s="165"/>
      <c r="B105" s="60" t="s">
        <v>85</v>
      </c>
      <c r="C105" s="61">
        <v>2416.2132823767829</v>
      </c>
      <c r="D105" s="62">
        <v>627.56897651913414</v>
      </c>
      <c r="E105" s="62">
        <v>28269.695403808357</v>
      </c>
      <c r="F105" s="63">
        <v>7067.4238509520892</v>
      </c>
      <c r="G105" s="55"/>
    </row>
    <row r="106" spans="1:7" x14ac:dyDescent="0.25">
      <c r="A106" s="165"/>
      <c r="B106" s="60" t="s">
        <v>86</v>
      </c>
      <c r="C106" s="61">
        <v>547.80234162268846</v>
      </c>
      <c r="D106" s="62">
        <v>107.04354876990767</v>
      </c>
      <c r="E106" s="62">
        <v>6409.2873969854545</v>
      </c>
      <c r="F106" s="63">
        <v>1602.3218492463636</v>
      </c>
      <c r="G106" s="55"/>
    </row>
    <row r="107" spans="1:7" x14ac:dyDescent="0.25">
      <c r="A107" s="165"/>
      <c r="B107" s="60" t="s">
        <v>87</v>
      </c>
      <c r="C107" s="61">
        <v>8629.5493081416025</v>
      </c>
      <c r="D107" s="62">
        <v>2001.124544708854</v>
      </c>
      <c r="E107" s="62">
        <v>100965.72690525674</v>
      </c>
      <c r="F107" s="63">
        <v>25241.431726314186</v>
      </c>
      <c r="G107" s="55"/>
    </row>
    <row r="108" spans="1:7" x14ac:dyDescent="0.25">
      <c r="A108" s="165"/>
      <c r="B108" s="60" t="s">
        <v>88</v>
      </c>
      <c r="C108" s="61">
        <v>4894.9928635144606</v>
      </c>
      <c r="D108" s="62">
        <v>642.78720648982096</v>
      </c>
      <c r="E108" s="62">
        <v>57271.416503119188</v>
      </c>
      <c r="F108" s="63">
        <v>14317.854125779797</v>
      </c>
      <c r="G108" s="55"/>
    </row>
    <row r="109" spans="1:7" x14ac:dyDescent="0.25">
      <c r="A109" s="165"/>
      <c r="B109" s="60" t="s">
        <v>89</v>
      </c>
      <c r="C109" s="61">
        <v>8150.7617958458513</v>
      </c>
      <c r="D109" s="62">
        <v>2395.6791382013607</v>
      </c>
      <c r="E109" s="62">
        <v>95363.913011396449</v>
      </c>
      <c r="F109" s="63">
        <v>23840.978252849112</v>
      </c>
      <c r="G109" s="55"/>
    </row>
    <row r="110" spans="1:7" x14ac:dyDescent="0.25">
      <c r="A110" s="165"/>
      <c r="B110" s="60" t="s">
        <v>90</v>
      </c>
      <c r="C110" s="61">
        <v>7515.6061017502534</v>
      </c>
      <c r="D110" s="62">
        <v>2456.2734093375166</v>
      </c>
      <c r="E110" s="62">
        <v>87932.591390477959</v>
      </c>
      <c r="F110" s="63">
        <v>21983.14784761949</v>
      </c>
      <c r="G110" s="55"/>
    </row>
    <row r="111" spans="1:7" x14ac:dyDescent="0.25">
      <c r="A111" s="165"/>
      <c r="B111" s="60" t="s">
        <v>91</v>
      </c>
      <c r="C111" s="61">
        <v>10872.837414069967</v>
      </c>
      <c r="D111" s="62">
        <v>2446.7796487229029</v>
      </c>
      <c r="E111" s="62">
        <v>127212.19774461861</v>
      </c>
      <c r="F111" s="63">
        <v>31803.049436154652</v>
      </c>
      <c r="G111" s="55"/>
    </row>
    <row r="112" spans="1:7" x14ac:dyDescent="0.25">
      <c r="A112" s="165"/>
      <c r="B112" s="60" t="s">
        <v>92</v>
      </c>
      <c r="C112" s="61">
        <v>9843.5081994270677</v>
      </c>
      <c r="D112" s="62">
        <v>2281.4822931654176</v>
      </c>
      <c r="E112" s="62">
        <v>115169.04593329669</v>
      </c>
      <c r="F112" s="63">
        <v>28792.261483324171</v>
      </c>
      <c r="G112" s="55"/>
    </row>
    <row r="113" spans="1:7" x14ac:dyDescent="0.25">
      <c r="A113" s="165"/>
      <c r="B113" s="60" t="s">
        <v>93</v>
      </c>
      <c r="C113" s="61">
        <v>15234.471414252119</v>
      </c>
      <c r="D113" s="62">
        <v>2073.8877606534938</v>
      </c>
      <c r="E113" s="62">
        <v>178243.31554674977</v>
      </c>
      <c r="F113" s="63">
        <v>44560.828886687443</v>
      </c>
      <c r="G113" s="55"/>
    </row>
    <row r="114" spans="1:7" ht="24" x14ac:dyDescent="0.25">
      <c r="A114" s="165"/>
      <c r="B114" s="60" t="s">
        <v>94</v>
      </c>
      <c r="C114" s="61">
        <v>10919.01538274797</v>
      </c>
      <c r="D114" s="62">
        <v>3195.5436362910814</v>
      </c>
      <c r="E114" s="62">
        <v>127752.47997815124</v>
      </c>
      <c r="F114" s="63">
        <v>31938.11999453781</v>
      </c>
      <c r="G114" s="55"/>
    </row>
    <row r="115" spans="1:7" x14ac:dyDescent="0.25">
      <c r="A115" s="165"/>
      <c r="B115" s="60" t="s">
        <v>95</v>
      </c>
      <c r="C115" s="61">
        <v>3009.6813515633985</v>
      </c>
      <c r="D115" s="62">
        <v>456.39854158948066</v>
      </c>
      <c r="E115" s="62">
        <v>35213.271813291758</v>
      </c>
      <c r="F115" s="63">
        <v>8803.3179533229395</v>
      </c>
      <c r="G115" s="55"/>
    </row>
    <row r="116" spans="1:7" x14ac:dyDescent="0.25">
      <c r="A116" s="165"/>
      <c r="B116" s="60" t="s">
        <v>96</v>
      </c>
      <c r="C116" s="61">
        <v>12877.121296356774</v>
      </c>
      <c r="D116" s="62">
        <v>6594.2084069353259</v>
      </c>
      <c r="E116" s="62">
        <v>150662.31916737425</v>
      </c>
      <c r="F116" s="63">
        <v>37665.579791843564</v>
      </c>
      <c r="G116" s="55"/>
    </row>
    <row r="117" spans="1:7" x14ac:dyDescent="0.25">
      <c r="A117" s="165"/>
      <c r="B117" s="60" t="s">
        <v>97</v>
      </c>
      <c r="C117" s="61">
        <v>1454.3782064687173</v>
      </c>
      <c r="D117" s="62">
        <v>392.02702653204574</v>
      </c>
      <c r="E117" s="62">
        <v>17016.225015683991</v>
      </c>
      <c r="F117" s="63">
        <v>4254.0562539209977</v>
      </c>
      <c r="G117" s="55"/>
    </row>
    <row r="118" spans="1:7" x14ac:dyDescent="0.25">
      <c r="A118" s="165"/>
      <c r="B118" s="60" t="s">
        <v>98</v>
      </c>
      <c r="C118" s="61">
        <v>2425.3131093267912</v>
      </c>
      <c r="D118" s="62">
        <v>878.93588097062104</v>
      </c>
      <c r="E118" s="62">
        <v>28376.163379123456</v>
      </c>
      <c r="F118" s="63">
        <v>7094.0408447808641</v>
      </c>
      <c r="G118" s="55"/>
    </row>
    <row r="119" spans="1:7" x14ac:dyDescent="0.25">
      <c r="A119" s="165"/>
      <c r="B119" s="60" t="s">
        <v>99</v>
      </c>
      <c r="C119" s="61">
        <v>9737.4925895159686</v>
      </c>
      <c r="D119" s="62">
        <v>6516.247764354076</v>
      </c>
      <c r="E119" s="62">
        <v>113928.66329733683</v>
      </c>
      <c r="F119" s="63">
        <v>28482.165824334206</v>
      </c>
      <c r="G119" s="55"/>
    </row>
    <row r="120" spans="1:7" x14ac:dyDescent="0.25">
      <c r="A120" s="165"/>
      <c r="B120" s="60" t="s">
        <v>100</v>
      </c>
      <c r="C120" s="61">
        <v>160.45194033755018</v>
      </c>
      <c r="D120" s="62">
        <v>122.38452468686944</v>
      </c>
      <c r="E120" s="62">
        <v>1877.2877019493371</v>
      </c>
      <c r="F120" s="63">
        <v>469.32192548733428</v>
      </c>
      <c r="G120" s="55"/>
    </row>
    <row r="121" spans="1:7" ht="24" x14ac:dyDescent="0.25">
      <c r="A121" s="165"/>
      <c r="B121" s="60" t="s">
        <v>101</v>
      </c>
      <c r="C121" s="61">
        <v>1781.0155759890251</v>
      </c>
      <c r="D121" s="62">
        <v>965.50715174047389</v>
      </c>
      <c r="E121" s="62">
        <v>20837.882239071594</v>
      </c>
      <c r="F121" s="63">
        <v>5209.4705597678985</v>
      </c>
      <c r="G121" s="55"/>
    </row>
    <row r="122" spans="1:7" ht="24" x14ac:dyDescent="0.25">
      <c r="A122" s="165"/>
      <c r="B122" s="60" t="s">
        <v>102</v>
      </c>
      <c r="C122" s="61">
        <v>12122.436515390691</v>
      </c>
      <c r="D122" s="62">
        <v>4010.1424522350067</v>
      </c>
      <c r="E122" s="62">
        <v>141832.50723007109</v>
      </c>
      <c r="F122" s="63">
        <v>35458.126807517772</v>
      </c>
      <c r="G122" s="55"/>
    </row>
    <row r="123" spans="1:7" x14ac:dyDescent="0.25">
      <c r="A123" s="165"/>
      <c r="B123" s="60" t="s">
        <v>103</v>
      </c>
      <c r="C123" s="61">
        <v>2083.4815179044317</v>
      </c>
      <c r="D123" s="62">
        <v>582.16707242461712</v>
      </c>
      <c r="E123" s="62">
        <v>24376.733759481849</v>
      </c>
      <c r="F123" s="63">
        <v>6094.1834398704623</v>
      </c>
      <c r="G123" s="55"/>
    </row>
    <row r="124" spans="1:7" x14ac:dyDescent="0.25">
      <c r="A124" s="165"/>
      <c r="B124" s="60" t="s">
        <v>104</v>
      </c>
      <c r="C124" s="61">
        <v>6580.6027117863332</v>
      </c>
      <c r="D124" s="62">
        <v>2959.0587062041236</v>
      </c>
      <c r="E124" s="62">
        <v>76993.051727900092</v>
      </c>
      <c r="F124" s="63">
        <v>19248.262931975023</v>
      </c>
      <c r="G124" s="55"/>
    </row>
    <row r="125" spans="1:7" ht="24" x14ac:dyDescent="0.25">
      <c r="A125" s="165"/>
      <c r="B125" s="60" t="s">
        <v>105</v>
      </c>
      <c r="C125" s="61">
        <v>112.67050949701309</v>
      </c>
      <c r="D125" s="62">
        <v>11.745461489286306</v>
      </c>
      <c r="E125" s="62">
        <v>1318.244961115053</v>
      </c>
      <c r="F125" s="63">
        <v>329.56124027876325</v>
      </c>
      <c r="G125" s="55"/>
    </row>
    <row r="126" spans="1:7" x14ac:dyDescent="0.25">
      <c r="A126" s="165"/>
      <c r="B126" s="60" t="s">
        <v>106</v>
      </c>
      <c r="C126" s="64">
        <v>0.27003424305076063</v>
      </c>
      <c r="D126" s="62">
        <v>0</v>
      </c>
      <c r="E126" s="62">
        <v>3.1594006436938993</v>
      </c>
      <c r="F126" s="65">
        <v>0.78985016092347482</v>
      </c>
      <c r="G126" s="55"/>
    </row>
    <row r="127" spans="1:7" x14ac:dyDescent="0.25">
      <c r="A127" s="165"/>
      <c r="B127" s="60" t="s">
        <v>107</v>
      </c>
      <c r="C127" s="61">
        <v>18.242477645151197</v>
      </c>
      <c r="D127" s="62">
        <v>18.242477645151197</v>
      </c>
      <c r="E127" s="62">
        <v>213.43698844826901</v>
      </c>
      <c r="F127" s="63">
        <v>53.359247112067251</v>
      </c>
      <c r="G127" s="55"/>
    </row>
    <row r="128" spans="1:7" x14ac:dyDescent="0.25">
      <c r="A128" s="165"/>
      <c r="B128" s="60" t="s">
        <v>108</v>
      </c>
      <c r="C128" s="61">
        <v>8797.7811498484989</v>
      </c>
      <c r="D128" s="62">
        <v>4076.9451210726456</v>
      </c>
      <c r="E128" s="62">
        <v>102934.03945322744</v>
      </c>
      <c r="F128" s="63">
        <v>25733.509863306859</v>
      </c>
      <c r="G128" s="55"/>
    </row>
    <row r="129" spans="1:7" x14ac:dyDescent="0.25">
      <c r="A129" s="165"/>
      <c r="B129" s="60" t="s">
        <v>109</v>
      </c>
      <c r="C129" s="61">
        <v>13204.168092875449</v>
      </c>
      <c r="D129" s="62">
        <v>5999.1180068414305</v>
      </c>
      <c r="E129" s="62">
        <v>154488.76668664275</v>
      </c>
      <c r="F129" s="63">
        <v>38622.191671660687</v>
      </c>
      <c r="G129" s="55"/>
    </row>
    <row r="130" spans="1:7" x14ac:dyDescent="0.25">
      <c r="A130" s="165"/>
      <c r="B130" s="60" t="s">
        <v>110</v>
      </c>
      <c r="C130" s="61">
        <v>6111.2335886280316</v>
      </c>
      <c r="D130" s="62">
        <v>1430.4919354090605</v>
      </c>
      <c r="E130" s="62">
        <v>71501.43298694797</v>
      </c>
      <c r="F130" s="63">
        <v>17875.358246736992</v>
      </c>
      <c r="G130" s="55"/>
    </row>
    <row r="131" spans="1:7" x14ac:dyDescent="0.25">
      <c r="A131" s="165"/>
      <c r="B131" s="60" t="s">
        <v>111</v>
      </c>
      <c r="C131" s="61">
        <v>9736.5102931716228</v>
      </c>
      <c r="D131" s="62">
        <v>8803.810533581589</v>
      </c>
      <c r="E131" s="62">
        <v>113917.17043010797</v>
      </c>
      <c r="F131" s="63">
        <v>28479.292607526993</v>
      </c>
      <c r="G131" s="55"/>
    </row>
    <row r="132" spans="1:7" x14ac:dyDescent="0.25">
      <c r="A132" s="165"/>
      <c r="B132" s="60" t="s">
        <v>112</v>
      </c>
      <c r="C132" s="61">
        <v>3710.9419443864049</v>
      </c>
      <c r="D132" s="62">
        <v>1857.35110328068</v>
      </c>
      <c r="E132" s="62">
        <v>43418.020749320931</v>
      </c>
      <c r="F132" s="63">
        <v>10854.505187330233</v>
      </c>
      <c r="G132" s="55"/>
    </row>
    <row r="133" spans="1:7" x14ac:dyDescent="0.25">
      <c r="A133" s="165"/>
      <c r="B133" s="60" t="s">
        <v>113</v>
      </c>
      <c r="C133" s="61">
        <v>1106.8719398386691</v>
      </c>
      <c r="D133" s="62">
        <v>417.51087747583341</v>
      </c>
      <c r="E133" s="62">
        <v>12950.401696112427</v>
      </c>
      <c r="F133" s="63">
        <v>3237.6004240281068</v>
      </c>
      <c r="G133" s="55"/>
    </row>
    <row r="134" spans="1:7" ht="24" x14ac:dyDescent="0.25">
      <c r="A134" s="165"/>
      <c r="B134" s="60" t="s">
        <v>114</v>
      </c>
      <c r="C134" s="61">
        <v>78.41357280804948</v>
      </c>
      <c r="D134" s="62">
        <v>0</v>
      </c>
      <c r="E134" s="62">
        <v>917.43880185417891</v>
      </c>
      <c r="F134" s="63">
        <v>229.35970046354473</v>
      </c>
      <c r="G134" s="55"/>
    </row>
    <row r="135" spans="1:7" ht="15.75" thickBot="1" x14ac:dyDescent="0.3">
      <c r="A135" s="166"/>
      <c r="B135" s="66" t="s">
        <v>121</v>
      </c>
      <c r="C135" s="67">
        <v>292100.15308757947</v>
      </c>
      <c r="D135" s="68">
        <v>99809.064136493515</v>
      </c>
      <c r="E135" s="68">
        <v>3417571.7911246778</v>
      </c>
      <c r="F135" s="69">
        <v>854392.94778116944</v>
      </c>
      <c r="G135" s="55"/>
    </row>
  </sheetData>
  <mergeCells count="12">
    <mergeCell ref="A74:A135"/>
    <mergeCell ref="A2:B2"/>
    <mergeCell ref="A3:A7"/>
    <mergeCell ref="A8:A18"/>
    <mergeCell ref="A19:A24"/>
    <mergeCell ref="A25:A32"/>
    <mergeCell ref="A33:A36"/>
    <mergeCell ref="A37:A43"/>
    <mergeCell ref="A44:A52"/>
    <mergeCell ref="A53:A61"/>
    <mergeCell ref="A62:A65"/>
    <mergeCell ref="A66:A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K1" sqref="K1"/>
    </sheetView>
  </sheetViews>
  <sheetFormatPr defaultRowHeight="15" x14ac:dyDescent="0.25"/>
  <cols>
    <col min="2" max="2" width="11.85546875" customWidth="1"/>
    <col min="5" max="5" width="18.42578125" customWidth="1"/>
    <col min="6" max="6" width="9.140625" style="35"/>
    <col min="7" max="7" width="11.28515625" bestFit="1" customWidth="1"/>
  </cols>
  <sheetData>
    <row r="1" spans="1:9" s="35" customFormat="1" ht="15.75" thickBot="1" x14ac:dyDescent="0.3">
      <c r="A1" s="35" t="s">
        <v>152</v>
      </c>
    </row>
    <row r="2" spans="1:9" ht="38.25" thickTop="1" thickBot="1" x14ac:dyDescent="0.3">
      <c r="A2" s="170"/>
      <c r="B2" s="171"/>
      <c r="C2" s="70" t="s">
        <v>124</v>
      </c>
      <c r="D2" s="71" t="s">
        <v>125</v>
      </c>
      <c r="E2" s="71" t="s">
        <v>126</v>
      </c>
      <c r="F2" s="71" t="s">
        <v>127</v>
      </c>
      <c r="G2" s="71" t="s">
        <v>128</v>
      </c>
      <c r="H2" s="71" t="s">
        <v>129</v>
      </c>
      <c r="I2" s="72" t="s">
        <v>130</v>
      </c>
    </row>
    <row r="3" spans="1:9" ht="15.75" thickTop="1" x14ac:dyDescent="0.25">
      <c r="A3" s="172" t="s">
        <v>131</v>
      </c>
      <c r="B3" s="73" t="s">
        <v>39</v>
      </c>
      <c r="C3" s="74">
        <v>13733.553693716014</v>
      </c>
      <c r="D3" s="75">
        <v>13360.835502036338</v>
      </c>
      <c r="E3" s="75">
        <v>69020.710662847981</v>
      </c>
      <c r="F3" s="75">
        <f>E3/C3</f>
        <v>5.0256992619783043</v>
      </c>
      <c r="G3" s="75">
        <v>21053.347282381168</v>
      </c>
      <c r="H3" s="75">
        <v>3329.8795754196381</v>
      </c>
      <c r="I3" s="76">
        <v>3197.2399789708115</v>
      </c>
    </row>
    <row r="4" spans="1:9" ht="24" x14ac:dyDescent="0.25">
      <c r="A4" s="173"/>
      <c r="B4" s="77" t="s">
        <v>40</v>
      </c>
      <c r="C4" s="78">
        <v>5426.5100000000011</v>
      </c>
      <c r="D4" s="79">
        <v>5351.3899999999985</v>
      </c>
      <c r="E4" s="79">
        <v>35158.333333333321</v>
      </c>
      <c r="F4" s="79">
        <f t="shared" ref="F4:F66" si="0">E4/C4</f>
        <v>6.4789954009728747</v>
      </c>
      <c r="G4" s="79">
        <v>482303.14999999997</v>
      </c>
      <c r="H4" s="79">
        <v>4119.8733333333321</v>
      </c>
      <c r="I4" s="80">
        <v>4178.336666666667</v>
      </c>
    </row>
    <row r="5" spans="1:9" x14ac:dyDescent="0.25">
      <c r="A5" s="173"/>
      <c r="B5" s="77" t="s">
        <v>41</v>
      </c>
      <c r="C5" s="78">
        <v>2117.1081818181824</v>
      </c>
      <c r="D5" s="79">
        <v>2102.3809090909094</v>
      </c>
      <c r="E5" s="79">
        <v>6844.3818181818206</v>
      </c>
      <c r="F5" s="79">
        <f t="shared" si="0"/>
        <v>3.2328918649323972</v>
      </c>
      <c r="G5" s="79">
        <v>4915.9363636363632</v>
      </c>
      <c r="H5" s="79">
        <v>392.87045454545466</v>
      </c>
      <c r="I5" s="80">
        <v>436.58863636363651</v>
      </c>
    </row>
    <row r="6" spans="1:9" x14ac:dyDescent="0.25">
      <c r="A6" s="173"/>
      <c r="B6" s="77" t="s">
        <v>42</v>
      </c>
      <c r="C6" s="78">
        <v>305.1375000000001</v>
      </c>
      <c r="D6" s="79">
        <v>294.05833333333345</v>
      </c>
      <c r="E6" s="79">
        <v>1062.7450000000003</v>
      </c>
      <c r="F6" s="79">
        <f t="shared" si="0"/>
        <v>3.4828397034123961</v>
      </c>
      <c r="G6" s="79">
        <v>838.71333333333371</v>
      </c>
      <c r="H6" s="79">
        <v>62.195000000000022</v>
      </c>
      <c r="I6" s="80">
        <v>61.622500000000024</v>
      </c>
    </row>
    <row r="7" spans="1:9" x14ac:dyDescent="0.25">
      <c r="A7" s="173"/>
      <c r="B7" s="77" t="s">
        <v>43</v>
      </c>
      <c r="C7" s="78">
        <v>3961.071136363636</v>
      </c>
      <c r="D7" s="79">
        <v>3952.9461363636365</v>
      </c>
      <c r="E7" s="79">
        <v>19107.090909090912</v>
      </c>
      <c r="F7" s="79">
        <f t="shared" si="0"/>
        <v>4.8237181942235221</v>
      </c>
      <c r="G7" s="79">
        <v>6621.875</v>
      </c>
      <c r="H7" s="79">
        <v>894.54261363636385</v>
      </c>
      <c r="I7" s="80">
        <v>841.44943181818178</v>
      </c>
    </row>
    <row r="8" spans="1:9" x14ac:dyDescent="0.25">
      <c r="A8" s="173"/>
      <c r="B8" s="77" t="s">
        <v>44</v>
      </c>
      <c r="C8" s="78">
        <v>260.99999999999994</v>
      </c>
      <c r="D8" s="79">
        <v>241.74999999999997</v>
      </c>
      <c r="E8" s="79">
        <v>1072.9999999999995</v>
      </c>
      <c r="F8" s="79">
        <f t="shared" si="0"/>
        <v>4.1111111111111098</v>
      </c>
      <c r="G8" s="79">
        <v>577.41666666666674</v>
      </c>
      <c r="H8" s="79">
        <v>48.283333333333331</v>
      </c>
      <c r="I8" s="80">
        <v>45.583333333333321</v>
      </c>
    </row>
    <row r="9" spans="1:9" x14ac:dyDescent="0.25">
      <c r="A9" s="173"/>
      <c r="B9" s="77" t="s">
        <v>133</v>
      </c>
      <c r="C9" s="78">
        <v>852.39285714285734</v>
      </c>
      <c r="D9" s="79">
        <v>842.39285714285734</v>
      </c>
      <c r="E9" s="79">
        <v>2737.0000000000009</v>
      </c>
      <c r="F9" s="79">
        <f t="shared" si="0"/>
        <v>3.2109607407717773</v>
      </c>
      <c r="G9" s="79">
        <v>1751.4446428571437</v>
      </c>
      <c r="H9" s="79">
        <v>175.62857142857152</v>
      </c>
      <c r="I9" s="80">
        <v>180.20714285714286</v>
      </c>
    </row>
    <row r="10" spans="1:9" ht="24" x14ac:dyDescent="0.25">
      <c r="A10" s="173"/>
      <c r="B10" s="77" t="s">
        <v>134</v>
      </c>
      <c r="C10" s="78">
        <v>183.75</v>
      </c>
      <c r="D10" s="79">
        <v>183.25</v>
      </c>
      <c r="E10" s="79">
        <v>723.5</v>
      </c>
      <c r="F10" s="79">
        <f t="shared" si="0"/>
        <v>3.9374149659863944</v>
      </c>
      <c r="G10" s="79">
        <v>638</v>
      </c>
      <c r="H10" s="79">
        <v>44.099999999999994</v>
      </c>
      <c r="I10" s="80">
        <v>44.05</v>
      </c>
    </row>
    <row r="11" spans="1:9" x14ac:dyDescent="0.25">
      <c r="A11" s="173"/>
      <c r="B11" s="77" t="s">
        <v>47</v>
      </c>
      <c r="C11" s="78">
        <v>4738.6116987298246</v>
      </c>
      <c r="D11" s="79">
        <v>4202.5110250327389</v>
      </c>
      <c r="E11" s="79">
        <v>25213.708048409786</v>
      </c>
      <c r="F11" s="79">
        <f t="shared" si="0"/>
        <v>5.3209061327325617</v>
      </c>
      <c r="G11" s="79">
        <v>7049.4438662984649</v>
      </c>
      <c r="H11" s="79">
        <v>848.71637462314914</v>
      </c>
      <c r="I11" s="80">
        <v>823.71561150134619</v>
      </c>
    </row>
    <row r="12" spans="1:9" x14ac:dyDescent="0.25">
      <c r="A12" s="173"/>
      <c r="B12" s="77" t="s">
        <v>48</v>
      </c>
      <c r="C12" s="78">
        <v>872.99999999999989</v>
      </c>
      <c r="D12" s="79">
        <v>798.8</v>
      </c>
      <c r="E12" s="79">
        <v>2172.2499999999995</v>
      </c>
      <c r="F12" s="79">
        <f t="shared" si="0"/>
        <v>2.4882588774341348</v>
      </c>
      <c r="G12" s="79">
        <v>1540.9999999999995</v>
      </c>
      <c r="H12" s="79">
        <v>137.70000000000002</v>
      </c>
      <c r="I12" s="80">
        <v>137.60000000000005</v>
      </c>
    </row>
    <row r="13" spans="1:9" x14ac:dyDescent="0.25">
      <c r="A13" s="173"/>
      <c r="B13" s="77" t="s">
        <v>49</v>
      </c>
      <c r="C13" s="78">
        <v>32452.135067770359</v>
      </c>
      <c r="D13" s="79">
        <v>31330.314762999653</v>
      </c>
      <c r="E13" s="79">
        <v>163112.71977186311</v>
      </c>
      <c r="F13" s="79">
        <f t="shared" si="0"/>
        <v>5.0262554199047909</v>
      </c>
      <c r="G13" s="79">
        <v>527290.32715517131</v>
      </c>
      <c r="H13" s="79">
        <v>10053.7892563198</v>
      </c>
      <c r="I13" s="80">
        <v>9946.3933015110779</v>
      </c>
    </row>
    <row r="14" spans="1:9" x14ac:dyDescent="0.25">
      <c r="A14" s="173" t="s">
        <v>135</v>
      </c>
      <c r="B14" s="77" t="s">
        <v>39</v>
      </c>
      <c r="C14" s="78">
        <v>5208.9144406805426</v>
      </c>
      <c r="D14" s="79">
        <v>5155.5839112396734</v>
      </c>
      <c r="E14" s="79">
        <v>30022.363820271737</v>
      </c>
      <c r="F14" s="79">
        <f t="shared" si="0"/>
        <v>5.7636507879268075</v>
      </c>
      <c r="G14" s="79">
        <v>2952.9633901724214</v>
      </c>
      <c r="H14" s="79">
        <v>1612.0606049937182</v>
      </c>
      <c r="I14" s="80">
        <v>1710.8598504167765</v>
      </c>
    </row>
    <row r="15" spans="1:9" ht="24" x14ac:dyDescent="0.25">
      <c r="A15" s="173"/>
      <c r="B15" s="77" t="s">
        <v>40</v>
      </c>
      <c r="C15" s="78">
        <v>72</v>
      </c>
      <c r="D15" s="79">
        <v>72</v>
      </c>
      <c r="E15" s="79">
        <v>450</v>
      </c>
      <c r="F15" s="81">
        <f t="shared" si="0"/>
        <v>6.25</v>
      </c>
      <c r="G15" s="81"/>
      <c r="H15" s="79">
        <v>25.2</v>
      </c>
      <c r="I15" s="80">
        <v>32.4</v>
      </c>
    </row>
    <row r="16" spans="1:9" x14ac:dyDescent="0.25">
      <c r="A16" s="173"/>
      <c r="B16" s="77" t="s">
        <v>41</v>
      </c>
      <c r="C16" s="78">
        <v>2</v>
      </c>
      <c r="D16" s="79">
        <v>2</v>
      </c>
      <c r="E16" s="79">
        <v>2</v>
      </c>
      <c r="F16" s="79">
        <f t="shared" si="0"/>
        <v>1</v>
      </c>
      <c r="G16" s="79">
        <v>2</v>
      </c>
      <c r="H16" s="82">
        <v>0.15</v>
      </c>
      <c r="I16" s="83">
        <v>0.15</v>
      </c>
    </row>
    <row r="17" spans="1:9" x14ac:dyDescent="0.25">
      <c r="A17" s="173"/>
      <c r="B17" s="77" t="s">
        <v>42</v>
      </c>
      <c r="C17" s="84"/>
      <c r="D17" s="81"/>
      <c r="E17" s="81"/>
      <c r="F17" s="81"/>
      <c r="G17" s="81"/>
      <c r="H17" s="81"/>
      <c r="I17" s="85"/>
    </row>
    <row r="18" spans="1:9" x14ac:dyDescent="0.25">
      <c r="A18" s="173"/>
      <c r="B18" s="77" t="s">
        <v>43</v>
      </c>
      <c r="C18" s="78">
        <v>959.34090909090935</v>
      </c>
      <c r="D18" s="79">
        <v>959.34090909090935</v>
      </c>
      <c r="E18" s="79">
        <v>6305.7386363636379</v>
      </c>
      <c r="F18" s="79">
        <f t="shared" si="0"/>
        <v>6.5729904527255929</v>
      </c>
      <c r="G18" s="79">
        <v>528.125</v>
      </c>
      <c r="H18" s="79">
        <v>181.85227272727272</v>
      </c>
      <c r="I18" s="80">
        <v>130.00738636363633</v>
      </c>
    </row>
    <row r="19" spans="1:9" x14ac:dyDescent="0.25">
      <c r="A19" s="173"/>
      <c r="B19" s="77" t="s">
        <v>44</v>
      </c>
      <c r="C19" s="84"/>
      <c r="D19" s="81"/>
      <c r="E19" s="81"/>
      <c r="F19" s="81"/>
      <c r="G19" s="81"/>
      <c r="H19" s="81"/>
      <c r="I19" s="85"/>
    </row>
    <row r="20" spans="1:9" x14ac:dyDescent="0.25">
      <c r="A20" s="173"/>
      <c r="B20" s="77" t="s">
        <v>133</v>
      </c>
      <c r="C20" s="84"/>
      <c r="D20" s="81"/>
      <c r="E20" s="81"/>
      <c r="F20" s="81"/>
      <c r="G20" s="81"/>
      <c r="H20" s="81"/>
      <c r="I20" s="85"/>
    </row>
    <row r="21" spans="1:9" ht="24" x14ac:dyDescent="0.25">
      <c r="A21" s="173"/>
      <c r="B21" s="77" t="s">
        <v>134</v>
      </c>
      <c r="C21" s="84"/>
      <c r="D21" s="81"/>
      <c r="E21" s="81"/>
      <c r="F21" s="81"/>
      <c r="G21" s="81"/>
      <c r="H21" s="81"/>
      <c r="I21" s="85"/>
    </row>
    <row r="22" spans="1:9" x14ac:dyDescent="0.25">
      <c r="A22" s="173"/>
      <c r="B22" s="77" t="s">
        <v>47</v>
      </c>
      <c r="C22" s="78">
        <v>1112.2533243136381</v>
      </c>
      <c r="D22" s="79">
        <v>1111.062848123162</v>
      </c>
      <c r="E22" s="79">
        <v>5347.5175349667625</v>
      </c>
      <c r="F22" s="79">
        <f t="shared" si="0"/>
        <v>4.8078233780660256</v>
      </c>
      <c r="G22" s="79">
        <v>44.297328687572588</v>
      </c>
      <c r="H22" s="79">
        <v>313.64017208466163</v>
      </c>
      <c r="I22" s="80">
        <v>315.31851848419689</v>
      </c>
    </row>
    <row r="23" spans="1:9" x14ac:dyDescent="0.25">
      <c r="A23" s="173"/>
      <c r="B23" s="77" t="s">
        <v>48</v>
      </c>
      <c r="C23" s="84"/>
      <c r="D23" s="81"/>
      <c r="E23" s="81"/>
      <c r="F23" s="81"/>
      <c r="G23" s="81"/>
      <c r="H23" s="81"/>
      <c r="I23" s="85"/>
    </row>
    <row r="24" spans="1:9" x14ac:dyDescent="0.25">
      <c r="A24" s="173"/>
      <c r="B24" s="77" t="s">
        <v>49</v>
      </c>
      <c r="C24" s="78">
        <v>7354.5086740850893</v>
      </c>
      <c r="D24" s="79">
        <v>7299.9876684537412</v>
      </c>
      <c r="E24" s="79">
        <v>42127.619991602143</v>
      </c>
      <c r="F24" s="79">
        <f t="shared" si="0"/>
        <v>5.7281351968549927</v>
      </c>
      <c r="G24" s="79">
        <v>3527.3857188599936</v>
      </c>
      <c r="H24" s="79">
        <v>2132.9030498056522</v>
      </c>
      <c r="I24" s="80">
        <v>2188.735755264609</v>
      </c>
    </row>
    <row r="25" spans="1:9" x14ac:dyDescent="0.25">
      <c r="A25" s="173" t="s">
        <v>136</v>
      </c>
      <c r="B25" s="77" t="s">
        <v>39</v>
      </c>
      <c r="C25" s="78">
        <v>1607.5516081147941</v>
      </c>
      <c r="D25" s="79">
        <v>1607.5516081147941</v>
      </c>
      <c r="E25" s="79">
        <v>1.0851063829787233</v>
      </c>
      <c r="F25" s="82">
        <f t="shared" si="0"/>
        <v>6.7500562812490225E-4</v>
      </c>
      <c r="G25" s="82">
        <v>0.86808510638297864</v>
      </c>
      <c r="H25" s="79">
        <v>550.45965116279081</v>
      </c>
      <c r="I25" s="80">
        <v>601.81802325581407</v>
      </c>
    </row>
    <row r="26" spans="1:9" ht="24" x14ac:dyDescent="0.25">
      <c r="A26" s="173"/>
      <c r="B26" s="77" t="s">
        <v>40</v>
      </c>
      <c r="C26" s="78">
        <v>12</v>
      </c>
      <c r="D26" s="79">
        <v>12</v>
      </c>
      <c r="E26" s="81"/>
      <c r="F26" s="81">
        <f t="shared" si="0"/>
        <v>0</v>
      </c>
      <c r="G26" s="81"/>
      <c r="H26" s="79">
        <v>3.9000000000000004</v>
      </c>
      <c r="I26" s="80">
        <v>5.4</v>
      </c>
    </row>
    <row r="27" spans="1:9" x14ac:dyDescent="0.25">
      <c r="A27" s="173"/>
      <c r="B27" s="77" t="s">
        <v>41</v>
      </c>
      <c r="C27" s="78">
        <v>40</v>
      </c>
      <c r="D27" s="79">
        <v>40</v>
      </c>
      <c r="E27" s="81"/>
      <c r="F27" s="81">
        <f t="shared" si="0"/>
        <v>0</v>
      </c>
      <c r="G27" s="81"/>
      <c r="H27" s="79">
        <v>7</v>
      </c>
      <c r="I27" s="80">
        <v>5</v>
      </c>
    </row>
    <row r="28" spans="1:9" x14ac:dyDescent="0.25">
      <c r="A28" s="173"/>
      <c r="B28" s="77" t="s">
        <v>42</v>
      </c>
      <c r="C28" s="84"/>
      <c r="D28" s="81"/>
      <c r="E28" s="81"/>
      <c r="F28" s="81"/>
      <c r="G28" s="81"/>
      <c r="H28" s="81"/>
      <c r="I28" s="85"/>
    </row>
    <row r="29" spans="1:9" x14ac:dyDescent="0.25">
      <c r="A29" s="173"/>
      <c r="B29" s="77" t="s">
        <v>43</v>
      </c>
      <c r="C29" s="78">
        <v>510.98863636363626</v>
      </c>
      <c r="D29" s="79">
        <v>510.98863636363626</v>
      </c>
      <c r="E29" s="79">
        <v>3358.727272727273</v>
      </c>
      <c r="F29" s="81">
        <f t="shared" si="0"/>
        <v>6.5729979762937285</v>
      </c>
      <c r="G29" s="81"/>
      <c r="H29" s="79">
        <v>115.92159090909092</v>
      </c>
      <c r="I29" s="80">
        <v>164.6198863636364</v>
      </c>
    </row>
    <row r="30" spans="1:9" x14ac:dyDescent="0.25">
      <c r="A30" s="173"/>
      <c r="B30" s="77" t="s">
        <v>44</v>
      </c>
      <c r="C30" s="84"/>
      <c r="D30" s="81"/>
      <c r="E30" s="81"/>
      <c r="F30" s="81"/>
      <c r="G30" s="81"/>
      <c r="H30" s="81"/>
      <c r="I30" s="85"/>
    </row>
    <row r="31" spans="1:9" x14ac:dyDescent="0.25">
      <c r="A31" s="173"/>
      <c r="B31" s="77" t="s">
        <v>133</v>
      </c>
      <c r="C31" s="84"/>
      <c r="D31" s="81"/>
      <c r="E31" s="81"/>
      <c r="F31" s="81"/>
      <c r="G31" s="81"/>
      <c r="H31" s="81"/>
      <c r="I31" s="85"/>
    </row>
    <row r="32" spans="1:9" ht="24" x14ac:dyDescent="0.25">
      <c r="A32" s="173"/>
      <c r="B32" s="77" t="s">
        <v>134</v>
      </c>
      <c r="C32" s="84"/>
      <c r="D32" s="81"/>
      <c r="E32" s="81"/>
      <c r="F32" s="81"/>
      <c r="G32" s="81"/>
      <c r="H32" s="81"/>
      <c r="I32" s="85"/>
    </row>
    <row r="33" spans="1:9" x14ac:dyDescent="0.25">
      <c r="A33" s="173"/>
      <c r="B33" s="77" t="s">
        <v>47</v>
      </c>
      <c r="C33" s="78">
        <v>1313.5237221069012</v>
      </c>
      <c r="D33" s="79">
        <v>1276.0639400622724</v>
      </c>
      <c r="E33" s="81"/>
      <c r="F33" s="81">
        <f t="shared" si="0"/>
        <v>0</v>
      </c>
      <c r="G33" s="81"/>
      <c r="H33" s="79">
        <v>280.99197123582172</v>
      </c>
      <c r="I33" s="80">
        <v>235.81657152741738</v>
      </c>
    </row>
    <row r="34" spans="1:9" x14ac:dyDescent="0.25">
      <c r="A34" s="173"/>
      <c r="B34" s="77" t="s">
        <v>48</v>
      </c>
      <c r="C34" s="84"/>
      <c r="D34" s="81"/>
      <c r="E34" s="81"/>
      <c r="F34" s="81"/>
      <c r="G34" s="81"/>
      <c r="H34" s="81"/>
      <c r="I34" s="85"/>
    </row>
    <row r="35" spans="1:9" x14ac:dyDescent="0.25">
      <c r="A35" s="173"/>
      <c r="B35" s="77" t="s">
        <v>49</v>
      </c>
      <c r="C35" s="78">
        <v>3484.0639665853319</v>
      </c>
      <c r="D35" s="79">
        <v>3446.6041845407035</v>
      </c>
      <c r="E35" s="79">
        <v>3359.8123791102516</v>
      </c>
      <c r="F35" s="82">
        <f t="shared" si="0"/>
        <v>0.96433716812700865</v>
      </c>
      <c r="G35" s="82">
        <v>0.86808510638297864</v>
      </c>
      <c r="H35" s="79">
        <v>958.27321330770394</v>
      </c>
      <c r="I35" s="80">
        <v>1012.6544811468681</v>
      </c>
    </row>
    <row r="36" spans="1:9" x14ac:dyDescent="0.25">
      <c r="A36" s="173" t="s">
        <v>137</v>
      </c>
      <c r="B36" s="77" t="s">
        <v>39</v>
      </c>
      <c r="C36" s="78">
        <v>31.900000000000002</v>
      </c>
      <c r="D36" s="79">
        <v>31.900000000000002</v>
      </c>
      <c r="E36" s="81"/>
      <c r="F36" s="81">
        <f t="shared" si="0"/>
        <v>0</v>
      </c>
      <c r="G36" s="81"/>
      <c r="H36" s="79">
        <v>4.8400000000000007</v>
      </c>
      <c r="I36" s="80">
        <v>4.8400000000000007</v>
      </c>
    </row>
    <row r="37" spans="1:9" ht="24" x14ac:dyDescent="0.25">
      <c r="A37" s="173"/>
      <c r="B37" s="77" t="s">
        <v>40</v>
      </c>
      <c r="C37" s="86">
        <v>0.5</v>
      </c>
      <c r="D37" s="82">
        <v>0.5</v>
      </c>
      <c r="E37" s="81"/>
      <c r="F37" s="81">
        <f t="shared" si="0"/>
        <v>0</v>
      </c>
      <c r="G37" s="81"/>
      <c r="H37" s="82">
        <v>0.15</v>
      </c>
      <c r="I37" s="83">
        <v>0.15</v>
      </c>
    </row>
    <row r="38" spans="1:9" x14ac:dyDescent="0.25">
      <c r="A38" s="173"/>
      <c r="B38" s="77" t="s">
        <v>41</v>
      </c>
      <c r="C38" s="78">
        <v>1</v>
      </c>
      <c r="D38" s="79">
        <v>1</v>
      </c>
      <c r="E38" s="81"/>
      <c r="F38" s="81">
        <f t="shared" si="0"/>
        <v>0</v>
      </c>
      <c r="G38" s="81"/>
      <c r="H38" s="82">
        <v>0.2</v>
      </c>
      <c r="I38" s="83">
        <v>0.2</v>
      </c>
    </row>
    <row r="39" spans="1:9" x14ac:dyDescent="0.25">
      <c r="A39" s="173"/>
      <c r="B39" s="77" t="s">
        <v>42</v>
      </c>
      <c r="C39" s="78">
        <v>2.7125000000000004</v>
      </c>
      <c r="D39" s="79">
        <v>2.7125000000000004</v>
      </c>
      <c r="E39" s="81"/>
      <c r="F39" s="81">
        <f t="shared" si="0"/>
        <v>0</v>
      </c>
      <c r="G39" s="81"/>
      <c r="H39" s="82">
        <v>0.23250000000000004</v>
      </c>
      <c r="I39" s="83">
        <v>0.23250000000000004</v>
      </c>
    </row>
    <row r="40" spans="1:9" x14ac:dyDescent="0.25">
      <c r="A40" s="173"/>
      <c r="B40" s="77" t="s">
        <v>43</v>
      </c>
      <c r="C40" s="78">
        <v>147.31954545454548</v>
      </c>
      <c r="D40" s="79">
        <v>147.31954545454548</v>
      </c>
      <c r="E40" s="81"/>
      <c r="F40" s="81">
        <f t="shared" si="0"/>
        <v>0</v>
      </c>
      <c r="G40" s="81"/>
      <c r="H40" s="79">
        <v>41.304545454545455</v>
      </c>
      <c r="I40" s="80">
        <v>40.654545454545449</v>
      </c>
    </row>
    <row r="41" spans="1:9" x14ac:dyDescent="0.25">
      <c r="A41" s="173"/>
      <c r="B41" s="77" t="s">
        <v>44</v>
      </c>
      <c r="C41" s="84"/>
      <c r="D41" s="81"/>
      <c r="E41" s="81"/>
      <c r="F41" s="81"/>
      <c r="G41" s="81"/>
      <c r="H41" s="81"/>
      <c r="I41" s="85"/>
    </row>
    <row r="42" spans="1:9" x14ac:dyDescent="0.25">
      <c r="A42" s="173"/>
      <c r="B42" s="77" t="s">
        <v>133</v>
      </c>
      <c r="C42" s="78">
        <v>5.1428571428571423</v>
      </c>
      <c r="D42" s="79">
        <v>5.1428571428571423</v>
      </c>
      <c r="E42" s="81"/>
      <c r="F42" s="81">
        <f t="shared" si="0"/>
        <v>0</v>
      </c>
      <c r="G42" s="81"/>
      <c r="H42" s="82">
        <v>0.31428571428571428</v>
      </c>
      <c r="I42" s="83">
        <v>0.7142857142857143</v>
      </c>
    </row>
    <row r="43" spans="1:9" ht="24" x14ac:dyDescent="0.25">
      <c r="A43" s="173"/>
      <c r="B43" s="77" t="s">
        <v>134</v>
      </c>
      <c r="C43" s="86">
        <v>0.5</v>
      </c>
      <c r="D43" s="82">
        <v>0.5</v>
      </c>
      <c r="E43" s="81"/>
      <c r="F43" s="81">
        <f t="shared" si="0"/>
        <v>0</v>
      </c>
      <c r="G43" s="81"/>
      <c r="H43" s="82">
        <v>0.1</v>
      </c>
      <c r="I43" s="83">
        <v>0.1</v>
      </c>
    </row>
    <row r="44" spans="1:9" x14ac:dyDescent="0.25">
      <c r="A44" s="173"/>
      <c r="B44" s="77" t="s">
        <v>47</v>
      </c>
      <c r="C44" s="78">
        <v>8.9560975609756124</v>
      </c>
      <c r="D44" s="79">
        <v>8.9560975609756124</v>
      </c>
      <c r="E44" s="81"/>
      <c r="F44" s="81">
        <f t="shared" si="0"/>
        <v>0</v>
      </c>
      <c r="G44" s="81"/>
      <c r="H44" s="79">
        <v>1.1912195121951221</v>
      </c>
      <c r="I44" s="80">
        <v>1.1912195121951221</v>
      </c>
    </row>
    <row r="45" spans="1:9" x14ac:dyDescent="0.25">
      <c r="A45" s="173"/>
      <c r="B45" s="77" t="s">
        <v>48</v>
      </c>
      <c r="C45" s="84"/>
      <c r="D45" s="81"/>
      <c r="E45" s="81"/>
      <c r="F45" s="81"/>
      <c r="G45" s="81"/>
      <c r="H45" s="81"/>
      <c r="I45" s="85"/>
    </row>
    <row r="46" spans="1:9" x14ac:dyDescent="0.25">
      <c r="A46" s="173"/>
      <c r="B46" s="77" t="s">
        <v>49</v>
      </c>
      <c r="C46" s="78">
        <v>198.03100015837822</v>
      </c>
      <c r="D46" s="79">
        <v>198.03100015837822</v>
      </c>
      <c r="E46" s="81"/>
      <c r="F46" s="81">
        <f t="shared" si="0"/>
        <v>0</v>
      </c>
      <c r="G46" s="81"/>
      <c r="H46" s="79">
        <v>48.332550681026291</v>
      </c>
      <c r="I46" s="80">
        <v>48.082550681026291</v>
      </c>
    </row>
    <row r="47" spans="1:9" x14ac:dyDescent="0.25">
      <c r="A47" s="173" t="s">
        <v>11</v>
      </c>
      <c r="B47" s="77" t="s">
        <v>39</v>
      </c>
      <c r="C47" s="78">
        <v>29.732468694096593</v>
      </c>
      <c r="D47" s="79">
        <v>29.732468694096593</v>
      </c>
      <c r="E47" s="79">
        <v>24.05223613595706</v>
      </c>
      <c r="F47" s="79">
        <f t="shared" si="0"/>
        <v>0.80895523286072279</v>
      </c>
      <c r="G47" s="79">
        <v>15.423076923076923</v>
      </c>
      <c r="H47" s="79">
        <v>6.5192307692307683</v>
      </c>
      <c r="I47" s="80">
        <v>6.2307692307692317</v>
      </c>
    </row>
    <row r="48" spans="1:9" ht="24" x14ac:dyDescent="0.25">
      <c r="A48" s="173"/>
      <c r="B48" s="77" t="s">
        <v>40</v>
      </c>
      <c r="C48" s="78">
        <v>5.5</v>
      </c>
      <c r="D48" s="79">
        <v>5.5</v>
      </c>
      <c r="E48" s="79">
        <v>8</v>
      </c>
      <c r="F48" s="79">
        <f t="shared" si="0"/>
        <v>1.4545454545454546</v>
      </c>
      <c r="G48" s="79">
        <v>4.95</v>
      </c>
      <c r="H48" s="81"/>
      <c r="I48" s="85"/>
    </row>
    <row r="49" spans="1:9" x14ac:dyDescent="0.25">
      <c r="A49" s="173"/>
      <c r="B49" s="77" t="s">
        <v>41</v>
      </c>
      <c r="C49" s="86">
        <v>0.5</v>
      </c>
      <c r="D49" s="82">
        <v>0.2</v>
      </c>
      <c r="E49" s="82">
        <v>0.2</v>
      </c>
      <c r="F49" s="81">
        <f t="shared" si="0"/>
        <v>0.4</v>
      </c>
      <c r="G49" s="81"/>
      <c r="H49" s="81"/>
      <c r="I49" s="85"/>
    </row>
    <row r="50" spans="1:9" x14ac:dyDescent="0.25">
      <c r="A50" s="173"/>
      <c r="B50" s="77" t="s">
        <v>42</v>
      </c>
      <c r="C50" s="84"/>
      <c r="D50" s="81"/>
      <c r="E50" s="81"/>
      <c r="F50" s="81"/>
      <c r="G50" s="81"/>
      <c r="H50" s="81"/>
      <c r="I50" s="85"/>
    </row>
    <row r="51" spans="1:9" x14ac:dyDescent="0.25">
      <c r="A51" s="173"/>
      <c r="B51" s="77" t="s">
        <v>43</v>
      </c>
      <c r="C51" s="84"/>
      <c r="D51" s="81"/>
      <c r="E51" s="81"/>
      <c r="F51" s="81"/>
      <c r="G51" s="81"/>
      <c r="H51" s="81"/>
      <c r="I51" s="85"/>
    </row>
    <row r="52" spans="1:9" x14ac:dyDescent="0.25">
      <c r="A52" s="173"/>
      <c r="B52" s="77" t="s">
        <v>44</v>
      </c>
      <c r="C52" s="84"/>
      <c r="D52" s="81"/>
      <c r="E52" s="81"/>
      <c r="F52" s="81"/>
      <c r="G52" s="81"/>
      <c r="H52" s="81"/>
      <c r="I52" s="85"/>
    </row>
    <row r="53" spans="1:9" x14ac:dyDescent="0.25">
      <c r="A53" s="173"/>
      <c r="B53" s="77" t="s">
        <v>133</v>
      </c>
      <c r="C53" s="84"/>
      <c r="D53" s="81"/>
      <c r="E53" s="81"/>
      <c r="F53" s="81"/>
      <c r="G53" s="81"/>
      <c r="H53" s="81"/>
      <c r="I53" s="85"/>
    </row>
    <row r="54" spans="1:9" ht="24" x14ac:dyDescent="0.25">
      <c r="A54" s="173"/>
      <c r="B54" s="77" t="s">
        <v>134</v>
      </c>
      <c r="C54" s="84"/>
      <c r="D54" s="81"/>
      <c r="E54" s="81"/>
      <c r="F54" s="81"/>
      <c r="G54" s="81"/>
      <c r="H54" s="81"/>
      <c r="I54" s="85"/>
    </row>
    <row r="55" spans="1:9" x14ac:dyDescent="0.25">
      <c r="A55" s="173"/>
      <c r="B55" s="77" t="s">
        <v>47</v>
      </c>
      <c r="C55" s="78">
        <v>209.06359067882477</v>
      </c>
      <c r="D55" s="79">
        <v>205.55295238095241</v>
      </c>
      <c r="E55" s="79">
        <v>229.35595238095243</v>
      </c>
      <c r="F55" s="79">
        <f t="shared" si="0"/>
        <v>1.0970631071447632</v>
      </c>
      <c r="G55" s="79">
        <v>1.1000000000000001</v>
      </c>
      <c r="H55" s="79">
        <v>27.619047619047617</v>
      </c>
      <c r="I55" s="80">
        <v>22.619047619047617</v>
      </c>
    </row>
    <row r="56" spans="1:9" x14ac:dyDescent="0.25">
      <c r="A56" s="173"/>
      <c r="B56" s="77" t="s">
        <v>48</v>
      </c>
      <c r="C56" s="78">
        <v>1</v>
      </c>
      <c r="D56" s="79">
        <v>1</v>
      </c>
      <c r="E56" s="82">
        <v>0.75</v>
      </c>
      <c r="F56" s="81">
        <f t="shared" si="0"/>
        <v>0.75</v>
      </c>
      <c r="G56" s="81"/>
      <c r="H56" s="81"/>
      <c r="I56" s="85"/>
    </row>
    <row r="57" spans="1:9" x14ac:dyDescent="0.25">
      <c r="A57" s="173"/>
      <c r="B57" s="77" t="s">
        <v>49</v>
      </c>
      <c r="C57" s="78">
        <v>245.79605937292129</v>
      </c>
      <c r="D57" s="79">
        <v>241.98542107504895</v>
      </c>
      <c r="E57" s="79">
        <v>262.35818851690942</v>
      </c>
      <c r="F57" s="79">
        <f t="shared" si="0"/>
        <v>1.0673815893804062</v>
      </c>
      <c r="G57" s="79">
        <v>21.473076923076921</v>
      </c>
      <c r="H57" s="79">
        <v>34.138278388278387</v>
      </c>
      <c r="I57" s="80">
        <v>28.849816849816854</v>
      </c>
    </row>
    <row r="58" spans="1:9" x14ac:dyDescent="0.25">
      <c r="A58" s="173" t="s">
        <v>138</v>
      </c>
      <c r="B58" s="77" t="s">
        <v>39</v>
      </c>
      <c r="C58" s="78">
        <v>2.2000000000000002</v>
      </c>
      <c r="D58" s="79">
        <v>2.2000000000000002</v>
      </c>
      <c r="E58" s="79">
        <v>4.4000000000000004</v>
      </c>
      <c r="F58" s="81">
        <f t="shared" si="0"/>
        <v>2</v>
      </c>
      <c r="G58" s="81"/>
      <c r="H58" s="81"/>
      <c r="I58" s="85"/>
    </row>
    <row r="59" spans="1:9" ht="24" x14ac:dyDescent="0.25">
      <c r="A59" s="173"/>
      <c r="B59" s="77" t="s">
        <v>40</v>
      </c>
      <c r="C59" s="84"/>
      <c r="D59" s="81"/>
      <c r="E59" s="81"/>
      <c r="F59" s="81"/>
      <c r="G59" s="81"/>
      <c r="H59" s="81"/>
      <c r="I59" s="85"/>
    </row>
    <row r="60" spans="1:9" x14ac:dyDescent="0.25">
      <c r="A60" s="173"/>
      <c r="B60" s="77" t="s">
        <v>41</v>
      </c>
      <c r="C60" s="84"/>
      <c r="D60" s="81"/>
      <c r="E60" s="81"/>
      <c r="F60" s="81"/>
      <c r="G60" s="81"/>
      <c r="H60" s="81"/>
      <c r="I60" s="85"/>
    </row>
    <row r="61" spans="1:9" x14ac:dyDescent="0.25">
      <c r="A61" s="173"/>
      <c r="B61" s="77" t="s">
        <v>42</v>
      </c>
      <c r="C61" s="84"/>
      <c r="D61" s="81"/>
      <c r="E61" s="81"/>
      <c r="F61" s="81"/>
      <c r="G61" s="81"/>
      <c r="H61" s="81"/>
      <c r="I61" s="85"/>
    </row>
    <row r="62" spans="1:9" x14ac:dyDescent="0.25">
      <c r="A62" s="173"/>
      <c r="B62" s="77" t="s">
        <v>43</v>
      </c>
      <c r="C62" s="84"/>
      <c r="D62" s="81"/>
      <c r="E62" s="81"/>
      <c r="F62" s="81"/>
      <c r="G62" s="81"/>
      <c r="H62" s="81"/>
      <c r="I62" s="85"/>
    </row>
    <row r="63" spans="1:9" x14ac:dyDescent="0.25">
      <c r="A63" s="173"/>
      <c r="B63" s="77" t="s">
        <v>44</v>
      </c>
      <c r="C63" s="84"/>
      <c r="D63" s="81"/>
      <c r="E63" s="81"/>
      <c r="F63" s="81"/>
      <c r="G63" s="81"/>
      <c r="H63" s="81"/>
      <c r="I63" s="85"/>
    </row>
    <row r="64" spans="1:9" x14ac:dyDescent="0.25">
      <c r="A64" s="173"/>
      <c r="B64" s="77" t="s">
        <v>133</v>
      </c>
      <c r="C64" s="78">
        <v>2</v>
      </c>
      <c r="D64" s="79">
        <v>2</v>
      </c>
      <c r="E64" s="79">
        <v>5</v>
      </c>
      <c r="F64" s="79">
        <f t="shared" si="0"/>
        <v>2.5</v>
      </c>
      <c r="G64" s="79">
        <v>4</v>
      </c>
      <c r="H64" s="81"/>
      <c r="I64" s="85"/>
    </row>
    <row r="65" spans="1:9" ht="24" x14ac:dyDescent="0.25">
      <c r="A65" s="173"/>
      <c r="B65" s="77" t="s">
        <v>134</v>
      </c>
      <c r="C65" s="84"/>
      <c r="D65" s="81"/>
      <c r="E65" s="81"/>
      <c r="F65" s="81"/>
      <c r="G65" s="81"/>
      <c r="H65" s="81"/>
      <c r="I65" s="85"/>
    </row>
    <row r="66" spans="1:9" x14ac:dyDescent="0.25">
      <c r="A66" s="173"/>
      <c r="B66" s="77" t="s">
        <v>47</v>
      </c>
      <c r="C66" s="78">
        <v>2.3414634146341462</v>
      </c>
      <c r="D66" s="79">
        <v>2.3414634146341462</v>
      </c>
      <c r="E66" s="79">
        <v>2.9268292682926829</v>
      </c>
      <c r="F66" s="81">
        <f t="shared" si="0"/>
        <v>1.25</v>
      </c>
      <c r="G66" s="81"/>
      <c r="H66" s="81"/>
      <c r="I66" s="85"/>
    </row>
    <row r="67" spans="1:9" x14ac:dyDescent="0.25">
      <c r="A67" s="173"/>
      <c r="B67" s="77" t="s">
        <v>48</v>
      </c>
      <c r="C67" s="84"/>
      <c r="D67" s="81"/>
      <c r="E67" s="81"/>
      <c r="F67" s="81"/>
      <c r="G67" s="81"/>
      <c r="H67" s="81"/>
      <c r="I67" s="85"/>
    </row>
    <row r="68" spans="1:9" x14ac:dyDescent="0.25">
      <c r="A68" s="173"/>
      <c r="B68" s="77" t="s">
        <v>49</v>
      </c>
      <c r="C68" s="78">
        <v>6.5414634146341459</v>
      </c>
      <c r="D68" s="79">
        <v>6.5414634146341459</v>
      </c>
      <c r="E68" s="79">
        <v>12.326829268292684</v>
      </c>
      <c r="F68" s="79">
        <f t="shared" ref="F68:F128" si="1">E68/C68</f>
        <v>1.8844146159582404</v>
      </c>
      <c r="G68" s="79">
        <v>4</v>
      </c>
      <c r="H68" s="81"/>
      <c r="I68" s="85"/>
    </row>
    <row r="69" spans="1:9" x14ac:dyDescent="0.25">
      <c r="A69" s="173" t="s">
        <v>139</v>
      </c>
      <c r="B69" s="77" t="s">
        <v>39</v>
      </c>
      <c r="C69" s="84"/>
      <c r="D69" s="81"/>
      <c r="E69" s="81"/>
      <c r="F69" s="81"/>
      <c r="G69" s="81"/>
      <c r="H69" s="81"/>
      <c r="I69" s="85"/>
    </row>
    <row r="70" spans="1:9" ht="24" x14ac:dyDescent="0.25">
      <c r="A70" s="173"/>
      <c r="B70" s="77" t="s">
        <v>40</v>
      </c>
      <c r="C70" s="84"/>
      <c r="D70" s="81"/>
      <c r="E70" s="81"/>
      <c r="F70" s="81"/>
      <c r="G70" s="81"/>
      <c r="H70" s="81"/>
      <c r="I70" s="85"/>
    </row>
    <row r="71" spans="1:9" x14ac:dyDescent="0.25">
      <c r="A71" s="173"/>
      <c r="B71" s="77" t="s">
        <v>41</v>
      </c>
      <c r="C71" s="84"/>
      <c r="D71" s="81"/>
      <c r="E71" s="81"/>
      <c r="F71" s="81"/>
      <c r="G71" s="81"/>
      <c r="H71" s="81"/>
      <c r="I71" s="85"/>
    </row>
    <row r="72" spans="1:9" x14ac:dyDescent="0.25">
      <c r="A72" s="173"/>
      <c r="B72" s="77" t="s">
        <v>42</v>
      </c>
      <c r="C72" s="84"/>
      <c r="D72" s="81"/>
      <c r="E72" s="81"/>
      <c r="F72" s="81"/>
      <c r="G72" s="81"/>
      <c r="H72" s="81"/>
      <c r="I72" s="85"/>
    </row>
    <row r="73" spans="1:9" x14ac:dyDescent="0.25">
      <c r="A73" s="173"/>
      <c r="B73" s="77" t="s">
        <v>43</v>
      </c>
      <c r="C73" s="78">
        <v>1.1818181818181819</v>
      </c>
      <c r="D73" s="79">
        <v>1.1818181818181819</v>
      </c>
      <c r="E73" s="79">
        <v>2.3636363636363638</v>
      </c>
      <c r="F73" s="81">
        <f t="shared" si="1"/>
        <v>2</v>
      </c>
      <c r="G73" s="81"/>
      <c r="H73" s="82">
        <v>0.23636363636363639</v>
      </c>
      <c r="I73" s="83">
        <v>0.11818181818181819</v>
      </c>
    </row>
    <row r="74" spans="1:9" x14ac:dyDescent="0.25">
      <c r="A74" s="173"/>
      <c r="B74" s="77" t="s">
        <v>44</v>
      </c>
      <c r="C74" s="84"/>
      <c r="D74" s="81"/>
      <c r="E74" s="81"/>
      <c r="F74" s="81"/>
      <c r="G74" s="81"/>
      <c r="H74" s="81"/>
      <c r="I74" s="85"/>
    </row>
    <row r="75" spans="1:9" x14ac:dyDescent="0.25">
      <c r="A75" s="173"/>
      <c r="B75" s="77" t="s">
        <v>133</v>
      </c>
      <c r="C75" s="84"/>
      <c r="D75" s="81"/>
      <c r="E75" s="81"/>
      <c r="F75" s="81"/>
      <c r="G75" s="81"/>
      <c r="H75" s="81"/>
      <c r="I75" s="85"/>
    </row>
    <row r="76" spans="1:9" ht="24" x14ac:dyDescent="0.25">
      <c r="A76" s="173"/>
      <c r="B76" s="77" t="s">
        <v>134</v>
      </c>
      <c r="C76" s="84"/>
      <c r="D76" s="81"/>
      <c r="E76" s="81"/>
      <c r="F76" s="81"/>
      <c r="G76" s="81"/>
      <c r="H76" s="81"/>
      <c r="I76" s="85"/>
    </row>
    <row r="77" spans="1:9" x14ac:dyDescent="0.25">
      <c r="A77" s="173"/>
      <c r="B77" s="77" t="s">
        <v>47</v>
      </c>
      <c r="C77" s="78">
        <v>17.857142857142858</v>
      </c>
      <c r="D77" s="79">
        <v>17.857142857142858</v>
      </c>
      <c r="E77" s="79">
        <v>17.857142857142858</v>
      </c>
      <c r="F77" s="81">
        <f t="shared" si="1"/>
        <v>1</v>
      </c>
      <c r="G77" s="81"/>
      <c r="H77" s="79">
        <v>3.5714285714285712</v>
      </c>
      <c r="I77" s="80">
        <v>2.6785714285714284</v>
      </c>
    </row>
    <row r="78" spans="1:9" x14ac:dyDescent="0.25">
      <c r="A78" s="173"/>
      <c r="B78" s="77" t="s">
        <v>48</v>
      </c>
      <c r="C78" s="84"/>
      <c r="D78" s="81"/>
      <c r="E78" s="81"/>
      <c r="F78" s="81"/>
      <c r="G78" s="81"/>
      <c r="H78" s="81"/>
      <c r="I78" s="85"/>
    </row>
    <row r="79" spans="1:9" x14ac:dyDescent="0.25">
      <c r="A79" s="173"/>
      <c r="B79" s="77" t="s">
        <v>49</v>
      </c>
      <c r="C79" s="78">
        <v>19.038961038961041</v>
      </c>
      <c r="D79" s="79">
        <v>19.038961038961041</v>
      </c>
      <c r="E79" s="79">
        <v>20.220779220779217</v>
      </c>
      <c r="F79" s="81">
        <f t="shared" si="1"/>
        <v>1.0620736698499316</v>
      </c>
      <c r="G79" s="81"/>
      <c r="H79" s="79">
        <v>3.8077922077922071</v>
      </c>
      <c r="I79" s="80">
        <v>2.796753246753247</v>
      </c>
    </row>
    <row r="80" spans="1:9" x14ac:dyDescent="0.25">
      <c r="A80" s="173" t="s">
        <v>14</v>
      </c>
      <c r="B80" s="77" t="s">
        <v>39</v>
      </c>
      <c r="C80" s="78">
        <v>349.59568682678014</v>
      </c>
      <c r="D80" s="79">
        <v>309.41876374985708</v>
      </c>
      <c r="E80" s="79">
        <v>399.35092414265586</v>
      </c>
      <c r="F80" s="79">
        <f t="shared" si="1"/>
        <v>1.1423222287651642</v>
      </c>
      <c r="G80" s="79">
        <v>97.385687017089751</v>
      </c>
      <c r="H80" s="79">
        <v>3.8388297872340411</v>
      </c>
      <c r="I80" s="83">
        <v>0.15999999999999998</v>
      </c>
    </row>
    <row r="81" spans="1:9" ht="24" x14ac:dyDescent="0.25">
      <c r="A81" s="173"/>
      <c r="B81" s="77" t="s">
        <v>40</v>
      </c>
      <c r="C81" s="78">
        <v>28.800000000000004</v>
      </c>
      <c r="D81" s="79">
        <v>28.800000000000004</v>
      </c>
      <c r="E81" s="79">
        <v>42.283333333333324</v>
      </c>
      <c r="F81" s="79">
        <f t="shared" si="1"/>
        <v>1.4681712962962958</v>
      </c>
      <c r="G81" s="79">
        <v>14.25</v>
      </c>
      <c r="H81" s="79">
        <v>0</v>
      </c>
      <c r="I81" s="80">
        <v>0</v>
      </c>
    </row>
    <row r="82" spans="1:9" x14ac:dyDescent="0.25">
      <c r="A82" s="173"/>
      <c r="B82" s="77" t="s">
        <v>41</v>
      </c>
      <c r="C82" s="78">
        <v>197.25068181818185</v>
      </c>
      <c r="D82" s="79">
        <v>196.75068181818173</v>
      </c>
      <c r="E82" s="79">
        <v>241.77727272727267</v>
      </c>
      <c r="F82" s="79">
        <f t="shared" si="1"/>
        <v>1.2257360557573826</v>
      </c>
      <c r="G82" s="79">
        <v>178.32727272727271</v>
      </c>
      <c r="H82" s="79">
        <v>1.1000000000000001</v>
      </c>
      <c r="I82" s="83">
        <v>0.1</v>
      </c>
    </row>
    <row r="83" spans="1:9" x14ac:dyDescent="0.25">
      <c r="A83" s="173"/>
      <c r="B83" s="77" t="s">
        <v>42</v>
      </c>
      <c r="C83" s="84"/>
      <c r="D83" s="81"/>
      <c r="E83" s="81"/>
      <c r="F83" s="81"/>
      <c r="G83" s="81"/>
      <c r="H83" s="81"/>
      <c r="I83" s="85"/>
    </row>
    <row r="84" spans="1:9" x14ac:dyDescent="0.25">
      <c r="A84" s="173"/>
      <c r="B84" s="77" t="s">
        <v>43</v>
      </c>
      <c r="C84" s="78">
        <v>239.29454545454544</v>
      </c>
      <c r="D84" s="79">
        <v>239.29454545454544</v>
      </c>
      <c r="E84" s="79">
        <v>334.4072727272727</v>
      </c>
      <c r="F84" s="79">
        <f t="shared" si="1"/>
        <v>1.3974713551955749</v>
      </c>
      <c r="G84" s="79">
        <v>219.375</v>
      </c>
      <c r="H84" s="79">
        <v>14.181818181818183</v>
      </c>
      <c r="I84" s="80">
        <v>9.454545454545455</v>
      </c>
    </row>
    <row r="85" spans="1:9" x14ac:dyDescent="0.25">
      <c r="A85" s="173"/>
      <c r="B85" s="77" t="s">
        <v>44</v>
      </c>
      <c r="C85" s="78">
        <v>20.499999999999996</v>
      </c>
      <c r="D85" s="79">
        <v>20</v>
      </c>
      <c r="E85" s="79">
        <v>30.93333333333333</v>
      </c>
      <c r="F85" s="79">
        <f t="shared" si="1"/>
        <v>1.5089430894308944</v>
      </c>
      <c r="G85" s="79">
        <v>7.166666666666667</v>
      </c>
      <c r="H85" s="79">
        <v>1.3333333333333333</v>
      </c>
      <c r="I85" s="80">
        <v>1.6</v>
      </c>
    </row>
    <row r="86" spans="1:9" x14ac:dyDescent="0.25">
      <c r="A86" s="173"/>
      <c r="B86" s="77" t="s">
        <v>133</v>
      </c>
      <c r="C86" s="78">
        <v>5</v>
      </c>
      <c r="D86" s="79">
        <v>5</v>
      </c>
      <c r="E86" s="79">
        <v>9.75</v>
      </c>
      <c r="F86" s="79">
        <f t="shared" si="1"/>
        <v>1.95</v>
      </c>
      <c r="G86" s="79">
        <v>9</v>
      </c>
      <c r="H86" s="82">
        <v>0.55000000000000004</v>
      </c>
      <c r="I86" s="83">
        <v>0.45</v>
      </c>
    </row>
    <row r="87" spans="1:9" ht="24" x14ac:dyDescent="0.25">
      <c r="A87" s="173"/>
      <c r="B87" s="77" t="s">
        <v>134</v>
      </c>
      <c r="C87" s="84"/>
      <c r="D87" s="81"/>
      <c r="E87" s="81"/>
      <c r="F87" s="81"/>
      <c r="G87" s="81"/>
      <c r="H87" s="81"/>
      <c r="I87" s="85"/>
    </row>
    <row r="88" spans="1:9" x14ac:dyDescent="0.25">
      <c r="A88" s="173"/>
      <c r="B88" s="77" t="s">
        <v>47</v>
      </c>
      <c r="C88" s="78">
        <v>437.53585853905628</v>
      </c>
      <c r="D88" s="79">
        <v>395.99032143474915</v>
      </c>
      <c r="E88" s="79">
        <v>570.88957746435335</v>
      </c>
      <c r="F88" s="79">
        <f t="shared" si="1"/>
        <v>1.3047835196195545</v>
      </c>
      <c r="G88" s="79">
        <v>229.08285547483132</v>
      </c>
      <c r="H88" s="79">
        <v>31.356493902439023</v>
      </c>
      <c r="I88" s="80">
        <v>16.84194323461092</v>
      </c>
    </row>
    <row r="89" spans="1:9" x14ac:dyDescent="0.25">
      <c r="A89" s="173"/>
      <c r="B89" s="77" t="s">
        <v>48</v>
      </c>
      <c r="C89" s="78">
        <v>3</v>
      </c>
      <c r="D89" s="79">
        <v>3</v>
      </c>
      <c r="E89" s="79">
        <v>1.5</v>
      </c>
      <c r="F89" s="79">
        <f t="shared" si="1"/>
        <v>0.5</v>
      </c>
      <c r="G89" s="79">
        <v>1</v>
      </c>
      <c r="H89" s="81"/>
      <c r="I89" s="85"/>
    </row>
    <row r="90" spans="1:9" x14ac:dyDescent="0.25">
      <c r="A90" s="173"/>
      <c r="B90" s="77" t="s">
        <v>49</v>
      </c>
      <c r="C90" s="78">
        <v>1280.9767726385612</v>
      </c>
      <c r="D90" s="79">
        <v>1198.2543124573319</v>
      </c>
      <c r="E90" s="79">
        <v>1630.891713728219</v>
      </c>
      <c r="F90" s="79">
        <f t="shared" si="1"/>
        <v>1.2731625963591062</v>
      </c>
      <c r="G90" s="79">
        <v>755.58748188586037</v>
      </c>
      <c r="H90" s="79">
        <v>52.360475204824581</v>
      </c>
      <c r="I90" s="80">
        <v>28.606488689156375</v>
      </c>
    </row>
    <row r="91" spans="1:9" x14ac:dyDescent="0.25">
      <c r="A91" s="173" t="s">
        <v>140</v>
      </c>
      <c r="B91" s="77" t="s">
        <v>39</v>
      </c>
      <c r="C91" s="78">
        <v>456.201839245614</v>
      </c>
      <c r="D91" s="79">
        <v>441.63273122597371</v>
      </c>
      <c r="E91" s="79">
        <v>723.93811260609777</v>
      </c>
      <c r="F91" s="79">
        <f t="shared" si="1"/>
        <v>1.5868811791798532</v>
      </c>
      <c r="G91" s="79">
        <v>218.9870915959354</v>
      </c>
      <c r="H91" s="81"/>
      <c r="I91" s="85"/>
    </row>
    <row r="92" spans="1:9" ht="24" x14ac:dyDescent="0.25">
      <c r="A92" s="173"/>
      <c r="B92" s="77" t="s">
        <v>40</v>
      </c>
      <c r="C92" s="78">
        <v>99.515000000000015</v>
      </c>
      <c r="D92" s="79">
        <v>99.515000000000015</v>
      </c>
      <c r="E92" s="79">
        <v>362.76999999999981</v>
      </c>
      <c r="F92" s="79">
        <f t="shared" si="1"/>
        <v>3.6453800934532459</v>
      </c>
      <c r="G92" s="79">
        <v>92.946666666666658</v>
      </c>
      <c r="H92" s="81"/>
      <c r="I92" s="85"/>
    </row>
    <row r="93" spans="1:9" x14ac:dyDescent="0.25">
      <c r="A93" s="173"/>
      <c r="B93" s="77" t="s">
        <v>41</v>
      </c>
      <c r="C93" s="78">
        <v>65.312727272727273</v>
      </c>
      <c r="D93" s="79">
        <v>63.907727272727278</v>
      </c>
      <c r="E93" s="79">
        <v>42.027272727272724</v>
      </c>
      <c r="F93" s="79">
        <f t="shared" si="1"/>
        <v>0.6434775346584265</v>
      </c>
      <c r="G93" s="79">
        <v>26.445454545454549</v>
      </c>
      <c r="H93" s="81"/>
      <c r="I93" s="85"/>
    </row>
    <row r="94" spans="1:9" x14ac:dyDescent="0.25">
      <c r="A94" s="173"/>
      <c r="B94" s="77" t="s">
        <v>42</v>
      </c>
      <c r="C94" s="78">
        <v>28.012500000000003</v>
      </c>
      <c r="D94" s="79">
        <v>28.012500000000003</v>
      </c>
      <c r="E94" s="79">
        <v>20.535000000000004</v>
      </c>
      <c r="F94" s="79">
        <f t="shared" si="1"/>
        <v>0.73306559571619823</v>
      </c>
      <c r="G94" s="79">
        <v>11.03</v>
      </c>
      <c r="H94" s="81"/>
      <c r="I94" s="85"/>
    </row>
    <row r="95" spans="1:9" x14ac:dyDescent="0.25">
      <c r="A95" s="173"/>
      <c r="B95" s="77" t="s">
        <v>43</v>
      </c>
      <c r="C95" s="78">
        <v>15</v>
      </c>
      <c r="D95" s="79">
        <v>15</v>
      </c>
      <c r="E95" s="79">
        <v>30</v>
      </c>
      <c r="F95" s="81">
        <f t="shared" si="1"/>
        <v>2</v>
      </c>
      <c r="G95" s="81"/>
      <c r="H95" s="81"/>
      <c r="I95" s="85"/>
    </row>
    <row r="96" spans="1:9" x14ac:dyDescent="0.25">
      <c r="A96" s="173"/>
      <c r="B96" s="77" t="s">
        <v>44</v>
      </c>
      <c r="C96" s="78">
        <v>7.75</v>
      </c>
      <c r="D96" s="79">
        <v>7.75</v>
      </c>
      <c r="E96" s="79">
        <v>5.3</v>
      </c>
      <c r="F96" s="79">
        <f t="shared" si="1"/>
        <v>0.68387096774193545</v>
      </c>
      <c r="G96" s="79">
        <v>3.8999999999999995</v>
      </c>
      <c r="H96" s="81"/>
      <c r="I96" s="85"/>
    </row>
    <row r="97" spans="1:9" x14ac:dyDescent="0.25">
      <c r="A97" s="173"/>
      <c r="B97" s="77" t="s">
        <v>133</v>
      </c>
      <c r="C97" s="78">
        <v>23.348214285714281</v>
      </c>
      <c r="D97" s="79">
        <v>23.348214285714281</v>
      </c>
      <c r="E97" s="79">
        <v>15.789285714285713</v>
      </c>
      <c r="F97" s="79">
        <f t="shared" si="1"/>
        <v>0.67625239005736149</v>
      </c>
      <c r="G97" s="79">
        <v>12.371428571428568</v>
      </c>
      <c r="H97" s="81"/>
      <c r="I97" s="85"/>
    </row>
    <row r="98" spans="1:9" ht="24" x14ac:dyDescent="0.25">
      <c r="A98" s="173"/>
      <c r="B98" s="77" t="s">
        <v>134</v>
      </c>
      <c r="C98" s="84"/>
      <c r="D98" s="81"/>
      <c r="E98" s="81"/>
      <c r="F98" s="81"/>
      <c r="G98" s="81"/>
      <c r="H98" s="81"/>
      <c r="I98" s="85"/>
    </row>
    <row r="99" spans="1:9" x14ac:dyDescent="0.25">
      <c r="A99" s="173"/>
      <c r="B99" s="77" t="s">
        <v>47</v>
      </c>
      <c r="C99" s="78">
        <v>473.61288219413291</v>
      </c>
      <c r="D99" s="79">
        <v>439.78674237650387</v>
      </c>
      <c r="E99" s="79">
        <v>2021.4255354671693</v>
      </c>
      <c r="F99" s="79">
        <f t="shared" si="1"/>
        <v>4.2680966068794373</v>
      </c>
      <c r="G99" s="79">
        <v>32.989854202189434</v>
      </c>
      <c r="H99" s="81"/>
      <c r="I99" s="85"/>
    </row>
    <row r="100" spans="1:9" x14ac:dyDescent="0.25">
      <c r="A100" s="173"/>
      <c r="B100" s="77" t="s">
        <v>48</v>
      </c>
      <c r="C100" s="78">
        <v>11.965</v>
      </c>
      <c r="D100" s="79">
        <v>9.56</v>
      </c>
      <c r="E100" s="79">
        <v>3.8000000000000003</v>
      </c>
      <c r="F100" s="79">
        <f t="shared" si="1"/>
        <v>0.31759297952361054</v>
      </c>
      <c r="G100" s="79">
        <v>1.9</v>
      </c>
      <c r="H100" s="81"/>
      <c r="I100" s="85"/>
    </row>
    <row r="101" spans="1:9" x14ac:dyDescent="0.25">
      <c r="A101" s="173"/>
      <c r="B101" s="77" t="s">
        <v>49</v>
      </c>
      <c r="C101" s="78">
        <v>1180.7181629981899</v>
      </c>
      <c r="D101" s="79">
        <v>1128.5129151609215</v>
      </c>
      <c r="E101" s="79">
        <v>3225.5852065148283</v>
      </c>
      <c r="F101" s="79">
        <f t="shared" si="1"/>
        <v>2.7318841257799584</v>
      </c>
      <c r="G101" s="79">
        <v>400.57049558167444</v>
      </c>
      <c r="H101" s="81"/>
      <c r="I101" s="85"/>
    </row>
    <row r="102" spans="1:9" x14ac:dyDescent="0.25">
      <c r="A102" s="173" t="s">
        <v>141</v>
      </c>
      <c r="B102" s="77" t="s">
        <v>39</v>
      </c>
      <c r="C102" s="78">
        <v>25758.555854251495</v>
      </c>
      <c r="D102" s="79">
        <v>25675.808647042566</v>
      </c>
      <c r="E102" s="79">
        <v>83226.162999086519</v>
      </c>
      <c r="F102" s="79">
        <f t="shared" si="1"/>
        <v>3.2310104444519894</v>
      </c>
      <c r="G102" s="79">
        <v>8639.9716108742959</v>
      </c>
      <c r="H102" s="79">
        <v>3285.3770035778221</v>
      </c>
      <c r="I102" s="80">
        <v>711.00747364214203</v>
      </c>
    </row>
    <row r="103" spans="1:9" ht="24" x14ac:dyDescent="0.25">
      <c r="A103" s="173"/>
      <c r="B103" s="77" t="s">
        <v>40</v>
      </c>
      <c r="C103" s="78">
        <v>19029.05</v>
      </c>
      <c r="D103" s="79">
        <v>19019.05</v>
      </c>
      <c r="E103" s="79">
        <v>65015.866666666625</v>
      </c>
      <c r="F103" s="79">
        <f t="shared" si="1"/>
        <v>3.4166638201416584</v>
      </c>
      <c r="G103" s="79">
        <v>4051430.9499999983</v>
      </c>
      <c r="H103" s="79">
        <v>4161.1666666666679</v>
      </c>
      <c r="I103" s="80">
        <v>3299.8999999999996</v>
      </c>
    </row>
    <row r="104" spans="1:9" x14ac:dyDescent="0.25">
      <c r="A104" s="173"/>
      <c r="B104" s="77" t="s">
        <v>41</v>
      </c>
      <c r="C104" s="78">
        <v>341.35818181818183</v>
      </c>
      <c r="D104" s="79">
        <v>341.35818181818183</v>
      </c>
      <c r="E104" s="79">
        <v>542.40000000000009</v>
      </c>
      <c r="F104" s="79">
        <f t="shared" si="1"/>
        <v>1.588946827379399</v>
      </c>
      <c r="G104" s="79">
        <v>238.45454545454547</v>
      </c>
      <c r="H104" s="79">
        <v>1.85</v>
      </c>
      <c r="I104" s="80">
        <v>0</v>
      </c>
    </row>
    <row r="105" spans="1:9" x14ac:dyDescent="0.25">
      <c r="A105" s="173"/>
      <c r="B105" s="77" t="s">
        <v>42</v>
      </c>
      <c r="C105" s="78">
        <v>2.9416666666666664</v>
      </c>
      <c r="D105" s="79">
        <v>2.9416666666666664</v>
      </c>
      <c r="E105" s="79">
        <v>1.5324999999999998</v>
      </c>
      <c r="F105" s="79">
        <f t="shared" si="1"/>
        <v>0.52096317280453253</v>
      </c>
      <c r="G105" s="79">
        <v>1.2999999999999998</v>
      </c>
      <c r="H105" s="79">
        <v>0</v>
      </c>
      <c r="I105" s="80">
        <v>0</v>
      </c>
    </row>
    <row r="106" spans="1:9" x14ac:dyDescent="0.25">
      <c r="A106" s="173"/>
      <c r="B106" s="77" t="s">
        <v>43</v>
      </c>
      <c r="C106" s="78">
        <v>12247.636363636364</v>
      </c>
      <c r="D106" s="79">
        <v>10622.636363636368</v>
      </c>
      <c r="E106" s="79">
        <v>32021.011363636364</v>
      </c>
      <c r="F106" s="79">
        <f t="shared" si="1"/>
        <v>2.6144645720138948</v>
      </c>
      <c r="G106" s="79">
        <v>8741.7613636363621</v>
      </c>
      <c r="H106" s="79">
        <v>1509.7153409090909</v>
      </c>
      <c r="I106" s="80">
        <v>168.57784090909092</v>
      </c>
    </row>
    <row r="107" spans="1:9" x14ac:dyDescent="0.25">
      <c r="A107" s="173"/>
      <c r="B107" s="77" t="s">
        <v>44</v>
      </c>
      <c r="C107" s="78">
        <v>7.5625</v>
      </c>
      <c r="D107" s="79">
        <v>7.5625</v>
      </c>
      <c r="E107" s="79">
        <v>18.75</v>
      </c>
      <c r="F107" s="79">
        <f t="shared" si="1"/>
        <v>2.4793388429752068</v>
      </c>
      <c r="G107" s="79">
        <v>3.15</v>
      </c>
      <c r="H107" s="81"/>
      <c r="I107" s="85"/>
    </row>
    <row r="108" spans="1:9" x14ac:dyDescent="0.25">
      <c r="A108" s="173"/>
      <c r="B108" s="77" t="s">
        <v>133</v>
      </c>
      <c r="C108" s="78">
        <v>45.464285714285708</v>
      </c>
      <c r="D108" s="79">
        <v>43.464285714285708</v>
      </c>
      <c r="E108" s="79">
        <v>96.732142857142861</v>
      </c>
      <c r="F108" s="79">
        <f t="shared" si="1"/>
        <v>2.1276512175962297</v>
      </c>
      <c r="G108" s="79">
        <v>53.249999999999993</v>
      </c>
      <c r="H108" s="79">
        <v>6.0428571428571418</v>
      </c>
      <c r="I108" s="85"/>
    </row>
    <row r="109" spans="1:9" ht="24" x14ac:dyDescent="0.25">
      <c r="A109" s="173"/>
      <c r="B109" s="77" t="s">
        <v>134</v>
      </c>
      <c r="C109" s="78">
        <v>5</v>
      </c>
      <c r="D109" s="79">
        <v>5</v>
      </c>
      <c r="E109" s="79">
        <v>6.5</v>
      </c>
      <c r="F109" s="81">
        <f t="shared" si="1"/>
        <v>1.3</v>
      </c>
      <c r="G109" s="81"/>
      <c r="H109" s="81"/>
      <c r="I109" s="85"/>
    </row>
    <row r="110" spans="1:9" x14ac:dyDescent="0.25">
      <c r="A110" s="173"/>
      <c r="B110" s="77" t="s">
        <v>47</v>
      </c>
      <c r="C110" s="78">
        <v>8069.3986041095195</v>
      </c>
      <c r="D110" s="79">
        <v>8062.8509850618993</v>
      </c>
      <c r="E110" s="79">
        <v>21222.635792744702</v>
      </c>
      <c r="F110" s="79">
        <f t="shared" si="1"/>
        <v>2.6300145567151194</v>
      </c>
      <c r="G110" s="79">
        <v>5479.918989547039</v>
      </c>
      <c r="H110" s="79">
        <v>1297.6400842044131</v>
      </c>
      <c r="I110" s="80">
        <v>99.452961672473862</v>
      </c>
    </row>
    <row r="111" spans="1:9" x14ac:dyDescent="0.25">
      <c r="A111" s="173"/>
      <c r="B111" s="77" t="s">
        <v>48</v>
      </c>
      <c r="C111" s="78">
        <v>121.50000000000001</v>
      </c>
      <c r="D111" s="79">
        <v>106.50000000000001</v>
      </c>
      <c r="E111" s="79">
        <v>34.75</v>
      </c>
      <c r="F111" s="79">
        <f t="shared" si="1"/>
        <v>0.28600823045267487</v>
      </c>
      <c r="G111" s="79">
        <v>30.75</v>
      </c>
      <c r="H111" s="79">
        <v>0</v>
      </c>
      <c r="I111" s="80">
        <v>0</v>
      </c>
    </row>
    <row r="112" spans="1:9" x14ac:dyDescent="0.25">
      <c r="A112" s="173"/>
      <c r="B112" s="77" t="s">
        <v>49</v>
      </c>
      <c r="C112" s="78">
        <v>65628.467456196537</v>
      </c>
      <c r="D112" s="79">
        <v>63887.172629940025</v>
      </c>
      <c r="E112" s="79">
        <v>202186.34146499171</v>
      </c>
      <c r="F112" s="79">
        <f t="shared" si="1"/>
        <v>3.0807719470204025</v>
      </c>
      <c r="G112" s="79">
        <v>4074619.5065095113</v>
      </c>
      <c r="H112" s="79">
        <v>10261.791952500856</v>
      </c>
      <c r="I112" s="80">
        <v>4278.9382762237074</v>
      </c>
    </row>
    <row r="113" spans="1:9" x14ac:dyDescent="0.25">
      <c r="A113" s="173" t="s">
        <v>142</v>
      </c>
      <c r="B113" s="77" t="s">
        <v>39</v>
      </c>
      <c r="C113" s="78">
        <v>202.21400296882723</v>
      </c>
      <c r="D113" s="79">
        <v>188.36784912267339</v>
      </c>
      <c r="E113" s="79">
        <v>145.76778517870054</v>
      </c>
      <c r="F113" s="79">
        <f t="shared" si="1"/>
        <v>0.72085900599659114</v>
      </c>
      <c r="G113" s="79">
        <v>109.50033837018989</v>
      </c>
      <c r="H113" s="82">
        <v>0.28846153846153844</v>
      </c>
      <c r="I113" s="83">
        <v>0.28846153846153844</v>
      </c>
    </row>
    <row r="114" spans="1:9" ht="24" x14ac:dyDescent="0.25">
      <c r="A114" s="173"/>
      <c r="B114" s="77" t="s">
        <v>40</v>
      </c>
      <c r="C114" s="78">
        <v>1</v>
      </c>
      <c r="D114" s="79">
        <v>1</v>
      </c>
      <c r="E114" s="79">
        <v>1.425</v>
      </c>
      <c r="F114" s="79">
        <f t="shared" si="1"/>
        <v>1.425</v>
      </c>
      <c r="G114" s="79">
        <v>1.425</v>
      </c>
      <c r="H114" s="79">
        <v>0</v>
      </c>
      <c r="I114" s="80">
        <v>0</v>
      </c>
    </row>
    <row r="115" spans="1:9" x14ac:dyDescent="0.25">
      <c r="A115" s="173"/>
      <c r="B115" s="77" t="s">
        <v>41</v>
      </c>
      <c r="C115" s="78">
        <v>162.82318181818181</v>
      </c>
      <c r="D115" s="79">
        <v>162.82318181818181</v>
      </c>
      <c r="E115" s="79">
        <v>130.91127272727272</v>
      </c>
      <c r="F115" s="79">
        <f t="shared" si="1"/>
        <v>0.80400881044970696</v>
      </c>
      <c r="G115" s="79">
        <v>67.165818181818167</v>
      </c>
      <c r="H115" s="79">
        <v>3.4090909090909087</v>
      </c>
      <c r="I115" s="85"/>
    </row>
    <row r="116" spans="1:9" x14ac:dyDescent="0.25">
      <c r="A116" s="173"/>
      <c r="B116" s="77" t="s">
        <v>42</v>
      </c>
      <c r="C116" s="84"/>
      <c r="D116" s="81"/>
      <c r="E116" s="81"/>
      <c r="F116" s="81"/>
      <c r="G116" s="81"/>
      <c r="H116" s="81"/>
      <c r="I116" s="85"/>
    </row>
    <row r="117" spans="1:9" x14ac:dyDescent="0.25">
      <c r="A117" s="173"/>
      <c r="B117" s="77" t="s">
        <v>43</v>
      </c>
      <c r="C117" s="84"/>
      <c r="D117" s="81"/>
      <c r="E117" s="81"/>
      <c r="F117" s="81"/>
      <c r="G117" s="81"/>
      <c r="H117" s="81"/>
      <c r="I117" s="85"/>
    </row>
    <row r="118" spans="1:9" x14ac:dyDescent="0.25">
      <c r="A118" s="173"/>
      <c r="B118" s="77" t="s">
        <v>44</v>
      </c>
      <c r="C118" s="84"/>
      <c r="D118" s="81"/>
      <c r="E118" s="81"/>
      <c r="F118" s="81"/>
      <c r="G118" s="81"/>
      <c r="H118" s="81"/>
      <c r="I118" s="85"/>
    </row>
    <row r="119" spans="1:9" x14ac:dyDescent="0.25">
      <c r="A119" s="173"/>
      <c r="B119" s="77" t="s">
        <v>133</v>
      </c>
      <c r="C119" s="84"/>
      <c r="D119" s="81"/>
      <c r="E119" s="81"/>
      <c r="F119" s="81"/>
      <c r="G119" s="81"/>
      <c r="H119" s="81"/>
      <c r="I119" s="85"/>
    </row>
    <row r="120" spans="1:9" ht="24" x14ac:dyDescent="0.25">
      <c r="A120" s="173"/>
      <c r="B120" s="77" t="s">
        <v>134</v>
      </c>
      <c r="C120" s="84"/>
      <c r="D120" s="81"/>
      <c r="E120" s="81"/>
      <c r="F120" s="81"/>
      <c r="G120" s="81"/>
      <c r="H120" s="81"/>
      <c r="I120" s="85"/>
    </row>
    <row r="121" spans="1:9" x14ac:dyDescent="0.25">
      <c r="A121" s="173"/>
      <c r="B121" s="77" t="s">
        <v>47</v>
      </c>
      <c r="C121" s="78">
        <v>55</v>
      </c>
      <c r="D121" s="79">
        <v>25.744680851063833</v>
      </c>
      <c r="E121" s="79">
        <v>20.256382978723408</v>
      </c>
      <c r="F121" s="79">
        <f t="shared" si="1"/>
        <v>0.3682978723404256</v>
      </c>
      <c r="G121" s="79">
        <v>18.149999999999999</v>
      </c>
      <c r="H121" s="81"/>
      <c r="I121" s="85"/>
    </row>
    <row r="122" spans="1:9" x14ac:dyDescent="0.25">
      <c r="A122" s="173"/>
      <c r="B122" s="77" t="s">
        <v>48</v>
      </c>
      <c r="C122" s="84"/>
      <c r="D122" s="81"/>
      <c r="E122" s="81"/>
      <c r="F122" s="81"/>
      <c r="G122" s="81"/>
      <c r="H122" s="81"/>
      <c r="I122" s="85"/>
    </row>
    <row r="123" spans="1:9" x14ac:dyDescent="0.25">
      <c r="A123" s="173"/>
      <c r="B123" s="77" t="s">
        <v>49</v>
      </c>
      <c r="C123" s="78">
        <v>421.03718478700904</v>
      </c>
      <c r="D123" s="79">
        <v>377.935711791919</v>
      </c>
      <c r="E123" s="79">
        <v>298.36044088469663</v>
      </c>
      <c r="F123" s="79">
        <f t="shared" si="1"/>
        <v>0.70863204406905023</v>
      </c>
      <c r="G123" s="79">
        <v>196.24115655200805</v>
      </c>
      <c r="H123" s="79">
        <v>3.6975524475524475</v>
      </c>
      <c r="I123" s="83">
        <v>0.28846153846153844</v>
      </c>
    </row>
    <row r="124" spans="1:9" x14ac:dyDescent="0.25">
      <c r="A124" s="173" t="s">
        <v>143</v>
      </c>
      <c r="B124" s="77" t="s">
        <v>39</v>
      </c>
      <c r="C124" s="78">
        <v>199.81269173676398</v>
      </c>
      <c r="D124" s="79">
        <v>199.81269173676398</v>
      </c>
      <c r="E124" s="79">
        <v>8035.7607521029186</v>
      </c>
      <c r="F124" s="79">
        <f t="shared" si="1"/>
        <v>40.216468144522779</v>
      </c>
      <c r="G124" s="79">
        <v>647.35</v>
      </c>
      <c r="H124" s="79">
        <v>13.343003463631863</v>
      </c>
      <c r="I124" s="80">
        <v>12.766432459178624</v>
      </c>
    </row>
    <row r="125" spans="1:9" ht="24" x14ac:dyDescent="0.25">
      <c r="A125" s="173"/>
      <c r="B125" s="77" t="s">
        <v>40</v>
      </c>
      <c r="C125" s="84"/>
      <c r="D125" s="81"/>
      <c r="E125" s="81"/>
      <c r="F125" s="81"/>
      <c r="G125" s="81"/>
      <c r="H125" s="81"/>
      <c r="I125" s="85"/>
    </row>
    <row r="126" spans="1:9" x14ac:dyDescent="0.25">
      <c r="A126" s="173"/>
      <c r="B126" s="77" t="s">
        <v>41</v>
      </c>
      <c r="C126" s="84"/>
      <c r="D126" s="81"/>
      <c r="E126" s="81"/>
      <c r="F126" s="81"/>
      <c r="G126" s="81"/>
      <c r="H126" s="81"/>
      <c r="I126" s="85"/>
    </row>
    <row r="127" spans="1:9" x14ac:dyDescent="0.25">
      <c r="A127" s="173"/>
      <c r="B127" s="77" t="s">
        <v>42</v>
      </c>
      <c r="C127" s="86">
        <v>0.21875</v>
      </c>
      <c r="D127" s="82">
        <v>0.21875</v>
      </c>
      <c r="E127" s="82">
        <v>0.4375</v>
      </c>
      <c r="F127" s="81">
        <f t="shared" si="1"/>
        <v>2</v>
      </c>
      <c r="G127" s="81"/>
      <c r="H127" s="81"/>
      <c r="I127" s="85"/>
    </row>
    <row r="128" spans="1:9" x14ac:dyDescent="0.25">
      <c r="A128" s="173"/>
      <c r="B128" s="77" t="s">
        <v>43</v>
      </c>
      <c r="C128" s="78">
        <v>240.49999999999997</v>
      </c>
      <c r="D128" s="79">
        <v>240.49999999999997</v>
      </c>
      <c r="E128" s="79">
        <v>10119.318181818182</v>
      </c>
      <c r="F128" s="79">
        <f t="shared" si="1"/>
        <v>42.076167076167081</v>
      </c>
      <c r="G128" s="79">
        <v>11.227272727272728</v>
      </c>
      <c r="H128" s="79">
        <v>56.889772727272742</v>
      </c>
      <c r="I128" s="80">
        <v>56.68295454545455</v>
      </c>
    </row>
    <row r="129" spans="1:9" x14ac:dyDescent="0.25">
      <c r="A129" s="173"/>
      <c r="B129" s="77" t="s">
        <v>44</v>
      </c>
      <c r="C129" s="84"/>
      <c r="D129" s="81"/>
      <c r="E129" s="81"/>
      <c r="F129" s="81"/>
      <c r="G129" s="81"/>
      <c r="H129" s="81"/>
      <c r="I129" s="85"/>
    </row>
    <row r="130" spans="1:9" x14ac:dyDescent="0.25">
      <c r="A130" s="173"/>
      <c r="B130" s="77" t="s">
        <v>133</v>
      </c>
      <c r="C130" s="84"/>
      <c r="D130" s="81"/>
      <c r="E130" s="81"/>
      <c r="F130" s="81"/>
      <c r="G130" s="81"/>
      <c r="H130" s="81"/>
      <c r="I130" s="85"/>
    </row>
    <row r="131" spans="1:9" ht="24" x14ac:dyDescent="0.25">
      <c r="A131" s="173"/>
      <c r="B131" s="77" t="s">
        <v>134</v>
      </c>
      <c r="C131" s="84"/>
      <c r="D131" s="81"/>
      <c r="E131" s="81"/>
      <c r="F131" s="81"/>
      <c r="G131" s="81"/>
      <c r="H131" s="81"/>
      <c r="I131" s="85"/>
    </row>
    <row r="132" spans="1:9" x14ac:dyDescent="0.25">
      <c r="A132" s="173"/>
      <c r="B132" s="77" t="s">
        <v>47</v>
      </c>
      <c r="C132" s="78">
        <v>92.501742160278752</v>
      </c>
      <c r="D132" s="79">
        <v>92.501742160278752</v>
      </c>
      <c r="E132" s="79">
        <v>3066.7189314750294</v>
      </c>
      <c r="F132" s="81">
        <f t="shared" ref="F132:F195" si="2">E132/C132</f>
        <v>33.15309376726433</v>
      </c>
      <c r="G132" s="81"/>
      <c r="H132" s="79">
        <v>4.7421602787456445</v>
      </c>
      <c r="I132" s="80">
        <v>3.1468641114982581</v>
      </c>
    </row>
    <row r="133" spans="1:9" x14ac:dyDescent="0.25">
      <c r="A133" s="173"/>
      <c r="B133" s="77" t="s">
        <v>48</v>
      </c>
      <c r="C133" s="84"/>
      <c r="D133" s="81"/>
      <c r="E133" s="81"/>
      <c r="F133" s="81"/>
      <c r="G133" s="81"/>
      <c r="H133" s="81"/>
      <c r="I133" s="85"/>
    </row>
    <row r="134" spans="1:9" x14ac:dyDescent="0.25">
      <c r="A134" s="173"/>
      <c r="B134" s="77" t="s">
        <v>49</v>
      </c>
      <c r="C134" s="78">
        <v>533.0331838970427</v>
      </c>
      <c r="D134" s="79">
        <v>533.0331838970427</v>
      </c>
      <c r="E134" s="79">
        <v>21222.235365396133</v>
      </c>
      <c r="F134" s="79">
        <f t="shared" si="2"/>
        <v>39.814097895817468</v>
      </c>
      <c r="G134" s="79">
        <v>658.57727272727266</v>
      </c>
      <c r="H134" s="79">
        <v>74.974936469650231</v>
      </c>
      <c r="I134" s="80">
        <v>72.596251116131427</v>
      </c>
    </row>
    <row r="135" spans="1:9" x14ac:dyDescent="0.25">
      <c r="A135" s="173" t="s">
        <v>144</v>
      </c>
      <c r="B135" s="77" t="s">
        <v>39</v>
      </c>
      <c r="C135" s="78">
        <v>1679.8176759410794</v>
      </c>
      <c r="D135" s="79">
        <v>1642.7339550108472</v>
      </c>
      <c r="E135" s="79">
        <v>4054.9308845582905</v>
      </c>
      <c r="F135" s="79">
        <f t="shared" si="2"/>
        <v>2.4139113087297455</v>
      </c>
      <c r="G135" s="79">
        <v>1363.7416351387353</v>
      </c>
      <c r="H135" s="79">
        <v>477.74942336238706</v>
      </c>
      <c r="I135" s="80">
        <v>207.21738971567763</v>
      </c>
    </row>
    <row r="136" spans="1:9" ht="24" x14ac:dyDescent="0.25">
      <c r="A136" s="173"/>
      <c r="B136" s="77" t="s">
        <v>40</v>
      </c>
      <c r="C136" s="84"/>
      <c r="D136" s="81"/>
      <c r="E136" s="81"/>
      <c r="F136" s="81"/>
      <c r="G136" s="81"/>
      <c r="H136" s="81"/>
      <c r="I136" s="85"/>
    </row>
    <row r="137" spans="1:9" x14ac:dyDescent="0.25">
      <c r="A137" s="173"/>
      <c r="B137" s="77" t="s">
        <v>41</v>
      </c>
      <c r="C137" s="78">
        <v>47.5</v>
      </c>
      <c r="D137" s="79">
        <v>47.5</v>
      </c>
      <c r="E137" s="79">
        <v>114.99999999999999</v>
      </c>
      <c r="F137" s="79">
        <f t="shared" si="2"/>
        <v>2.4210526315789469</v>
      </c>
      <c r="G137" s="79">
        <v>100</v>
      </c>
      <c r="H137" s="79">
        <v>9.75</v>
      </c>
      <c r="I137" s="80">
        <v>9.75</v>
      </c>
    </row>
    <row r="138" spans="1:9" x14ac:dyDescent="0.25">
      <c r="A138" s="173"/>
      <c r="B138" s="77" t="s">
        <v>42</v>
      </c>
      <c r="C138" s="84"/>
      <c r="D138" s="81"/>
      <c r="E138" s="81"/>
      <c r="F138" s="81"/>
      <c r="G138" s="81"/>
      <c r="H138" s="81"/>
      <c r="I138" s="85"/>
    </row>
    <row r="139" spans="1:9" x14ac:dyDescent="0.25">
      <c r="A139" s="173"/>
      <c r="B139" s="77" t="s">
        <v>43</v>
      </c>
      <c r="C139" s="78">
        <v>183.18181818181819</v>
      </c>
      <c r="D139" s="79">
        <v>183.18181818181819</v>
      </c>
      <c r="E139" s="79">
        <v>472.72727272727275</v>
      </c>
      <c r="F139" s="81">
        <f t="shared" si="2"/>
        <v>2.5806451612903225</v>
      </c>
      <c r="G139" s="81"/>
      <c r="H139" s="79">
        <v>17.136363636363637</v>
      </c>
      <c r="I139" s="80">
        <v>16.722727272727276</v>
      </c>
    </row>
    <row r="140" spans="1:9" x14ac:dyDescent="0.25">
      <c r="A140" s="173"/>
      <c r="B140" s="77" t="s">
        <v>44</v>
      </c>
      <c r="C140" s="84"/>
      <c r="D140" s="81"/>
      <c r="E140" s="81"/>
      <c r="F140" s="81"/>
      <c r="G140" s="81"/>
      <c r="H140" s="81"/>
      <c r="I140" s="85"/>
    </row>
    <row r="141" spans="1:9" x14ac:dyDescent="0.25">
      <c r="A141" s="173"/>
      <c r="B141" s="77" t="s">
        <v>133</v>
      </c>
      <c r="C141" s="84"/>
      <c r="D141" s="81"/>
      <c r="E141" s="81"/>
      <c r="F141" s="81"/>
      <c r="G141" s="81"/>
      <c r="H141" s="81"/>
      <c r="I141" s="85"/>
    </row>
    <row r="142" spans="1:9" ht="24" x14ac:dyDescent="0.25">
      <c r="A142" s="173"/>
      <c r="B142" s="77" t="s">
        <v>134</v>
      </c>
      <c r="C142" s="84"/>
      <c r="D142" s="81"/>
      <c r="E142" s="81"/>
      <c r="F142" s="81"/>
      <c r="G142" s="81"/>
      <c r="H142" s="81"/>
      <c r="I142" s="85"/>
    </row>
    <row r="143" spans="1:9" x14ac:dyDescent="0.25">
      <c r="A143" s="173"/>
      <c r="B143" s="77" t="s">
        <v>47</v>
      </c>
      <c r="C143" s="78">
        <v>1915.3600609756108</v>
      </c>
      <c r="D143" s="79">
        <v>1913.6039634146355</v>
      </c>
      <c r="E143" s="79">
        <v>4726.3063719512229</v>
      </c>
      <c r="F143" s="79">
        <f t="shared" si="2"/>
        <v>2.4675811447920784</v>
      </c>
      <c r="G143" s="79">
        <v>803.37329268292672</v>
      </c>
      <c r="H143" s="79">
        <v>395.28887195121956</v>
      </c>
      <c r="I143" s="80">
        <v>231.44771341463422</v>
      </c>
    </row>
    <row r="144" spans="1:9" x14ac:dyDescent="0.25">
      <c r="A144" s="173"/>
      <c r="B144" s="77" t="s">
        <v>48</v>
      </c>
      <c r="C144" s="78">
        <v>9</v>
      </c>
      <c r="D144" s="79">
        <v>8</v>
      </c>
      <c r="E144" s="79">
        <v>8.1</v>
      </c>
      <c r="F144" s="79">
        <f t="shared" si="2"/>
        <v>0.89999999999999991</v>
      </c>
      <c r="G144" s="79">
        <v>7.1</v>
      </c>
      <c r="H144" s="79">
        <v>2.35</v>
      </c>
      <c r="I144" s="83">
        <v>0.95</v>
      </c>
    </row>
    <row r="145" spans="1:9" x14ac:dyDescent="0.25">
      <c r="A145" s="173"/>
      <c r="B145" s="77" t="s">
        <v>49</v>
      </c>
      <c r="C145" s="78">
        <v>3834.8595550985087</v>
      </c>
      <c r="D145" s="79">
        <v>3795.019736607298</v>
      </c>
      <c r="E145" s="79">
        <v>9377.0645292367899</v>
      </c>
      <c r="F145" s="79">
        <f t="shared" si="2"/>
        <v>2.4452171962255642</v>
      </c>
      <c r="G145" s="79">
        <v>2274.2149278216625</v>
      </c>
      <c r="H145" s="79">
        <v>902.27465894997056</v>
      </c>
      <c r="I145" s="80">
        <v>466.08783040303894</v>
      </c>
    </row>
    <row r="146" spans="1:9" x14ac:dyDescent="0.25">
      <c r="A146" s="173" t="s">
        <v>145</v>
      </c>
      <c r="B146" s="77" t="s">
        <v>39</v>
      </c>
      <c r="C146" s="78">
        <v>191.86046511627907</v>
      </c>
      <c r="D146" s="79">
        <v>191.86046511627907</v>
      </c>
      <c r="E146" s="79">
        <v>434.88372093023258</v>
      </c>
      <c r="F146" s="81">
        <f t="shared" si="2"/>
        <v>2.2666666666666666</v>
      </c>
      <c r="G146" s="81"/>
      <c r="H146" s="79">
        <v>29.069767441860467</v>
      </c>
      <c r="I146" s="80">
        <v>5.8139534883720936</v>
      </c>
    </row>
    <row r="147" spans="1:9" ht="24" x14ac:dyDescent="0.25">
      <c r="A147" s="173"/>
      <c r="B147" s="77" t="s">
        <v>40</v>
      </c>
      <c r="C147" s="84"/>
      <c r="D147" s="81"/>
      <c r="E147" s="81"/>
      <c r="F147" s="81"/>
      <c r="G147" s="81"/>
      <c r="H147" s="81"/>
      <c r="I147" s="85"/>
    </row>
    <row r="148" spans="1:9" x14ac:dyDescent="0.25">
      <c r="A148" s="173"/>
      <c r="B148" s="77" t="s">
        <v>41</v>
      </c>
      <c r="C148" s="78">
        <v>12.669999999999998</v>
      </c>
      <c r="D148" s="79">
        <v>12.669999999999998</v>
      </c>
      <c r="E148" s="79">
        <v>23.6</v>
      </c>
      <c r="F148" s="79">
        <f t="shared" si="2"/>
        <v>1.8626677190213106</v>
      </c>
      <c r="G148" s="79">
        <v>13.6</v>
      </c>
      <c r="H148" s="79">
        <v>2.4000000000000004</v>
      </c>
      <c r="I148" s="80">
        <v>1.35</v>
      </c>
    </row>
    <row r="149" spans="1:9" x14ac:dyDescent="0.25">
      <c r="A149" s="173"/>
      <c r="B149" s="77" t="s">
        <v>42</v>
      </c>
      <c r="C149" s="84"/>
      <c r="D149" s="81"/>
      <c r="E149" s="81"/>
      <c r="F149" s="81"/>
      <c r="G149" s="81"/>
      <c r="H149" s="81"/>
      <c r="I149" s="85"/>
    </row>
    <row r="150" spans="1:9" x14ac:dyDescent="0.25">
      <c r="A150" s="173"/>
      <c r="B150" s="77" t="s">
        <v>43</v>
      </c>
      <c r="C150" s="84"/>
      <c r="D150" s="81"/>
      <c r="E150" s="81"/>
      <c r="F150" s="81"/>
      <c r="G150" s="81"/>
      <c r="H150" s="81"/>
      <c r="I150" s="85"/>
    </row>
    <row r="151" spans="1:9" x14ac:dyDescent="0.25">
      <c r="A151" s="173"/>
      <c r="B151" s="77" t="s">
        <v>44</v>
      </c>
      <c r="C151" s="84"/>
      <c r="D151" s="81"/>
      <c r="E151" s="81"/>
      <c r="F151" s="81"/>
      <c r="G151" s="81"/>
      <c r="H151" s="81"/>
      <c r="I151" s="85"/>
    </row>
    <row r="152" spans="1:9" x14ac:dyDescent="0.25">
      <c r="A152" s="173"/>
      <c r="B152" s="77" t="s">
        <v>133</v>
      </c>
      <c r="C152" s="84"/>
      <c r="D152" s="81"/>
      <c r="E152" s="81"/>
      <c r="F152" s="81"/>
      <c r="G152" s="81"/>
      <c r="H152" s="81"/>
      <c r="I152" s="85"/>
    </row>
    <row r="153" spans="1:9" ht="24" x14ac:dyDescent="0.25">
      <c r="A153" s="173"/>
      <c r="B153" s="77" t="s">
        <v>134</v>
      </c>
      <c r="C153" s="84"/>
      <c r="D153" s="81"/>
      <c r="E153" s="81"/>
      <c r="F153" s="81"/>
      <c r="G153" s="81"/>
      <c r="H153" s="81"/>
      <c r="I153" s="85"/>
    </row>
    <row r="154" spans="1:9" x14ac:dyDescent="0.25">
      <c r="A154" s="173"/>
      <c r="B154" s="77" t="s">
        <v>47</v>
      </c>
      <c r="C154" s="78">
        <v>105</v>
      </c>
      <c r="D154" s="79">
        <v>105</v>
      </c>
      <c r="E154" s="79">
        <v>262.5</v>
      </c>
      <c r="F154" s="81">
        <f t="shared" si="2"/>
        <v>2.5</v>
      </c>
      <c r="G154" s="81"/>
      <c r="H154" s="81"/>
      <c r="I154" s="85"/>
    </row>
    <row r="155" spans="1:9" x14ac:dyDescent="0.25">
      <c r="A155" s="173"/>
      <c r="B155" s="77" t="s">
        <v>48</v>
      </c>
      <c r="C155" s="84"/>
      <c r="D155" s="81"/>
      <c r="E155" s="81"/>
      <c r="F155" s="81"/>
      <c r="G155" s="81"/>
      <c r="H155" s="81"/>
      <c r="I155" s="85"/>
    </row>
    <row r="156" spans="1:9" x14ac:dyDescent="0.25">
      <c r="A156" s="173"/>
      <c r="B156" s="77" t="s">
        <v>49</v>
      </c>
      <c r="C156" s="78">
        <v>309.53046511627912</v>
      </c>
      <c r="D156" s="79">
        <v>309.53046511627912</v>
      </c>
      <c r="E156" s="79">
        <v>720.98372093023272</v>
      </c>
      <c r="F156" s="79">
        <f t="shared" si="2"/>
        <v>2.3292819356549797</v>
      </c>
      <c r="G156" s="79">
        <v>13.6</v>
      </c>
      <c r="H156" s="79">
        <v>31.469767441860469</v>
      </c>
      <c r="I156" s="80">
        <v>7.1639534883720941</v>
      </c>
    </row>
    <row r="157" spans="1:9" x14ac:dyDescent="0.25">
      <c r="A157" s="173" t="s">
        <v>146</v>
      </c>
      <c r="B157" s="77" t="s">
        <v>39</v>
      </c>
      <c r="C157" s="78">
        <v>259.45167895748477</v>
      </c>
      <c r="D157" s="79">
        <v>245.03023664979241</v>
      </c>
      <c r="E157" s="79">
        <v>171.94501674723094</v>
      </c>
      <c r="F157" s="79">
        <f t="shared" si="2"/>
        <v>0.66272462540281663</v>
      </c>
      <c r="G157" s="79">
        <v>20.745032923533667</v>
      </c>
      <c r="H157" s="82">
        <v>0.83584288052373146</v>
      </c>
      <c r="I157" s="83">
        <v>0.45</v>
      </c>
    </row>
    <row r="158" spans="1:9" ht="24" x14ac:dyDescent="0.25">
      <c r="A158" s="173"/>
      <c r="B158" s="77" t="s">
        <v>40</v>
      </c>
      <c r="C158" s="78">
        <v>23.86</v>
      </c>
      <c r="D158" s="79">
        <v>23.86</v>
      </c>
      <c r="E158" s="79">
        <v>22.929999999999996</v>
      </c>
      <c r="F158" s="79">
        <f t="shared" si="2"/>
        <v>0.96102263202011717</v>
      </c>
      <c r="G158" s="79">
        <v>13.203333333333333</v>
      </c>
      <c r="H158" s="82">
        <v>0.60000000000000009</v>
      </c>
      <c r="I158" s="83">
        <v>0.3</v>
      </c>
    </row>
    <row r="159" spans="1:9" x14ac:dyDescent="0.25">
      <c r="A159" s="173"/>
      <c r="B159" s="77" t="s">
        <v>41</v>
      </c>
      <c r="C159" s="78">
        <v>58.062272727272727</v>
      </c>
      <c r="D159" s="79">
        <v>56.752272727272725</v>
      </c>
      <c r="E159" s="79">
        <v>23.009090909090908</v>
      </c>
      <c r="F159" s="79">
        <f t="shared" si="2"/>
        <v>0.3962829877012925</v>
      </c>
      <c r="G159" s="79">
        <v>2.5</v>
      </c>
      <c r="H159" s="81"/>
      <c r="I159" s="85"/>
    </row>
    <row r="160" spans="1:9" x14ac:dyDescent="0.25">
      <c r="A160" s="173"/>
      <c r="B160" s="77" t="s">
        <v>42</v>
      </c>
      <c r="C160" s="78">
        <v>17.497916666666665</v>
      </c>
      <c r="D160" s="79">
        <v>16.916666666666668</v>
      </c>
      <c r="E160" s="79">
        <v>9.2466666666666661</v>
      </c>
      <c r="F160" s="79">
        <f t="shared" si="2"/>
        <v>0.5284438623645672</v>
      </c>
      <c r="G160" s="79">
        <v>4.9899999999999993</v>
      </c>
      <c r="H160" s="79">
        <v>0</v>
      </c>
      <c r="I160" s="80">
        <v>0</v>
      </c>
    </row>
    <row r="161" spans="1:9" x14ac:dyDescent="0.25">
      <c r="A161" s="173"/>
      <c r="B161" s="77" t="s">
        <v>43</v>
      </c>
      <c r="C161" s="78">
        <v>30.838068181818183</v>
      </c>
      <c r="D161" s="79">
        <v>24.456250000000001</v>
      </c>
      <c r="E161" s="79">
        <v>41.51136363636364</v>
      </c>
      <c r="F161" s="81">
        <f t="shared" si="2"/>
        <v>1.3461077844311378</v>
      </c>
      <c r="G161" s="81"/>
      <c r="H161" s="79">
        <v>1.4477272727272725</v>
      </c>
      <c r="I161" s="83">
        <v>0.29545454545454547</v>
      </c>
    </row>
    <row r="162" spans="1:9" x14ac:dyDescent="0.25">
      <c r="A162" s="173"/>
      <c r="B162" s="77" t="s">
        <v>44</v>
      </c>
      <c r="C162" s="78">
        <v>24.708333333333339</v>
      </c>
      <c r="D162" s="79">
        <v>24.708333333333339</v>
      </c>
      <c r="E162" s="79">
        <v>19.583333333333336</v>
      </c>
      <c r="F162" s="82">
        <f t="shared" si="2"/>
        <v>0.79258010118043831</v>
      </c>
      <c r="G162" s="82">
        <v>0.93333333333333324</v>
      </c>
      <c r="H162" s="79">
        <v>3.0666666666666664</v>
      </c>
      <c r="I162" s="83">
        <v>0.13333333333333333</v>
      </c>
    </row>
    <row r="163" spans="1:9" x14ac:dyDescent="0.25">
      <c r="A163" s="173"/>
      <c r="B163" s="77" t="s">
        <v>133</v>
      </c>
      <c r="C163" s="78">
        <v>96.133928571428612</v>
      </c>
      <c r="D163" s="79">
        <v>96.133928571428612</v>
      </c>
      <c r="E163" s="79">
        <v>49.446428571428569</v>
      </c>
      <c r="F163" s="79">
        <f t="shared" si="2"/>
        <v>0.51434940094733883</v>
      </c>
      <c r="G163" s="79">
        <v>41.105357142857137</v>
      </c>
      <c r="H163" s="82">
        <v>0.1</v>
      </c>
      <c r="I163" s="83">
        <v>0.1</v>
      </c>
    </row>
    <row r="164" spans="1:9" ht="24" x14ac:dyDescent="0.25">
      <c r="A164" s="173"/>
      <c r="B164" s="77" t="s">
        <v>134</v>
      </c>
      <c r="C164" s="78">
        <v>6</v>
      </c>
      <c r="D164" s="79">
        <v>6</v>
      </c>
      <c r="E164" s="79">
        <v>1.8</v>
      </c>
      <c r="F164" s="81">
        <f t="shared" si="2"/>
        <v>0.3</v>
      </c>
      <c r="G164" s="81"/>
      <c r="H164" s="81"/>
      <c r="I164" s="85"/>
    </row>
    <row r="165" spans="1:9" x14ac:dyDescent="0.25">
      <c r="A165" s="173"/>
      <c r="B165" s="77" t="s">
        <v>47</v>
      </c>
      <c r="C165" s="78">
        <v>51.931603219907565</v>
      </c>
      <c r="D165" s="79">
        <v>50.995433007141614</v>
      </c>
      <c r="E165" s="79">
        <v>55.039551826179348</v>
      </c>
      <c r="F165" s="82">
        <f t="shared" si="2"/>
        <v>1.0598469604936127</v>
      </c>
      <c r="G165" s="82">
        <v>0.77486702127659568</v>
      </c>
      <c r="H165" s="82">
        <v>0.18269817073170733</v>
      </c>
      <c r="I165" s="83">
        <v>0.18269817073170733</v>
      </c>
    </row>
    <row r="166" spans="1:9" x14ac:dyDescent="0.25">
      <c r="A166" s="173"/>
      <c r="B166" s="77" t="s">
        <v>48</v>
      </c>
      <c r="C166" s="78">
        <v>2.5</v>
      </c>
      <c r="D166" s="79">
        <v>2.5</v>
      </c>
      <c r="E166" s="79">
        <v>21.900000000000002</v>
      </c>
      <c r="F166" s="79">
        <f t="shared" si="2"/>
        <v>8.7600000000000016</v>
      </c>
      <c r="G166" s="79">
        <v>20</v>
      </c>
      <c r="H166" s="81"/>
      <c r="I166" s="85"/>
    </row>
    <row r="167" spans="1:9" x14ac:dyDescent="0.25">
      <c r="A167" s="173"/>
      <c r="B167" s="77" t="s">
        <v>49</v>
      </c>
      <c r="C167" s="78">
        <v>570.9838016579115</v>
      </c>
      <c r="D167" s="79">
        <v>547.35312095563518</v>
      </c>
      <c r="E167" s="79">
        <v>416.4114516902934</v>
      </c>
      <c r="F167" s="79">
        <f t="shared" si="2"/>
        <v>0.72928767940736494</v>
      </c>
      <c r="G167" s="79">
        <v>104.25192375433406</v>
      </c>
      <c r="H167" s="79">
        <v>6.2329349906493787</v>
      </c>
      <c r="I167" s="80">
        <v>1.4614860495195861</v>
      </c>
    </row>
    <row r="168" spans="1:9" x14ac:dyDescent="0.25">
      <c r="A168" s="173" t="s">
        <v>147</v>
      </c>
      <c r="B168" s="77" t="s">
        <v>39</v>
      </c>
      <c r="C168" s="78">
        <v>248.12769383016789</v>
      </c>
      <c r="D168" s="79">
        <v>243.67384767632171</v>
      </c>
      <c r="E168" s="79">
        <v>455.08034674380542</v>
      </c>
      <c r="F168" s="79">
        <f t="shared" si="2"/>
        <v>1.8340570523147135</v>
      </c>
      <c r="G168" s="79">
        <v>92.711824877250393</v>
      </c>
      <c r="H168" s="79">
        <v>4.4091653027823243</v>
      </c>
      <c r="I168" s="80">
        <v>4.4091653027823243</v>
      </c>
    </row>
    <row r="169" spans="1:9" ht="24" x14ac:dyDescent="0.25">
      <c r="A169" s="173"/>
      <c r="B169" s="77" t="s">
        <v>40</v>
      </c>
      <c r="C169" s="78">
        <v>2.2666666666666666</v>
      </c>
      <c r="D169" s="79">
        <v>2.2666666666666666</v>
      </c>
      <c r="E169" s="79">
        <v>3.6333333333333329</v>
      </c>
      <c r="F169" s="79">
        <f t="shared" si="2"/>
        <v>1.6029411764705881</v>
      </c>
      <c r="G169" s="79">
        <v>1.3</v>
      </c>
      <c r="H169" s="79">
        <v>0</v>
      </c>
      <c r="I169" s="80">
        <v>0</v>
      </c>
    </row>
    <row r="170" spans="1:9" x14ac:dyDescent="0.25">
      <c r="A170" s="173"/>
      <c r="B170" s="77" t="s">
        <v>41</v>
      </c>
      <c r="C170" s="86">
        <v>0.10125000000000001</v>
      </c>
      <c r="D170" s="82">
        <v>0.10125000000000001</v>
      </c>
      <c r="E170" s="82">
        <v>0.15</v>
      </c>
      <c r="F170" s="82">
        <f t="shared" si="2"/>
        <v>1.4814814814814814</v>
      </c>
      <c r="G170" s="82">
        <v>0.1</v>
      </c>
      <c r="H170" s="81"/>
      <c r="I170" s="85"/>
    </row>
    <row r="171" spans="1:9" x14ac:dyDescent="0.25">
      <c r="A171" s="173"/>
      <c r="B171" s="77" t="s">
        <v>42</v>
      </c>
      <c r="C171" s="84"/>
      <c r="D171" s="81"/>
      <c r="E171" s="81"/>
      <c r="F171" s="81"/>
      <c r="G171" s="81"/>
      <c r="H171" s="81"/>
      <c r="I171" s="85"/>
    </row>
    <row r="172" spans="1:9" x14ac:dyDescent="0.25">
      <c r="A172" s="173"/>
      <c r="B172" s="77" t="s">
        <v>43</v>
      </c>
      <c r="C172" s="78">
        <v>87.565340909090907</v>
      </c>
      <c r="D172" s="79">
        <v>87.565340909090907</v>
      </c>
      <c r="E172" s="79">
        <v>370.2045454545455</v>
      </c>
      <c r="F172" s="81">
        <f t="shared" si="2"/>
        <v>4.2277520033741043</v>
      </c>
      <c r="G172" s="81"/>
      <c r="H172" s="79">
        <v>25.246590909090912</v>
      </c>
      <c r="I172" s="80">
        <v>40.21875</v>
      </c>
    </row>
    <row r="173" spans="1:9" x14ac:dyDescent="0.25">
      <c r="A173" s="173"/>
      <c r="B173" s="77" t="s">
        <v>44</v>
      </c>
      <c r="C173" s="84"/>
      <c r="D173" s="81"/>
      <c r="E173" s="81"/>
      <c r="F173" s="81"/>
      <c r="G173" s="81"/>
      <c r="H173" s="81"/>
      <c r="I173" s="85"/>
    </row>
    <row r="174" spans="1:9" x14ac:dyDescent="0.25">
      <c r="A174" s="173"/>
      <c r="B174" s="77" t="s">
        <v>133</v>
      </c>
      <c r="C174" s="84"/>
      <c r="D174" s="81"/>
      <c r="E174" s="81"/>
      <c r="F174" s="81"/>
      <c r="G174" s="81"/>
      <c r="H174" s="81"/>
      <c r="I174" s="85"/>
    </row>
    <row r="175" spans="1:9" ht="24" x14ac:dyDescent="0.25">
      <c r="A175" s="173"/>
      <c r="B175" s="77" t="s">
        <v>134</v>
      </c>
      <c r="C175" s="84"/>
      <c r="D175" s="81"/>
      <c r="E175" s="81"/>
      <c r="F175" s="81"/>
      <c r="G175" s="81"/>
      <c r="H175" s="81"/>
      <c r="I175" s="85"/>
    </row>
    <row r="176" spans="1:9" x14ac:dyDescent="0.25">
      <c r="A176" s="173"/>
      <c r="B176" s="77" t="s">
        <v>47</v>
      </c>
      <c r="C176" s="78">
        <v>128.42687350186571</v>
      </c>
      <c r="D176" s="79">
        <v>120.52793733165295</v>
      </c>
      <c r="E176" s="79">
        <v>32.42620283193714</v>
      </c>
      <c r="F176" s="79">
        <f t="shared" si="2"/>
        <v>0.25248767604286554</v>
      </c>
      <c r="G176" s="79">
        <v>10.197968715249461</v>
      </c>
      <c r="H176" s="81"/>
      <c r="I176" s="85"/>
    </row>
    <row r="177" spans="1:9" x14ac:dyDescent="0.25">
      <c r="A177" s="173"/>
      <c r="B177" s="77" t="s">
        <v>48</v>
      </c>
      <c r="C177" s="86">
        <v>0.25</v>
      </c>
      <c r="D177" s="82">
        <v>0.25</v>
      </c>
      <c r="E177" s="82">
        <v>0.15</v>
      </c>
      <c r="F177" s="81">
        <f t="shared" si="2"/>
        <v>0.6</v>
      </c>
      <c r="G177" s="81"/>
      <c r="H177" s="81"/>
      <c r="I177" s="85"/>
    </row>
    <row r="178" spans="1:9" x14ac:dyDescent="0.25">
      <c r="A178" s="173"/>
      <c r="B178" s="77" t="s">
        <v>49</v>
      </c>
      <c r="C178" s="78">
        <v>466.73782490779092</v>
      </c>
      <c r="D178" s="79">
        <v>454.38504258373212</v>
      </c>
      <c r="E178" s="79">
        <v>861.6444283636215</v>
      </c>
      <c r="F178" s="79">
        <f t="shared" si="2"/>
        <v>1.8460994210911632</v>
      </c>
      <c r="G178" s="79">
        <v>104.30979359249984</v>
      </c>
      <c r="H178" s="79">
        <v>29.655756211873232</v>
      </c>
      <c r="I178" s="80">
        <v>44.627915302782327</v>
      </c>
    </row>
    <row r="179" spans="1:9" x14ac:dyDescent="0.25">
      <c r="A179" s="173" t="s">
        <v>148</v>
      </c>
      <c r="B179" s="77" t="s">
        <v>39</v>
      </c>
      <c r="C179" s="78">
        <v>75.677545008183301</v>
      </c>
      <c r="D179" s="79">
        <v>75.127545008183262</v>
      </c>
      <c r="E179" s="79">
        <v>346.30979541734831</v>
      </c>
      <c r="F179" s="79">
        <f t="shared" si="2"/>
        <v>4.576123543382657</v>
      </c>
      <c r="G179" s="79">
        <v>150.52792553191492</v>
      </c>
      <c r="H179" s="79">
        <v>1.1650490998363339</v>
      </c>
      <c r="I179" s="80">
        <v>2.9999999999999996</v>
      </c>
    </row>
    <row r="180" spans="1:9" ht="24" x14ac:dyDescent="0.25">
      <c r="A180" s="173"/>
      <c r="B180" s="77" t="s">
        <v>40</v>
      </c>
      <c r="C180" s="78">
        <v>9.2024999999999988</v>
      </c>
      <c r="D180" s="79">
        <v>9.2024999999999988</v>
      </c>
      <c r="E180" s="79">
        <v>37.375</v>
      </c>
      <c r="F180" s="82">
        <f t="shared" si="2"/>
        <v>4.0613963596848688</v>
      </c>
      <c r="G180" s="82">
        <v>0.5</v>
      </c>
      <c r="H180" s="82">
        <v>0.05</v>
      </c>
      <c r="I180" s="85"/>
    </row>
    <row r="181" spans="1:9" x14ac:dyDescent="0.25">
      <c r="A181" s="173"/>
      <c r="B181" s="77" t="s">
        <v>41</v>
      </c>
      <c r="C181" s="78">
        <v>7.8595454545454544</v>
      </c>
      <c r="D181" s="79">
        <v>7.8595454545454544</v>
      </c>
      <c r="E181" s="79">
        <v>12.227272727272725</v>
      </c>
      <c r="F181" s="79">
        <f t="shared" si="2"/>
        <v>1.5557226302700824</v>
      </c>
      <c r="G181" s="79">
        <v>10.886363636363635</v>
      </c>
      <c r="H181" s="82">
        <v>0.20454545454545456</v>
      </c>
      <c r="I181" s="85"/>
    </row>
    <row r="182" spans="1:9" x14ac:dyDescent="0.25">
      <c r="A182" s="173"/>
      <c r="B182" s="77" t="s">
        <v>42</v>
      </c>
      <c r="C182" s="78">
        <v>21.087500000000002</v>
      </c>
      <c r="D182" s="79">
        <v>21.087500000000002</v>
      </c>
      <c r="E182" s="79">
        <v>80.137916666666669</v>
      </c>
      <c r="F182" s="79">
        <f t="shared" si="2"/>
        <v>3.8002568662319698</v>
      </c>
      <c r="G182" s="79">
        <v>63.739583333333321</v>
      </c>
      <c r="H182" s="79">
        <v>0</v>
      </c>
      <c r="I182" s="80">
        <v>0</v>
      </c>
    </row>
    <row r="183" spans="1:9" x14ac:dyDescent="0.25">
      <c r="A183" s="173"/>
      <c r="B183" s="77" t="s">
        <v>43</v>
      </c>
      <c r="C183" s="78">
        <v>18.909090909090907</v>
      </c>
      <c r="D183" s="79">
        <v>18.909090909090907</v>
      </c>
      <c r="E183" s="79">
        <v>301.36363636363632</v>
      </c>
      <c r="F183" s="81">
        <f t="shared" si="2"/>
        <v>15.9375</v>
      </c>
      <c r="G183" s="81"/>
      <c r="H183" s="82">
        <v>0.59090909090909094</v>
      </c>
      <c r="I183" s="83">
        <v>0.29545454545454547</v>
      </c>
    </row>
    <row r="184" spans="1:9" x14ac:dyDescent="0.25">
      <c r="A184" s="173"/>
      <c r="B184" s="77" t="s">
        <v>44</v>
      </c>
      <c r="C184" s="78">
        <v>8.75</v>
      </c>
      <c r="D184" s="79">
        <v>8.75</v>
      </c>
      <c r="E184" s="79">
        <v>14.274999999999999</v>
      </c>
      <c r="F184" s="79">
        <f t="shared" si="2"/>
        <v>1.6314285714285712</v>
      </c>
      <c r="G184" s="79">
        <v>8.5</v>
      </c>
      <c r="H184" s="81"/>
      <c r="I184" s="85"/>
    </row>
    <row r="185" spans="1:9" x14ac:dyDescent="0.25">
      <c r="A185" s="173"/>
      <c r="B185" s="77" t="s">
        <v>133</v>
      </c>
      <c r="C185" s="78">
        <v>1.421875</v>
      </c>
      <c r="D185" s="79">
        <v>1.421875</v>
      </c>
      <c r="E185" s="79">
        <v>4.96875</v>
      </c>
      <c r="F185" s="79">
        <f t="shared" si="2"/>
        <v>3.4945054945054945</v>
      </c>
      <c r="G185" s="79">
        <v>4.125</v>
      </c>
      <c r="H185" s="81"/>
      <c r="I185" s="85"/>
    </row>
    <row r="186" spans="1:9" ht="24" x14ac:dyDescent="0.25">
      <c r="A186" s="173"/>
      <c r="B186" s="77" t="s">
        <v>134</v>
      </c>
      <c r="C186" s="84"/>
      <c r="D186" s="81"/>
      <c r="E186" s="81"/>
      <c r="F186" s="81"/>
      <c r="G186" s="81"/>
      <c r="H186" s="81"/>
      <c r="I186" s="85"/>
    </row>
    <row r="187" spans="1:9" x14ac:dyDescent="0.25">
      <c r="A187" s="173"/>
      <c r="B187" s="77" t="s">
        <v>47</v>
      </c>
      <c r="C187" s="78">
        <v>224.37311574863449</v>
      </c>
      <c r="D187" s="79">
        <v>199.55863728470098</v>
      </c>
      <c r="E187" s="79">
        <v>818.87767193021421</v>
      </c>
      <c r="F187" s="79">
        <f t="shared" si="2"/>
        <v>3.6496247297630968</v>
      </c>
      <c r="G187" s="79">
        <v>191.17086144265701</v>
      </c>
      <c r="H187" s="82">
        <v>0.81951219512195117</v>
      </c>
      <c r="I187" s="83">
        <v>5.8536585365853655E-2</v>
      </c>
    </row>
    <row r="188" spans="1:9" x14ac:dyDescent="0.25">
      <c r="A188" s="173"/>
      <c r="B188" s="77" t="s">
        <v>48</v>
      </c>
      <c r="C188" s="78">
        <v>11</v>
      </c>
      <c r="D188" s="79">
        <v>11</v>
      </c>
      <c r="E188" s="79">
        <v>17.875</v>
      </c>
      <c r="F188" s="79">
        <f t="shared" si="2"/>
        <v>1.625</v>
      </c>
      <c r="G188" s="79">
        <v>13.125</v>
      </c>
      <c r="H188" s="81"/>
      <c r="I188" s="80">
        <v>3</v>
      </c>
    </row>
    <row r="189" spans="1:9" x14ac:dyDescent="0.25">
      <c r="A189" s="173"/>
      <c r="B189" s="77" t="s">
        <v>49</v>
      </c>
      <c r="C189" s="78">
        <v>378.2811721204539</v>
      </c>
      <c r="D189" s="79">
        <v>352.91669365652064</v>
      </c>
      <c r="E189" s="79">
        <v>1633.4100431051388</v>
      </c>
      <c r="F189" s="79">
        <f t="shared" si="2"/>
        <v>4.3179786980913271</v>
      </c>
      <c r="G189" s="79">
        <v>442.57473394426847</v>
      </c>
      <c r="H189" s="79">
        <v>2.8300158404128308</v>
      </c>
      <c r="I189" s="80">
        <v>6.3539911308203987</v>
      </c>
    </row>
    <row r="190" spans="1:9" x14ac:dyDescent="0.25">
      <c r="A190" s="173" t="s">
        <v>27</v>
      </c>
      <c r="B190" s="77" t="s">
        <v>39</v>
      </c>
      <c r="C190" s="78">
        <v>88.625122749590872</v>
      </c>
      <c r="D190" s="79">
        <v>63.153846153846153</v>
      </c>
      <c r="E190" s="79">
        <v>0</v>
      </c>
      <c r="F190" s="79">
        <f t="shared" si="2"/>
        <v>0</v>
      </c>
      <c r="G190" s="79">
        <v>0</v>
      </c>
      <c r="H190" s="81"/>
      <c r="I190" s="85"/>
    </row>
    <row r="191" spans="1:9" ht="24" x14ac:dyDescent="0.25">
      <c r="A191" s="173"/>
      <c r="B191" s="77" t="s">
        <v>40</v>
      </c>
      <c r="C191" s="78">
        <v>5.1999999999999993</v>
      </c>
      <c r="D191" s="79">
        <v>5.1999999999999993</v>
      </c>
      <c r="E191" s="79">
        <v>0</v>
      </c>
      <c r="F191" s="79">
        <f t="shared" si="2"/>
        <v>0</v>
      </c>
      <c r="G191" s="79">
        <v>0</v>
      </c>
      <c r="H191" s="81"/>
      <c r="I191" s="85"/>
    </row>
    <row r="192" spans="1:9" x14ac:dyDescent="0.25">
      <c r="A192" s="173"/>
      <c r="B192" s="77" t="s">
        <v>41</v>
      </c>
      <c r="C192" s="78">
        <v>3.7686363636363636</v>
      </c>
      <c r="D192" s="79">
        <v>2.0868181818181815</v>
      </c>
      <c r="E192" s="79">
        <v>0</v>
      </c>
      <c r="F192" s="79">
        <f t="shared" si="2"/>
        <v>0</v>
      </c>
      <c r="G192" s="79">
        <v>0</v>
      </c>
      <c r="H192" s="81"/>
      <c r="I192" s="85"/>
    </row>
    <row r="193" spans="1:9" x14ac:dyDescent="0.25">
      <c r="A193" s="173"/>
      <c r="B193" s="77" t="s">
        <v>42</v>
      </c>
      <c r="C193" s="78">
        <v>260.33750000000003</v>
      </c>
      <c r="D193" s="79">
        <v>53.095833333333339</v>
      </c>
      <c r="E193" s="79">
        <v>0</v>
      </c>
      <c r="F193" s="79">
        <f t="shared" si="2"/>
        <v>0</v>
      </c>
      <c r="G193" s="79">
        <v>0</v>
      </c>
      <c r="H193" s="81"/>
      <c r="I193" s="85"/>
    </row>
    <row r="194" spans="1:9" x14ac:dyDescent="0.25">
      <c r="A194" s="173"/>
      <c r="B194" s="77" t="s">
        <v>43</v>
      </c>
      <c r="C194" s="78">
        <v>1.7727272727272729</v>
      </c>
      <c r="D194" s="79">
        <v>1.1818181818181819</v>
      </c>
      <c r="E194" s="79">
        <v>0</v>
      </c>
      <c r="F194" s="79">
        <f t="shared" si="2"/>
        <v>0</v>
      </c>
      <c r="G194" s="79">
        <v>0</v>
      </c>
      <c r="H194" s="81"/>
      <c r="I194" s="85"/>
    </row>
    <row r="195" spans="1:9" x14ac:dyDescent="0.25">
      <c r="A195" s="173"/>
      <c r="B195" s="77" t="s">
        <v>44</v>
      </c>
      <c r="C195" s="78">
        <v>4</v>
      </c>
      <c r="D195" s="79">
        <v>4</v>
      </c>
      <c r="E195" s="79">
        <v>0</v>
      </c>
      <c r="F195" s="79">
        <f t="shared" si="2"/>
        <v>0</v>
      </c>
      <c r="G195" s="79">
        <v>0</v>
      </c>
      <c r="H195" s="81"/>
      <c r="I195" s="85"/>
    </row>
    <row r="196" spans="1:9" x14ac:dyDescent="0.25">
      <c r="A196" s="173"/>
      <c r="B196" s="77" t="s">
        <v>133</v>
      </c>
      <c r="C196" s="78">
        <v>7.5000000000000009</v>
      </c>
      <c r="D196" s="79">
        <v>3.25</v>
      </c>
      <c r="E196" s="79">
        <v>0</v>
      </c>
      <c r="F196" s="79">
        <f t="shared" ref="F196:F244" si="3">E196/C196</f>
        <v>0</v>
      </c>
      <c r="G196" s="79">
        <v>0</v>
      </c>
      <c r="H196" s="81"/>
      <c r="I196" s="85"/>
    </row>
    <row r="197" spans="1:9" ht="24" x14ac:dyDescent="0.25">
      <c r="A197" s="173"/>
      <c r="B197" s="77" t="s">
        <v>134</v>
      </c>
      <c r="C197" s="86">
        <v>0.25</v>
      </c>
      <c r="D197" s="82">
        <v>0.25</v>
      </c>
      <c r="E197" s="79">
        <v>0</v>
      </c>
      <c r="F197" s="79">
        <f t="shared" si="3"/>
        <v>0</v>
      </c>
      <c r="G197" s="79">
        <v>0</v>
      </c>
      <c r="H197" s="81"/>
      <c r="I197" s="85"/>
    </row>
    <row r="198" spans="1:9" x14ac:dyDescent="0.25">
      <c r="A198" s="173"/>
      <c r="B198" s="77" t="s">
        <v>47</v>
      </c>
      <c r="C198" s="78">
        <v>86.939491437467566</v>
      </c>
      <c r="D198" s="79">
        <v>23.435080435910745</v>
      </c>
      <c r="E198" s="79">
        <v>0</v>
      </c>
      <c r="F198" s="79">
        <f t="shared" si="3"/>
        <v>0</v>
      </c>
      <c r="G198" s="79">
        <v>0</v>
      </c>
      <c r="H198" s="81"/>
      <c r="I198" s="85"/>
    </row>
    <row r="199" spans="1:9" x14ac:dyDescent="0.25">
      <c r="A199" s="173"/>
      <c r="B199" s="77" t="s">
        <v>48</v>
      </c>
      <c r="C199" s="78">
        <v>50</v>
      </c>
      <c r="D199" s="79">
        <v>46</v>
      </c>
      <c r="E199" s="79">
        <v>0</v>
      </c>
      <c r="F199" s="79">
        <f t="shared" si="3"/>
        <v>0</v>
      </c>
      <c r="G199" s="79">
        <v>0</v>
      </c>
      <c r="H199" s="81"/>
      <c r="I199" s="85"/>
    </row>
    <row r="200" spans="1:9" x14ac:dyDescent="0.25">
      <c r="A200" s="173"/>
      <c r="B200" s="77" t="s">
        <v>49</v>
      </c>
      <c r="C200" s="78">
        <v>508.39347782342207</v>
      </c>
      <c r="D200" s="79">
        <v>201.65339628672663</v>
      </c>
      <c r="E200" s="79">
        <v>0</v>
      </c>
      <c r="F200" s="79">
        <f t="shared" si="3"/>
        <v>0</v>
      </c>
      <c r="G200" s="79">
        <v>0</v>
      </c>
      <c r="H200" s="81"/>
      <c r="I200" s="85"/>
    </row>
    <row r="201" spans="1:9" x14ac:dyDescent="0.25">
      <c r="A201" s="173" t="s">
        <v>31</v>
      </c>
      <c r="B201" s="77" t="s">
        <v>39</v>
      </c>
      <c r="C201" s="84"/>
      <c r="D201" s="81"/>
      <c r="E201" s="81"/>
      <c r="F201" s="81"/>
      <c r="G201" s="81"/>
      <c r="H201" s="81"/>
      <c r="I201" s="85"/>
    </row>
    <row r="202" spans="1:9" ht="24" x14ac:dyDescent="0.25">
      <c r="A202" s="173"/>
      <c r="B202" s="77" t="s">
        <v>40</v>
      </c>
      <c r="C202" s="84"/>
      <c r="D202" s="81"/>
      <c r="E202" s="81"/>
      <c r="F202" s="81"/>
      <c r="G202" s="81"/>
      <c r="H202" s="81"/>
      <c r="I202" s="85"/>
    </row>
    <row r="203" spans="1:9" x14ac:dyDescent="0.25">
      <c r="A203" s="173"/>
      <c r="B203" s="77" t="s">
        <v>41</v>
      </c>
      <c r="C203" s="84"/>
      <c r="D203" s="81"/>
      <c r="E203" s="81"/>
      <c r="F203" s="81"/>
      <c r="G203" s="81"/>
      <c r="H203" s="81"/>
      <c r="I203" s="85"/>
    </row>
    <row r="204" spans="1:9" x14ac:dyDescent="0.25">
      <c r="A204" s="173"/>
      <c r="B204" s="77" t="s">
        <v>42</v>
      </c>
      <c r="C204" s="84"/>
      <c r="D204" s="81"/>
      <c r="E204" s="81"/>
      <c r="F204" s="81"/>
      <c r="G204" s="81"/>
      <c r="H204" s="81"/>
      <c r="I204" s="85"/>
    </row>
    <row r="205" spans="1:9" x14ac:dyDescent="0.25">
      <c r="A205" s="173"/>
      <c r="B205" s="77" t="s">
        <v>43</v>
      </c>
      <c r="C205" s="84"/>
      <c r="D205" s="81"/>
      <c r="E205" s="81"/>
      <c r="F205" s="81"/>
      <c r="G205" s="81"/>
      <c r="H205" s="81"/>
      <c r="I205" s="85"/>
    </row>
    <row r="206" spans="1:9" x14ac:dyDescent="0.25">
      <c r="A206" s="173"/>
      <c r="B206" s="77" t="s">
        <v>44</v>
      </c>
      <c r="C206" s="84"/>
      <c r="D206" s="81"/>
      <c r="E206" s="81"/>
      <c r="F206" s="81"/>
      <c r="G206" s="81"/>
      <c r="H206" s="81"/>
      <c r="I206" s="85"/>
    </row>
    <row r="207" spans="1:9" x14ac:dyDescent="0.25">
      <c r="A207" s="173"/>
      <c r="B207" s="77" t="s">
        <v>133</v>
      </c>
      <c r="C207" s="84"/>
      <c r="D207" s="81"/>
      <c r="E207" s="81"/>
      <c r="F207" s="81"/>
      <c r="G207" s="81"/>
      <c r="H207" s="81"/>
      <c r="I207" s="85"/>
    </row>
    <row r="208" spans="1:9" ht="24" x14ac:dyDescent="0.25">
      <c r="A208" s="173"/>
      <c r="B208" s="77" t="s">
        <v>134</v>
      </c>
      <c r="C208" s="84"/>
      <c r="D208" s="81"/>
      <c r="E208" s="81"/>
      <c r="F208" s="81"/>
      <c r="G208" s="81"/>
      <c r="H208" s="81"/>
      <c r="I208" s="85"/>
    </row>
    <row r="209" spans="1:9" x14ac:dyDescent="0.25">
      <c r="A209" s="173"/>
      <c r="B209" s="77" t="s">
        <v>47</v>
      </c>
      <c r="C209" s="84"/>
      <c r="D209" s="81"/>
      <c r="E209" s="81"/>
      <c r="F209" s="81"/>
      <c r="G209" s="81"/>
      <c r="H209" s="81"/>
      <c r="I209" s="85"/>
    </row>
    <row r="210" spans="1:9" x14ac:dyDescent="0.25">
      <c r="A210" s="173"/>
      <c r="B210" s="77" t="s">
        <v>48</v>
      </c>
      <c r="C210" s="84"/>
      <c r="D210" s="81"/>
      <c r="E210" s="81"/>
      <c r="F210" s="81"/>
      <c r="G210" s="81"/>
      <c r="H210" s="81"/>
      <c r="I210" s="85"/>
    </row>
    <row r="211" spans="1:9" x14ac:dyDescent="0.25">
      <c r="A211" s="173"/>
      <c r="B211" s="77" t="s">
        <v>49</v>
      </c>
      <c r="C211" s="84"/>
      <c r="D211" s="81"/>
      <c r="E211" s="81"/>
      <c r="F211" s="81"/>
      <c r="G211" s="81"/>
      <c r="H211" s="81"/>
      <c r="I211" s="85"/>
    </row>
    <row r="212" spans="1:9" x14ac:dyDescent="0.25">
      <c r="A212" s="173" t="s">
        <v>149</v>
      </c>
      <c r="B212" s="77" t="s">
        <v>39</v>
      </c>
      <c r="C212" s="78">
        <v>10825.706331595167</v>
      </c>
      <c r="D212" s="79">
        <v>10250.599948616442</v>
      </c>
      <c r="E212" s="79">
        <v>66095.613348304294</v>
      </c>
      <c r="F212" s="79">
        <f t="shared" si="3"/>
        <v>6.1054319527772662</v>
      </c>
      <c r="G212" s="79">
        <v>55802.200601377794</v>
      </c>
      <c r="H212" s="79">
        <v>2879.8058439272236</v>
      </c>
      <c r="I212" s="80">
        <v>2809.5958728542591</v>
      </c>
    </row>
    <row r="213" spans="1:9" ht="24" x14ac:dyDescent="0.25">
      <c r="A213" s="173"/>
      <c r="B213" s="77" t="s">
        <v>40</v>
      </c>
      <c r="C213" s="78">
        <v>8973</v>
      </c>
      <c r="D213" s="79">
        <v>4523.0000000000009</v>
      </c>
      <c r="E213" s="79">
        <v>37795</v>
      </c>
      <c r="F213" s="79">
        <f t="shared" si="3"/>
        <v>4.2120806865039562</v>
      </c>
      <c r="G213" s="79">
        <v>35345</v>
      </c>
      <c r="H213" s="79">
        <v>1229.5</v>
      </c>
      <c r="I213" s="80">
        <v>1033.7</v>
      </c>
    </row>
    <row r="214" spans="1:9" x14ac:dyDescent="0.25">
      <c r="A214" s="173"/>
      <c r="B214" s="77" t="s">
        <v>41</v>
      </c>
      <c r="C214" s="84"/>
      <c r="D214" s="81"/>
      <c r="E214" s="81"/>
      <c r="F214" s="81"/>
      <c r="G214" s="81"/>
      <c r="H214" s="81"/>
      <c r="I214" s="85"/>
    </row>
    <row r="215" spans="1:9" x14ac:dyDescent="0.25">
      <c r="A215" s="173"/>
      <c r="B215" s="77" t="s">
        <v>42</v>
      </c>
      <c r="C215" s="84"/>
      <c r="D215" s="81"/>
      <c r="E215" s="81"/>
      <c r="F215" s="81"/>
      <c r="G215" s="81"/>
      <c r="H215" s="81"/>
      <c r="I215" s="85"/>
    </row>
    <row r="216" spans="1:9" x14ac:dyDescent="0.25">
      <c r="A216" s="173"/>
      <c r="B216" s="77" t="s">
        <v>43</v>
      </c>
      <c r="C216" s="78">
        <v>9061.2113636363647</v>
      </c>
      <c r="D216" s="79">
        <v>7430.3022727272737</v>
      </c>
      <c r="E216" s="79">
        <v>42488.306818181823</v>
      </c>
      <c r="F216" s="79">
        <f t="shared" si="3"/>
        <v>4.6890316441234399</v>
      </c>
      <c r="G216" s="79">
        <v>32926.659090909088</v>
      </c>
      <c r="H216" s="79">
        <v>2169.0249999999996</v>
      </c>
      <c r="I216" s="80">
        <v>2209.7073863636365</v>
      </c>
    </row>
    <row r="217" spans="1:9" x14ac:dyDescent="0.25">
      <c r="A217" s="173"/>
      <c r="B217" s="77" t="s">
        <v>44</v>
      </c>
      <c r="C217" s="78">
        <v>1</v>
      </c>
      <c r="D217" s="79">
        <v>1</v>
      </c>
      <c r="E217" s="82">
        <v>0.1</v>
      </c>
      <c r="F217" s="81">
        <f t="shared" si="3"/>
        <v>0.1</v>
      </c>
      <c r="G217" s="81"/>
      <c r="H217" s="82">
        <v>0.05</v>
      </c>
      <c r="I217" s="83">
        <v>0.05</v>
      </c>
    </row>
    <row r="218" spans="1:9" x14ac:dyDescent="0.25">
      <c r="A218" s="173"/>
      <c r="B218" s="77" t="s">
        <v>133</v>
      </c>
      <c r="C218" s="84"/>
      <c r="D218" s="81"/>
      <c r="E218" s="81"/>
      <c r="F218" s="81"/>
      <c r="G218" s="81"/>
      <c r="H218" s="81"/>
      <c r="I218" s="85"/>
    </row>
    <row r="219" spans="1:9" ht="24" x14ac:dyDescent="0.25">
      <c r="A219" s="173"/>
      <c r="B219" s="77" t="s">
        <v>134</v>
      </c>
      <c r="C219" s="84"/>
      <c r="D219" s="81"/>
      <c r="E219" s="81"/>
      <c r="F219" s="81"/>
      <c r="G219" s="81"/>
      <c r="H219" s="81"/>
      <c r="I219" s="85"/>
    </row>
    <row r="220" spans="1:9" x14ac:dyDescent="0.25">
      <c r="A220" s="173"/>
      <c r="B220" s="77" t="s">
        <v>47</v>
      </c>
      <c r="C220" s="78">
        <v>2156.4963905775071</v>
      </c>
      <c r="D220" s="79">
        <v>1965.3535334346502</v>
      </c>
      <c r="E220" s="79">
        <v>13154.666666666664</v>
      </c>
      <c r="F220" s="79">
        <f t="shared" si="3"/>
        <v>6.1000179384227309</v>
      </c>
      <c r="G220" s="79">
        <v>13575.726190476187</v>
      </c>
      <c r="H220" s="79">
        <v>867.46249999999998</v>
      </c>
      <c r="I220" s="80">
        <v>742.86726190476179</v>
      </c>
    </row>
    <row r="221" spans="1:9" x14ac:dyDescent="0.25">
      <c r="A221" s="173"/>
      <c r="B221" s="77" t="s">
        <v>48</v>
      </c>
      <c r="C221" s="84"/>
      <c r="D221" s="81"/>
      <c r="E221" s="81"/>
      <c r="F221" s="81"/>
      <c r="G221" s="81"/>
      <c r="H221" s="81"/>
      <c r="I221" s="85"/>
    </row>
    <row r="222" spans="1:9" x14ac:dyDescent="0.25">
      <c r="A222" s="173"/>
      <c r="B222" s="77" t="s">
        <v>49</v>
      </c>
      <c r="C222" s="78">
        <v>31017.414085809061</v>
      </c>
      <c r="D222" s="79">
        <v>24170.255754778398</v>
      </c>
      <c r="E222" s="79">
        <v>159533.68683315284</v>
      </c>
      <c r="F222" s="79">
        <f t="shared" si="3"/>
        <v>5.1433587078473417</v>
      </c>
      <c r="G222" s="79">
        <v>137649.58588276303</v>
      </c>
      <c r="H222" s="79">
        <v>7145.8433439272239</v>
      </c>
      <c r="I222" s="80">
        <v>6795.920521122659</v>
      </c>
    </row>
    <row r="223" spans="1:9" x14ac:dyDescent="0.25">
      <c r="A223" s="173" t="s">
        <v>150</v>
      </c>
      <c r="B223" s="77" t="s">
        <v>39</v>
      </c>
      <c r="C223" s="78">
        <v>22</v>
      </c>
      <c r="D223" s="79">
        <v>22</v>
      </c>
      <c r="E223" s="79">
        <v>204.60000000000002</v>
      </c>
      <c r="F223" s="81">
        <f t="shared" si="3"/>
        <v>9.3000000000000007</v>
      </c>
      <c r="G223" s="81"/>
      <c r="H223" s="79">
        <v>9.9</v>
      </c>
      <c r="I223" s="80">
        <v>8.8000000000000007</v>
      </c>
    </row>
    <row r="224" spans="1:9" ht="24" x14ac:dyDescent="0.25">
      <c r="A224" s="173"/>
      <c r="B224" s="77" t="s">
        <v>40</v>
      </c>
      <c r="C224" s="84"/>
      <c r="D224" s="81"/>
      <c r="E224" s="81"/>
      <c r="F224" s="81"/>
      <c r="G224" s="81"/>
      <c r="H224" s="81"/>
      <c r="I224" s="85"/>
    </row>
    <row r="225" spans="1:9" x14ac:dyDescent="0.25">
      <c r="A225" s="173"/>
      <c r="B225" s="77" t="s">
        <v>41</v>
      </c>
      <c r="C225" s="84"/>
      <c r="D225" s="81"/>
      <c r="E225" s="81"/>
      <c r="F225" s="81"/>
      <c r="G225" s="81"/>
      <c r="H225" s="81"/>
      <c r="I225" s="85"/>
    </row>
    <row r="226" spans="1:9" x14ac:dyDescent="0.25">
      <c r="A226" s="173"/>
      <c r="B226" s="77" t="s">
        <v>42</v>
      </c>
      <c r="C226" s="84"/>
      <c r="D226" s="81"/>
      <c r="E226" s="81"/>
      <c r="F226" s="81"/>
      <c r="G226" s="81"/>
      <c r="H226" s="81"/>
      <c r="I226" s="85"/>
    </row>
    <row r="227" spans="1:9" x14ac:dyDescent="0.25">
      <c r="A227" s="173"/>
      <c r="B227" s="77" t="s">
        <v>43</v>
      </c>
      <c r="C227" s="78">
        <v>189.09090909090909</v>
      </c>
      <c r="D227" s="79">
        <v>189.09090909090909</v>
      </c>
      <c r="E227" s="79">
        <v>1578.1818181818182</v>
      </c>
      <c r="F227" s="81">
        <f t="shared" si="3"/>
        <v>8.3461538461538467</v>
      </c>
      <c r="G227" s="81"/>
      <c r="H227" s="79">
        <v>39.236363636363635</v>
      </c>
      <c r="I227" s="80">
        <v>4.086363636363636</v>
      </c>
    </row>
    <row r="228" spans="1:9" x14ac:dyDescent="0.25">
      <c r="A228" s="173"/>
      <c r="B228" s="77" t="s">
        <v>44</v>
      </c>
      <c r="C228" s="84"/>
      <c r="D228" s="81"/>
      <c r="E228" s="81"/>
      <c r="F228" s="81"/>
      <c r="G228" s="81"/>
      <c r="H228" s="81"/>
      <c r="I228" s="85"/>
    </row>
    <row r="229" spans="1:9" x14ac:dyDescent="0.25">
      <c r="A229" s="173"/>
      <c r="B229" s="77" t="s">
        <v>133</v>
      </c>
      <c r="C229" s="84"/>
      <c r="D229" s="81"/>
      <c r="E229" s="81"/>
      <c r="F229" s="81"/>
      <c r="G229" s="81"/>
      <c r="H229" s="81"/>
      <c r="I229" s="85"/>
    </row>
    <row r="230" spans="1:9" ht="24" x14ac:dyDescent="0.25">
      <c r="A230" s="173"/>
      <c r="B230" s="77" t="s">
        <v>134</v>
      </c>
      <c r="C230" s="84"/>
      <c r="D230" s="81"/>
      <c r="E230" s="81"/>
      <c r="F230" s="81"/>
      <c r="G230" s="81"/>
      <c r="H230" s="81"/>
      <c r="I230" s="85"/>
    </row>
    <row r="231" spans="1:9" x14ac:dyDescent="0.25">
      <c r="A231" s="173"/>
      <c r="B231" s="77" t="s">
        <v>47</v>
      </c>
      <c r="C231" s="78">
        <v>222.56707317073173</v>
      </c>
      <c r="D231" s="79">
        <v>222.56707317073173</v>
      </c>
      <c r="E231" s="79">
        <v>5747.6524390243922</v>
      </c>
      <c r="F231" s="81">
        <f t="shared" si="3"/>
        <v>25.824360976411612</v>
      </c>
      <c r="G231" s="81"/>
      <c r="H231" s="79">
        <v>72.171493902439039</v>
      </c>
      <c r="I231" s="80">
        <v>59.056097560975616</v>
      </c>
    </row>
    <row r="232" spans="1:9" x14ac:dyDescent="0.25">
      <c r="A232" s="173"/>
      <c r="B232" s="77" t="s">
        <v>48</v>
      </c>
      <c r="C232" s="84"/>
      <c r="D232" s="81"/>
      <c r="E232" s="81"/>
      <c r="F232" s="81"/>
      <c r="G232" s="81"/>
      <c r="H232" s="81"/>
      <c r="I232" s="85"/>
    </row>
    <row r="233" spans="1:9" x14ac:dyDescent="0.25">
      <c r="A233" s="173"/>
      <c r="B233" s="77" t="s">
        <v>49</v>
      </c>
      <c r="C233" s="78">
        <v>433.65798226164071</v>
      </c>
      <c r="D233" s="79">
        <v>433.65798226164071</v>
      </c>
      <c r="E233" s="79">
        <v>7530.4342572062069</v>
      </c>
      <c r="F233" s="81">
        <f t="shared" si="3"/>
        <v>17.364915590698935</v>
      </c>
      <c r="G233" s="81"/>
      <c r="H233" s="79">
        <v>121.30785753880268</v>
      </c>
      <c r="I233" s="80">
        <v>71.942461197339256</v>
      </c>
    </row>
    <row r="234" spans="1:9" x14ac:dyDescent="0.25">
      <c r="A234" s="173" t="s">
        <v>151</v>
      </c>
      <c r="B234" s="77" t="s">
        <v>39</v>
      </c>
      <c r="C234" s="84"/>
      <c r="D234" s="81"/>
      <c r="E234" s="81"/>
      <c r="F234" s="81"/>
      <c r="G234" s="81"/>
      <c r="H234" s="81"/>
      <c r="I234" s="85"/>
    </row>
    <row r="235" spans="1:9" ht="24" x14ac:dyDescent="0.25">
      <c r="A235" s="173"/>
      <c r="B235" s="77" t="s">
        <v>40</v>
      </c>
      <c r="C235" s="84"/>
      <c r="D235" s="81"/>
      <c r="E235" s="81"/>
      <c r="F235" s="81"/>
      <c r="G235" s="81"/>
      <c r="H235" s="81"/>
      <c r="I235" s="85"/>
    </row>
    <row r="236" spans="1:9" x14ac:dyDescent="0.25">
      <c r="A236" s="173"/>
      <c r="B236" s="77" t="s">
        <v>41</v>
      </c>
      <c r="C236" s="84"/>
      <c r="D236" s="81"/>
      <c r="E236" s="81"/>
      <c r="F236" s="81"/>
      <c r="G236" s="81"/>
      <c r="H236" s="81"/>
      <c r="I236" s="85"/>
    </row>
    <row r="237" spans="1:9" x14ac:dyDescent="0.25">
      <c r="A237" s="173"/>
      <c r="B237" s="77" t="s">
        <v>42</v>
      </c>
      <c r="C237" s="84"/>
      <c r="D237" s="81"/>
      <c r="E237" s="81"/>
      <c r="F237" s="81"/>
      <c r="G237" s="81"/>
      <c r="H237" s="81"/>
      <c r="I237" s="85"/>
    </row>
    <row r="238" spans="1:9" x14ac:dyDescent="0.25">
      <c r="A238" s="173"/>
      <c r="B238" s="77" t="s">
        <v>43</v>
      </c>
      <c r="C238" s="78">
        <v>23.636363636363637</v>
      </c>
      <c r="D238" s="79">
        <v>23.636363636363637</v>
      </c>
      <c r="E238" s="79">
        <v>47.272727272727273</v>
      </c>
      <c r="F238" s="81">
        <f t="shared" si="3"/>
        <v>2</v>
      </c>
      <c r="G238" s="81"/>
      <c r="H238" s="81"/>
      <c r="I238" s="85"/>
    </row>
    <row r="239" spans="1:9" x14ac:dyDescent="0.25">
      <c r="A239" s="173"/>
      <c r="B239" s="77" t="s">
        <v>44</v>
      </c>
      <c r="C239" s="84"/>
      <c r="D239" s="81"/>
      <c r="E239" s="81"/>
      <c r="F239" s="81"/>
      <c r="G239" s="81"/>
      <c r="H239" s="81"/>
      <c r="I239" s="85"/>
    </row>
    <row r="240" spans="1:9" x14ac:dyDescent="0.25">
      <c r="A240" s="173"/>
      <c r="B240" s="77" t="s">
        <v>133</v>
      </c>
      <c r="C240" s="84"/>
      <c r="D240" s="81"/>
      <c r="E240" s="81"/>
      <c r="F240" s="81"/>
      <c r="G240" s="81"/>
      <c r="H240" s="81"/>
      <c r="I240" s="85"/>
    </row>
    <row r="241" spans="1:9" ht="24" x14ac:dyDescent="0.25">
      <c r="A241" s="173"/>
      <c r="B241" s="77" t="s">
        <v>134</v>
      </c>
      <c r="C241" s="84"/>
      <c r="D241" s="81"/>
      <c r="E241" s="81"/>
      <c r="F241" s="81"/>
      <c r="G241" s="81"/>
      <c r="H241" s="81"/>
      <c r="I241" s="85"/>
    </row>
    <row r="242" spans="1:9" x14ac:dyDescent="0.25">
      <c r="A242" s="173"/>
      <c r="B242" s="77" t="s">
        <v>47</v>
      </c>
      <c r="C242" s="84"/>
      <c r="D242" s="81"/>
      <c r="E242" s="81"/>
      <c r="F242" s="81"/>
      <c r="G242" s="81"/>
      <c r="H242" s="81"/>
      <c r="I242" s="85"/>
    </row>
    <row r="243" spans="1:9" x14ac:dyDescent="0.25">
      <c r="A243" s="173"/>
      <c r="B243" s="77" t="s">
        <v>48</v>
      </c>
      <c r="C243" s="84"/>
      <c r="D243" s="81"/>
      <c r="E243" s="81"/>
      <c r="F243" s="81"/>
      <c r="G243" s="81"/>
      <c r="H243" s="81"/>
      <c r="I243" s="85"/>
    </row>
    <row r="244" spans="1:9" ht="15.75" thickBot="1" x14ac:dyDescent="0.3">
      <c r="A244" s="174"/>
      <c r="B244" s="87" t="s">
        <v>49</v>
      </c>
      <c r="C244" s="88">
        <v>23.636363636363637</v>
      </c>
      <c r="D244" s="89">
        <v>23.636363636363637</v>
      </c>
      <c r="E244" s="89">
        <v>47.272727272727273</v>
      </c>
      <c r="F244" s="90">
        <f t="shared" si="3"/>
        <v>2</v>
      </c>
      <c r="G244" s="90"/>
      <c r="H244" s="90"/>
      <c r="I244" s="91"/>
    </row>
    <row r="245" spans="1:9" ht="15.75" thickTop="1" x14ac:dyDescent="0.25"/>
  </sheetData>
  <mergeCells count="23">
    <mergeCell ref="A212:A222"/>
    <mergeCell ref="A223:A233"/>
    <mergeCell ref="A234:A244"/>
    <mergeCell ref="A179:A189"/>
    <mergeCell ref="A190:A200"/>
    <mergeCell ref="A201:A211"/>
    <mergeCell ref="A146:A156"/>
    <mergeCell ref="A157:A167"/>
    <mergeCell ref="A168:A178"/>
    <mergeCell ref="A113:A123"/>
    <mergeCell ref="A124:A134"/>
    <mergeCell ref="A135:A145"/>
    <mergeCell ref="A80:A90"/>
    <mergeCell ref="A91:A101"/>
    <mergeCell ref="A102:A112"/>
    <mergeCell ref="A47:A57"/>
    <mergeCell ref="A58:A68"/>
    <mergeCell ref="A69:A79"/>
    <mergeCell ref="A2:B2"/>
    <mergeCell ref="A3:A13"/>
    <mergeCell ref="A14:A24"/>
    <mergeCell ref="A25:A35"/>
    <mergeCell ref="A36:A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workbookViewId="0">
      <selection activeCell="M21" sqref="M21"/>
    </sheetView>
  </sheetViews>
  <sheetFormatPr defaultRowHeight="15" x14ac:dyDescent="0.25"/>
  <cols>
    <col min="2" max="2" width="10.5703125" customWidth="1"/>
    <col min="7" max="7" width="9.140625" style="35"/>
  </cols>
  <sheetData>
    <row r="1" spans="1:10" s="35" customFormat="1" ht="15.75" thickBot="1" x14ac:dyDescent="0.3">
      <c r="A1" s="35" t="s">
        <v>164</v>
      </c>
    </row>
    <row r="2" spans="1:10" ht="38.25" thickTop="1" thickBot="1" x14ac:dyDescent="0.3">
      <c r="A2" s="175"/>
      <c r="B2" s="175"/>
      <c r="C2" s="176"/>
      <c r="D2" s="97" t="s">
        <v>157</v>
      </c>
      <c r="E2" s="98" t="s">
        <v>158</v>
      </c>
      <c r="F2" s="98" t="s">
        <v>3</v>
      </c>
      <c r="G2" s="98" t="s">
        <v>161</v>
      </c>
      <c r="H2" s="98" t="s">
        <v>128</v>
      </c>
      <c r="I2" s="98" t="s">
        <v>159</v>
      </c>
      <c r="J2" s="98" t="s">
        <v>160</v>
      </c>
    </row>
    <row r="3" spans="1:10" ht="15.75" customHeight="1" thickTop="1" x14ac:dyDescent="0.25">
      <c r="A3" s="177" t="s">
        <v>10</v>
      </c>
      <c r="B3" s="177" t="s">
        <v>39</v>
      </c>
      <c r="C3" s="99" t="s">
        <v>162</v>
      </c>
      <c r="D3" s="100">
        <v>13733.553693715983</v>
      </c>
      <c r="E3" s="101">
        <v>13360.835502036314</v>
      </c>
      <c r="F3" s="101">
        <v>69020.710662847792</v>
      </c>
      <c r="G3" s="101">
        <f>F3/D3</f>
        <v>5.0256992619783016</v>
      </c>
      <c r="H3" s="101">
        <v>21053.347282381146</v>
      </c>
      <c r="I3" s="101">
        <v>3329.8795754196326</v>
      </c>
      <c r="J3" s="101">
        <v>3197.239978970807</v>
      </c>
    </row>
    <row r="4" spans="1:10" x14ac:dyDescent="0.25">
      <c r="A4" s="178"/>
      <c r="B4" s="178"/>
      <c r="C4" s="102" t="s">
        <v>163</v>
      </c>
      <c r="D4" s="103">
        <v>234200.90898327535</v>
      </c>
      <c r="E4" s="104">
        <v>204347.02383439039</v>
      </c>
      <c r="F4" s="104">
        <v>579092.79124610545</v>
      </c>
      <c r="G4" s="104">
        <f t="shared" ref="G4:G67" si="0">F4/D4</f>
        <v>2.4726325519405195</v>
      </c>
      <c r="H4" s="104">
        <v>328295.24012654147</v>
      </c>
      <c r="I4" s="104">
        <v>22117.612530135353</v>
      </c>
      <c r="J4" s="104">
        <v>23109.726532655324</v>
      </c>
    </row>
    <row r="5" spans="1:10" x14ac:dyDescent="0.25">
      <c r="A5" s="178"/>
      <c r="B5" s="178"/>
      <c r="C5" s="102" t="s">
        <v>121</v>
      </c>
      <c r="D5" s="103">
        <v>247934.46267699139</v>
      </c>
      <c r="E5" s="104">
        <v>217707.85933642669</v>
      </c>
      <c r="F5" s="104">
        <v>648113.5019089533</v>
      </c>
      <c r="G5" s="104">
        <f t="shared" si="0"/>
        <v>2.6140516929803121</v>
      </c>
      <c r="H5" s="104">
        <v>349348.58740892261</v>
      </c>
      <c r="I5" s="104">
        <v>25447.492105554993</v>
      </c>
      <c r="J5" s="104">
        <v>26306.966511626135</v>
      </c>
    </row>
    <row r="6" spans="1:10" x14ac:dyDescent="0.25">
      <c r="A6" s="178"/>
      <c r="B6" s="178" t="s">
        <v>40</v>
      </c>
      <c r="C6" s="102" t="s">
        <v>162</v>
      </c>
      <c r="D6" s="103">
        <v>5426.51</v>
      </c>
      <c r="E6" s="104">
        <v>5351.39</v>
      </c>
      <c r="F6" s="104">
        <v>35158.333333333336</v>
      </c>
      <c r="G6" s="104">
        <f t="shared" si="0"/>
        <v>6.4789954009728783</v>
      </c>
      <c r="H6" s="104">
        <v>482303.15</v>
      </c>
      <c r="I6" s="104">
        <v>4119.873333333333</v>
      </c>
      <c r="J6" s="104">
        <v>4178.336666666667</v>
      </c>
    </row>
    <row r="7" spans="1:10" x14ac:dyDescent="0.25">
      <c r="A7" s="178"/>
      <c r="B7" s="178"/>
      <c r="C7" s="102" t="s">
        <v>163</v>
      </c>
      <c r="D7" s="103">
        <v>78654.141942035756</v>
      </c>
      <c r="E7" s="104">
        <v>73523.975005082742</v>
      </c>
      <c r="F7" s="104">
        <v>201568.7262622015</v>
      </c>
      <c r="G7" s="104">
        <f t="shared" si="0"/>
        <v>2.5627223345815375</v>
      </c>
      <c r="H7" s="104">
        <v>100869.38498936759</v>
      </c>
      <c r="I7" s="104">
        <v>5815.649642273318</v>
      </c>
      <c r="J7" s="104">
        <v>6272.9101186062853</v>
      </c>
    </row>
    <row r="8" spans="1:10" x14ac:dyDescent="0.25">
      <c r="A8" s="178"/>
      <c r="B8" s="178"/>
      <c r="C8" s="102" t="s">
        <v>121</v>
      </c>
      <c r="D8" s="103">
        <v>84080.651942035736</v>
      </c>
      <c r="E8" s="104">
        <v>78875.365005082756</v>
      </c>
      <c r="F8" s="104">
        <v>236727.05959553484</v>
      </c>
      <c r="G8" s="104">
        <f t="shared" si="0"/>
        <v>2.8154760236484826</v>
      </c>
      <c r="H8" s="104">
        <v>583172.53498936747</v>
      </c>
      <c r="I8" s="104">
        <v>9935.522975606651</v>
      </c>
      <c r="J8" s="104">
        <v>10451.246785272953</v>
      </c>
    </row>
    <row r="9" spans="1:10" x14ac:dyDescent="0.25">
      <c r="A9" s="178"/>
      <c r="B9" s="178" t="s">
        <v>41</v>
      </c>
      <c r="C9" s="102" t="s">
        <v>162</v>
      </c>
      <c r="D9" s="103">
        <v>2117.1081818181815</v>
      </c>
      <c r="E9" s="104">
        <v>2102.380909090909</v>
      </c>
      <c r="F9" s="104">
        <v>6844.3818181818169</v>
      </c>
      <c r="G9" s="104">
        <f t="shared" si="0"/>
        <v>3.2328918649323968</v>
      </c>
      <c r="H9" s="104">
        <v>4915.9363636363632</v>
      </c>
      <c r="I9" s="104">
        <v>392.87045454545455</v>
      </c>
      <c r="J9" s="104">
        <v>436.5886363636364</v>
      </c>
    </row>
    <row r="10" spans="1:10" x14ac:dyDescent="0.25">
      <c r="A10" s="178"/>
      <c r="B10" s="178"/>
      <c r="C10" s="102" t="s">
        <v>163</v>
      </c>
      <c r="D10" s="103">
        <v>285163.65996846627</v>
      </c>
      <c r="E10" s="104">
        <v>251632.1860075247</v>
      </c>
      <c r="F10" s="104">
        <v>494076.03498000227</v>
      </c>
      <c r="G10" s="104">
        <f t="shared" si="0"/>
        <v>1.7326051820019346</v>
      </c>
      <c r="H10" s="104">
        <v>161800.9855115492</v>
      </c>
      <c r="I10" s="104">
        <v>19427.490987518766</v>
      </c>
      <c r="J10" s="104">
        <v>20171.251568457395</v>
      </c>
    </row>
    <row r="11" spans="1:10" x14ac:dyDescent="0.25">
      <c r="A11" s="178"/>
      <c r="B11" s="178"/>
      <c r="C11" s="102" t="s">
        <v>121</v>
      </c>
      <c r="D11" s="103">
        <v>287280.76815028442</v>
      </c>
      <c r="E11" s="104">
        <v>253734.56691661564</v>
      </c>
      <c r="F11" s="104">
        <v>500920.41679818416</v>
      </c>
      <c r="G11" s="104">
        <f t="shared" si="0"/>
        <v>1.7436615058622338</v>
      </c>
      <c r="H11" s="104">
        <v>166716.92187518557</v>
      </c>
      <c r="I11" s="104">
        <v>19820.361442064219</v>
      </c>
      <c r="J11" s="104">
        <v>20607.840204821037</v>
      </c>
    </row>
    <row r="12" spans="1:10" x14ac:dyDescent="0.25">
      <c r="A12" s="178"/>
      <c r="B12" s="178" t="s">
        <v>42</v>
      </c>
      <c r="C12" s="102" t="s">
        <v>162</v>
      </c>
      <c r="D12" s="103">
        <v>305.13749999999999</v>
      </c>
      <c r="E12" s="104">
        <v>294.05833333333334</v>
      </c>
      <c r="F12" s="104">
        <v>1062.7449999999999</v>
      </c>
      <c r="G12" s="104">
        <f t="shared" si="0"/>
        <v>3.4828397034123957</v>
      </c>
      <c r="H12" s="104">
        <v>838.71333333333325</v>
      </c>
      <c r="I12" s="104">
        <v>62.195</v>
      </c>
      <c r="J12" s="104">
        <v>61.622500000000002</v>
      </c>
    </row>
    <row r="13" spans="1:10" x14ac:dyDescent="0.25">
      <c r="A13" s="178"/>
      <c r="B13" s="178"/>
      <c r="C13" s="102" t="s">
        <v>163</v>
      </c>
      <c r="D13" s="103">
        <v>51125.810246117893</v>
      </c>
      <c r="E13" s="104">
        <v>48060.367005012376</v>
      </c>
      <c r="F13" s="104">
        <v>147045.89618231045</v>
      </c>
      <c r="G13" s="104">
        <f t="shared" si="0"/>
        <v>2.8761577659979678</v>
      </c>
      <c r="H13" s="104">
        <v>95624.019565578594</v>
      </c>
      <c r="I13" s="104">
        <v>6789.2044655535092</v>
      </c>
      <c r="J13" s="104">
        <v>6768.048346691452</v>
      </c>
    </row>
    <row r="14" spans="1:10" x14ac:dyDescent="0.25">
      <c r="A14" s="178"/>
      <c r="B14" s="178"/>
      <c r="C14" s="102" t="s">
        <v>121</v>
      </c>
      <c r="D14" s="103">
        <v>51430.94774611789</v>
      </c>
      <c r="E14" s="104">
        <v>48354.425338345711</v>
      </c>
      <c r="F14" s="104">
        <v>148108.64118231041</v>
      </c>
      <c r="G14" s="104">
        <f t="shared" si="0"/>
        <v>2.8797571826486505</v>
      </c>
      <c r="H14" s="104">
        <v>96462.732898911898</v>
      </c>
      <c r="I14" s="104">
        <v>6851.3994655535098</v>
      </c>
      <c r="J14" s="104">
        <v>6829.6708466914524</v>
      </c>
    </row>
    <row r="15" spans="1:10" x14ac:dyDescent="0.25">
      <c r="A15" s="178"/>
      <c r="B15" s="178" t="s">
        <v>43</v>
      </c>
      <c r="C15" s="102" t="s">
        <v>162</v>
      </c>
      <c r="D15" s="103">
        <v>3961.0711363636369</v>
      </c>
      <c r="E15" s="104">
        <v>3952.9461363636365</v>
      </c>
      <c r="F15" s="104">
        <v>19107.090909090912</v>
      </c>
      <c r="G15" s="104">
        <f t="shared" si="0"/>
        <v>4.8237181942235203</v>
      </c>
      <c r="H15" s="104">
        <v>6621.875</v>
      </c>
      <c r="I15" s="104">
        <v>894.54261363636351</v>
      </c>
      <c r="J15" s="104">
        <v>841.44943181818178</v>
      </c>
    </row>
    <row r="16" spans="1:10" x14ac:dyDescent="0.25">
      <c r="A16" s="178"/>
      <c r="B16" s="178"/>
      <c r="C16" s="102" t="s">
        <v>163</v>
      </c>
      <c r="D16" s="103">
        <v>40739.772685104042</v>
      </c>
      <c r="E16" s="104">
        <v>34625.293806007074</v>
      </c>
      <c r="F16" s="104">
        <v>96772.987492574684</v>
      </c>
      <c r="G16" s="104">
        <f t="shared" si="0"/>
        <v>2.3753934083181187</v>
      </c>
      <c r="H16" s="104">
        <v>44644.794185716222</v>
      </c>
      <c r="I16" s="104">
        <v>4579.6074135149511</v>
      </c>
      <c r="J16" s="104">
        <v>4525.0426306261361</v>
      </c>
    </row>
    <row r="17" spans="1:10" x14ac:dyDescent="0.25">
      <c r="A17" s="178"/>
      <c r="B17" s="178"/>
      <c r="C17" s="102" t="s">
        <v>121</v>
      </c>
      <c r="D17" s="103">
        <v>44700.843821467693</v>
      </c>
      <c r="E17" s="104">
        <v>38578.23994237071</v>
      </c>
      <c r="F17" s="104">
        <v>115880.0784016656</v>
      </c>
      <c r="G17" s="104">
        <f t="shared" si="0"/>
        <v>2.5923465531094494</v>
      </c>
      <c r="H17" s="104">
        <v>51266.669185716222</v>
      </c>
      <c r="I17" s="104">
        <v>5474.1500271513141</v>
      </c>
      <c r="J17" s="104">
        <v>5366.4920624443184</v>
      </c>
    </row>
    <row r="18" spans="1:10" x14ac:dyDescent="0.25">
      <c r="A18" s="178"/>
      <c r="B18" s="178" t="s">
        <v>44</v>
      </c>
      <c r="C18" s="102" t="s">
        <v>162</v>
      </c>
      <c r="D18" s="103">
        <v>261</v>
      </c>
      <c r="E18" s="104">
        <v>241.75</v>
      </c>
      <c r="F18" s="104">
        <v>1073</v>
      </c>
      <c r="G18" s="104">
        <f t="shared" si="0"/>
        <v>4.1111111111111107</v>
      </c>
      <c r="H18" s="104">
        <v>577.41666666666674</v>
      </c>
      <c r="I18" s="104">
        <v>48.283333333333331</v>
      </c>
      <c r="J18" s="104">
        <v>45.583333333333329</v>
      </c>
    </row>
    <row r="19" spans="1:10" x14ac:dyDescent="0.25">
      <c r="A19" s="178"/>
      <c r="B19" s="178"/>
      <c r="C19" s="102" t="s">
        <v>163</v>
      </c>
      <c r="D19" s="103">
        <v>79538.938662536209</v>
      </c>
      <c r="E19" s="104">
        <v>72055.338645430515</v>
      </c>
      <c r="F19" s="104">
        <v>241473.08863276787</v>
      </c>
      <c r="G19" s="104">
        <f t="shared" si="0"/>
        <v>3.0359103690995637</v>
      </c>
      <c r="H19" s="104">
        <v>148275.24960765624</v>
      </c>
      <c r="I19" s="104">
        <v>10727.828707803947</v>
      </c>
      <c r="J19" s="104">
        <v>10683.127399657431</v>
      </c>
    </row>
    <row r="20" spans="1:10" x14ac:dyDescent="0.25">
      <c r="A20" s="178"/>
      <c r="B20" s="178"/>
      <c r="C20" s="102" t="s">
        <v>121</v>
      </c>
      <c r="D20" s="103">
        <v>79799.938662536209</v>
      </c>
      <c r="E20" s="104">
        <v>72297.088645430515</v>
      </c>
      <c r="F20" s="104">
        <v>242546.08863276785</v>
      </c>
      <c r="G20" s="104">
        <f t="shared" si="0"/>
        <v>3.0394270058084181</v>
      </c>
      <c r="H20" s="104">
        <v>148852.6662743229</v>
      </c>
      <c r="I20" s="104">
        <v>10776.112041137283</v>
      </c>
      <c r="J20" s="104">
        <v>10728.710732990765</v>
      </c>
    </row>
    <row r="21" spans="1:10" x14ac:dyDescent="0.25">
      <c r="A21" s="178"/>
      <c r="B21" s="178" t="s">
        <v>45</v>
      </c>
      <c r="C21" s="102" t="s">
        <v>162</v>
      </c>
      <c r="D21" s="103">
        <v>852.39285714285711</v>
      </c>
      <c r="E21" s="104">
        <v>842.39285714285711</v>
      </c>
      <c r="F21" s="104">
        <v>2737</v>
      </c>
      <c r="G21" s="104">
        <f t="shared" si="0"/>
        <v>3.2109607407717768</v>
      </c>
      <c r="H21" s="104">
        <v>1751.444642857143</v>
      </c>
      <c r="I21" s="104">
        <v>175.62857142857141</v>
      </c>
      <c r="J21" s="104">
        <v>180.20714285714286</v>
      </c>
    </row>
    <row r="22" spans="1:10" x14ac:dyDescent="0.25">
      <c r="A22" s="178"/>
      <c r="B22" s="178"/>
      <c r="C22" s="102" t="s">
        <v>163</v>
      </c>
      <c r="D22" s="103">
        <v>100744.44657533066</v>
      </c>
      <c r="E22" s="104">
        <v>97187.314678706287</v>
      </c>
      <c r="F22" s="104">
        <v>261986.41846234744</v>
      </c>
      <c r="G22" s="104">
        <f t="shared" si="0"/>
        <v>2.6005048155825614</v>
      </c>
      <c r="H22" s="104">
        <v>160695.09162675214</v>
      </c>
      <c r="I22" s="104">
        <v>12462.388886093719</v>
      </c>
      <c r="J22" s="104">
        <v>12366.083795835699</v>
      </c>
    </row>
    <row r="23" spans="1:10" x14ac:dyDescent="0.25">
      <c r="A23" s="178"/>
      <c r="B23" s="178"/>
      <c r="C23" s="102" t="s">
        <v>121</v>
      </c>
      <c r="D23" s="103">
        <v>101596.83943247351</v>
      </c>
      <c r="E23" s="104">
        <v>98029.707535849142</v>
      </c>
      <c r="F23" s="104">
        <v>264723.41846234747</v>
      </c>
      <c r="G23" s="104">
        <f t="shared" si="0"/>
        <v>2.605626513000892</v>
      </c>
      <c r="H23" s="104">
        <v>162446.53626960926</v>
      </c>
      <c r="I23" s="104">
        <v>12638.01745752229</v>
      </c>
      <c r="J23" s="104">
        <v>12546.290938692842</v>
      </c>
    </row>
    <row r="24" spans="1:10" x14ac:dyDescent="0.25">
      <c r="A24" s="178"/>
      <c r="B24" s="178" t="s">
        <v>46</v>
      </c>
      <c r="C24" s="102" t="s">
        <v>162</v>
      </c>
      <c r="D24" s="103">
        <v>183.75</v>
      </c>
      <c r="E24" s="104">
        <v>183.25</v>
      </c>
      <c r="F24" s="104">
        <v>723.5</v>
      </c>
      <c r="G24" s="104">
        <f t="shared" si="0"/>
        <v>3.9374149659863944</v>
      </c>
      <c r="H24" s="104">
        <v>638</v>
      </c>
      <c r="I24" s="104">
        <v>44.1</v>
      </c>
      <c r="J24" s="104">
        <v>44.05</v>
      </c>
    </row>
    <row r="25" spans="1:10" x14ac:dyDescent="0.25">
      <c r="A25" s="178"/>
      <c r="B25" s="178"/>
      <c r="C25" s="102" t="s">
        <v>163</v>
      </c>
      <c r="D25" s="103">
        <v>73235.394905999477</v>
      </c>
      <c r="E25" s="104">
        <v>67305.741597204222</v>
      </c>
      <c r="F25" s="104">
        <v>179131.01253893386</v>
      </c>
      <c r="G25" s="104">
        <f t="shared" si="0"/>
        <v>2.4459622668636607</v>
      </c>
      <c r="H25" s="104">
        <v>107735.22537756634</v>
      </c>
      <c r="I25" s="104">
        <v>7025.1145578237092</v>
      </c>
      <c r="J25" s="104">
        <v>6931.8502409738867</v>
      </c>
    </row>
    <row r="26" spans="1:10" x14ac:dyDescent="0.25">
      <c r="A26" s="178"/>
      <c r="B26" s="178"/>
      <c r="C26" s="102" t="s">
        <v>121</v>
      </c>
      <c r="D26" s="103">
        <v>73419.144905999477</v>
      </c>
      <c r="E26" s="104">
        <v>67488.991597204222</v>
      </c>
      <c r="F26" s="104">
        <v>179854.51253893386</v>
      </c>
      <c r="G26" s="104">
        <f t="shared" si="0"/>
        <v>2.4496950048819892</v>
      </c>
      <c r="H26" s="104">
        <v>108373.22537756634</v>
      </c>
      <c r="I26" s="104">
        <v>7069.2145578237087</v>
      </c>
      <c r="J26" s="104">
        <v>6975.900240973886</v>
      </c>
    </row>
    <row r="27" spans="1:10" x14ac:dyDescent="0.25">
      <c r="A27" s="178"/>
      <c r="B27" s="178" t="s">
        <v>47</v>
      </c>
      <c r="C27" s="102" t="s">
        <v>162</v>
      </c>
      <c r="D27" s="103">
        <v>4738.6116987298283</v>
      </c>
      <c r="E27" s="104">
        <v>4202.5110250327425</v>
      </c>
      <c r="F27" s="104">
        <v>25213.708048409811</v>
      </c>
      <c r="G27" s="104">
        <f t="shared" si="0"/>
        <v>5.3209061327325626</v>
      </c>
      <c r="H27" s="104">
        <v>7049.4438662984658</v>
      </c>
      <c r="I27" s="104">
        <v>848.7163746231497</v>
      </c>
      <c r="J27" s="104">
        <v>823.71561150134653</v>
      </c>
    </row>
    <row r="28" spans="1:10" x14ac:dyDescent="0.25">
      <c r="A28" s="178"/>
      <c r="B28" s="178"/>
      <c r="C28" s="102" t="s">
        <v>163</v>
      </c>
      <c r="D28" s="103">
        <v>297032.66540717741</v>
      </c>
      <c r="E28" s="104">
        <v>208913.02033429142</v>
      </c>
      <c r="F28" s="104">
        <v>422973.55928033509</v>
      </c>
      <c r="G28" s="104">
        <f t="shared" si="0"/>
        <v>1.4239967806251739</v>
      </c>
      <c r="H28" s="104">
        <v>154878.01924524424</v>
      </c>
      <c r="I28" s="104">
        <v>19780.832471898593</v>
      </c>
      <c r="J28" s="104">
        <v>19837.451084282442</v>
      </c>
    </row>
    <row r="29" spans="1:10" x14ac:dyDescent="0.25">
      <c r="A29" s="178"/>
      <c r="B29" s="178"/>
      <c r="C29" s="102" t="s">
        <v>121</v>
      </c>
      <c r="D29" s="103">
        <v>301771.27710590733</v>
      </c>
      <c r="E29" s="104">
        <v>213115.53135932417</v>
      </c>
      <c r="F29" s="104">
        <v>448187.26732874487</v>
      </c>
      <c r="G29" s="104">
        <f t="shared" si="0"/>
        <v>1.4851886224130353</v>
      </c>
      <c r="H29" s="104">
        <v>161927.46311154275</v>
      </c>
      <c r="I29" s="104">
        <v>20629.548846521735</v>
      </c>
      <c r="J29" s="104">
        <v>20661.166695783788</v>
      </c>
    </row>
    <row r="30" spans="1:10" x14ac:dyDescent="0.25">
      <c r="A30" s="178"/>
      <c r="B30" s="178" t="s">
        <v>48</v>
      </c>
      <c r="C30" s="102" t="s">
        <v>162</v>
      </c>
      <c r="D30" s="103">
        <v>873</v>
      </c>
      <c r="E30" s="104">
        <v>798.8</v>
      </c>
      <c r="F30" s="104">
        <v>2172.25</v>
      </c>
      <c r="G30" s="104">
        <f t="shared" si="0"/>
        <v>2.4882588774341352</v>
      </c>
      <c r="H30" s="104">
        <v>1541</v>
      </c>
      <c r="I30" s="104">
        <v>137.70000000000002</v>
      </c>
      <c r="J30" s="104">
        <v>137.60000000000002</v>
      </c>
    </row>
    <row r="31" spans="1:10" x14ac:dyDescent="0.25">
      <c r="A31" s="178"/>
      <c r="B31" s="178"/>
      <c r="C31" s="102" t="s">
        <v>163</v>
      </c>
      <c r="D31" s="103">
        <v>92089.526313952651</v>
      </c>
      <c r="E31" s="104">
        <v>68774.222392602242</v>
      </c>
      <c r="F31" s="104">
        <v>85819.057314428399</v>
      </c>
      <c r="G31" s="104">
        <f t="shared" si="0"/>
        <v>0.93190898845383463</v>
      </c>
      <c r="H31" s="104">
        <v>29404.236603698482</v>
      </c>
      <c r="I31" s="104">
        <v>1763.4893767471108</v>
      </c>
      <c r="J31" s="104">
        <v>1739.590998850673</v>
      </c>
    </row>
    <row r="32" spans="1:10" x14ac:dyDescent="0.25">
      <c r="A32" s="178"/>
      <c r="B32" s="178"/>
      <c r="C32" s="102" t="s">
        <v>121</v>
      </c>
      <c r="D32" s="103">
        <v>92962.526313952636</v>
      </c>
      <c r="E32" s="104">
        <v>69573.022392602245</v>
      </c>
      <c r="F32" s="104">
        <v>87991.307314428428</v>
      </c>
      <c r="G32" s="104">
        <f t="shared" si="0"/>
        <v>0.94652448468606121</v>
      </c>
      <c r="H32" s="104">
        <v>30945.236603698482</v>
      </c>
      <c r="I32" s="104">
        <v>1901.1893767471108</v>
      </c>
      <c r="J32" s="104">
        <v>1877.1909988506725</v>
      </c>
    </row>
    <row r="33" spans="1:10" x14ac:dyDescent="0.25">
      <c r="A33" s="178"/>
      <c r="B33" s="178" t="s">
        <v>121</v>
      </c>
      <c r="C33" s="102" t="s">
        <v>162</v>
      </c>
      <c r="D33" s="103">
        <v>32452.135067770498</v>
      </c>
      <c r="E33" s="104">
        <v>31330.314762999802</v>
      </c>
      <c r="F33" s="104">
        <v>163112.7197718636</v>
      </c>
      <c r="G33" s="104">
        <f t="shared" si="0"/>
        <v>5.0262554199047846</v>
      </c>
      <c r="H33" s="104">
        <v>527290.32715517341</v>
      </c>
      <c r="I33" s="104">
        <v>10053.789256319838</v>
      </c>
      <c r="J33" s="104">
        <v>9946.3933015111161</v>
      </c>
    </row>
    <row r="34" spans="1:10" x14ac:dyDescent="0.25">
      <c r="A34" s="178"/>
      <c r="B34" s="178"/>
      <c r="C34" s="102" t="s">
        <v>163</v>
      </c>
      <c r="D34" s="103">
        <v>1332525.2656899958</v>
      </c>
      <c r="E34" s="104">
        <v>1126424.4833062524</v>
      </c>
      <c r="F34" s="104">
        <v>2709939.5723920069</v>
      </c>
      <c r="G34" s="104">
        <f t="shared" si="0"/>
        <v>2.0336871969093742</v>
      </c>
      <c r="H34" s="104">
        <v>1332222.2468396702</v>
      </c>
      <c r="I34" s="104">
        <v>110489.21903936297</v>
      </c>
      <c r="J34" s="104">
        <v>112405.08271663671</v>
      </c>
    </row>
    <row r="35" spans="1:10" x14ac:dyDescent="0.25">
      <c r="A35" s="178"/>
      <c r="B35" s="178"/>
      <c r="C35" s="102" t="s">
        <v>121</v>
      </c>
      <c r="D35" s="103">
        <v>1364977.4007577666</v>
      </c>
      <c r="E35" s="104">
        <v>1157754.7980692519</v>
      </c>
      <c r="F35" s="104">
        <v>2873052.2921638703</v>
      </c>
      <c r="G35" s="104">
        <f t="shared" si="0"/>
        <v>2.1048350621547995</v>
      </c>
      <c r="H35" s="104">
        <v>1859512.573994844</v>
      </c>
      <c r="I35" s="104">
        <v>120543.0082956828</v>
      </c>
      <c r="J35" s="104">
        <v>122351.47601814795</v>
      </c>
    </row>
    <row r="36" spans="1:10" x14ac:dyDescent="0.25">
      <c r="A36" s="178" t="s">
        <v>154</v>
      </c>
      <c r="B36" s="178" t="s">
        <v>39</v>
      </c>
      <c r="C36" s="102" t="s">
        <v>162</v>
      </c>
      <c r="D36" s="103">
        <v>5208.9144406805462</v>
      </c>
      <c r="E36" s="104">
        <v>5155.5839112396752</v>
      </c>
      <c r="F36" s="104">
        <v>30022.363820271763</v>
      </c>
      <c r="G36" s="104">
        <f t="shared" si="0"/>
        <v>5.7636507879268084</v>
      </c>
      <c r="H36" s="104">
        <v>2952.9633901724201</v>
      </c>
      <c r="I36" s="104">
        <v>1612.0606049937196</v>
      </c>
      <c r="J36" s="104">
        <v>1710.8598504167776</v>
      </c>
    </row>
    <row r="37" spans="1:10" x14ac:dyDescent="0.25">
      <c r="A37" s="178"/>
      <c r="B37" s="178"/>
      <c r="C37" s="102" t="s">
        <v>121</v>
      </c>
      <c r="D37" s="103">
        <v>5208.9144406805462</v>
      </c>
      <c r="E37" s="104">
        <v>5155.5839112396752</v>
      </c>
      <c r="F37" s="104">
        <v>30022.363820271763</v>
      </c>
      <c r="G37" s="104">
        <f t="shared" si="0"/>
        <v>5.7636507879268084</v>
      </c>
      <c r="H37" s="104">
        <v>2952.9633901724201</v>
      </c>
      <c r="I37" s="104">
        <v>1612.0606049937196</v>
      </c>
      <c r="J37" s="104">
        <v>1710.8598504167776</v>
      </c>
    </row>
    <row r="38" spans="1:10" x14ac:dyDescent="0.25">
      <c r="A38" s="178"/>
      <c r="B38" s="178" t="s">
        <v>40</v>
      </c>
      <c r="C38" s="102" t="s">
        <v>162</v>
      </c>
      <c r="D38" s="103">
        <v>72</v>
      </c>
      <c r="E38" s="104">
        <v>72</v>
      </c>
      <c r="F38" s="104">
        <v>450</v>
      </c>
      <c r="G38" s="105">
        <f t="shared" si="0"/>
        <v>6.25</v>
      </c>
      <c r="H38" s="105"/>
      <c r="I38" s="104">
        <v>25.2</v>
      </c>
      <c r="J38" s="104">
        <v>32.4</v>
      </c>
    </row>
    <row r="39" spans="1:10" x14ac:dyDescent="0.25">
      <c r="A39" s="178"/>
      <c r="B39" s="178"/>
      <c r="C39" s="102" t="s">
        <v>121</v>
      </c>
      <c r="D39" s="103">
        <v>72</v>
      </c>
      <c r="E39" s="104">
        <v>72</v>
      </c>
      <c r="F39" s="104">
        <v>450</v>
      </c>
      <c r="G39" s="105">
        <f t="shared" si="0"/>
        <v>6.25</v>
      </c>
      <c r="H39" s="105"/>
      <c r="I39" s="104">
        <v>25.2</v>
      </c>
      <c r="J39" s="104">
        <v>32.4</v>
      </c>
    </row>
    <row r="40" spans="1:10" x14ac:dyDescent="0.25">
      <c r="A40" s="178"/>
      <c r="B40" s="178" t="s">
        <v>41</v>
      </c>
      <c r="C40" s="102" t="s">
        <v>162</v>
      </c>
      <c r="D40" s="103">
        <v>2</v>
      </c>
      <c r="E40" s="104">
        <v>2</v>
      </c>
      <c r="F40" s="104">
        <v>2</v>
      </c>
      <c r="G40" s="104">
        <f t="shared" si="0"/>
        <v>1</v>
      </c>
      <c r="H40" s="104">
        <v>2</v>
      </c>
      <c r="I40" s="106">
        <v>0.15</v>
      </c>
      <c r="J40" s="106">
        <v>0.15</v>
      </c>
    </row>
    <row r="41" spans="1:10" x14ac:dyDescent="0.25">
      <c r="A41" s="178"/>
      <c r="B41" s="178"/>
      <c r="C41" s="102" t="s">
        <v>121</v>
      </c>
      <c r="D41" s="103">
        <v>2</v>
      </c>
      <c r="E41" s="104">
        <v>2</v>
      </c>
      <c r="F41" s="104">
        <v>2</v>
      </c>
      <c r="G41" s="104">
        <f t="shared" si="0"/>
        <v>1</v>
      </c>
      <c r="H41" s="104">
        <v>2</v>
      </c>
      <c r="I41" s="106">
        <v>0.15</v>
      </c>
      <c r="J41" s="106">
        <v>0.15</v>
      </c>
    </row>
    <row r="42" spans="1:10" x14ac:dyDescent="0.25">
      <c r="A42" s="178"/>
      <c r="B42" s="178" t="s">
        <v>43</v>
      </c>
      <c r="C42" s="102" t="s">
        <v>162</v>
      </c>
      <c r="D42" s="103">
        <v>959.34090909090924</v>
      </c>
      <c r="E42" s="104">
        <v>959.34090909090924</v>
      </c>
      <c r="F42" s="104">
        <v>6305.738636363636</v>
      </c>
      <c r="G42" s="104">
        <f t="shared" si="0"/>
        <v>6.5729904527255911</v>
      </c>
      <c r="H42" s="104">
        <v>528.125</v>
      </c>
      <c r="I42" s="104">
        <v>181.85227272727275</v>
      </c>
      <c r="J42" s="104">
        <v>130.00738636363636</v>
      </c>
    </row>
    <row r="43" spans="1:10" x14ac:dyDescent="0.25">
      <c r="A43" s="178"/>
      <c r="B43" s="178"/>
      <c r="C43" s="102" t="s">
        <v>121</v>
      </c>
      <c r="D43" s="103">
        <v>959.34090909090924</v>
      </c>
      <c r="E43" s="104">
        <v>959.34090909090924</v>
      </c>
      <c r="F43" s="104">
        <v>6305.738636363636</v>
      </c>
      <c r="G43" s="104">
        <f t="shared" si="0"/>
        <v>6.5729904527255911</v>
      </c>
      <c r="H43" s="104">
        <v>528.125</v>
      </c>
      <c r="I43" s="104">
        <v>181.85227272727275</v>
      </c>
      <c r="J43" s="104">
        <v>130.00738636363636</v>
      </c>
    </row>
    <row r="44" spans="1:10" x14ac:dyDescent="0.25">
      <c r="A44" s="178"/>
      <c r="B44" s="178" t="s">
        <v>47</v>
      </c>
      <c r="C44" s="102" t="s">
        <v>162</v>
      </c>
      <c r="D44" s="103">
        <v>1112.2533243136384</v>
      </c>
      <c r="E44" s="104">
        <v>1111.0628481231622</v>
      </c>
      <c r="F44" s="104">
        <v>5347.5175349667643</v>
      </c>
      <c r="G44" s="104">
        <f t="shared" si="0"/>
        <v>4.8078233780660264</v>
      </c>
      <c r="H44" s="104">
        <v>44.297328687572588</v>
      </c>
      <c r="I44" s="104">
        <v>313.64017208466157</v>
      </c>
      <c r="J44" s="104">
        <v>315.318518484197</v>
      </c>
    </row>
    <row r="45" spans="1:10" x14ac:dyDescent="0.25">
      <c r="A45" s="178"/>
      <c r="B45" s="178"/>
      <c r="C45" s="102" t="s">
        <v>121</v>
      </c>
      <c r="D45" s="103">
        <v>1112.2533243136384</v>
      </c>
      <c r="E45" s="104">
        <v>1111.0628481231622</v>
      </c>
      <c r="F45" s="104">
        <v>5347.5175349667643</v>
      </c>
      <c r="G45" s="104">
        <f t="shared" si="0"/>
        <v>4.8078233780660264</v>
      </c>
      <c r="H45" s="104">
        <v>44.297328687572588</v>
      </c>
      <c r="I45" s="104">
        <v>313.64017208466157</v>
      </c>
      <c r="J45" s="104">
        <v>315.318518484197</v>
      </c>
    </row>
    <row r="46" spans="1:10" x14ac:dyDescent="0.25">
      <c r="A46" s="178"/>
      <c r="B46" s="178" t="s">
        <v>121</v>
      </c>
      <c r="C46" s="102" t="s">
        <v>162</v>
      </c>
      <c r="D46" s="103">
        <v>7354.5086740850948</v>
      </c>
      <c r="E46" s="104">
        <v>7299.9876684537476</v>
      </c>
      <c r="F46" s="104">
        <v>42127.619991602158</v>
      </c>
      <c r="G46" s="104">
        <f t="shared" si="0"/>
        <v>5.7281351968549901</v>
      </c>
      <c r="H46" s="104">
        <v>3527.3857188599927</v>
      </c>
      <c r="I46" s="104">
        <v>2132.9030498056541</v>
      </c>
      <c r="J46" s="104">
        <v>2188.7357552646104</v>
      </c>
    </row>
    <row r="47" spans="1:10" x14ac:dyDescent="0.25">
      <c r="A47" s="178"/>
      <c r="B47" s="178"/>
      <c r="C47" s="102" t="s">
        <v>121</v>
      </c>
      <c r="D47" s="103">
        <v>7354.5086740850948</v>
      </c>
      <c r="E47" s="104">
        <v>7299.9876684537476</v>
      </c>
      <c r="F47" s="104">
        <v>42127.619991602158</v>
      </c>
      <c r="G47" s="104">
        <f t="shared" si="0"/>
        <v>5.7281351968549901</v>
      </c>
      <c r="H47" s="104">
        <v>3527.3857188599927</v>
      </c>
      <c r="I47" s="104">
        <v>2132.9030498056541</v>
      </c>
      <c r="J47" s="104">
        <v>2188.7357552646104</v>
      </c>
    </row>
    <row r="48" spans="1:10" x14ac:dyDescent="0.25">
      <c r="A48" s="178" t="s">
        <v>136</v>
      </c>
      <c r="B48" s="178" t="s">
        <v>39</v>
      </c>
      <c r="C48" s="102" t="s">
        <v>162</v>
      </c>
      <c r="D48" s="103">
        <v>1607.5516081147946</v>
      </c>
      <c r="E48" s="104">
        <v>1607.5516081147946</v>
      </c>
      <c r="F48" s="104">
        <v>1.0851063829787233</v>
      </c>
      <c r="G48" s="106">
        <f t="shared" si="0"/>
        <v>6.7500562812490203E-4</v>
      </c>
      <c r="H48" s="106">
        <v>0.86808510638297864</v>
      </c>
      <c r="I48" s="104">
        <v>550.45965116279069</v>
      </c>
      <c r="J48" s="104">
        <v>601.81802325581384</v>
      </c>
    </row>
    <row r="49" spans="1:10" x14ac:dyDescent="0.25">
      <c r="A49" s="178"/>
      <c r="B49" s="178"/>
      <c r="C49" s="102" t="s">
        <v>121</v>
      </c>
      <c r="D49" s="103">
        <v>1607.5516081147946</v>
      </c>
      <c r="E49" s="104">
        <v>1607.5516081147946</v>
      </c>
      <c r="F49" s="104">
        <v>1.0851063829787233</v>
      </c>
      <c r="G49" s="106">
        <f t="shared" si="0"/>
        <v>6.7500562812490203E-4</v>
      </c>
      <c r="H49" s="106">
        <v>0.86808510638297864</v>
      </c>
      <c r="I49" s="104">
        <v>550.45965116279069</v>
      </c>
      <c r="J49" s="104">
        <v>601.81802325581384</v>
      </c>
    </row>
    <row r="50" spans="1:10" x14ac:dyDescent="0.25">
      <c r="A50" s="178"/>
      <c r="B50" s="178" t="s">
        <v>40</v>
      </c>
      <c r="C50" s="102" t="s">
        <v>162</v>
      </c>
      <c r="D50" s="103">
        <v>12</v>
      </c>
      <c r="E50" s="104">
        <v>12</v>
      </c>
      <c r="F50" s="105"/>
      <c r="G50" s="105">
        <f t="shared" si="0"/>
        <v>0</v>
      </c>
      <c r="H50" s="105"/>
      <c r="I50" s="104">
        <v>3.9</v>
      </c>
      <c r="J50" s="104">
        <v>5.4</v>
      </c>
    </row>
    <row r="51" spans="1:10" x14ac:dyDescent="0.25">
      <c r="A51" s="178"/>
      <c r="B51" s="178"/>
      <c r="C51" s="102" t="s">
        <v>121</v>
      </c>
      <c r="D51" s="103">
        <v>12</v>
      </c>
      <c r="E51" s="104">
        <v>12</v>
      </c>
      <c r="F51" s="105"/>
      <c r="G51" s="105">
        <f t="shared" si="0"/>
        <v>0</v>
      </c>
      <c r="H51" s="105"/>
      <c r="I51" s="104">
        <v>3.9</v>
      </c>
      <c r="J51" s="104">
        <v>5.4</v>
      </c>
    </row>
    <row r="52" spans="1:10" x14ac:dyDescent="0.25">
      <c r="A52" s="178"/>
      <c r="B52" s="178" t="s">
        <v>41</v>
      </c>
      <c r="C52" s="102" t="s">
        <v>162</v>
      </c>
      <c r="D52" s="103">
        <v>40</v>
      </c>
      <c r="E52" s="104">
        <v>40</v>
      </c>
      <c r="F52" s="105"/>
      <c r="G52" s="105">
        <f t="shared" si="0"/>
        <v>0</v>
      </c>
      <c r="H52" s="105"/>
      <c r="I52" s="104">
        <v>7</v>
      </c>
      <c r="J52" s="104">
        <v>5</v>
      </c>
    </row>
    <row r="53" spans="1:10" x14ac:dyDescent="0.25">
      <c r="A53" s="178"/>
      <c r="B53" s="178"/>
      <c r="C53" s="102" t="s">
        <v>121</v>
      </c>
      <c r="D53" s="103">
        <v>40</v>
      </c>
      <c r="E53" s="104">
        <v>40</v>
      </c>
      <c r="F53" s="105"/>
      <c r="G53" s="105">
        <f t="shared" si="0"/>
        <v>0</v>
      </c>
      <c r="H53" s="105"/>
      <c r="I53" s="104">
        <v>7</v>
      </c>
      <c r="J53" s="104">
        <v>5</v>
      </c>
    </row>
    <row r="54" spans="1:10" x14ac:dyDescent="0.25">
      <c r="A54" s="178"/>
      <c r="B54" s="178" t="s">
        <v>43</v>
      </c>
      <c r="C54" s="102" t="s">
        <v>162</v>
      </c>
      <c r="D54" s="103">
        <v>510.98863636363637</v>
      </c>
      <c r="E54" s="104">
        <v>510.98863636363637</v>
      </c>
      <c r="F54" s="104">
        <v>3358.727272727273</v>
      </c>
      <c r="G54" s="105">
        <f t="shared" si="0"/>
        <v>6.5729979762937267</v>
      </c>
      <c r="H54" s="105"/>
      <c r="I54" s="104">
        <v>115.92159090909092</v>
      </c>
      <c r="J54" s="104">
        <v>164.6198863636364</v>
      </c>
    </row>
    <row r="55" spans="1:10" x14ac:dyDescent="0.25">
      <c r="A55" s="178"/>
      <c r="B55" s="178"/>
      <c r="C55" s="102" t="s">
        <v>121</v>
      </c>
      <c r="D55" s="103">
        <v>510.98863636363637</v>
      </c>
      <c r="E55" s="104">
        <v>510.98863636363637</v>
      </c>
      <c r="F55" s="104">
        <v>3358.727272727273</v>
      </c>
      <c r="G55" s="105">
        <f t="shared" si="0"/>
        <v>6.5729979762937267</v>
      </c>
      <c r="H55" s="105"/>
      <c r="I55" s="104">
        <v>115.92159090909092</v>
      </c>
      <c r="J55" s="104">
        <v>164.6198863636364</v>
      </c>
    </row>
    <row r="56" spans="1:10" x14ac:dyDescent="0.25">
      <c r="A56" s="178"/>
      <c r="B56" s="178" t="s">
        <v>47</v>
      </c>
      <c r="C56" s="102" t="s">
        <v>162</v>
      </c>
      <c r="D56" s="103">
        <v>1313.5237221069019</v>
      </c>
      <c r="E56" s="104">
        <v>1276.0639400622729</v>
      </c>
      <c r="F56" s="105"/>
      <c r="G56" s="105">
        <f t="shared" si="0"/>
        <v>0</v>
      </c>
      <c r="H56" s="105"/>
      <c r="I56" s="104">
        <v>280.99197123582178</v>
      </c>
      <c r="J56" s="104">
        <v>235.81657152741741</v>
      </c>
    </row>
    <row r="57" spans="1:10" x14ac:dyDescent="0.25">
      <c r="A57" s="178"/>
      <c r="B57" s="178"/>
      <c r="C57" s="102" t="s">
        <v>121</v>
      </c>
      <c r="D57" s="103">
        <v>1313.5237221069019</v>
      </c>
      <c r="E57" s="104">
        <v>1276.0639400622729</v>
      </c>
      <c r="F57" s="105"/>
      <c r="G57" s="105">
        <f t="shared" si="0"/>
        <v>0</v>
      </c>
      <c r="H57" s="105"/>
      <c r="I57" s="104">
        <v>280.99197123582178</v>
      </c>
      <c r="J57" s="104">
        <v>235.81657152741741</v>
      </c>
    </row>
    <row r="58" spans="1:10" x14ac:dyDescent="0.25">
      <c r="A58" s="178"/>
      <c r="B58" s="178" t="s">
        <v>121</v>
      </c>
      <c r="C58" s="102" t="s">
        <v>162</v>
      </c>
      <c r="D58" s="103">
        <v>3484.0639665853323</v>
      </c>
      <c r="E58" s="104">
        <v>3446.604184540704</v>
      </c>
      <c r="F58" s="104">
        <v>3359.8123791102516</v>
      </c>
      <c r="G58" s="106">
        <f t="shared" si="0"/>
        <v>0.96433716812700843</v>
      </c>
      <c r="H58" s="106">
        <v>0.86808510638297864</v>
      </c>
      <c r="I58" s="104">
        <v>958.2732133077036</v>
      </c>
      <c r="J58" s="104">
        <v>1012.6544811468675</v>
      </c>
    </row>
    <row r="59" spans="1:10" x14ac:dyDescent="0.25">
      <c r="A59" s="178"/>
      <c r="B59" s="178"/>
      <c r="C59" s="102" t="s">
        <v>121</v>
      </c>
      <c r="D59" s="103">
        <v>3484.0639665853323</v>
      </c>
      <c r="E59" s="104">
        <v>3446.604184540704</v>
      </c>
      <c r="F59" s="104">
        <v>3359.8123791102516</v>
      </c>
      <c r="G59" s="106">
        <f t="shared" si="0"/>
        <v>0.96433716812700843</v>
      </c>
      <c r="H59" s="106">
        <v>0.86808510638297864</v>
      </c>
      <c r="I59" s="104">
        <v>958.2732133077036</v>
      </c>
      <c r="J59" s="104">
        <v>1012.6544811468675</v>
      </c>
    </row>
    <row r="60" spans="1:10" x14ac:dyDescent="0.25">
      <c r="A60" s="178" t="s">
        <v>155</v>
      </c>
      <c r="B60" s="178" t="s">
        <v>39</v>
      </c>
      <c r="C60" s="102" t="s">
        <v>162</v>
      </c>
      <c r="D60" s="103">
        <v>31.900000000000006</v>
      </c>
      <c r="E60" s="104">
        <v>31.900000000000006</v>
      </c>
      <c r="F60" s="105"/>
      <c r="G60" s="105">
        <f t="shared" si="0"/>
        <v>0</v>
      </c>
      <c r="H60" s="105"/>
      <c r="I60" s="104">
        <v>4.8400000000000007</v>
      </c>
      <c r="J60" s="104">
        <v>4.8400000000000007</v>
      </c>
    </row>
    <row r="61" spans="1:10" x14ac:dyDescent="0.25">
      <c r="A61" s="178"/>
      <c r="B61" s="178"/>
      <c r="C61" s="102" t="s">
        <v>121</v>
      </c>
      <c r="D61" s="103">
        <v>31.900000000000006</v>
      </c>
      <c r="E61" s="104">
        <v>31.900000000000006</v>
      </c>
      <c r="F61" s="105"/>
      <c r="G61" s="105">
        <f t="shared" si="0"/>
        <v>0</v>
      </c>
      <c r="H61" s="105"/>
      <c r="I61" s="104">
        <v>4.8400000000000007</v>
      </c>
      <c r="J61" s="104">
        <v>4.8400000000000007</v>
      </c>
    </row>
    <row r="62" spans="1:10" x14ac:dyDescent="0.25">
      <c r="A62" s="178"/>
      <c r="B62" s="178" t="s">
        <v>40</v>
      </c>
      <c r="C62" s="102" t="s">
        <v>162</v>
      </c>
      <c r="D62" s="107">
        <v>0.5</v>
      </c>
      <c r="E62" s="106">
        <v>0.5</v>
      </c>
      <c r="F62" s="105"/>
      <c r="G62" s="105">
        <f t="shared" si="0"/>
        <v>0</v>
      </c>
      <c r="H62" s="105"/>
      <c r="I62" s="106">
        <v>0.15</v>
      </c>
      <c r="J62" s="106">
        <v>0.15</v>
      </c>
    </row>
    <row r="63" spans="1:10" x14ac:dyDescent="0.25">
      <c r="A63" s="178"/>
      <c r="B63" s="178"/>
      <c r="C63" s="102" t="s">
        <v>121</v>
      </c>
      <c r="D63" s="107">
        <v>0.5</v>
      </c>
      <c r="E63" s="106">
        <v>0.5</v>
      </c>
      <c r="F63" s="105"/>
      <c r="G63" s="105">
        <f t="shared" si="0"/>
        <v>0</v>
      </c>
      <c r="H63" s="105"/>
      <c r="I63" s="106">
        <v>0.15</v>
      </c>
      <c r="J63" s="106">
        <v>0.15</v>
      </c>
    </row>
    <row r="64" spans="1:10" x14ac:dyDescent="0.25">
      <c r="A64" s="178"/>
      <c r="B64" s="178" t="s">
        <v>41</v>
      </c>
      <c r="C64" s="102" t="s">
        <v>162</v>
      </c>
      <c r="D64" s="103">
        <v>1</v>
      </c>
      <c r="E64" s="104">
        <v>1</v>
      </c>
      <c r="F64" s="105"/>
      <c r="G64" s="105">
        <f t="shared" si="0"/>
        <v>0</v>
      </c>
      <c r="H64" s="105"/>
      <c r="I64" s="106">
        <v>0.2</v>
      </c>
      <c r="J64" s="106">
        <v>0.2</v>
      </c>
    </row>
    <row r="65" spans="1:10" x14ac:dyDescent="0.25">
      <c r="A65" s="178"/>
      <c r="B65" s="178"/>
      <c r="C65" s="102" t="s">
        <v>121</v>
      </c>
      <c r="D65" s="103">
        <v>1</v>
      </c>
      <c r="E65" s="104">
        <v>1</v>
      </c>
      <c r="F65" s="105"/>
      <c r="G65" s="105">
        <f t="shared" si="0"/>
        <v>0</v>
      </c>
      <c r="H65" s="105"/>
      <c r="I65" s="106">
        <v>0.2</v>
      </c>
      <c r="J65" s="106">
        <v>0.2</v>
      </c>
    </row>
    <row r="66" spans="1:10" x14ac:dyDescent="0.25">
      <c r="A66" s="178"/>
      <c r="B66" s="178" t="s">
        <v>42</v>
      </c>
      <c r="C66" s="102" t="s">
        <v>162</v>
      </c>
      <c r="D66" s="103">
        <v>2.7125000000000004</v>
      </c>
      <c r="E66" s="104">
        <v>2.7125000000000004</v>
      </c>
      <c r="F66" s="105"/>
      <c r="G66" s="105">
        <f t="shared" si="0"/>
        <v>0</v>
      </c>
      <c r="H66" s="105"/>
      <c r="I66" s="106">
        <v>0.23250000000000004</v>
      </c>
      <c r="J66" s="106">
        <v>0.23250000000000004</v>
      </c>
    </row>
    <row r="67" spans="1:10" x14ac:dyDescent="0.25">
      <c r="A67" s="178"/>
      <c r="B67" s="178"/>
      <c r="C67" s="102" t="s">
        <v>121</v>
      </c>
      <c r="D67" s="103">
        <v>2.7125000000000004</v>
      </c>
      <c r="E67" s="104">
        <v>2.7125000000000004</v>
      </c>
      <c r="F67" s="105"/>
      <c r="G67" s="105">
        <f t="shared" si="0"/>
        <v>0</v>
      </c>
      <c r="H67" s="105"/>
      <c r="I67" s="106">
        <v>0.23250000000000004</v>
      </c>
      <c r="J67" s="106">
        <v>0.23250000000000004</v>
      </c>
    </row>
    <row r="68" spans="1:10" x14ac:dyDescent="0.25">
      <c r="A68" s="178"/>
      <c r="B68" s="178" t="s">
        <v>43</v>
      </c>
      <c r="C68" s="102" t="s">
        <v>162</v>
      </c>
      <c r="D68" s="103">
        <v>147.31954545454545</v>
      </c>
      <c r="E68" s="104">
        <v>147.31954545454545</v>
      </c>
      <c r="F68" s="105"/>
      <c r="G68" s="105">
        <f t="shared" ref="G68:G131" si="1">F68/D68</f>
        <v>0</v>
      </c>
      <c r="H68" s="105"/>
      <c r="I68" s="104">
        <v>41.304545454545462</v>
      </c>
      <c r="J68" s="104">
        <v>40.654545454545456</v>
      </c>
    </row>
    <row r="69" spans="1:10" x14ac:dyDescent="0.25">
      <c r="A69" s="178"/>
      <c r="B69" s="178"/>
      <c r="C69" s="102" t="s">
        <v>121</v>
      </c>
      <c r="D69" s="103">
        <v>147.31954545454545</v>
      </c>
      <c r="E69" s="104">
        <v>147.31954545454545</v>
      </c>
      <c r="F69" s="105"/>
      <c r="G69" s="105">
        <f t="shared" si="1"/>
        <v>0</v>
      </c>
      <c r="H69" s="105"/>
      <c r="I69" s="104">
        <v>41.304545454545462</v>
      </c>
      <c r="J69" s="104">
        <v>40.654545454545456</v>
      </c>
    </row>
    <row r="70" spans="1:10" x14ac:dyDescent="0.25">
      <c r="A70" s="178"/>
      <c r="B70" s="178" t="s">
        <v>45</v>
      </c>
      <c r="C70" s="102" t="s">
        <v>162</v>
      </c>
      <c r="D70" s="103">
        <v>5.1428571428571423</v>
      </c>
      <c r="E70" s="104">
        <v>5.1428571428571423</v>
      </c>
      <c r="F70" s="105"/>
      <c r="G70" s="105">
        <f t="shared" si="1"/>
        <v>0</v>
      </c>
      <c r="H70" s="105"/>
      <c r="I70" s="106">
        <v>0.31428571428571428</v>
      </c>
      <c r="J70" s="106">
        <v>0.7142857142857143</v>
      </c>
    </row>
    <row r="71" spans="1:10" x14ac:dyDescent="0.25">
      <c r="A71" s="178"/>
      <c r="B71" s="178"/>
      <c r="C71" s="102" t="s">
        <v>121</v>
      </c>
      <c r="D71" s="103">
        <v>5.1428571428571423</v>
      </c>
      <c r="E71" s="104">
        <v>5.1428571428571423</v>
      </c>
      <c r="F71" s="105"/>
      <c r="G71" s="105">
        <f t="shared" si="1"/>
        <v>0</v>
      </c>
      <c r="H71" s="105"/>
      <c r="I71" s="106">
        <v>0.31428571428571428</v>
      </c>
      <c r="J71" s="106">
        <v>0.7142857142857143</v>
      </c>
    </row>
    <row r="72" spans="1:10" x14ac:dyDescent="0.25">
      <c r="A72" s="178"/>
      <c r="B72" s="178" t="s">
        <v>46</v>
      </c>
      <c r="C72" s="102" t="s">
        <v>162</v>
      </c>
      <c r="D72" s="107">
        <v>0.5</v>
      </c>
      <c r="E72" s="106">
        <v>0.5</v>
      </c>
      <c r="F72" s="105"/>
      <c r="G72" s="105">
        <f t="shared" si="1"/>
        <v>0</v>
      </c>
      <c r="H72" s="105"/>
      <c r="I72" s="106">
        <v>0.1</v>
      </c>
      <c r="J72" s="106">
        <v>0.1</v>
      </c>
    </row>
    <row r="73" spans="1:10" x14ac:dyDescent="0.25">
      <c r="A73" s="178"/>
      <c r="B73" s="178"/>
      <c r="C73" s="102" t="s">
        <v>121</v>
      </c>
      <c r="D73" s="107">
        <v>0.5</v>
      </c>
      <c r="E73" s="106">
        <v>0.5</v>
      </c>
      <c r="F73" s="105"/>
      <c r="G73" s="105">
        <f t="shared" si="1"/>
        <v>0</v>
      </c>
      <c r="H73" s="105"/>
      <c r="I73" s="106">
        <v>0.1</v>
      </c>
      <c r="J73" s="106">
        <v>0.1</v>
      </c>
    </row>
    <row r="74" spans="1:10" x14ac:dyDescent="0.25">
      <c r="A74" s="178"/>
      <c r="B74" s="178" t="s">
        <v>47</v>
      </c>
      <c r="C74" s="102" t="s">
        <v>162</v>
      </c>
      <c r="D74" s="103">
        <v>8.9560975609756088</v>
      </c>
      <c r="E74" s="104">
        <v>8.9560975609756088</v>
      </c>
      <c r="F74" s="105"/>
      <c r="G74" s="105">
        <f t="shared" si="1"/>
        <v>0</v>
      </c>
      <c r="H74" s="105"/>
      <c r="I74" s="104">
        <v>1.1912195121951221</v>
      </c>
      <c r="J74" s="104">
        <v>1.1912195121951221</v>
      </c>
    </row>
    <row r="75" spans="1:10" x14ac:dyDescent="0.25">
      <c r="A75" s="178"/>
      <c r="B75" s="178"/>
      <c r="C75" s="102" t="s">
        <v>121</v>
      </c>
      <c r="D75" s="103">
        <v>8.9560975609756088</v>
      </c>
      <c r="E75" s="104">
        <v>8.9560975609756088</v>
      </c>
      <c r="F75" s="105"/>
      <c r="G75" s="105">
        <f t="shared" si="1"/>
        <v>0</v>
      </c>
      <c r="H75" s="105"/>
      <c r="I75" s="104">
        <v>1.1912195121951221</v>
      </c>
      <c r="J75" s="104">
        <v>1.1912195121951221</v>
      </c>
    </row>
    <row r="76" spans="1:10" x14ac:dyDescent="0.25">
      <c r="A76" s="178"/>
      <c r="B76" s="178" t="s">
        <v>121</v>
      </c>
      <c r="C76" s="102" t="s">
        <v>162</v>
      </c>
      <c r="D76" s="103">
        <v>198.03100015837819</v>
      </c>
      <c r="E76" s="104">
        <v>198.03100015837819</v>
      </c>
      <c r="F76" s="105"/>
      <c r="G76" s="105">
        <f t="shared" si="1"/>
        <v>0</v>
      </c>
      <c r="H76" s="105"/>
      <c r="I76" s="104">
        <v>48.332550681026305</v>
      </c>
      <c r="J76" s="104">
        <v>48.082550681026298</v>
      </c>
    </row>
    <row r="77" spans="1:10" x14ac:dyDescent="0.25">
      <c r="A77" s="178"/>
      <c r="B77" s="178"/>
      <c r="C77" s="102" t="s">
        <v>121</v>
      </c>
      <c r="D77" s="103">
        <v>198.03100015837819</v>
      </c>
      <c r="E77" s="104">
        <v>198.03100015837819</v>
      </c>
      <c r="F77" s="105"/>
      <c r="G77" s="105">
        <f t="shared" si="1"/>
        <v>0</v>
      </c>
      <c r="H77" s="105"/>
      <c r="I77" s="104">
        <v>48.332550681026305</v>
      </c>
      <c r="J77" s="104">
        <v>48.082550681026298</v>
      </c>
    </row>
    <row r="78" spans="1:10" x14ac:dyDescent="0.25">
      <c r="A78" s="178" t="s">
        <v>11</v>
      </c>
      <c r="B78" s="178" t="s">
        <v>39</v>
      </c>
      <c r="C78" s="102" t="s">
        <v>162</v>
      </c>
      <c r="D78" s="103">
        <v>29.732468694096596</v>
      </c>
      <c r="E78" s="104">
        <v>29.732468694096596</v>
      </c>
      <c r="F78" s="104">
        <v>24.052236135957063</v>
      </c>
      <c r="G78" s="104">
        <f t="shared" si="1"/>
        <v>0.80895523286072279</v>
      </c>
      <c r="H78" s="104">
        <v>15.423076923076925</v>
      </c>
      <c r="I78" s="104">
        <v>6.5192307692307683</v>
      </c>
      <c r="J78" s="104">
        <v>6.2307692307692317</v>
      </c>
    </row>
    <row r="79" spans="1:10" x14ac:dyDescent="0.25">
      <c r="A79" s="178"/>
      <c r="B79" s="178"/>
      <c r="C79" s="102" t="s">
        <v>163</v>
      </c>
      <c r="D79" s="103">
        <v>1287.6330515154773</v>
      </c>
      <c r="E79" s="104">
        <v>1255.0657474378484</v>
      </c>
      <c r="F79" s="104">
        <v>781.42248489188842</v>
      </c>
      <c r="G79" s="104">
        <f t="shared" si="1"/>
        <v>0.60686737108230848</v>
      </c>
      <c r="H79" s="104">
        <v>267.58166092049873</v>
      </c>
      <c r="I79" s="104">
        <v>28.001603927267027</v>
      </c>
      <c r="J79" s="104">
        <v>14.084390100507173</v>
      </c>
    </row>
    <row r="80" spans="1:10" x14ac:dyDescent="0.25">
      <c r="A80" s="178"/>
      <c r="B80" s="178"/>
      <c r="C80" s="102" t="s">
        <v>121</v>
      </c>
      <c r="D80" s="103">
        <v>1317.3655202095738</v>
      </c>
      <c r="E80" s="104">
        <v>1284.7982161319449</v>
      </c>
      <c r="F80" s="104">
        <v>805.47472102784536</v>
      </c>
      <c r="G80" s="104">
        <f t="shared" si="1"/>
        <v>0.61142842185493518</v>
      </c>
      <c r="H80" s="104">
        <v>283.0047378435757</v>
      </c>
      <c r="I80" s="104">
        <v>34.520834696497801</v>
      </c>
      <c r="J80" s="104">
        <v>20.315159331276405</v>
      </c>
    </row>
    <row r="81" spans="1:10" x14ac:dyDescent="0.25">
      <c r="A81" s="178"/>
      <c r="B81" s="178" t="s">
        <v>40</v>
      </c>
      <c r="C81" s="102" t="s">
        <v>162</v>
      </c>
      <c r="D81" s="103">
        <v>5.5</v>
      </c>
      <c r="E81" s="104">
        <v>5.5</v>
      </c>
      <c r="F81" s="104">
        <v>8</v>
      </c>
      <c r="G81" s="104">
        <f t="shared" si="1"/>
        <v>1.4545454545454546</v>
      </c>
      <c r="H81" s="104">
        <v>4.95</v>
      </c>
      <c r="I81" s="105"/>
      <c r="J81" s="105"/>
    </row>
    <row r="82" spans="1:10" x14ac:dyDescent="0.25">
      <c r="A82" s="178"/>
      <c r="B82" s="178"/>
      <c r="C82" s="102" t="s">
        <v>163</v>
      </c>
      <c r="D82" s="103">
        <v>360.43445012967868</v>
      </c>
      <c r="E82" s="104">
        <v>335.59728344144867</v>
      </c>
      <c r="F82" s="104">
        <v>311.05227018335074</v>
      </c>
      <c r="G82" s="104">
        <f t="shared" si="1"/>
        <v>0.86299261924446735</v>
      </c>
      <c r="H82" s="104">
        <v>44.105055460993803</v>
      </c>
      <c r="I82" s="104">
        <v>2.0496236637285912</v>
      </c>
      <c r="J82" s="104">
        <v>3.2493165136218134</v>
      </c>
    </row>
    <row r="83" spans="1:10" x14ac:dyDescent="0.25">
      <c r="A83" s="178"/>
      <c r="B83" s="178"/>
      <c r="C83" s="102" t="s">
        <v>121</v>
      </c>
      <c r="D83" s="103">
        <v>365.93445012967868</v>
      </c>
      <c r="E83" s="104">
        <v>341.09728344144867</v>
      </c>
      <c r="F83" s="104">
        <v>319.05227018335074</v>
      </c>
      <c r="G83" s="104">
        <f t="shared" si="1"/>
        <v>0.87188366678864482</v>
      </c>
      <c r="H83" s="104">
        <v>49.055055460993806</v>
      </c>
      <c r="I83" s="104">
        <v>2.0496236637285912</v>
      </c>
      <c r="J83" s="104">
        <v>3.2493165136218134</v>
      </c>
    </row>
    <row r="84" spans="1:10" x14ac:dyDescent="0.25">
      <c r="A84" s="178"/>
      <c r="B84" s="178" t="s">
        <v>41</v>
      </c>
      <c r="C84" s="102" t="s">
        <v>162</v>
      </c>
      <c r="D84" s="107">
        <v>0.5</v>
      </c>
      <c r="E84" s="106">
        <v>0.2</v>
      </c>
      <c r="F84" s="106">
        <v>0.2</v>
      </c>
      <c r="G84" s="105">
        <f t="shared" si="1"/>
        <v>0.4</v>
      </c>
      <c r="H84" s="105"/>
      <c r="I84" s="105"/>
      <c r="J84" s="105"/>
    </row>
    <row r="85" spans="1:10" x14ac:dyDescent="0.25">
      <c r="A85" s="178"/>
      <c r="B85" s="178"/>
      <c r="C85" s="102" t="s">
        <v>163</v>
      </c>
      <c r="D85" s="103">
        <v>102.5483514800633</v>
      </c>
      <c r="E85" s="104">
        <v>102.5483514800633</v>
      </c>
      <c r="F85" s="104">
        <v>25.324134124580183</v>
      </c>
      <c r="G85" s="104">
        <f t="shared" si="1"/>
        <v>0.24694823231267171</v>
      </c>
      <c r="H85" s="104">
        <v>7.2626664305443169</v>
      </c>
      <c r="I85" s="105"/>
      <c r="J85" s="105"/>
    </row>
    <row r="86" spans="1:10" x14ac:dyDescent="0.25">
      <c r="A86" s="178"/>
      <c r="B86" s="178"/>
      <c r="C86" s="102" t="s">
        <v>121</v>
      </c>
      <c r="D86" s="103">
        <v>103.0483514800633</v>
      </c>
      <c r="E86" s="104">
        <v>102.74835148006331</v>
      </c>
      <c r="F86" s="104">
        <v>25.524134124580179</v>
      </c>
      <c r="G86" s="104">
        <f t="shared" si="1"/>
        <v>0.24769085344871641</v>
      </c>
      <c r="H86" s="104">
        <v>7.2626664305443169</v>
      </c>
      <c r="I86" s="105"/>
      <c r="J86" s="105"/>
    </row>
    <row r="87" spans="1:10" x14ac:dyDescent="0.25">
      <c r="A87" s="178"/>
      <c r="B87" s="178" t="s">
        <v>42</v>
      </c>
      <c r="C87" s="102" t="s">
        <v>163</v>
      </c>
      <c r="D87" s="103">
        <v>241.7768078485002</v>
      </c>
      <c r="E87" s="104">
        <v>241.7768078485002</v>
      </c>
      <c r="F87" s="104">
        <v>191.41475202329775</v>
      </c>
      <c r="G87" s="104">
        <f t="shared" si="1"/>
        <v>0.79170022024296138</v>
      </c>
      <c r="H87" s="104">
        <v>18.603000270815169</v>
      </c>
      <c r="I87" s="105"/>
      <c r="J87" s="105"/>
    </row>
    <row r="88" spans="1:10" x14ac:dyDescent="0.25">
      <c r="A88" s="178"/>
      <c r="B88" s="178"/>
      <c r="C88" s="102" t="s">
        <v>121</v>
      </c>
      <c r="D88" s="103">
        <v>241.7768078485002</v>
      </c>
      <c r="E88" s="104">
        <v>241.7768078485002</v>
      </c>
      <c r="F88" s="104">
        <v>191.41475202329775</v>
      </c>
      <c r="G88" s="104">
        <f t="shared" si="1"/>
        <v>0.79170022024296138</v>
      </c>
      <c r="H88" s="104">
        <v>18.603000270815169</v>
      </c>
      <c r="I88" s="105"/>
      <c r="J88" s="105"/>
    </row>
    <row r="89" spans="1:10" x14ac:dyDescent="0.25">
      <c r="A89" s="178"/>
      <c r="B89" s="178" t="s">
        <v>43</v>
      </c>
      <c r="C89" s="102" t="s">
        <v>163</v>
      </c>
      <c r="D89" s="103">
        <v>354.89137367386797</v>
      </c>
      <c r="E89" s="104">
        <v>271.80800221785819</v>
      </c>
      <c r="F89" s="104">
        <v>444.17383797470751</v>
      </c>
      <c r="G89" s="104">
        <f t="shared" si="1"/>
        <v>1.2515768793605189</v>
      </c>
      <c r="H89" s="104">
        <v>263.09793554481047</v>
      </c>
      <c r="I89" s="104">
        <v>8.2862517620872751</v>
      </c>
      <c r="J89" s="104">
        <v>7.8147853288153302</v>
      </c>
    </row>
    <row r="90" spans="1:10" x14ac:dyDescent="0.25">
      <c r="A90" s="178"/>
      <c r="B90" s="178"/>
      <c r="C90" s="102" t="s">
        <v>121</v>
      </c>
      <c r="D90" s="103">
        <v>354.89137367386797</v>
      </c>
      <c r="E90" s="104">
        <v>271.80800221785819</v>
      </c>
      <c r="F90" s="104">
        <v>444.17383797470751</v>
      </c>
      <c r="G90" s="104">
        <f t="shared" si="1"/>
        <v>1.2515768793605189</v>
      </c>
      <c r="H90" s="104">
        <v>263.09793554481047</v>
      </c>
      <c r="I90" s="104">
        <v>8.2862517620872751</v>
      </c>
      <c r="J90" s="104">
        <v>7.8147853288153302</v>
      </c>
    </row>
    <row r="91" spans="1:10" x14ac:dyDescent="0.25">
      <c r="A91" s="178"/>
      <c r="B91" s="178" t="s">
        <v>44</v>
      </c>
      <c r="C91" s="102" t="s">
        <v>163</v>
      </c>
      <c r="D91" s="103">
        <v>1828.1739408549315</v>
      </c>
      <c r="E91" s="104">
        <v>1680.5368241051838</v>
      </c>
      <c r="F91" s="104">
        <v>1541.5282574099001</v>
      </c>
      <c r="G91" s="104">
        <f t="shared" si="1"/>
        <v>0.84320655872001782</v>
      </c>
      <c r="H91" s="104">
        <v>75.949575492950743</v>
      </c>
      <c r="I91" s="105"/>
      <c r="J91" s="105"/>
    </row>
    <row r="92" spans="1:10" x14ac:dyDescent="0.25">
      <c r="A92" s="178"/>
      <c r="B92" s="178"/>
      <c r="C92" s="102" t="s">
        <v>121</v>
      </c>
      <c r="D92" s="103">
        <v>1828.1739408549315</v>
      </c>
      <c r="E92" s="104">
        <v>1680.5368241051838</v>
      </c>
      <c r="F92" s="104">
        <v>1541.5282574099001</v>
      </c>
      <c r="G92" s="104">
        <f t="shared" si="1"/>
        <v>0.84320655872001782</v>
      </c>
      <c r="H92" s="104">
        <v>75.949575492950743</v>
      </c>
      <c r="I92" s="105"/>
      <c r="J92" s="105"/>
    </row>
    <row r="93" spans="1:10" x14ac:dyDescent="0.25">
      <c r="A93" s="178"/>
      <c r="B93" s="178" t="s">
        <v>45</v>
      </c>
      <c r="C93" s="102" t="s">
        <v>163</v>
      </c>
      <c r="D93" s="103">
        <v>636.21369169460172</v>
      </c>
      <c r="E93" s="104">
        <v>636.21369169460172</v>
      </c>
      <c r="F93" s="104">
        <v>248.73927092641947</v>
      </c>
      <c r="G93" s="104">
        <f t="shared" si="1"/>
        <v>0.39096811994706404</v>
      </c>
      <c r="H93" s="104">
        <v>98.285794716272648</v>
      </c>
      <c r="I93" s="104">
        <v>2.5531532840231539</v>
      </c>
      <c r="J93" s="104">
        <v>2.5531532840231539</v>
      </c>
    </row>
    <row r="94" spans="1:10" x14ac:dyDescent="0.25">
      <c r="A94" s="178"/>
      <c r="B94" s="178"/>
      <c r="C94" s="102" t="s">
        <v>121</v>
      </c>
      <c r="D94" s="103">
        <v>636.21369169460172</v>
      </c>
      <c r="E94" s="104">
        <v>636.21369169460172</v>
      </c>
      <c r="F94" s="104">
        <v>248.73927092641947</v>
      </c>
      <c r="G94" s="104">
        <f t="shared" si="1"/>
        <v>0.39096811994706404</v>
      </c>
      <c r="H94" s="104">
        <v>98.285794716272648</v>
      </c>
      <c r="I94" s="104">
        <v>2.5531532840231539</v>
      </c>
      <c r="J94" s="104">
        <v>2.5531532840231539</v>
      </c>
    </row>
    <row r="95" spans="1:10" x14ac:dyDescent="0.25">
      <c r="A95" s="178"/>
      <c r="B95" s="178" t="s">
        <v>46</v>
      </c>
      <c r="C95" s="102" t="s">
        <v>163</v>
      </c>
      <c r="D95" s="103">
        <v>1810.7667688356914</v>
      </c>
      <c r="E95" s="104">
        <v>1800.1698286450392</v>
      </c>
      <c r="F95" s="104">
        <v>1215.5269135017516</v>
      </c>
      <c r="G95" s="104">
        <f t="shared" si="1"/>
        <v>0.67127745793751536</v>
      </c>
      <c r="H95" s="104">
        <v>188.60497359755394</v>
      </c>
      <c r="I95" s="105"/>
      <c r="J95" s="105"/>
    </row>
    <row r="96" spans="1:10" x14ac:dyDescent="0.25">
      <c r="A96" s="178"/>
      <c r="B96" s="178"/>
      <c r="C96" s="102" t="s">
        <v>121</v>
      </c>
      <c r="D96" s="103">
        <v>1810.7667688356914</v>
      </c>
      <c r="E96" s="104">
        <v>1800.1698286450392</v>
      </c>
      <c r="F96" s="104">
        <v>1215.5269135017516</v>
      </c>
      <c r="G96" s="104">
        <f t="shared" si="1"/>
        <v>0.67127745793751536</v>
      </c>
      <c r="H96" s="104">
        <v>188.60497359755394</v>
      </c>
      <c r="I96" s="105"/>
      <c r="J96" s="105"/>
    </row>
    <row r="97" spans="1:10" x14ac:dyDescent="0.25">
      <c r="A97" s="178"/>
      <c r="B97" s="178" t="s">
        <v>47</v>
      </c>
      <c r="C97" s="102" t="s">
        <v>162</v>
      </c>
      <c r="D97" s="103">
        <v>209.06359067882471</v>
      </c>
      <c r="E97" s="104">
        <v>205.55295238095238</v>
      </c>
      <c r="F97" s="104">
        <v>229.35595238095235</v>
      </c>
      <c r="G97" s="104">
        <f t="shared" si="1"/>
        <v>1.097063107144763</v>
      </c>
      <c r="H97" s="104">
        <v>1.1000000000000001</v>
      </c>
      <c r="I97" s="104">
        <v>27.619047619047617</v>
      </c>
      <c r="J97" s="104">
        <v>22.619047619047617</v>
      </c>
    </row>
    <row r="98" spans="1:10" x14ac:dyDescent="0.25">
      <c r="A98" s="178"/>
      <c r="B98" s="178"/>
      <c r="C98" s="102" t="s">
        <v>163</v>
      </c>
      <c r="D98" s="103">
        <v>18677.622660966066</v>
      </c>
      <c r="E98" s="104">
        <v>13742.679552102119</v>
      </c>
      <c r="F98" s="104">
        <v>6631.6589945422347</v>
      </c>
      <c r="G98" s="104">
        <f t="shared" si="1"/>
        <v>0.35505905194249299</v>
      </c>
      <c r="H98" s="104">
        <v>1138.4351630357885</v>
      </c>
      <c r="I98" s="104">
        <v>15.951865238956433</v>
      </c>
      <c r="J98" s="104">
        <v>8.0314036232529187</v>
      </c>
    </row>
    <row r="99" spans="1:10" x14ac:dyDescent="0.25">
      <c r="A99" s="178"/>
      <c r="B99" s="178"/>
      <c r="C99" s="102" t="s">
        <v>121</v>
      </c>
      <c r="D99" s="103">
        <v>18886.686251644893</v>
      </c>
      <c r="E99" s="104">
        <v>13948.232504483072</v>
      </c>
      <c r="F99" s="104">
        <v>6861.0149469231874</v>
      </c>
      <c r="G99" s="104">
        <f t="shared" si="1"/>
        <v>0.36327256436134436</v>
      </c>
      <c r="H99" s="104">
        <v>1139.5351630357886</v>
      </c>
      <c r="I99" s="104">
        <v>43.57091285800405</v>
      </c>
      <c r="J99" s="104">
        <v>30.650451242300534</v>
      </c>
    </row>
    <row r="100" spans="1:10" x14ac:dyDescent="0.25">
      <c r="A100" s="178"/>
      <c r="B100" s="178" t="s">
        <v>48</v>
      </c>
      <c r="C100" s="102" t="s">
        <v>162</v>
      </c>
      <c r="D100" s="103">
        <v>1</v>
      </c>
      <c r="E100" s="104">
        <v>1</v>
      </c>
      <c r="F100" s="106">
        <v>0.75</v>
      </c>
      <c r="G100" s="105">
        <f t="shared" si="1"/>
        <v>0.75</v>
      </c>
      <c r="H100" s="105"/>
      <c r="I100" s="105"/>
      <c r="J100" s="105"/>
    </row>
    <row r="101" spans="1:10" x14ac:dyDescent="0.25">
      <c r="A101" s="178"/>
      <c r="B101" s="178"/>
      <c r="C101" s="102" t="s">
        <v>163</v>
      </c>
      <c r="D101" s="103">
        <v>7691.977022599006</v>
      </c>
      <c r="E101" s="104">
        <v>6365.3090186798108</v>
      </c>
      <c r="F101" s="104">
        <v>2453.6569609237918</v>
      </c>
      <c r="G101" s="104">
        <f t="shared" si="1"/>
        <v>0.31898911732509794</v>
      </c>
      <c r="H101" s="104">
        <v>297.79550889772747</v>
      </c>
      <c r="I101" s="104">
        <v>1.3359323735501802</v>
      </c>
      <c r="J101" s="104">
        <v>1.3359323735501802</v>
      </c>
    </row>
    <row r="102" spans="1:10" x14ac:dyDescent="0.25">
      <c r="A102" s="178"/>
      <c r="B102" s="178"/>
      <c r="C102" s="102" t="s">
        <v>121</v>
      </c>
      <c r="D102" s="103">
        <v>7692.9770225990069</v>
      </c>
      <c r="E102" s="104">
        <v>6366.3090186798117</v>
      </c>
      <c r="F102" s="104">
        <v>2454.4069609237918</v>
      </c>
      <c r="G102" s="104">
        <f t="shared" si="1"/>
        <v>0.31904514386481181</v>
      </c>
      <c r="H102" s="104">
        <v>297.79550889772747</v>
      </c>
      <c r="I102" s="104">
        <v>1.3359323735501802</v>
      </c>
      <c r="J102" s="104">
        <v>1.3359323735501802</v>
      </c>
    </row>
    <row r="103" spans="1:10" x14ac:dyDescent="0.25">
      <c r="A103" s="178"/>
      <c r="B103" s="178" t="s">
        <v>121</v>
      </c>
      <c r="C103" s="102" t="s">
        <v>162</v>
      </c>
      <c r="D103" s="103">
        <v>245.79605937292135</v>
      </c>
      <c r="E103" s="104">
        <v>241.98542107504898</v>
      </c>
      <c r="F103" s="104">
        <v>262.35818851690942</v>
      </c>
      <c r="G103" s="104">
        <f t="shared" si="1"/>
        <v>1.0673815893804059</v>
      </c>
      <c r="H103" s="104">
        <v>21.473076923076924</v>
      </c>
      <c r="I103" s="104">
        <v>34.138278388278387</v>
      </c>
      <c r="J103" s="104">
        <v>28.849816849816847</v>
      </c>
    </row>
    <row r="104" spans="1:10" x14ac:dyDescent="0.25">
      <c r="A104" s="178"/>
      <c r="B104" s="178"/>
      <c r="C104" s="102" t="s">
        <v>163</v>
      </c>
      <c r="D104" s="103">
        <v>32992.038119597884</v>
      </c>
      <c r="E104" s="104">
        <v>26431.705107652473</v>
      </c>
      <c r="F104" s="104">
        <v>13844.497876501922</v>
      </c>
      <c r="G104" s="104">
        <f t="shared" si="1"/>
        <v>0.41963148279336016</v>
      </c>
      <c r="H104" s="104">
        <v>2399.7213343679559</v>
      </c>
      <c r="I104" s="104">
        <v>58.17843024961266</v>
      </c>
      <c r="J104" s="104">
        <v>37.068981223770571</v>
      </c>
    </row>
    <row r="105" spans="1:10" x14ac:dyDescent="0.25">
      <c r="A105" s="178"/>
      <c r="B105" s="178"/>
      <c r="C105" s="102" t="s">
        <v>121</v>
      </c>
      <c r="D105" s="103">
        <v>33237.834178970799</v>
      </c>
      <c r="E105" s="104">
        <v>26673.690528727526</v>
      </c>
      <c r="F105" s="104">
        <v>14106.856065018832</v>
      </c>
      <c r="G105" s="104">
        <f t="shared" si="1"/>
        <v>0.42442163917960934</v>
      </c>
      <c r="H105" s="104">
        <v>2421.1944112910328</v>
      </c>
      <c r="I105" s="104">
        <v>92.31670863789104</v>
      </c>
      <c r="J105" s="104">
        <v>65.918798073587425</v>
      </c>
    </row>
    <row r="106" spans="1:10" x14ac:dyDescent="0.25">
      <c r="A106" s="178" t="s">
        <v>12</v>
      </c>
      <c r="B106" s="178" t="s">
        <v>39</v>
      </c>
      <c r="C106" s="102" t="s">
        <v>163</v>
      </c>
      <c r="D106" s="103">
        <v>18.395096707608907</v>
      </c>
      <c r="E106" s="104">
        <v>18.395096707608907</v>
      </c>
      <c r="F106" s="104">
        <v>20.530755679828317</v>
      </c>
      <c r="G106" s="104">
        <f t="shared" si="1"/>
        <v>1.1160993609419851</v>
      </c>
      <c r="H106" s="104">
        <v>13.232142787747696</v>
      </c>
      <c r="I106" s="105"/>
      <c r="J106" s="105"/>
    </row>
    <row r="107" spans="1:10" x14ac:dyDescent="0.25">
      <c r="A107" s="178"/>
      <c r="B107" s="178"/>
      <c r="C107" s="102" t="s">
        <v>121</v>
      </c>
      <c r="D107" s="103">
        <v>18.395096707608907</v>
      </c>
      <c r="E107" s="104">
        <v>18.395096707608907</v>
      </c>
      <c r="F107" s="104">
        <v>20.530755679828317</v>
      </c>
      <c r="G107" s="104">
        <f t="shared" si="1"/>
        <v>1.1160993609419851</v>
      </c>
      <c r="H107" s="104">
        <v>13.232142787747696</v>
      </c>
      <c r="I107" s="105"/>
      <c r="J107" s="105"/>
    </row>
    <row r="108" spans="1:10" x14ac:dyDescent="0.25">
      <c r="A108" s="178"/>
      <c r="B108" s="178" t="s">
        <v>40</v>
      </c>
      <c r="C108" s="102" t="s">
        <v>163</v>
      </c>
      <c r="D108" s="103">
        <v>27.249920023658074</v>
      </c>
      <c r="E108" s="104">
        <v>27.249920023658074</v>
      </c>
      <c r="F108" s="104">
        <v>21.415231265651272</v>
      </c>
      <c r="G108" s="104">
        <f t="shared" si="1"/>
        <v>0.78588235294117592</v>
      </c>
      <c r="H108" s="104">
        <v>8.030711724619227</v>
      </c>
      <c r="I108" s="106">
        <v>0.98099712085169055</v>
      </c>
      <c r="J108" s="105"/>
    </row>
    <row r="109" spans="1:10" x14ac:dyDescent="0.25">
      <c r="A109" s="178"/>
      <c r="B109" s="178"/>
      <c r="C109" s="102" t="s">
        <v>121</v>
      </c>
      <c r="D109" s="103">
        <v>27.249920023658074</v>
      </c>
      <c r="E109" s="104">
        <v>27.249920023658074</v>
      </c>
      <c r="F109" s="104">
        <v>21.415231265651272</v>
      </c>
      <c r="G109" s="104">
        <f t="shared" si="1"/>
        <v>0.78588235294117592</v>
      </c>
      <c r="H109" s="104">
        <v>8.030711724619227</v>
      </c>
      <c r="I109" s="106">
        <v>0.98099712085169055</v>
      </c>
      <c r="J109" s="105"/>
    </row>
    <row r="110" spans="1:10" x14ac:dyDescent="0.25">
      <c r="A110" s="178"/>
      <c r="B110" s="178" t="s">
        <v>41</v>
      </c>
      <c r="C110" s="102" t="s">
        <v>163</v>
      </c>
      <c r="D110" s="103">
        <v>1541.1742799631279</v>
      </c>
      <c r="E110" s="104">
        <v>1381.2236732041099</v>
      </c>
      <c r="F110" s="104">
        <v>2154.189151788185</v>
      </c>
      <c r="G110" s="104">
        <f t="shared" si="1"/>
        <v>1.397758306633383</v>
      </c>
      <c r="H110" s="104">
        <v>602.56263025289138</v>
      </c>
      <c r="I110" s="106">
        <v>8.6662620482651082E-2</v>
      </c>
      <c r="J110" s="106">
        <v>8.6662620482651082E-2</v>
      </c>
    </row>
    <row r="111" spans="1:10" x14ac:dyDescent="0.25">
      <c r="A111" s="178"/>
      <c r="B111" s="178"/>
      <c r="C111" s="102" t="s">
        <v>121</v>
      </c>
      <c r="D111" s="103">
        <v>1541.1742799631279</v>
      </c>
      <c r="E111" s="104">
        <v>1381.2236732041099</v>
      </c>
      <c r="F111" s="104">
        <v>2154.189151788185</v>
      </c>
      <c r="G111" s="104">
        <f t="shared" si="1"/>
        <v>1.397758306633383</v>
      </c>
      <c r="H111" s="104">
        <v>602.56263025289138</v>
      </c>
      <c r="I111" s="106">
        <v>8.6662620482651082E-2</v>
      </c>
      <c r="J111" s="106">
        <v>8.6662620482651082E-2</v>
      </c>
    </row>
    <row r="112" spans="1:10" x14ac:dyDescent="0.25">
      <c r="A112" s="178"/>
      <c r="B112" s="178" t="s">
        <v>42</v>
      </c>
      <c r="C112" s="102" t="s">
        <v>163</v>
      </c>
      <c r="D112" s="103">
        <v>2046.0272084580433</v>
      </c>
      <c r="E112" s="104">
        <v>2006.8503444790122</v>
      </c>
      <c r="F112" s="104">
        <v>3591.1713739879551</v>
      </c>
      <c r="G112" s="104">
        <f t="shared" si="1"/>
        <v>1.7551923841200459</v>
      </c>
      <c r="H112" s="104">
        <v>2113.9127203306416</v>
      </c>
      <c r="I112" s="104">
        <v>1.7464525975442442</v>
      </c>
      <c r="J112" s="104">
        <v>1.7469166933974709</v>
      </c>
    </row>
    <row r="113" spans="1:10" x14ac:dyDescent="0.25">
      <c r="A113" s="178"/>
      <c r="B113" s="178"/>
      <c r="C113" s="102" t="s">
        <v>121</v>
      </c>
      <c r="D113" s="103">
        <v>2046.0272084580433</v>
      </c>
      <c r="E113" s="104">
        <v>2006.8503444790122</v>
      </c>
      <c r="F113" s="104">
        <v>3591.1713739879551</v>
      </c>
      <c r="G113" s="104">
        <f t="shared" si="1"/>
        <v>1.7551923841200459</v>
      </c>
      <c r="H113" s="104">
        <v>2113.9127203306416</v>
      </c>
      <c r="I113" s="104">
        <v>1.7464525975442442</v>
      </c>
      <c r="J113" s="104">
        <v>1.7469166933974709</v>
      </c>
    </row>
    <row r="114" spans="1:10" x14ac:dyDescent="0.25">
      <c r="A114" s="178"/>
      <c r="B114" s="178" t="s">
        <v>43</v>
      </c>
      <c r="C114" s="102" t="s">
        <v>163</v>
      </c>
      <c r="D114" s="103">
        <v>5.27768786352412</v>
      </c>
      <c r="E114" s="104">
        <v>5.27768786352412</v>
      </c>
      <c r="F114" s="104">
        <v>1.0369104390688559</v>
      </c>
      <c r="G114" s="104">
        <f t="shared" si="1"/>
        <v>0.19647058823529401</v>
      </c>
      <c r="H114" s="104">
        <v>0</v>
      </c>
      <c r="I114" s="105"/>
      <c r="J114" s="105"/>
    </row>
    <row r="115" spans="1:10" x14ac:dyDescent="0.25">
      <c r="A115" s="178"/>
      <c r="B115" s="178"/>
      <c r="C115" s="102" t="s">
        <v>121</v>
      </c>
      <c r="D115" s="103">
        <v>5.27768786352412</v>
      </c>
      <c r="E115" s="104">
        <v>5.27768786352412</v>
      </c>
      <c r="F115" s="104">
        <v>1.0369104390688559</v>
      </c>
      <c r="G115" s="104">
        <f t="shared" si="1"/>
        <v>0.19647058823529401</v>
      </c>
      <c r="H115" s="104">
        <v>0</v>
      </c>
      <c r="I115" s="105"/>
      <c r="J115" s="105"/>
    </row>
    <row r="116" spans="1:10" x14ac:dyDescent="0.25">
      <c r="A116" s="178"/>
      <c r="B116" s="178" t="s">
        <v>44</v>
      </c>
      <c r="C116" s="102" t="s">
        <v>163</v>
      </c>
      <c r="D116" s="103">
        <v>3063.1987684453175</v>
      </c>
      <c r="E116" s="104">
        <v>2997.6266934559426</v>
      </c>
      <c r="F116" s="104">
        <v>3572.5663894635263</v>
      </c>
      <c r="G116" s="104">
        <f t="shared" si="1"/>
        <v>1.1662861797495208</v>
      </c>
      <c r="H116" s="104">
        <v>1259.8152735021736</v>
      </c>
      <c r="I116" s="104">
        <v>7.618980283959365</v>
      </c>
      <c r="J116" s="104">
        <v>7.618980283959365</v>
      </c>
    </row>
    <row r="117" spans="1:10" x14ac:dyDescent="0.25">
      <c r="A117" s="178"/>
      <c r="B117" s="178"/>
      <c r="C117" s="102" t="s">
        <v>121</v>
      </c>
      <c r="D117" s="103">
        <v>3063.1987684453175</v>
      </c>
      <c r="E117" s="104">
        <v>2997.6266934559426</v>
      </c>
      <c r="F117" s="104">
        <v>3572.5663894635263</v>
      </c>
      <c r="G117" s="104">
        <f t="shared" si="1"/>
        <v>1.1662861797495208</v>
      </c>
      <c r="H117" s="104">
        <v>1259.8152735021736</v>
      </c>
      <c r="I117" s="104">
        <v>7.618980283959365</v>
      </c>
      <c r="J117" s="104">
        <v>7.618980283959365</v>
      </c>
    </row>
    <row r="118" spans="1:10" x14ac:dyDescent="0.25">
      <c r="A118" s="178"/>
      <c r="B118" s="178" t="s">
        <v>45</v>
      </c>
      <c r="C118" s="102" t="s">
        <v>163</v>
      </c>
      <c r="D118" s="103">
        <v>9717.8327359069626</v>
      </c>
      <c r="E118" s="104">
        <v>9205.2266352126808</v>
      </c>
      <c r="F118" s="104">
        <v>10212.485716818135</v>
      </c>
      <c r="G118" s="104">
        <f t="shared" si="1"/>
        <v>1.0509015738749496</v>
      </c>
      <c r="H118" s="104">
        <v>6612.0770321847012</v>
      </c>
      <c r="I118" s="104">
        <v>5.2239624785257117</v>
      </c>
      <c r="J118" s="104">
        <v>4.6731596462989069</v>
      </c>
    </row>
    <row r="119" spans="1:10" x14ac:dyDescent="0.25">
      <c r="A119" s="178"/>
      <c r="B119" s="178"/>
      <c r="C119" s="102" t="s">
        <v>121</v>
      </c>
      <c r="D119" s="103">
        <v>9717.8327359069626</v>
      </c>
      <c r="E119" s="104">
        <v>9205.2266352126808</v>
      </c>
      <c r="F119" s="104">
        <v>10212.485716818135</v>
      </c>
      <c r="G119" s="104">
        <f t="shared" si="1"/>
        <v>1.0509015738749496</v>
      </c>
      <c r="H119" s="104">
        <v>6612.0770321847012</v>
      </c>
      <c r="I119" s="104">
        <v>5.2239624785257117</v>
      </c>
      <c r="J119" s="104">
        <v>4.6731596462989069</v>
      </c>
    </row>
    <row r="120" spans="1:10" x14ac:dyDescent="0.25">
      <c r="A120" s="178"/>
      <c r="B120" s="178" t="s">
        <v>46</v>
      </c>
      <c r="C120" s="102" t="s">
        <v>163</v>
      </c>
      <c r="D120" s="103">
        <v>294.39662565055147</v>
      </c>
      <c r="E120" s="104">
        <v>280.90580406999322</v>
      </c>
      <c r="F120" s="104">
        <v>446.7719669484714</v>
      </c>
      <c r="G120" s="104">
        <f t="shared" si="1"/>
        <v>1.5175852167503758</v>
      </c>
      <c r="H120" s="104">
        <v>225.86665912901199</v>
      </c>
      <c r="I120" s="104">
        <v>7.0557890466305277</v>
      </c>
      <c r="J120" s="104">
        <v>2.2460642969527913</v>
      </c>
    </row>
    <row r="121" spans="1:10" x14ac:dyDescent="0.25">
      <c r="A121" s="178"/>
      <c r="B121" s="178"/>
      <c r="C121" s="102" t="s">
        <v>121</v>
      </c>
      <c r="D121" s="103">
        <v>294.39662565055147</v>
      </c>
      <c r="E121" s="104">
        <v>280.90580406999322</v>
      </c>
      <c r="F121" s="104">
        <v>446.7719669484714</v>
      </c>
      <c r="G121" s="104">
        <f t="shared" si="1"/>
        <v>1.5175852167503758</v>
      </c>
      <c r="H121" s="104">
        <v>225.86665912901199</v>
      </c>
      <c r="I121" s="104">
        <v>7.0557890466305277</v>
      </c>
      <c r="J121" s="104">
        <v>2.2460642969527913</v>
      </c>
    </row>
    <row r="122" spans="1:10" x14ac:dyDescent="0.25">
      <c r="A122" s="178"/>
      <c r="B122" s="178" t="s">
        <v>47</v>
      </c>
      <c r="C122" s="102" t="s">
        <v>163</v>
      </c>
      <c r="D122" s="103">
        <v>4.4525427519391494</v>
      </c>
      <c r="E122" s="104">
        <v>4.4525427519391494</v>
      </c>
      <c r="F122" s="104">
        <v>2.1609674156078018</v>
      </c>
      <c r="G122" s="104">
        <f t="shared" si="1"/>
        <v>0.48533333333333362</v>
      </c>
      <c r="H122" s="104">
        <v>0</v>
      </c>
      <c r="I122" s="105"/>
      <c r="J122" s="105"/>
    </row>
    <row r="123" spans="1:10" x14ac:dyDescent="0.25">
      <c r="A123" s="178"/>
      <c r="B123" s="178"/>
      <c r="C123" s="102" t="s">
        <v>121</v>
      </c>
      <c r="D123" s="103">
        <v>4.4525427519391494</v>
      </c>
      <c r="E123" s="104">
        <v>4.4525427519391494</v>
      </c>
      <c r="F123" s="104">
        <v>2.1609674156078018</v>
      </c>
      <c r="G123" s="104">
        <f t="shared" si="1"/>
        <v>0.48533333333333362</v>
      </c>
      <c r="H123" s="104">
        <v>0</v>
      </c>
      <c r="I123" s="105"/>
      <c r="J123" s="105"/>
    </row>
    <row r="124" spans="1:10" x14ac:dyDescent="0.25">
      <c r="A124" s="178"/>
      <c r="B124" s="178" t="s">
        <v>48</v>
      </c>
      <c r="C124" s="102" t="s">
        <v>163</v>
      </c>
      <c r="D124" s="103">
        <v>8876.5649650643227</v>
      </c>
      <c r="E124" s="104">
        <v>6159.89906167349</v>
      </c>
      <c r="F124" s="104">
        <v>6652.6797231034398</v>
      </c>
      <c r="G124" s="104">
        <f t="shared" si="1"/>
        <v>0.74946555895062184</v>
      </c>
      <c r="H124" s="104">
        <v>3032.3887256421231</v>
      </c>
      <c r="I124" s="104">
        <v>11.073243431033758</v>
      </c>
      <c r="J124" s="104">
        <v>10.98502171851565</v>
      </c>
    </row>
    <row r="125" spans="1:10" x14ac:dyDescent="0.25">
      <c r="A125" s="178"/>
      <c r="B125" s="178"/>
      <c r="C125" s="102" t="s">
        <v>121</v>
      </c>
      <c r="D125" s="103">
        <v>8876.5649650643227</v>
      </c>
      <c r="E125" s="104">
        <v>6159.89906167349</v>
      </c>
      <c r="F125" s="104">
        <v>6652.6797231034398</v>
      </c>
      <c r="G125" s="104">
        <f t="shared" si="1"/>
        <v>0.74946555895062184</v>
      </c>
      <c r="H125" s="104">
        <v>3032.3887256421231</v>
      </c>
      <c r="I125" s="104">
        <v>11.073243431033758</v>
      </c>
      <c r="J125" s="104">
        <v>10.98502171851565</v>
      </c>
    </row>
    <row r="126" spans="1:10" x14ac:dyDescent="0.25">
      <c r="A126" s="178"/>
      <c r="B126" s="178" t="s">
        <v>121</v>
      </c>
      <c r="C126" s="102" t="s">
        <v>163</v>
      </c>
      <c r="D126" s="103">
        <v>25594.569830835047</v>
      </c>
      <c r="E126" s="104">
        <v>22087.107459441955</v>
      </c>
      <c r="F126" s="104">
        <v>26675.008186909872</v>
      </c>
      <c r="G126" s="104">
        <f t="shared" si="1"/>
        <v>1.0422135774586516</v>
      </c>
      <c r="H126" s="104">
        <v>13867.885895553911</v>
      </c>
      <c r="I126" s="104">
        <v>33.786087579027942</v>
      </c>
      <c r="J126" s="104">
        <v>27.356805259606833</v>
      </c>
    </row>
    <row r="127" spans="1:10" x14ac:dyDescent="0.25">
      <c r="A127" s="178"/>
      <c r="B127" s="178"/>
      <c r="C127" s="102" t="s">
        <v>121</v>
      </c>
      <c r="D127" s="103">
        <v>25594.569830835047</v>
      </c>
      <c r="E127" s="104">
        <v>22087.107459441955</v>
      </c>
      <c r="F127" s="104">
        <v>26675.008186909872</v>
      </c>
      <c r="G127" s="104">
        <f t="shared" si="1"/>
        <v>1.0422135774586516</v>
      </c>
      <c r="H127" s="104">
        <v>13867.885895553911</v>
      </c>
      <c r="I127" s="104">
        <v>33.786087579027942</v>
      </c>
      <c r="J127" s="104">
        <v>27.356805259606833</v>
      </c>
    </row>
    <row r="128" spans="1:10" x14ac:dyDescent="0.25">
      <c r="A128" s="178" t="s">
        <v>13</v>
      </c>
      <c r="B128" s="178" t="s">
        <v>39</v>
      </c>
      <c r="C128" s="102" t="s">
        <v>162</v>
      </c>
      <c r="D128" s="103">
        <v>2.2000000000000002</v>
      </c>
      <c r="E128" s="104">
        <v>2.2000000000000002</v>
      </c>
      <c r="F128" s="104">
        <v>4.4000000000000004</v>
      </c>
      <c r="G128" s="105">
        <f t="shared" si="1"/>
        <v>2</v>
      </c>
      <c r="H128" s="105"/>
      <c r="I128" s="105"/>
      <c r="J128" s="105"/>
    </row>
    <row r="129" spans="1:10" x14ac:dyDescent="0.25">
      <c r="A129" s="178"/>
      <c r="B129" s="178"/>
      <c r="C129" s="102" t="s">
        <v>163</v>
      </c>
      <c r="D129" s="103">
        <v>2225.1369021348405</v>
      </c>
      <c r="E129" s="104">
        <v>1789.6651933931689</v>
      </c>
      <c r="F129" s="104">
        <v>1064.3238969854062</v>
      </c>
      <c r="G129" s="104">
        <f t="shared" si="1"/>
        <v>0.47831838839411306</v>
      </c>
      <c r="H129" s="104">
        <v>269.10155632863535</v>
      </c>
      <c r="I129" s="105"/>
      <c r="J129" s="105"/>
    </row>
    <row r="130" spans="1:10" x14ac:dyDescent="0.25">
      <c r="A130" s="178"/>
      <c r="B130" s="178"/>
      <c r="C130" s="102" t="s">
        <v>121</v>
      </c>
      <c r="D130" s="103">
        <v>2227.3369021348403</v>
      </c>
      <c r="E130" s="104">
        <v>1791.8651933931687</v>
      </c>
      <c r="F130" s="104">
        <v>1068.7238969854061</v>
      </c>
      <c r="G130" s="104">
        <f t="shared" si="1"/>
        <v>0.47982139386325617</v>
      </c>
      <c r="H130" s="104">
        <v>269.10155632863535</v>
      </c>
      <c r="I130" s="105"/>
      <c r="J130" s="105"/>
    </row>
    <row r="131" spans="1:10" x14ac:dyDescent="0.25">
      <c r="A131" s="178"/>
      <c r="B131" s="178" t="s">
        <v>40</v>
      </c>
      <c r="C131" s="102" t="s">
        <v>163</v>
      </c>
      <c r="D131" s="103">
        <v>679.64193770731924</v>
      </c>
      <c r="E131" s="104">
        <v>679.64193770731924</v>
      </c>
      <c r="F131" s="104">
        <v>831.76976032676021</v>
      </c>
      <c r="G131" s="104">
        <f t="shared" si="1"/>
        <v>1.2238352493853215</v>
      </c>
      <c r="H131" s="104">
        <v>666.64158607176626</v>
      </c>
      <c r="I131" s="105"/>
      <c r="J131" s="105"/>
    </row>
    <row r="132" spans="1:10" x14ac:dyDescent="0.25">
      <c r="A132" s="178"/>
      <c r="B132" s="178"/>
      <c r="C132" s="102" t="s">
        <v>121</v>
      </c>
      <c r="D132" s="103">
        <v>679.64193770731924</v>
      </c>
      <c r="E132" s="104">
        <v>679.64193770731924</v>
      </c>
      <c r="F132" s="104">
        <v>831.76976032676021</v>
      </c>
      <c r="G132" s="104">
        <f t="shared" ref="G132:G195" si="2">F132/D132</f>
        <v>1.2238352493853215</v>
      </c>
      <c r="H132" s="104">
        <v>666.64158607176626</v>
      </c>
      <c r="I132" s="105"/>
      <c r="J132" s="105"/>
    </row>
    <row r="133" spans="1:10" x14ac:dyDescent="0.25">
      <c r="A133" s="178"/>
      <c r="B133" s="178" t="s">
        <v>41</v>
      </c>
      <c r="C133" s="102" t="s">
        <v>163</v>
      </c>
      <c r="D133" s="103">
        <v>436.82188176524386</v>
      </c>
      <c r="E133" s="104">
        <v>436.82188176524386</v>
      </c>
      <c r="F133" s="104">
        <v>234.83246607128441</v>
      </c>
      <c r="G133" s="104">
        <f t="shared" si="2"/>
        <v>0.53759318357015762</v>
      </c>
      <c r="H133" s="104">
        <v>88.675031183599927</v>
      </c>
      <c r="I133" s="105"/>
      <c r="J133" s="105"/>
    </row>
    <row r="134" spans="1:10" x14ac:dyDescent="0.25">
      <c r="A134" s="178"/>
      <c r="B134" s="178"/>
      <c r="C134" s="102" t="s">
        <v>121</v>
      </c>
      <c r="D134" s="103">
        <v>436.82188176524386</v>
      </c>
      <c r="E134" s="104">
        <v>436.82188176524386</v>
      </c>
      <c r="F134" s="104">
        <v>234.83246607128441</v>
      </c>
      <c r="G134" s="104">
        <f t="shared" si="2"/>
        <v>0.53759318357015762</v>
      </c>
      <c r="H134" s="104">
        <v>88.675031183599927</v>
      </c>
      <c r="I134" s="105"/>
      <c r="J134" s="105"/>
    </row>
    <row r="135" spans="1:10" x14ac:dyDescent="0.25">
      <c r="A135" s="178"/>
      <c r="B135" s="178" t="s">
        <v>42</v>
      </c>
      <c r="C135" s="102" t="s">
        <v>163</v>
      </c>
      <c r="D135" s="103">
        <v>1766.391912262171</v>
      </c>
      <c r="E135" s="104">
        <v>1731.894403574217</v>
      </c>
      <c r="F135" s="104">
        <v>1552.3377528591336</v>
      </c>
      <c r="G135" s="104">
        <f t="shared" si="2"/>
        <v>0.87881842193847914</v>
      </c>
      <c r="H135" s="104">
        <v>600.55129828663655</v>
      </c>
      <c r="I135" s="105"/>
      <c r="J135" s="105"/>
    </row>
    <row r="136" spans="1:10" x14ac:dyDescent="0.25">
      <c r="A136" s="178"/>
      <c r="B136" s="178"/>
      <c r="C136" s="102" t="s">
        <v>121</v>
      </c>
      <c r="D136" s="103">
        <v>1766.391912262171</v>
      </c>
      <c r="E136" s="104">
        <v>1731.894403574217</v>
      </c>
      <c r="F136" s="104">
        <v>1552.3377528591336</v>
      </c>
      <c r="G136" s="104">
        <f t="shared" si="2"/>
        <v>0.87881842193847914</v>
      </c>
      <c r="H136" s="104">
        <v>600.55129828663655</v>
      </c>
      <c r="I136" s="105"/>
      <c r="J136" s="105"/>
    </row>
    <row r="137" spans="1:10" x14ac:dyDescent="0.25">
      <c r="A137" s="178"/>
      <c r="B137" s="178" t="s">
        <v>43</v>
      </c>
      <c r="C137" s="102" t="s">
        <v>162</v>
      </c>
      <c r="D137" s="103">
        <v>1.1818181818181819</v>
      </c>
      <c r="E137" s="104">
        <v>1.1818181818181819</v>
      </c>
      <c r="F137" s="104">
        <v>2.3636363636363638</v>
      </c>
      <c r="G137" s="105">
        <f t="shared" si="2"/>
        <v>2</v>
      </c>
      <c r="H137" s="105"/>
      <c r="I137" s="106">
        <v>0.23636363636363639</v>
      </c>
      <c r="J137" s="106">
        <v>0.11818181818181819</v>
      </c>
    </row>
    <row r="138" spans="1:10" x14ac:dyDescent="0.25">
      <c r="A138" s="178"/>
      <c r="B138" s="178"/>
      <c r="C138" s="102" t="s">
        <v>163</v>
      </c>
      <c r="D138" s="103">
        <v>40.787834664146317</v>
      </c>
      <c r="E138" s="104">
        <v>0</v>
      </c>
      <c r="F138" s="104">
        <v>0</v>
      </c>
      <c r="G138" s="105">
        <f t="shared" si="2"/>
        <v>0</v>
      </c>
      <c r="H138" s="105"/>
      <c r="I138" s="105"/>
      <c r="J138" s="105"/>
    </row>
    <row r="139" spans="1:10" x14ac:dyDescent="0.25">
      <c r="A139" s="178"/>
      <c r="B139" s="178"/>
      <c r="C139" s="102" t="s">
        <v>121</v>
      </c>
      <c r="D139" s="103">
        <v>41.969652845964497</v>
      </c>
      <c r="E139" s="104">
        <v>1.1818181818181819</v>
      </c>
      <c r="F139" s="104">
        <v>2.3636363636363638</v>
      </c>
      <c r="G139" s="105">
        <f t="shared" si="2"/>
        <v>5.6317748738863686E-2</v>
      </c>
      <c r="H139" s="105"/>
      <c r="I139" s="106">
        <v>0.23636363636363639</v>
      </c>
      <c r="J139" s="106">
        <v>0.11818181818181819</v>
      </c>
    </row>
    <row r="140" spans="1:10" x14ac:dyDescent="0.25">
      <c r="A140" s="178"/>
      <c r="B140" s="178" t="s">
        <v>44</v>
      </c>
      <c r="C140" s="102" t="s">
        <v>163</v>
      </c>
      <c r="D140" s="103">
        <v>7464.1894810785507</v>
      </c>
      <c r="E140" s="104">
        <v>7299.8346306638668</v>
      </c>
      <c r="F140" s="104">
        <v>6654.2640821003315</v>
      </c>
      <c r="G140" s="104">
        <f t="shared" si="2"/>
        <v>0.89149184904384449</v>
      </c>
      <c r="H140" s="104">
        <v>2344.1169576946277</v>
      </c>
      <c r="I140" s="104">
        <v>15.965386352600369</v>
      </c>
      <c r="J140" s="104">
        <v>8.1951791294647336</v>
      </c>
    </row>
    <row r="141" spans="1:10" x14ac:dyDescent="0.25">
      <c r="A141" s="178"/>
      <c r="B141" s="178"/>
      <c r="C141" s="102" t="s">
        <v>121</v>
      </c>
      <c r="D141" s="103">
        <v>7464.1894810785507</v>
      </c>
      <c r="E141" s="104">
        <v>7299.8346306638668</v>
      </c>
      <c r="F141" s="104">
        <v>6654.2640821003315</v>
      </c>
      <c r="G141" s="104">
        <f t="shared" si="2"/>
        <v>0.89149184904384449</v>
      </c>
      <c r="H141" s="104">
        <v>2344.1169576946277</v>
      </c>
      <c r="I141" s="104">
        <v>15.965386352600369</v>
      </c>
      <c r="J141" s="104">
        <v>8.1951791294647336</v>
      </c>
    </row>
    <row r="142" spans="1:10" x14ac:dyDescent="0.25">
      <c r="A142" s="178"/>
      <c r="B142" s="178" t="s">
        <v>45</v>
      </c>
      <c r="C142" s="102" t="s">
        <v>162</v>
      </c>
      <c r="D142" s="103">
        <v>2</v>
      </c>
      <c r="E142" s="104">
        <v>2</v>
      </c>
      <c r="F142" s="104">
        <v>5</v>
      </c>
      <c r="G142" s="104">
        <f t="shared" si="2"/>
        <v>2.5</v>
      </c>
      <c r="H142" s="104">
        <v>4</v>
      </c>
      <c r="I142" s="105"/>
      <c r="J142" s="105"/>
    </row>
    <row r="143" spans="1:10" x14ac:dyDescent="0.25">
      <c r="A143" s="178"/>
      <c r="B143" s="178"/>
      <c r="C143" s="102" t="s">
        <v>163</v>
      </c>
      <c r="D143" s="103">
        <v>14511.325379733766</v>
      </c>
      <c r="E143" s="104">
        <v>14310.106589250632</v>
      </c>
      <c r="F143" s="104">
        <v>11705.215481969144</v>
      </c>
      <c r="G143" s="104">
        <f t="shared" si="2"/>
        <v>0.80662621612195529</v>
      </c>
      <c r="H143" s="104">
        <v>4614.9057446967108</v>
      </c>
      <c r="I143" s="104">
        <v>4.1880653569276651</v>
      </c>
      <c r="J143" s="105"/>
    </row>
    <row r="144" spans="1:10" x14ac:dyDescent="0.25">
      <c r="A144" s="178"/>
      <c r="B144" s="178"/>
      <c r="C144" s="102" t="s">
        <v>121</v>
      </c>
      <c r="D144" s="103">
        <v>14513.325379733766</v>
      </c>
      <c r="E144" s="104">
        <v>14312.106589250634</v>
      </c>
      <c r="F144" s="104">
        <v>11710.215481969144</v>
      </c>
      <c r="G144" s="104">
        <f t="shared" si="2"/>
        <v>0.80685957046902212</v>
      </c>
      <c r="H144" s="104">
        <v>4618.9057446967099</v>
      </c>
      <c r="I144" s="104">
        <v>4.1880653569276651</v>
      </c>
      <c r="J144" s="105"/>
    </row>
    <row r="145" spans="1:10" x14ac:dyDescent="0.25">
      <c r="A145" s="178"/>
      <c r="B145" s="178" t="s">
        <v>46</v>
      </c>
      <c r="C145" s="102" t="s">
        <v>163</v>
      </c>
      <c r="D145" s="103">
        <v>134.58064153524609</v>
      </c>
      <c r="E145" s="104">
        <v>128.92400257396861</v>
      </c>
      <c r="F145" s="104">
        <v>137.93130741156006</v>
      </c>
      <c r="G145" s="104">
        <f t="shared" si="2"/>
        <v>1.0248970865206972</v>
      </c>
      <c r="H145" s="104">
        <v>86.82142010331205</v>
      </c>
      <c r="I145" s="105"/>
      <c r="J145" s="105"/>
    </row>
    <row r="146" spans="1:10" x14ac:dyDescent="0.25">
      <c r="A146" s="178"/>
      <c r="B146" s="178"/>
      <c r="C146" s="102" t="s">
        <v>121</v>
      </c>
      <c r="D146" s="103">
        <v>134.58064153524609</v>
      </c>
      <c r="E146" s="104">
        <v>128.92400257396861</v>
      </c>
      <c r="F146" s="104">
        <v>137.93130741156006</v>
      </c>
      <c r="G146" s="104">
        <f t="shared" si="2"/>
        <v>1.0248970865206972</v>
      </c>
      <c r="H146" s="104">
        <v>86.82142010331205</v>
      </c>
      <c r="I146" s="105"/>
      <c r="J146" s="105"/>
    </row>
    <row r="147" spans="1:10" x14ac:dyDescent="0.25">
      <c r="A147" s="178"/>
      <c r="B147" s="178" t="s">
        <v>47</v>
      </c>
      <c r="C147" s="102" t="s">
        <v>162</v>
      </c>
      <c r="D147" s="103">
        <v>20.198606271777003</v>
      </c>
      <c r="E147" s="104">
        <v>20.198606271777003</v>
      </c>
      <c r="F147" s="104">
        <v>20.78397212543554</v>
      </c>
      <c r="G147" s="105">
        <f t="shared" si="2"/>
        <v>1.0289805071588753</v>
      </c>
      <c r="H147" s="105"/>
      <c r="I147" s="104">
        <v>3.5714285714285712</v>
      </c>
      <c r="J147" s="104">
        <v>2.6785714285714284</v>
      </c>
    </row>
    <row r="148" spans="1:10" x14ac:dyDescent="0.25">
      <c r="A148" s="178"/>
      <c r="B148" s="178"/>
      <c r="C148" s="102" t="s">
        <v>163</v>
      </c>
      <c r="D148" s="103">
        <v>2251.5754797740638</v>
      </c>
      <c r="E148" s="104">
        <v>1615.9116596122219</v>
      </c>
      <c r="F148" s="104">
        <v>769.55607708007915</v>
      </c>
      <c r="G148" s="104">
        <f t="shared" si="2"/>
        <v>0.34178560034651867</v>
      </c>
      <c r="H148" s="104">
        <v>66.995732219330606</v>
      </c>
      <c r="I148" s="105"/>
      <c r="J148" s="105"/>
    </row>
    <row r="149" spans="1:10" x14ac:dyDescent="0.25">
      <c r="A149" s="178"/>
      <c r="B149" s="178"/>
      <c r="C149" s="102" t="s">
        <v>121</v>
      </c>
      <c r="D149" s="103">
        <v>2271.7740860458402</v>
      </c>
      <c r="E149" s="104">
        <v>1636.1102658839984</v>
      </c>
      <c r="F149" s="104">
        <v>790.34004920551479</v>
      </c>
      <c r="G149" s="104">
        <f t="shared" si="2"/>
        <v>0.34789552978005367</v>
      </c>
      <c r="H149" s="104">
        <v>66.995732219330606</v>
      </c>
      <c r="I149" s="104">
        <v>3.5714285714285712</v>
      </c>
      <c r="J149" s="104">
        <v>2.6785714285714284</v>
      </c>
    </row>
    <row r="150" spans="1:10" x14ac:dyDescent="0.25">
      <c r="A150" s="178"/>
      <c r="B150" s="178" t="s">
        <v>48</v>
      </c>
      <c r="C150" s="102" t="s">
        <v>163</v>
      </c>
      <c r="D150" s="103">
        <v>24163.026239925399</v>
      </c>
      <c r="E150" s="104">
        <v>19279.494260483258</v>
      </c>
      <c r="F150" s="104">
        <v>6990.1801096179443</v>
      </c>
      <c r="G150" s="104">
        <f t="shared" si="2"/>
        <v>0.28929241065292682</v>
      </c>
      <c r="H150" s="104">
        <v>687.88778196710791</v>
      </c>
      <c r="I150" s="106">
        <v>0.75550656312218156</v>
      </c>
      <c r="J150" s="105"/>
    </row>
    <row r="151" spans="1:10" x14ac:dyDescent="0.25">
      <c r="A151" s="178"/>
      <c r="B151" s="178"/>
      <c r="C151" s="102" t="s">
        <v>121</v>
      </c>
      <c r="D151" s="103">
        <v>24163.026239925399</v>
      </c>
      <c r="E151" s="104">
        <v>19279.494260483258</v>
      </c>
      <c r="F151" s="104">
        <v>6990.1801096179443</v>
      </c>
      <c r="G151" s="104">
        <f t="shared" si="2"/>
        <v>0.28929241065292682</v>
      </c>
      <c r="H151" s="104">
        <v>687.88778196710791</v>
      </c>
      <c r="I151" s="106">
        <v>0.75550656312218156</v>
      </c>
      <c r="J151" s="105"/>
    </row>
    <row r="152" spans="1:10" x14ac:dyDescent="0.25">
      <c r="A152" s="178"/>
      <c r="B152" s="178" t="s">
        <v>121</v>
      </c>
      <c r="C152" s="102" t="s">
        <v>162</v>
      </c>
      <c r="D152" s="103">
        <v>25.580424453595185</v>
      </c>
      <c r="E152" s="104">
        <v>25.580424453595185</v>
      </c>
      <c r="F152" s="104">
        <v>32.547608489071905</v>
      </c>
      <c r="G152" s="104">
        <f t="shared" si="2"/>
        <v>1.2723638948257374</v>
      </c>
      <c r="H152" s="104">
        <v>4</v>
      </c>
      <c r="I152" s="104">
        <v>3.8077922077922075</v>
      </c>
      <c r="J152" s="104">
        <v>2.7967532467532465</v>
      </c>
    </row>
    <row r="153" spans="1:10" x14ac:dyDescent="0.25">
      <c r="A153" s="178"/>
      <c r="B153" s="178"/>
      <c r="C153" s="102" t="s">
        <v>163</v>
      </c>
      <c r="D153" s="103">
        <v>53673.477690580738</v>
      </c>
      <c r="E153" s="104">
        <v>47272.294559023896</v>
      </c>
      <c r="F153" s="104">
        <v>29940.410934421645</v>
      </c>
      <c r="G153" s="104">
        <f t="shared" si="2"/>
        <v>0.55782506039618796</v>
      </c>
      <c r="H153" s="104">
        <v>9425.6971085517253</v>
      </c>
      <c r="I153" s="104">
        <v>20.908958272650214</v>
      </c>
      <c r="J153" s="104">
        <v>8.1951791294647336</v>
      </c>
    </row>
    <row r="154" spans="1:10" x14ac:dyDescent="0.25">
      <c r="A154" s="178"/>
      <c r="B154" s="178"/>
      <c r="C154" s="102" t="s">
        <v>121</v>
      </c>
      <c r="D154" s="103">
        <v>53699.058115034335</v>
      </c>
      <c r="E154" s="104">
        <v>47297.874983477494</v>
      </c>
      <c r="F154" s="104">
        <v>29972.958542910717</v>
      </c>
      <c r="G154" s="104">
        <f t="shared" si="2"/>
        <v>0.55816544265455326</v>
      </c>
      <c r="H154" s="104">
        <v>9429.6971085517271</v>
      </c>
      <c r="I154" s="104">
        <v>24.716750480442421</v>
      </c>
      <c r="J154" s="104">
        <v>10.991932376217978</v>
      </c>
    </row>
    <row r="155" spans="1:10" x14ac:dyDescent="0.25">
      <c r="A155" s="178" t="s">
        <v>14</v>
      </c>
      <c r="B155" s="178" t="s">
        <v>39</v>
      </c>
      <c r="C155" s="102" t="s">
        <v>162</v>
      </c>
      <c r="D155" s="103">
        <v>349.59568682678025</v>
      </c>
      <c r="E155" s="104">
        <v>309.41876374985725</v>
      </c>
      <c r="F155" s="104">
        <v>399.35092414265591</v>
      </c>
      <c r="G155" s="104">
        <f t="shared" si="2"/>
        <v>1.142322228765164</v>
      </c>
      <c r="H155" s="104">
        <v>97.385687017089779</v>
      </c>
      <c r="I155" s="104">
        <v>3.838829787234042</v>
      </c>
      <c r="J155" s="106">
        <v>0.16</v>
      </c>
    </row>
    <row r="156" spans="1:10" x14ac:dyDescent="0.25">
      <c r="A156" s="178"/>
      <c r="B156" s="178"/>
      <c r="C156" s="102" t="s">
        <v>163</v>
      </c>
      <c r="D156" s="103">
        <v>8556.8606863886962</v>
      </c>
      <c r="E156" s="104">
        <v>7775.0420586656455</v>
      </c>
      <c r="F156" s="104">
        <v>3731.8498952901891</v>
      </c>
      <c r="G156" s="105">
        <f t="shared" si="2"/>
        <v>0.43612371780533971</v>
      </c>
      <c r="H156" s="105"/>
      <c r="I156" s="104">
        <v>2.7753072250194539</v>
      </c>
      <c r="J156" s="106">
        <v>5.1859186874448175E-2</v>
      </c>
    </row>
    <row r="157" spans="1:10" x14ac:dyDescent="0.25">
      <c r="A157" s="178"/>
      <c r="B157" s="178"/>
      <c r="C157" s="102" t="s">
        <v>121</v>
      </c>
      <c r="D157" s="103">
        <v>8906.4563732154766</v>
      </c>
      <c r="E157" s="104">
        <v>8084.4608224155018</v>
      </c>
      <c r="F157" s="104">
        <v>4131.2008194328446</v>
      </c>
      <c r="G157" s="104">
        <f t="shared" si="2"/>
        <v>0.46384337904092454</v>
      </c>
      <c r="H157" s="104">
        <v>97.385687017089779</v>
      </c>
      <c r="I157" s="104">
        <v>6.6141370122534964</v>
      </c>
      <c r="J157" s="106">
        <v>0.21185918687444821</v>
      </c>
    </row>
    <row r="158" spans="1:10" x14ac:dyDescent="0.25">
      <c r="A158" s="178"/>
      <c r="B158" s="178" t="s">
        <v>40</v>
      </c>
      <c r="C158" s="102" t="s">
        <v>162</v>
      </c>
      <c r="D158" s="103">
        <v>28.8</v>
      </c>
      <c r="E158" s="104">
        <v>28.8</v>
      </c>
      <c r="F158" s="104">
        <v>42.283333333333331</v>
      </c>
      <c r="G158" s="104">
        <f t="shared" si="2"/>
        <v>1.4681712962962963</v>
      </c>
      <c r="H158" s="104">
        <v>14.25</v>
      </c>
      <c r="I158" s="104">
        <v>0</v>
      </c>
      <c r="J158" s="104">
        <v>0</v>
      </c>
    </row>
    <row r="159" spans="1:10" x14ac:dyDescent="0.25">
      <c r="A159" s="178"/>
      <c r="B159" s="178"/>
      <c r="C159" s="102" t="s">
        <v>163</v>
      </c>
      <c r="D159" s="103">
        <v>176.31684399867942</v>
      </c>
      <c r="E159" s="104">
        <v>176.31684399867942</v>
      </c>
      <c r="F159" s="104">
        <v>140.13835951057914</v>
      </c>
      <c r="G159" s="105">
        <f t="shared" si="2"/>
        <v>0.79480982266010136</v>
      </c>
      <c r="H159" s="105"/>
      <c r="I159" s="106">
        <v>0.11325949106805037</v>
      </c>
      <c r="J159" s="105"/>
    </row>
    <row r="160" spans="1:10" x14ac:dyDescent="0.25">
      <c r="A160" s="178"/>
      <c r="B160" s="178"/>
      <c r="C160" s="102" t="s">
        <v>121</v>
      </c>
      <c r="D160" s="103">
        <v>205.11684399867943</v>
      </c>
      <c r="E160" s="104">
        <v>205.11684399867943</v>
      </c>
      <c r="F160" s="104">
        <v>182.42169284391247</v>
      </c>
      <c r="G160" s="104">
        <f t="shared" si="2"/>
        <v>0.88935500999170469</v>
      </c>
      <c r="H160" s="104">
        <v>14.25</v>
      </c>
      <c r="I160" s="106">
        <v>0.11325949106805037</v>
      </c>
      <c r="J160" s="104">
        <v>0</v>
      </c>
    </row>
    <row r="161" spans="1:10" x14ac:dyDescent="0.25">
      <c r="A161" s="178"/>
      <c r="B161" s="178" t="s">
        <v>41</v>
      </c>
      <c r="C161" s="102" t="s">
        <v>162</v>
      </c>
      <c r="D161" s="103">
        <v>197.25068181818182</v>
      </c>
      <c r="E161" s="104">
        <v>196.75068181818185</v>
      </c>
      <c r="F161" s="104">
        <v>241.77727272727273</v>
      </c>
      <c r="G161" s="104">
        <f t="shared" si="2"/>
        <v>1.2257360557573831</v>
      </c>
      <c r="H161" s="104">
        <v>178.32727272727271</v>
      </c>
      <c r="I161" s="104">
        <v>1.1000000000000001</v>
      </c>
      <c r="J161" s="106">
        <v>0.1</v>
      </c>
    </row>
    <row r="162" spans="1:10" x14ac:dyDescent="0.25">
      <c r="A162" s="178"/>
      <c r="B162" s="178"/>
      <c r="C162" s="102" t="s">
        <v>163</v>
      </c>
      <c r="D162" s="103">
        <v>81725.637726446032</v>
      </c>
      <c r="E162" s="104">
        <v>76284.922930174755</v>
      </c>
      <c r="F162" s="104">
        <v>43583.466672969415</v>
      </c>
      <c r="G162" s="105">
        <f t="shared" si="2"/>
        <v>0.53329001627191963</v>
      </c>
      <c r="H162" s="105"/>
      <c r="I162" s="104">
        <v>4.8488157631753737</v>
      </c>
      <c r="J162" s="104">
        <v>9.2440128514827826</v>
      </c>
    </row>
    <row r="163" spans="1:10" x14ac:dyDescent="0.25">
      <c r="A163" s="178"/>
      <c r="B163" s="178"/>
      <c r="C163" s="102" t="s">
        <v>121</v>
      </c>
      <c r="D163" s="103">
        <v>81922.888408264203</v>
      </c>
      <c r="E163" s="104">
        <v>76481.673611992956</v>
      </c>
      <c r="F163" s="104">
        <v>43825.243945696689</v>
      </c>
      <c r="G163" s="104">
        <f t="shared" si="2"/>
        <v>0.53495726038482416</v>
      </c>
      <c r="H163" s="104">
        <v>178.32727272727271</v>
      </c>
      <c r="I163" s="104">
        <v>5.9488157631753742</v>
      </c>
      <c r="J163" s="104">
        <v>9.3440128514827823</v>
      </c>
    </row>
    <row r="164" spans="1:10" x14ac:dyDescent="0.25">
      <c r="A164" s="178"/>
      <c r="B164" s="178" t="s">
        <v>42</v>
      </c>
      <c r="C164" s="102" t="s">
        <v>163</v>
      </c>
      <c r="D164" s="103">
        <v>25.104020940986182</v>
      </c>
      <c r="E164" s="104">
        <v>23.187875086762816</v>
      </c>
      <c r="F164" s="104">
        <v>15.097069793437639</v>
      </c>
      <c r="G164" s="105">
        <f t="shared" si="2"/>
        <v>0.60138054493052728</v>
      </c>
      <c r="H164" s="105"/>
      <c r="I164" s="105"/>
      <c r="J164" s="105"/>
    </row>
    <row r="165" spans="1:10" x14ac:dyDescent="0.25">
      <c r="A165" s="178"/>
      <c r="B165" s="178"/>
      <c r="C165" s="102" t="s">
        <v>121</v>
      </c>
      <c r="D165" s="103">
        <v>25.104020940986182</v>
      </c>
      <c r="E165" s="104">
        <v>23.187875086762816</v>
      </c>
      <c r="F165" s="104">
        <v>15.097069793437639</v>
      </c>
      <c r="G165" s="105">
        <f t="shared" si="2"/>
        <v>0.60138054493052728</v>
      </c>
      <c r="H165" s="105"/>
      <c r="I165" s="105"/>
      <c r="J165" s="105"/>
    </row>
    <row r="166" spans="1:10" x14ac:dyDescent="0.25">
      <c r="A166" s="178"/>
      <c r="B166" s="178" t="s">
        <v>43</v>
      </c>
      <c r="C166" s="102" t="s">
        <v>162</v>
      </c>
      <c r="D166" s="103">
        <v>239.29454545454547</v>
      </c>
      <c r="E166" s="104">
        <v>239.29454545454547</v>
      </c>
      <c r="F166" s="104">
        <v>334.4072727272727</v>
      </c>
      <c r="G166" s="104">
        <f t="shared" si="2"/>
        <v>1.3974713551955746</v>
      </c>
      <c r="H166" s="104">
        <v>219.375</v>
      </c>
      <c r="I166" s="104">
        <v>14.181818181818183</v>
      </c>
      <c r="J166" s="104">
        <v>9.454545454545455</v>
      </c>
    </row>
    <row r="167" spans="1:10" x14ac:dyDescent="0.25">
      <c r="A167" s="178"/>
      <c r="B167" s="178"/>
      <c r="C167" s="102" t="s">
        <v>163</v>
      </c>
      <c r="D167" s="103">
        <v>259.99414006343443</v>
      </c>
      <c r="E167" s="104">
        <v>238.22181292139643</v>
      </c>
      <c r="F167" s="104">
        <v>183.52188206125416</v>
      </c>
      <c r="G167" s="105">
        <f t="shared" si="2"/>
        <v>0.70586930157917305</v>
      </c>
      <c r="H167" s="105"/>
      <c r="I167" s="105"/>
      <c r="J167" s="105"/>
    </row>
    <row r="168" spans="1:10" x14ac:dyDescent="0.25">
      <c r="A168" s="178"/>
      <c r="B168" s="178"/>
      <c r="C168" s="102" t="s">
        <v>121</v>
      </c>
      <c r="D168" s="103">
        <v>499.2886855179799</v>
      </c>
      <c r="E168" s="104">
        <v>477.51635837594193</v>
      </c>
      <c r="F168" s="104">
        <v>517.92915478852683</v>
      </c>
      <c r="G168" s="104">
        <f t="shared" si="2"/>
        <v>1.0373340510434532</v>
      </c>
      <c r="H168" s="104">
        <v>219.375</v>
      </c>
      <c r="I168" s="104">
        <v>14.181818181818183</v>
      </c>
      <c r="J168" s="104">
        <v>9.454545454545455</v>
      </c>
    </row>
    <row r="169" spans="1:10" x14ac:dyDescent="0.25">
      <c r="A169" s="178"/>
      <c r="B169" s="178" t="s">
        <v>44</v>
      </c>
      <c r="C169" s="102" t="s">
        <v>162</v>
      </c>
      <c r="D169" s="103">
        <v>20.5</v>
      </c>
      <c r="E169" s="104">
        <v>20</v>
      </c>
      <c r="F169" s="104">
        <v>30.933333333333337</v>
      </c>
      <c r="G169" s="104">
        <f t="shared" si="2"/>
        <v>1.5089430894308944</v>
      </c>
      <c r="H169" s="104">
        <v>7.1666666666666661</v>
      </c>
      <c r="I169" s="104">
        <v>1.3333333333333333</v>
      </c>
      <c r="J169" s="104">
        <v>1.6</v>
      </c>
    </row>
    <row r="170" spans="1:10" x14ac:dyDescent="0.25">
      <c r="A170" s="178"/>
      <c r="B170" s="178"/>
      <c r="C170" s="102" t="s">
        <v>163</v>
      </c>
      <c r="D170" s="103">
        <v>1135.3672198731024</v>
      </c>
      <c r="E170" s="104">
        <v>1040.9938084863925</v>
      </c>
      <c r="F170" s="104">
        <v>760.66619267571241</v>
      </c>
      <c r="G170" s="105">
        <f t="shared" si="2"/>
        <v>0.66997371366836755</v>
      </c>
      <c r="H170" s="105"/>
      <c r="I170" s="104">
        <v>3.8992655468408026</v>
      </c>
      <c r="J170" s="105"/>
    </row>
    <row r="171" spans="1:10" x14ac:dyDescent="0.25">
      <c r="A171" s="178"/>
      <c r="B171" s="178"/>
      <c r="C171" s="102" t="s">
        <v>121</v>
      </c>
      <c r="D171" s="103">
        <v>1155.8672198731022</v>
      </c>
      <c r="E171" s="104">
        <v>1060.9938084863925</v>
      </c>
      <c r="F171" s="104">
        <v>791.59952600904569</v>
      </c>
      <c r="G171" s="104">
        <f t="shared" si="2"/>
        <v>0.68485333989829045</v>
      </c>
      <c r="H171" s="104">
        <v>7.1666666666666661</v>
      </c>
      <c r="I171" s="104">
        <v>5.2325988801741357</v>
      </c>
      <c r="J171" s="104">
        <v>1.6</v>
      </c>
    </row>
    <row r="172" spans="1:10" x14ac:dyDescent="0.25">
      <c r="A172" s="178"/>
      <c r="B172" s="178" t="s">
        <v>45</v>
      </c>
      <c r="C172" s="102" t="s">
        <v>162</v>
      </c>
      <c r="D172" s="103">
        <v>5</v>
      </c>
      <c r="E172" s="104">
        <v>5</v>
      </c>
      <c r="F172" s="104">
        <v>9.75</v>
      </c>
      <c r="G172" s="104">
        <f t="shared" si="2"/>
        <v>1.95</v>
      </c>
      <c r="H172" s="104">
        <v>9</v>
      </c>
      <c r="I172" s="106">
        <v>0.55000000000000004</v>
      </c>
      <c r="J172" s="106">
        <v>0.45</v>
      </c>
    </row>
    <row r="173" spans="1:10" x14ac:dyDescent="0.25">
      <c r="A173" s="178"/>
      <c r="B173" s="178"/>
      <c r="C173" s="102" t="s">
        <v>163</v>
      </c>
      <c r="D173" s="103">
        <v>1456.4529016034962</v>
      </c>
      <c r="E173" s="104">
        <v>1441.9943272575424</v>
      </c>
      <c r="F173" s="104">
        <v>434.28883712320351</v>
      </c>
      <c r="G173" s="105">
        <f t="shared" si="2"/>
        <v>0.29818254791834936</v>
      </c>
      <c r="H173" s="105"/>
      <c r="I173" s="104">
        <v>1.7845945731219957</v>
      </c>
      <c r="J173" s="104">
        <v>1.4002450042064494</v>
      </c>
    </row>
    <row r="174" spans="1:10" x14ac:dyDescent="0.25">
      <c r="A174" s="178"/>
      <c r="B174" s="178"/>
      <c r="C174" s="102" t="s">
        <v>121</v>
      </c>
      <c r="D174" s="103">
        <v>1461.4529016034965</v>
      </c>
      <c r="E174" s="104">
        <v>1446.9943272575424</v>
      </c>
      <c r="F174" s="104">
        <v>444.03883712320351</v>
      </c>
      <c r="G174" s="104">
        <f t="shared" si="2"/>
        <v>0.30383383319161844</v>
      </c>
      <c r="H174" s="104">
        <v>9</v>
      </c>
      <c r="I174" s="104">
        <v>2.3345945731219957</v>
      </c>
      <c r="J174" s="104">
        <v>1.8502450042064496</v>
      </c>
    </row>
    <row r="175" spans="1:10" x14ac:dyDescent="0.25">
      <c r="A175" s="178"/>
      <c r="B175" s="178" t="s">
        <v>46</v>
      </c>
      <c r="C175" s="102" t="s">
        <v>163</v>
      </c>
      <c r="D175" s="103">
        <v>2.6347148825226641</v>
      </c>
      <c r="E175" s="104">
        <v>2.6347148825226641</v>
      </c>
      <c r="F175" s="106">
        <v>0.58553903549183695</v>
      </c>
      <c r="G175" s="105">
        <f t="shared" si="2"/>
        <v>0.22224000000000002</v>
      </c>
      <c r="H175" s="105"/>
      <c r="I175" s="105"/>
      <c r="J175" s="105"/>
    </row>
    <row r="176" spans="1:10" x14ac:dyDescent="0.25">
      <c r="A176" s="178"/>
      <c r="B176" s="178"/>
      <c r="C176" s="102" t="s">
        <v>121</v>
      </c>
      <c r="D176" s="103">
        <v>2.6347148825226641</v>
      </c>
      <c r="E176" s="104">
        <v>2.6347148825226641</v>
      </c>
      <c r="F176" s="106">
        <v>0.58553903549183695</v>
      </c>
      <c r="G176" s="105">
        <f t="shared" si="2"/>
        <v>0.22224000000000002</v>
      </c>
      <c r="H176" s="105"/>
      <c r="I176" s="105"/>
      <c r="J176" s="105"/>
    </row>
    <row r="177" spans="1:10" x14ac:dyDescent="0.25">
      <c r="A177" s="178"/>
      <c r="B177" s="178" t="s">
        <v>47</v>
      </c>
      <c r="C177" s="102" t="s">
        <v>162</v>
      </c>
      <c r="D177" s="103">
        <v>437.53585853905639</v>
      </c>
      <c r="E177" s="104">
        <v>395.99032143474921</v>
      </c>
      <c r="F177" s="104">
        <v>570.88957746435358</v>
      </c>
      <c r="G177" s="104">
        <f t="shared" si="2"/>
        <v>1.3047835196195547</v>
      </c>
      <c r="H177" s="104">
        <v>229.08285547483132</v>
      </c>
      <c r="I177" s="104">
        <v>31.356493902439023</v>
      </c>
      <c r="J177" s="104">
        <v>16.841943234610916</v>
      </c>
    </row>
    <row r="178" spans="1:10" x14ac:dyDescent="0.25">
      <c r="A178" s="178"/>
      <c r="B178" s="178"/>
      <c r="C178" s="102" t="s">
        <v>163</v>
      </c>
      <c r="D178" s="103">
        <v>32466.254494567929</v>
      </c>
      <c r="E178" s="104">
        <v>27724.013598488342</v>
      </c>
      <c r="F178" s="104">
        <v>10586.516460626997</v>
      </c>
      <c r="G178" s="105">
        <f t="shared" si="2"/>
        <v>0.32607754191042498</v>
      </c>
      <c r="H178" s="105"/>
      <c r="I178" s="104">
        <v>52.919651919176545</v>
      </c>
      <c r="J178" s="104">
        <v>41.737057383427398</v>
      </c>
    </row>
    <row r="179" spans="1:10" x14ac:dyDescent="0.25">
      <c r="A179" s="178"/>
      <c r="B179" s="178"/>
      <c r="C179" s="102" t="s">
        <v>121</v>
      </c>
      <c r="D179" s="103">
        <v>32903.790353106982</v>
      </c>
      <c r="E179" s="104">
        <v>28120.003919923092</v>
      </c>
      <c r="F179" s="104">
        <v>11157.406038091354</v>
      </c>
      <c r="G179" s="104">
        <f t="shared" si="2"/>
        <v>0.33909181642466313</v>
      </c>
      <c r="H179" s="104">
        <v>229.08285547483132</v>
      </c>
      <c r="I179" s="104">
        <v>84.276145821615557</v>
      </c>
      <c r="J179" s="104">
        <v>58.579000618038314</v>
      </c>
    </row>
    <row r="180" spans="1:10" x14ac:dyDescent="0.25">
      <c r="A180" s="178"/>
      <c r="B180" s="178" t="s">
        <v>48</v>
      </c>
      <c r="C180" s="102" t="s">
        <v>162</v>
      </c>
      <c r="D180" s="103">
        <v>3</v>
      </c>
      <c r="E180" s="104">
        <v>3</v>
      </c>
      <c r="F180" s="104">
        <v>1.5</v>
      </c>
      <c r="G180" s="104">
        <f t="shared" si="2"/>
        <v>0.5</v>
      </c>
      <c r="H180" s="104">
        <v>1</v>
      </c>
      <c r="I180" s="105"/>
      <c r="J180" s="105"/>
    </row>
    <row r="181" spans="1:10" x14ac:dyDescent="0.25">
      <c r="A181" s="178"/>
      <c r="B181" s="178"/>
      <c r="C181" s="102" t="s">
        <v>163</v>
      </c>
      <c r="D181" s="103">
        <v>10.63888485878072</v>
      </c>
      <c r="E181" s="104">
        <v>10.63888485878072</v>
      </c>
      <c r="F181" s="104">
        <v>5.910964427538568</v>
      </c>
      <c r="G181" s="105">
        <f t="shared" si="2"/>
        <v>0.55559999999999998</v>
      </c>
      <c r="H181" s="105"/>
      <c r="I181" s="105"/>
      <c r="J181" s="105"/>
    </row>
    <row r="182" spans="1:10" x14ac:dyDescent="0.25">
      <c r="A182" s="178"/>
      <c r="B182" s="178"/>
      <c r="C182" s="102" t="s">
        <v>121</v>
      </c>
      <c r="D182" s="103">
        <v>13.63888485878072</v>
      </c>
      <c r="E182" s="104">
        <v>13.63888485878072</v>
      </c>
      <c r="F182" s="104">
        <v>7.410964427538568</v>
      </c>
      <c r="G182" s="104">
        <f t="shared" si="2"/>
        <v>0.54337026115206077</v>
      </c>
      <c r="H182" s="104">
        <v>1</v>
      </c>
      <c r="I182" s="105"/>
      <c r="J182" s="105"/>
    </row>
    <row r="183" spans="1:10" x14ac:dyDescent="0.25">
      <c r="A183" s="178"/>
      <c r="B183" s="178" t="s">
        <v>121</v>
      </c>
      <c r="C183" s="102" t="s">
        <v>162</v>
      </c>
      <c r="D183" s="103">
        <v>1280.9767726385642</v>
      </c>
      <c r="E183" s="104">
        <v>1198.254312457334</v>
      </c>
      <c r="F183" s="104">
        <v>1630.8917137282215</v>
      </c>
      <c r="G183" s="104">
        <f t="shared" si="2"/>
        <v>1.2731625963591051</v>
      </c>
      <c r="H183" s="104">
        <v>755.5874818858606</v>
      </c>
      <c r="I183" s="104">
        <v>52.360475204824589</v>
      </c>
      <c r="J183" s="104">
        <v>28.606488689156375</v>
      </c>
    </row>
    <row r="184" spans="1:10" x14ac:dyDescent="0.25">
      <c r="A184" s="178"/>
      <c r="B184" s="178"/>
      <c r="C184" s="102" t="s">
        <v>163</v>
      </c>
      <c r="D184" s="103">
        <v>125815.26163362367</v>
      </c>
      <c r="E184" s="104">
        <v>114717.96685482081</v>
      </c>
      <c r="F184" s="104">
        <v>59442.041873513823</v>
      </c>
      <c r="G184" s="105">
        <f t="shared" si="2"/>
        <v>0.47245493989918436</v>
      </c>
      <c r="H184" s="105"/>
      <c r="I184" s="104">
        <v>66.340894518402223</v>
      </c>
      <c r="J184" s="104">
        <v>52.433174425991076</v>
      </c>
    </row>
    <row r="185" spans="1:10" x14ac:dyDescent="0.25">
      <c r="A185" s="178"/>
      <c r="B185" s="178"/>
      <c r="C185" s="102" t="s">
        <v>121</v>
      </c>
      <c r="D185" s="103">
        <v>127096.23840626223</v>
      </c>
      <c r="E185" s="104">
        <v>115916.22116727814</v>
      </c>
      <c r="F185" s="104">
        <v>61072.93358724202</v>
      </c>
      <c r="G185" s="104">
        <f t="shared" si="2"/>
        <v>0.48052510721853797</v>
      </c>
      <c r="H185" s="104">
        <v>755.5874818858606</v>
      </c>
      <c r="I185" s="104">
        <v>118.7013697232268</v>
      </c>
      <c r="J185" s="104">
        <v>81.039663115147448</v>
      </c>
    </row>
    <row r="186" spans="1:10" x14ac:dyDescent="0.25">
      <c r="A186" s="178" t="s">
        <v>15</v>
      </c>
      <c r="B186" s="178" t="s">
        <v>39</v>
      </c>
      <c r="C186" s="102" t="s">
        <v>162</v>
      </c>
      <c r="D186" s="103">
        <v>456.20183924561348</v>
      </c>
      <c r="E186" s="104">
        <v>441.63273122597343</v>
      </c>
      <c r="F186" s="104">
        <v>723.93811260609743</v>
      </c>
      <c r="G186" s="104">
        <f t="shared" si="2"/>
        <v>1.5868811791798543</v>
      </c>
      <c r="H186" s="104">
        <v>218.987091595935</v>
      </c>
      <c r="I186" s="105"/>
      <c r="J186" s="105"/>
    </row>
    <row r="187" spans="1:10" x14ac:dyDescent="0.25">
      <c r="A187" s="178"/>
      <c r="B187" s="178"/>
      <c r="C187" s="102" t="s">
        <v>163</v>
      </c>
      <c r="D187" s="103">
        <v>35111.881114713557</v>
      </c>
      <c r="E187" s="104">
        <v>32797.810393591935</v>
      </c>
      <c r="F187" s="104">
        <v>20079.883021675974</v>
      </c>
      <c r="G187" s="104">
        <f t="shared" si="2"/>
        <v>0.57188286084910278</v>
      </c>
      <c r="H187" s="104">
        <v>8746.9572186305195</v>
      </c>
      <c r="I187" s="104">
        <v>7.5021720431069339</v>
      </c>
      <c r="J187" s="104">
        <v>1.0822422424674012</v>
      </c>
    </row>
    <row r="188" spans="1:10" x14ac:dyDescent="0.25">
      <c r="A188" s="178"/>
      <c r="B188" s="178"/>
      <c r="C188" s="102" t="s">
        <v>121</v>
      </c>
      <c r="D188" s="103">
        <v>35568.082953959165</v>
      </c>
      <c r="E188" s="104">
        <v>33239.443124817917</v>
      </c>
      <c r="F188" s="104">
        <v>20803.821134282072</v>
      </c>
      <c r="G188" s="104">
        <f t="shared" si="2"/>
        <v>0.58490138929363777</v>
      </c>
      <c r="H188" s="104">
        <v>8965.944310226454</v>
      </c>
      <c r="I188" s="104">
        <v>7.5021720431069339</v>
      </c>
      <c r="J188" s="104">
        <v>1.0822422424674012</v>
      </c>
    </row>
    <row r="189" spans="1:10" x14ac:dyDescent="0.25">
      <c r="A189" s="178"/>
      <c r="B189" s="178" t="s">
        <v>40</v>
      </c>
      <c r="C189" s="102" t="s">
        <v>162</v>
      </c>
      <c r="D189" s="103">
        <v>99.515000000000001</v>
      </c>
      <c r="E189" s="104">
        <v>99.515000000000001</v>
      </c>
      <c r="F189" s="104">
        <v>362.77</v>
      </c>
      <c r="G189" s="104">
        <f t="shared" si="2"/>
        <v>3.6453800934532481</v>
      </c>
      <c r="H189" s="104">
        <v>92.946666666666658</v>
      </c>
      <c r="I189" s="105"/>
      <c r="J189" s="105"/>
    </row>
    <row r="190" spans="1:10" x14ac:dyDescent="0.25">
      <c r="A190" s="178"/>
      <c r="B190" s="178"/>
      <c r="C190" s="102" t="s">
        <v>163</v>
      </c>
      <c r="D190" s="103">
        <v>7753.913038306091</v>
      </c>
      <c r="E190" s="104">
        <v>7444.2777789796255</v>
      </c>
      <c r="F190" s="104">
        <v>9466.4664447923187</v>
      </c>
      <c r="G190" s="104">
        <f t="shared" si="2"/>
        <v>1.2208631175028435</v>
      </c>
      <c r="H190" s="104">
        <v>4898.0047518414285</v>
      </c>
      <c r="I190" s="104">
        <v>11.046701814179663</v>
      </c>
      <c r="J190" s="104">
        <v>8.2486178932630274</v>
      </c>
    </row>
    <row r="191" spans="1:10" x14ac:dyDescent="0.25">
      <c r="A191" s="178"/>
      <c r="B191" s="178"/>
      <c r="C191" s="102" t="s">
        <v>121</v>
      </c>
      <c r="D191" s="103">
        <v>7853.4280383060905</v>
      </c>
      <c r="E191" s="104">
        <v>7543.7927789796231</v>
      </c>
      <c r="F191" s="104">
        <v>9829.2364447923192</v>
      </c>
      <c r="G191" s="104">
        <f t="shared" si="2"/>
        <v>1.2515854728468858</v>
      </c>
      <c r="H191" s="104">
        <v>4990.9514185080952</v>
      </c>
      <c r="I191" s="104">
        <v>11.046701814179663</v>
      </c>
      <c r="J191" s="104">
        <v>8.2486178932630274</v>
      </c>
    </row>
    <row r="192" spans="1:10" x14ac:dyDescent="0.25">
      <c r="A192" s="178"/>
      <c r="B192" s="178" t="s">
        <v>41</v>
      </c>
      <c r="C192" s="102" t="s">
        <v>162</v>
      </c>
      <c r="D192" s="103">
        <v>65.312727272727273</v>
      </c>
      <c r="E192" s="104">
        <v>63.907727272727271</v>
      </c>
      <c r="F192" s="104">
        <v>42.027272727272724</v>
      </c>
      <c r="G192" s="104">
        <f t="shared" si="2"/>
        <v>0.6434775346584265</v>
      </c>
      <c r="H192" s="104">
        <v>26.445454545454545</v>
      </c>
      <c r="I192" s="105"/>
      <c r="J192" s="105"/>
    </row>
    <row r="193" spans="1:10" x14ac:dyDescent="0.25">
      <c r="A193" s="178"/>
      <c r="B193" s="178"/>
      <c r="C193" s="102" t="s">
        <v>163</v>
      </c>
      <c r="D193" s="103">
        <v>67985.892929589012</v>
      </c>
      <c r="E193" s="104">
        <v>64043.384682446551</v>
      </c>
      <c r="F193" s="104">
        <v>31236.112625471367</v>
      </c>
      <c r="G193" s="104">
        <f t="shared" si="2"/>
        <v>0.45944991349634384</v>
      </c>
      <c r="H193" s="104">
        <v>10509.852805312341</v>
      </c>
      <c r="I193" s="104">
        <v>26.544067989970664</v>
      </c>
      <c r="J193" s="104">
        <v>1.4443770080441847</v>
      </c>
    </row>
    <row r="194" spans="1:10" x14ac:dyDescent="0.25">
      <c r="A194" s="178"/>
      <c r="B194" s="178"/>
      <c r="C194" s="102" t="s">
        <v>121</v>
      </c>
      <c r="D194" s="103">
        <v>68051.205656861741</v>
      </c>
      <c r="E194" s="104">
        <v>64107.292409719274</v>
      </c>
      <c r="F194" s="104">
        <v>31278.139898198639</v>
      </c>
      <c r="G194" s="104">
        <f t="shared" si="2"/>
        <v>0.45962653558136923</v>
      </c>
      <c r="H194" s="104">
        <v>10536.298259857795</v>
      </c>
      <c r="I194" s="104">
        <v>26.544067989970664</v>
      </c>
      <c r="J194" s="104">
        <v>1.4443770080441847</v>
      </c>
    </row>
    <row r="195" spans="1:10" x14ac:dyDescent="0.25">
      <c r="A195" s="178"/>
      <c r="B195" s="178" t="s">
        <v>42</v>
      </c>
      <c r="C195" s="102" t="s">
        <v>162</v>
      </c>
      <c r="D195" s="103">
        <v>28.012500000000003</v>
      </c>
      <c r="E195" s="104">
        <v>28.012500000000003</v>
      </c>
      <c r="F195" s="104">
        <v>20.535000000000004</v>
      </c>
      <c r="G195" s="104">
        <f t="shared" si="2"/>
        <v>0.73306559571619823</v>
      </c>
      <c r="H195" s="104">
        <v>11.030000000000001</v>
      </c>
      <c r="I195" s="105"/>
      <c r="J195" s="105"/>
    </row>
    <row r="196" spans="1:10" x14ac:dyDescent="0.25">
      <c r="A196" s="178"/>
      <c r="B196" s="178"/>
      <c r="C196" s="102" t="s">
        <v>163</v>
      </c>
      <c r="D196" s="103">
        <v>16879.547077961302</v>
      </c>
      <c r="E196" s="104">
        <v>16552.296923351169</v>
      </c>
      <c r="F196" s="104">
        <v>12394.53431246427</v>
      </c>
      <c r="G196" s="104">
        <f t="shared" ref="G196:G259" si="3">F196/D196</f>
        <v>0.73429306220231061</v>
      </c>
      <c r="H196" s="104">
        <v>5186.3602396915958</v>
      </c>
      <c r="I196" s="104">
        <v>4.8860590618578881</v>
      </c>
      <c r="J196" s="104">
        <v>4.8860590618578881</v>
      </c>
    </row>
    <row r="197" spans="1:10" x14ac:dyDescent="0.25">
      <c r="A197" s="178"/>
      <c r="B197" s="178"/>
      <c r="C197" s="102" t="s">
        <v>121</v>
      </c>
      <c r="D197" s="103">
        <v>16907.559577961303</v>
      </c>
      <c r="E197" s="104">
        <v>16580.309423351166</v>
      </c>
      <c r="F197" s="104">
        <v>12415.069312464268</v>
      </c>
      <c r="G197" s="104">
        <f t="shared" si="3"/>
        <v>0.73429102853182227</v>
      </c>
      <c r="H197" s="104">
        <v>5197.3902396915955</v>
      </c>
      <c r="I197" s="104">
        <v>4.8860590618578881</v>
      </c>
      <c r="J197" s="104">
        <v>4.8860590618578881</v>
      </c>
    </row>
    <row r="198" spans="1:10" x14ac:dyDescent="0.25">
      <c r="A198" s="178"/>
      <c r="B198" s="178" t="s">
        <v>43</v>
      </c>
      <c r="C198" s="102" t="s">
        <v>162</v>
      </c>
      <c r="D198" s="103">
        <v>15</v>
      </c>
      <c r="E198" s="104">
        <v>15</v>
      </c>
      <c r="F198" s="104">
        <v>30</v>
      </c>
      <c r="G198" s="105">
        <f t="shared" si="3"/>
        <v>2</v>
      </c>
      <c r="H198" s="105"/>
      <c r="I198" s="105"/>
      <c r="J198" s="105"/>
    </row>
    <row r="199" spans="1:10" x14ac:dyDescent="0.25">
      <c r="A199" s="178"/>
      <c r="B199" s="178"/>
      <c r="C199" s="102" t="s">
        <v>163</v>
      </c>
      <c r="D199" s="103">
        <v>5038.5264502533091</v>
      </c>
      <c r="E199" s="104">
        <v>4425.0885969050605</v>
      </c>
      <c r="F199" s="104">
        <v>2006.0206329810433</v>
      </c>
      <c r="G199" s="104">
        <f t="shared" si="3"/>
        <v>0.39813637038269228</v>
      </c>
      <c r="H199" s="104">
        <v>616.2317988330974</v>
      </c>
      <c r="I199" s="104">
        <v>8.2258661110692515</v>
      </c>
      <c r="J199" s="105"/>
    </row>
    <row r="200" spans="1:10" x14ac:dyDescent="0.25">
      <c r="A200" s="178"/>
      <c r="B200" s="178"/>
      <c r="C200" s="102" t="s">
        <v>121</v>
      </c>
      <c r="D200" s="103">
        <v>5053.5264502533091</v>
      </c>
      <c r="E200" s="104">
        <v>4440.0885969050605</v>
      </c>
      <c r="F200" s="104">
        <v>2036.0206329810433</v>
      </c>
      <c r="G200" s="104">
        <f t="shared" si="3"/>
        <v>0.40289106093013272</v>
      </c>
      <c r="H200" s="104">
        <v>616.2317988330974</v>
      </c>
      <c r="I200" s="104">
        <v>8.2258661110692515</v>
      </c>
      <c r="J200" s="105"/>
    </row>
    <row r="201" spans="1:10" x14ac:dyDescent="0.25">
      <c r="A201" s="178"/>
      <c r="B201" s="178" t="s">
        <v>44</v>
      </c>
      <c r="C201" s="102" t="s">
        <v>162</v>
      </c>
      <c r="D201" s="103">
        <v>7.75</v>
      </c>
      <c r="E201" s="104">
        <v>7.75</v>
      </c>
      <c r="F201" s="104">
        <v>5.3</v>
      </c>
      <c r="G201" s="104">
        <f t="shared" si="3"/>
        <v>0.68387096774193545</v>
      </c>
      <c r="H201" s="104">
        <v>3.9</v>
      </c>
      <c r="I201" s="105"/>
      <c r="J201" s="105"/>
    </row>
    <row r="202" spans="1:10" x14ac:dyDescent="0.25">
      <c r="A202" s="178"/>
      <c r="B202" s="178"/>
      <c r="C202" s="102" t="s">
        <v>163</v>
      </c>
      <c r="D202" s="103">
        <v>12375.272703503557</v>
      </c>
      <c r="E202" s="104">
        <v>11938.209055471485</v>
      </c>
      <c r="F202" s="104">
        <v>7240.1853129061546</v>
      </c>
      <c r="G202" s="104">
        <f t="shared" si="3"/>
        <v>0.58505258723360409</v>
      </c>
      <c r="H202" s="104">
        <v>3023.7751759734711</v>
      </c>
      <c r="I202" s="105"/>
      <c r="J202" s="105"/>
    </row>
    <row r="203" spans="1:10" x14ac:dyDescent="0.25">
      <c r="A203" s="178"/>
      <c r="B203" s="178"/>
      <c r="C203" s="102" t="s">
        <v>121</v>
      </c>
      <c r="D203" s="103">
        <v>12383.022703503557</v>
      </c>
      <c r="E203" s="104">
        <v>11945.959055471485</v>
      </c>
      <c r="F203" s="104">
        <v>7245.4853129061557</v>
      </c>
      <c r="G203" s="104">
        <f t="shared" si="3"/>
        <v>0.58511443339728142</v>
      </c>
      <c r="H203" s="104">
        <v>3027.6751759734711</v>
      </c>
      <c r="I203" s="105"/>
      <c r="J203" s="105"/>
    </row>
    <row r="204" spans="1:10" x14ac:dyDescent="0.25">
      <c r="A204" s="178"/>
      <c r="B204" s="178" t="s">
        <v>45</v>
      </c>
      <c r="C204" s="102" t="s">
        <v>162</v>
      </c>
      <c r="D204" s="103">
        <v>23.348214285714285</v>
      </c>
      <c r="E204" s="104">
        <v>23.348214285714285</v>
      </c>
      <c r="F204" s="104">
        <v>15.789285714285716</v>
      </c>
      <c r="G204" s="104">
        <f t="shared" si="3"/>
        <v>0.67625239005736149</v>
      </c>
      <c r="H204" s="104">
        <v>12.37142857142857</v>
      </c>
      <c r="I204" s="105"/>
      <c r="J204" s="105"/>
    </row>
    <row r="205" spans="1:10" x14ac:dyDescent="0.25">
      <c r="A205" s="178"/>
      <c r="B205" s="178"/>
      <c r="C205" s="102" t="s">
        <v>163</v>
      </c>
      <c r="D205" s="103">
        <v>25364.337359865604</v>
      </c>
      <c r="E205" s="104">
        <v>24689.148067427366</v>
      </c>
      <c r="F205" s="104">
        <v>16296.40060244945</v>
      </c>
      <c r="G205" s="104">
        <f t="shared" si="3"/>
        <v>0.64249266090568191</v>
      </c>
      <c r="H205" s="104">
        <v>7013.0565477884329</v>
      </c>
      <c r="I205" s="104">
        <v>37.485626258259082</v>
      </c>
      <c r="J205" s="104">
        <v>44.324953298510039</v>
      </c>
    </row>
    <row r="206" spans="1:10" x14ac:dyDescent="0.25">
      <c r="A206" s="178"/>
      <c r="B206" s="178"/>
      <c r="C206" s="102" t="s">
        <v>121</v>
      </c>
      <c r="D206" s="103">
        <v>25387.685574151314</v>
      </c>
      <c r="E206" s="104">
        <v>24712.496281713087</v>
      </c>
      <c r="F206" s="104">
        <v>16312.189888163735</v>
      </c>
      <c r="G206" s="104">
        <f t="shared" si="3"/>
        <v>0.64252370861139585</v>
      </c>
      <c r="H206" s="104">
        <v>7025.4279763598606</v>
      </c>
      <c r="I206" s="104">
        <v>37.485626258259082</v>
      </c>
      <c r="J206" s="104">
        <v>44.324953298510039</v>
      </c>
    </row>
    <row r="207" spans="1:10" x14ac:dyDescent="0.25">
      <c r="A207" s="178"/>
      <c r="B207" s="178" t="s">
        <v>46</v>
      </c>
      <c r="C207" s="102" t="s">
        <v>163</v>
      </c>
      <c r="D207" s="103">
        <v>12491.965263465583</v>
      </c>
      <c r="E207" s="104">
        <v>12147.24167945997</v>
      </c>
      <c r="F207" s="104">
        <v>10438.403280229784</v>
      </c>
      <c r="G207" s="104">
        <f t="shared" si="3"/>
        <v>0.83560937451197415</v>
      </c>
      <c r="H207" s="104">
        <v>4810.2561329408445</v>
      </c>
      <c r="I207" s="105"/>
      <c r="J207" s="105"/>
    </row>
    <row r="208" spans="1:10" x14ac:dyDescent="0.25">
      <c r="A208" s="178"/>
      <c r="B208" s="178"/>
      <c r="C208" s="102" t="s">
        <v>121</v>
      </c>
      <c r="D208" s="103">
        <v>12491.965263465583</v>
      </c>
      <c r="E208" s="104">
        <v>12147.24167945997</v>
      </c>
      <c r="F208" s="104">
        <v>10438.403280229784</v>
      </c>
      <c r="G208" s="104">
        <f t="shared" si="3"/>
        <v>0.83560937451197415</v>
      </c>
      <c r="H208" s="104">
        <v>4810.2561329408445</v>
      </c>
      <c r="I208" s="105"/>
      <c r="J208" s="105"/>
    </row>
    <row r="209" spans="1:10" x14ac:dyDescent="0.25">
      <c r="A209" s="178"/>
      <c r="B209" s="178" t="s">
        <v>47</v>
      </c>
      <c r="C209" s="102" t="s">
        <v>162</v>
      </c>
      <c r="D209" s="103">
        <v>473.61288219413342</v>
      </c>
      <c r="E209" s="104">
        <v>439.78674237650432</v>
      </c>
      <c r="F209" s="104">
        <v>2021.4255354671704</v>
      </c>
      <c r="G209" s="104">
        <f t="shared" si="3"/>
        <v>4.2680966068794355</v>
      </c>
      <c r="H209" s="104">
        <v>32.989854202189441</v>
      </c>
      <c r="I209" s="105"/>
      <c r="J209" s="105"/>
    </row>
    <row r="210" spans="1:10" x14ac:dyDescent="0.25">
      <c r="A210" s="178"/>
      <c r="B210" s="178"/>
      <c r="C210" s="102" t="s">
        <v>163</v>
      </c>
      <c r="D210" s="103">
        <v>28985.396923352644</v>
      </c>
      <c r="E210" s="104">
        <v>25748.658682505673</v>
      </c>
      <c r="F210" s="104">
        <v>15250.714798463012</v>
      </c>
      <c r="G210" s="104">
        <f t="shared" si="3"/>
        <v>0.52615166315614537</v>
      </c>
      <c r="H210" s="104">
        <v>3430.5613794730257</v>
      </c>
      <c r="I210" s="104">
        <v>24.172888719944638</v>
      </c>
      <c r="J210" s="104">
        <v>4.6981845957145225</v>
      </c>
    </row>
    <row r="211" spans="1:10" x14ac:dyDescent="0.25">
      <c r="A211" s="178"/>
      <c r="B211" s="178"/>
      <c r="C211" s="102" t="s">
        <v>121</v>
      </c>
      <c r="D211" s="103">
        <v>29459.009805546782</v>
      </c>
      <c r="E211" s="104">
        <v>26188.445424882171</v>
      </c>
      <c r="F211" s="104">
        <v>17272.140333930183</v>
      </c>
      <c r="G211" s="104">
        <f t="shared" si="3"/>
        <v>0.58631096048170783</v>
      </c>
      <c r="H211" s="104">
        <v>3463.5512336752167</v>
      </c>
      <c r="I211" s="104">
        <v>24.172888719944638</v>
      </c>
      <c r="J211" s="104">
        <v>4.6981845957145225</v>
      </c>
    </row>
    <row r="212" spans="1:10" x14ac:dyDescent="0.25">
      <c r="A212" s="178"/>
      <c r="B212" s="178" t="s">
        <v>48</v>
      </c>
      <c r="C212" s="102" t="s">
        <v>162</v>
      </c>
      <c r="D212" s="103">
        <v>11.965</v>
      </c>
      <c r="E212" s="104">
        <v>9.56</v>
      </c>
      <c r="F212" s="104">
        <v>3.8000000000000003</v>
      </c>
      <c r="G212" s="104">
        <f t="shared" si="3"/>
        <v>0.31759297952361054</v>
      </c>
      <c r="H212" s="104">
        <v>1.9</v>
      </c>
      <c r="I212" s="105"/>
      <c r="J212" s="105"/>
    </row>
    <row r="213" spans="1:10" x14ac:dyDescent="0.25">
      <c r="A213" s="178"/>
      <c r="B213" s="178"/>
      <c r="C213" s="102" t="s">
        <v>163</v>
      </c>
      <c r="D213" s="103">
        <v>9784.8527716786975</v>
      </c>
      <c r="E213" s="104">
        <v>9023.9929653684685</v>
      </c>
      <c r="F213" s="104">
        <v>3928.1478091851836</v>
      </c>
      <c r="G213" s="104">
        <f t="shared" si="3"/>
        <v>0.40145190743746545</v>
      </c>
      <c r="H213" s="104">
        <v>1493.5877603657395</v>
      </c>
      <c r="I213" s="104">
        <v>8.3799394340874951</v>
      </c>
      <c r="J213" s="104">
        <v>8.6400010639688016</v>
      </c>
    </row>
    <row r="214" spans="1:10" x14ac:dyDescent="0.25">
      <c r="A214" s="178"/>
      <c r="B214" s="178"/>
      <c r="C214" s="102" t="s">
        <v>121</v>
      </c>
      <c r="D214" s="103">
        <v>9796.8177716786959</v>
      </c>
      <c r="E214" s="104">
        <v>9033.5529653684698</v>
      </c>
      <c r="F214" s="104">
        <v>3931.9478091851834</v>
      </c>
      <c r="G214" s="104">
        <f t="shared" si="3"/>
        <v>0.40134948927517305</v>
      </c>
      <c r="H214" s="104">
        <v>1495.4877603657396</v>
      </c>
      <c r="I214" s="104">
        <v>8.3799394340874951</v>
      </c>
      <c r="J214" s="104">
        <v>8.6400010639688016</v>
      </c>
    </row>
    <row r="215" spans="1:10" x14ac:dyDescent="0.25">
      <c r="A215" s="178"/>
      <c r="B215" s="178" t="s">
        <v>121</v>
      </c>
      <c r="C215" s="102" t="s">
        <v>162</v>
      </c>
      <c r="D215" s="103">
        <v>1180.7181629981885</v>
      </c>
      <c r="E215" s="104">
        <v>1128.5129151609194</v>
      </c>
      <c r="F215" s="104">
        <v>3225.585206514827</v>
      </c>
      <c r="G215" s="104">
        <f t="shared" si="3"/>
        <v>2.7318841257799602</v>
      </c>
      <c r="H215" s="104">
        <v>400.57049558167427</v>
      </c>
      <c r="I215" s="105"/>
      <c r="J215" s="105"/>
    </row>
    <row r="216" spans="1:10" x14ac:dyDescent="0.25">
      <c r="A216" s="178"/>
      <c r="B216" s="178"/>
      <c r="C216" s="102" t="s">
        <v>163</v>
      </c>
      <c r="D216" s="103">
        <v>221771.58563268944</v>
      </c>
      <c r="E216" s="104">
        <v>208810.10882550722</v>
      </c>
      <c r="F216" s="104">
        <v>128336.86884061857</v>
      </c>
      <c r="G216" s="104">
        <f t="shared" si="3"/>
        <v>0.5786894135896079</v>
      </c>
      <c r="H216" s="104">
        <v>49728.643810850503</v>
      </c>
      <c r="I216" s="104">
        <v>128.24332143247562</v>
      </c>
      <c r="J216" s="104">
        <v>73.324435163825882</v>
      </c>
    </row>
    <row r="217" spans="1:10" x14ac:dyDescent="0.25">
      <c r="A217" s="178"/>
      <c r="B217" s="178"/>
      <c r="C217" s="102" t="s">
        <v>121</v>
      </c>
      <c r="D217" s="103">
        <v>222952.30379568762</v>
      </c>
      <c r="E217" s="104">
        <v>209938.6217406682</v>
      </c>
      <c r="F217" s="104">
        <v>131562.45404713336</v>
      </c>
      <c r="G217" s="104">
        <f t="shared" si="3"/>
        <v>0.59009237315482743</v>
      </c>
      <c r="H217" s="104">
        <v>50129.214306432194</v>
      </c>
      <c r="I217" s="104">
        <v>128.24332143247562</v>
      </c>
      <c r="J217" s="104">
        <v>73.324435163825882</v>
      </c>
    </row>
    <row r="218" spans="1:10" x14ac:dyDescent="0.25">
      <c r="A218" s="178" t="s">
        <v>16</v>
      </c>
      <c r="B218" s="178" t="s">
        <v>39</v>
      </c>
      <c r="C218" s="102" t="s">
        <v>162</v>
      </c>
      <c r="D218" s="103">
        <v>25758.55585425151</v>
      </c>
      <c r="E218" s="104">
        <v>25675.808647042584</v>
      </c>
      <c r="F218" s="104">
        <v>83226.162999086519</v>
      </c>
      <c r="G218" s="104">
        <f t="shared" si="3"/>
        <v>3.2310104444519876</v>
      </c>
      <c r="H218" s="104">
        <v>8639.9716108742814</v>
      </c>
      <c r="I218" s="104">
        <v>3285.377003577818</v>
      </c>
      <c r="J218" s="104">
        <v>711.00747364214203</v>
      </c>
    </row>
    <row r="219" spans="1:10" x14ac:dyDescent="0.25">
      <c r="A219" s="178"/>
      <c r="B219" s="178"/>
      <c r="C219" s="102" t="s">
        <v>163</v>
      </c>
      <c r="D219" s="103">
        <v>35097.86664755136</v>
      </c>
      <c r="E219" s="104">
        <v>32706.970560366201</v>
      </c>
      <c r="F219" s="104">
        <v>26520.402772984202</v>
      </c>
      <c r="G219" s="104">
        <f t="shared" si="3"/>
        <v>0.75561295617477153</v>
      </c>
      <c r="H219" s="104">
        <v>20714.158039800022</v>
      </c>
      <c r="I219" s="104">
        <v>178.65383391727559</v>
      </c>
      <c r="J219" s="104">
        <v>101.07206136949152</v>
      </c>
    </row>
    <row r="220" spans="1:10" x14ac:dyDescent="0.25">
      <c r="A220" s="178"/>
      <c r="B220" s="178"/>
      <c r="C220" s="102" t="s">
        <v>121</v>
      </c>
      <c r="D220" s="103">
        <v>60856.422501802866</v>
      </c>
      <c r="E220" s="104">
        <v>58382.779207408792</v>
      </c>
      <c r="F220" s="104">
        <v>109746.56577207069</v>
      </c>
      <c r="G220" s="104">
        <f t="shared" si="3"/>
        <v>1.8033686710522536</v>
      </c>
      <c r="H220" s="104">
        <v>29354.129650674309</v>
      </c>
      <c r="I220" s="104">
        <v>3464.0308374950937</v>
      </c>
      <c r="J220" s="104">
        <v>812.07953501163365</v>
      </c>
    </row>
    <row r="221" spans="1:10" x14ac:dyDescent="0.25">
      <c r="A221" s="178"/>
      <c r="B221" s="178" t="s">
        <v>40</v>
      </c>
      <c r="C221" s="102" t="s">
        <v>162</v>
      </c>
      <c r="D221" s="103">
        <v>19029.05</v>
      </c>
      <c r="E221" s="104">
        <v>19019.05</v>
      </c>
      <c r="F221" s="104">
        <v>65015.866666666669</v>
      </c>
      <c r="G221" s="104">
        <f t="shared" si="3"/>
        <v>3.416663820141661</v>
      </c>
      <c r="H221" s="104">
        <v>4051430.95</v>
      </c>
      <c r="I221" s="104">
        <v>4161.1666666666661</v>
      </c>
      <c r="J221" s="104">
        <v>3299.8999999999992</v>
      </c>
    </row>
    <row r="222" spans="1:10" x14ac:dyDescent="0.25">
      <c r="A222" s="178"/>
      <c r="B222" s="178"/>
      <c r="C222" s="102" t="s">
        <v>163</v>
      </c>
      <c r="D222" s="103">
        <v>3737.8745920593333</v>
      </c>
      <c r="E222" s="104">
        <v>3721.292810581881</v>
      </c>
      <c r="F222" s="104">
        <v>4359.9309623612853</v>
      </c>
      <c r="G222" s="104">
        <f t="shared" si="3"/>
        <v>1.1664198075621468</v>
      </c>
      <c r="H222" s="104">
        <v>3478.5055030989506</v>
      </c>
      <c r="I222" s="104">
        <v>128.10901268905869</v>
      </c>
      <c r="J222" s="104">
        <v>20.228960054724023</v>
      </c>
    </row>
    <row r="223" spans="1:10" x14ac:dyDescent="0.25">
      <c r="A223" s="178"/>
      <c r="B223" s="178"/>
      <c r="C223" s="102" t="s">
        <v>121</v>
      </c>
      <c r="D223" s="103">
        <v>22766.924592059331</v>
      </c>
      <c r="E223" s="104">
        <v>22740.342810581878</v>
      </c>
      <c r="F223" s="104">
        <v>69375.797629027962</v>
      </c>
      <c r="G223" s="104">
        <f t="shared" si="3"/>
        <v>3.0472186679629498</v>
      </c>
      <c r="H223" s="104">
        <v>4054909.4555031001</v>
      </c>
      <c r="I223" s="104">
        <v>4289.2756793557246</v>
      </c>
      <c r="J223" s="104">
        <v>3320.1289600547243</v>
      </c>
    </row>
    <row r="224" spans="1:10" x14ac:dyDescent="0.25">
      <c r="A224" s="178"/>
      <c r="B224" s="178" t="s">
        <v>41</v>
      </c>
      <c r="C224" s="102" t="s">
        <v>162</v>
      </c>
      <c r="D224" s="103">
        <v>341.35818181818178</v>
      </c>
      <c r="E224" s="104">
        <v>341.35818181818178</v>
      </c>
      <c r="F224" s="104">
        <v>542.40000000000009</v>
      </c>
      <c r="G224" s="104">
        <f t="shared" si="3"/>
        <v>1.5889468273793994</v>
      </c>
      <c r="H224" s="104">
        <v>238.45454545454544</v>
      </c>
      <c r="I224" s="104">
        <v>1.85</v>
      </c>
      <c r="J224" s="104">
        <v>0</v>
      </c>
    </row>
    <row r="225" spans="1:10" x14ac:dyDescent="0.25">
      <c r="A225" s="178"/>
      <c r="B225" s="178"/>
      <c r="C225" s="102" t="s">
        <v>163</v>
      </c>
      <c r="D225" s="103">
        <v>32961.26776907529</v>
      </c>
      <c r="E225" s="104">
        <v>29678.01646491819</v>
      </c>
      <c r="F225" s="104">
        <v>27313.489453300772</v>
      </c>
      <c r="G225" s="104">
        <f t="shared" si="3"/>
        <v>0.82865409318165428</v>
      </c>
      <c r="H225" s="104">
        <v>16542.885683944693</v>
      </c>
      <c r="I225" s="104">
        <v>51.721483852416284</v>
      </c>
      <c r="J225" s="104">
        <v>33.863195131523888</v>
      </c>
    </row>
    <row r="226" spans="1:10" x14ac:dyDescent="0.25">
      <c r="A226" s="178"/>
      <c r="B226" s="178"/>
      <c r="C226" s="102" t="s">
        <v>121</v>
      </c>
      <c r="D226" s="103">
        <v>33302.625950893475</v>
      </c>
      <c r="E226" s="104">
        <v>30019.374646736367</v>
      </c>
      <c r="F226" s="104">
        <v>27855.889453300777</v>
      </c>
      <c r="G226" s="104">
        <f t="shared" si="3"/>
        <v>0.83644723675471699</v>
      </c>
      <c r="H226" s="104">
        <v>16781.340229399233</v>
      </c>
      <c r="I226" s="104">
        <v>53.571483852416279</v>
      </c>
      <c r="J226" s="104">
        <v>33.863195131523888</v>
      </c>
    </row>
    <row r="227" spans="1:10" x14ac:dyDescent="0.25">
      <c r="A227" s="178"/>
      <c r="B227" s="178" t="s">
        <v>42</v>
      </c>
      <c r="C227" s="102" t="s">
        <v>162</v>
      </c>
      <c r="D227" s="103">
        <v>2.9416666666666664</v>
      </c>
      <c r="E227" s="104">
        <v>2.9416666666666664</v>
      </c>
      <c r="F227" s="104">
        <v>1.5324999999999998</v>
      </c>
      <c r="G227" s="104">
        <f t="shared" si="3"/>
        <v>0.52096317280453253</v>
      </c>
      <c r="H227" s="104">
        <v>1.3</v>
      </c>
      <c r="I227" s="104">
        <v>0</v>
      </c>
      <c r="J227" s="104">
        <v>0</v>
      </c>
    </row>
    <row r="228" spans="1:10" x14ac:dyDescent="0.25">
      <c r="A228" s="178"/>
      <c r="B228" s="178"/>
      <c r="C228" s="102" t="s">
        <v>163</v>
      </c>
      <c r="D228" s="103">
        <v>400.46261089785912</v>
      </c>
      <c r="E228" s="104">
        <v>382.77443842872577</v>
      </c>
      <c r="F228" s="104">
        <v>305.37805710010809</v>
      </c>
      <c r="G228" s="104">
        <f t="shared" si="3"/>
        <v>0.76256321761333412</v>
      </c>
      <c r="H228" s="104">
        <v>147.87232229042371</v>
      </c>
      <c r="I228" s="105"/>
      <c r="J228" s="105"/>
    </row>
    <row r="229" spans="1:10" x14ac:dyDescent="0.25">
      <c r="A229" s="178"/>
      <c r="B229" s="178"/>
      <c r="C229" s="102" t="s">
        <v>121</v>
      </c>
      <c r="D229" s="103">
        <v>403.40427756452584</v>
      </c>
      <c r="E229" s="104">
        <v>385.71610509539249</v>
      </c>
      <c r="F229" s="104">
        <v>306.91055710010812</v>
      </c>
      <c r="G229" s="104">
        <f t="shared" si="3"/>
        <v>0.76080144452860143</v>
      </c>
      <c r="H229" s="104">
        <v>149.17232229042372</v>
      </c>
      <c r="I229" s="104">
        <v>0</v>
      </c>
      <c r="J229" s="104">
        <v>0</v>
      </c>
    </row>
    <row r="230" spans="1:10" x14ac:dyDescent="0.25">
      <c r="A230" s="178"/>
      <c r="B230" s="178" t="s">
        <v>43</v>
      </c>
      <c r="C230" s="102" t="s">
        <v>162</v>
      </c>
      <c r="D230" s="103">
        <v>12247.636363636364</v>
      </c>
      <c r="E230" s="104">
        <v>10622.636363636364</v>
      </c>
      <c r="F230" s="104">
        <v>32021.011363636368</v>
      </c>
      <c r="G230" s="104">
        <f t="shared" si="3"/>
        <v>2.6144645720138953</v>
      </c>
      <c r="H230" s="104">
        <v>8741.761363636364</v>
      </c>
      <c r="I230" s="104">
        <v>1509.7153409090909</v>
      </c>
      <c r="J230" s="104">
        <v>168.57784090909092</v>
      </c>
    </row>
    <row r="231" spans="1:10" x14ac:dyDescent="0.25">
      <c r="A231" s="178"/>
      <c r="B231" s="178"/>
      <c r="C231" s="102" t="s">
        <v>163</v>
      </c>
      <c r="D231" s="103">
        <v>683.4579675284142</v>
      </c>
      <c r="E231" s="104">
        <v>602.89911439013702</v>
      </c>
      <c r="F231" s="104">
        <v>645.24459633389324</v>
      </c>
      <c r="G231" s="104">
        <f t="shared" si="3"/>
        <v>0.9440881912128235</v>
      </c>
      <c r="H231" s="104">
        <v>535.1258169959483</v>
      </c>
      <c r="I231" s="104">
        <v>37.863557038644721</v>
      </c>
      <c r="J231" s="104">
        <v>3.1100733504542086</v>
      </c>
    </row>
    <row r="232" spans="1:10" x14ac:dyDescent="0.25">
      <c r="A232" s="178"/>
      <c r="B232" s="178"/>
      <c r="C232" s="102" t="s">
        <v>121</v>
      </c>
      <c r="D232" s="103">
        <v>12931.094331164781</v>
      </c>
      <c r="E232" s="104">
        <v>11225.535478026504</v>
      </c>
      <c r="F232" s="104">
        <v>32666.255959970265</v>
      </c>
      <c r="G232" s="104">
        <f t="shared" si="3"/>
        <v>2.5261787690499218</v>
      </c>
      <c r="H232" s="104">
        <v>9276.8871806323114</v>
      </c>
      <c r="I232" s="104">
        <v>1547.5788979477352</v>
      </c>
      <c r="J232" s="104">
        <v>171.68791425954515</v>
      </c>
    </row>
    <row r="233" spans="1:10" x14ac:dyDescent="0.25">
      <c r="A233" s="178"/>
      <c r="B233" s="178" t="s">
        <v>44</v>
      </c>
      <c r="C233" s="102" t="s">
        <v>162</v>
      </c>
      <c r="D233" s="103">
        <v>7.5625</v>
      </c>
      <c r="E233" s="104">
        <v>7.5625</v>
      </c>
      <c r="F233" s="104">
        <v>18.75</v>
      </c>
      <c r="G233" s="104">
        <f t="shared" si="3"/>
        <v>2.4793388429752068</v>
      </c>
      <c r="H233" s="104">
        <v>3.15</v>
      </c>
      <c r="I233" s="105"/>
      <c r="J233" s="105"/>
    </row>
    <row r="234" spans="1:10" x14ac:dyDescent="0.25">
      <c r="A234" s="178"/>
      <c r="B234" s="178"/>
      <c r="C234" s="102" t="s">
        <v>163</v>
      </c>
      <c r="D234" s="103">
        <v>1396.6689722343535</v>
      </c>
      <c r="E234" s="104">
        <v>1362.0249813115952</v>
      </c>
      <c r="F234" s="104">
        <v>1308.4686641168253</v>
      </c>
      <c r="G234" s="104">
        <f t="shared" si="3"/>
        <v>0.93684952564212276</v>
      </c>
      <c r="H234" s="104">
        <v>765.92763921936876</v>
      </c>
      <c r="I234" s="106">
        <v>0.7080245335053037</v>
      </c>
      <c r="J234" s="105"/>
    </row>
    <row r="235" spans="1:10" x14ac:dyDescent="0.25">
      <c r="A235" s="178"/>
      <c r="B235" s="178"/>
      <c r="C235" s="102" t="s">
        <v>121</v>
      </c>
      <c r="D235" s="103">
        <v>1404.2314722343538</v>
      </c>
      <c r="E235" s="104">
        <v>1369.5874813115954</v>
      </c>
      <c r="F235" s="104">
        <v>1327.218664116825</v>
      </c>
      <c r="G235" s="104">
        <f t="shared" si="3"/>
        <v>0.94515661438994159</v>
      </c>
      <c r="H235" s="104">
        <v>769.07763921936862</v>
      </c>
      <c r="I235" s="106">
        <v>0.7080245335053037</v>
      </c>
      <c r="J235" s="105"/>
    </row>
    <row r="236" spans="1:10" x14ac:dyDescent="0.25">
      <c r="A236" s="178"/>
      <c r="B236" s="178" t="s">
        <v>45</v>
      </c>
      <c r="C236" s="102" t="s">
        <v>162</v>
      </c>
      <c r="D236" s="103">
        <v>45.464285714285715</v>
      </c>
      <c r="E236" s="104">
        <v>43.464285714285715</v>
      </c>
      <c r="F236" s="104">
        <v>96.732142857142861</v>
      </c>
      <c r="G236" s="104">
        <f t="shared" si="3"/>
        <v>2.1276512175962292</v>
      </c>
      <c r="H236" s="104">
        <v>53.25</v>
      </c>
      <c r="I236" s="104">
        <v>6.0428571428571427</v>
      </c>
      <c r="J236" s="105"/>
    </row>
    <row r="237" spans="1:10" x14ac:dyDescent="0.25">
      <c r="A237" s="178"/>
      <c r="B237" s="178"/>
      <c r="C237" s="102" t="s">
        <v>163</v>
      </c>
      <c r="D237" s="103">
        <v>3968.878447940001</v>
      </c>
      <c r="E237" s="104">
        <v>3852.9526355605358</v>
      </c>
      <c r="F237" s="104">
        <v>3271.4157686809976</v>
      </c>
      <c r="G237" s="104">
        <f t="shared" si="3"/>
        <v>0.82426705972287639</v>
      </c>
      <c r="H237" s="104">
        <v>2280.6823746806754</v>
      </c>
      <c r="I237" s="104">
        <v>6.9090079460407736</v>
      </c>
      <c r="J237" s="104">
        <v>4.3656249494035198</v>
      </c>
    </row>
    <row r="238" spans="1:10" x14ac:dyDescent="0.25">
      <c r="A238" s="178"/>
      <c r="B238" s="178"/>
      <c r="C238" s="102" t="s">
        <v>121</v>
      </c>
      <c r="D238" s="103">
        <v>4014.3427336542863</v>
      </c>
      <c r="E238" s="104">
        <v>3896.4169212748216</v>
      </c>
      <c r="F238" s="104">
        <v>3368.1479115381408</v>
      </c>
      <c r="G238" s="104">
        <f t="shared" si="3"/>
        <v>0.83902848735391622</v>
      </c>
      <c r="H238" s="104">
        <v>2333.9323746806758</v>
      </c>
      <c r="I238" s="104">
        <v>12.951865088897915</v>
      </c>
      <c r="J238" s="104">
        <v>4.3656249494035198</v>
      </c>
    </row>
    <row r="239" spans="1:10" x14ac:dyDescent="0.25">
      <c r="A239" s="178"/>
      <c r="B239" s="178" t="s">
        <v>46</v>
      </c>
      <c r="C239" s="102" t="s">
        <v>162</v>
      </c>
      <c r="D239" s="103">
        <v>5</v>
      </c>
      <c r="E239" s="104">
        <v>5</v>
      </c>
      <c r="F239" s="104">
        <v>6.5</v>
      </c>
      <c r="G239" s="105">
        <f t="shared" si="3"/>
        <v>1.3</v>
      </c>
      <c r="H239" s="105"/>
      <c r="I239" s="105"/>
      <c r="J239" s="105"/>
    </row>
    <row r="240" spans="1:10" x14ac:dyDescent="0.25">
      <c r="A240" s="178"/>
      <c r="B240" s="178"/>
      <c r="C240" s="102" t="s">
        <v>163</v>
      </c>
      <c r="D240" s="103">
        <v>337.81754399113532</v>
      </c>
      <c r="E240" s="104">
        <v>337.81754399113532</v>
      </c>
      <c r="F240" s="104">
        <v>218.85634827603153</v>
      </c>
      <c r="G240" s="104">
        <f t="shared" si="3"/>
        <v>0.64785370733076708</v>
      </c>
      <c r="H240" s="104">
        <v>126.93178524969014</v>
      </c>
      <c r="I240" s="104">
        <v>3.7364245602581656</v>
      </c>
      <c r="J240" s="105"/>
    </row>
    <row r="241" spans="1:10" x14ac:dyDescent="0.25">
      <c r="A241" s="178"/>
      <c r="B241" s="178"/>
      <c r="C241" s="102" t="s">
        <v>121</v>
      </c>
      <c r="D241" s="103">
        <v>342.81754399113527</v>
      </c>
      <c r="E241" s="104">
        <v>342.81754399113527</v>
      </c>
      <c r="F241" s="104">
        <v>225.35634827603155</v>
      </c>
      <c r="G241" s="104">
        <f t="shared" si="3"/>
        <v>0.65736527265319578</v>
      </c>
      <c r="H241" s="104">
        <v>126.93178524969014</v>
      </c>
      <c r="I241" s="104">
        <v>3.7364245602581656</v>
      </c>
      <c r="J241" s="105"/>
    </row>
    <row r="242" spans="1:10" x14ac:dyDescent="0.25">
      <c r="A242" s="178"/>
      <c r="B242" s="178" t="s">
        <v>47</v>
      </c>
      <c r="C242" s="102" t="s">
        <v>162</v>
      </c>
      <c r="D242" s="103">
        <v>8069.3986041095213</v>
      </c>
      <c r="E242" s="104">
        <v>8062.850985061903</v>
      </c>
      <c r="F242" s="104">
        <v>21222.635792744706</v>
      </c>
      <c r="G242" s="104">
        <f t="shared" si="3"/>
        <v>2.6300145567151194</v>
      </c>
      <c r="H242" s="104">
        <v>5479.9189895470381</v>
      </c>
      <c r="I242" s="104">
        <v>1297.6400842044134</v>
      </c>
      <c r="J242" s="104">
        <v>99.452961672473876</v>
      </c>
    </row>
    <row r="243" spans="1:10" x14ac:dyDescent="0.25">
      <c r="A243" s="178"/>
      <c r="B243" s="178"/>
      <c r="C243" s="102" t="s">
        <v>163</v>
      </c>
      <c r="D243" s="103">
        <v>1364.0307634914036</v>
      </c>
      <c r="E243" s="104">
        <v>1161.8856423235616</v>
      </c>
      <c r="F243" s="104">
        <v>1240.2981723488328</v>
      </c>
      <c r="G243" s="104">
        <f t="shared" si="3"/>
        <v>0.90928900252523481</v>
      </c>
      <c r="H243" s="104">
        <v>1075.3826237465209</v>
      </c>
      <c r="I243" s="104">
        <v>31.635220579277366</v>
      </c>
      <c r="J243" s="105"/>
    </row>
    <row r="244" spans="1:10" x14ac:dyDescent="0.25">
      <c r="A244" s="178"/>
      <c r="B244" s="178"/>
      <c r="C244" s="102" t="s">
        <v>121</v>
      </c>
      <c r="D244" s="103">
        <v>9433.429367600922</v>
      </c>
      <c r="E244" s="104">
        <v>9224.7366273854641</v>
      </c>
      <c r="F244" s="104">
        <v>22462.933965093536</v>
      </c>
      <c r="G244" s="104">
        <f t="shared" si="3"/>
        <v>2.3812055075370999</v>
      </c>
      <c r="H244" s="104">
        <v>6555.3016132935591</v>
      </c>
      <c r="I244" s="104">
        <v>1329.2753047836909</v>
      </c>
      <c r="J244" s="104">
        <v>99.452961672473876</v>
      </c>
    </row>
    <row r="245" spans="1:10" x14ac:dyDescent="0.25">
      <c r="A245" s="178"/>
      <c r="B245" s="178" t="s">
        <v>48</v>
      </c>
      <c r="C245" s="102" t="s">
        <v>162</v>
      </c>
      <c r="D245" s="103">
        <v>121.5</v>
      </c>
      <c r="E245" s="104">
        <v>106.5</v>
      </c>
      <c r="F245" s="104">
        <v>34.75</v>
      </c>
      <c r="G245" s="104">
        <f t="shared" si="3"/>
        <v>0.28600823045267487</v>
      </c>
      <c r="H245" s="104">
        <v>30.75</v>
      </c>
      <c r="I245" s="104">
        <v>0</v>
      </c>
      <c r="J245" s="104">
        <v>0</v>
      </c>
    </row>
    <row r="246" spans="1:10" x14ac:dyDescent="0.25">
      <c r="A246" s="178"/>
      <c r="B246" s="178"/>
      <c r="C246" s="102" t="s">
        <v>163</v>
      </c>
      <c r="D246" s="103">
        <v>186.02850095925163</v>
      </c>
      <c r="E246" s="104">
        <v>120.3713829736334</v>
      </c>
      <c r="F246" s="104">
        <v>120.40289839026649</v>
      </c>
      <c r="G246" s="104">
        <f t="shared" si="3"/>
        <v>0.64722823529411755</v>
      </c>
      <c r="H246" s="104">
        <v>56.97637155967967</v>
      </c>
      <c r="I246" s="105"/>
      <c r="J246" s="105"/>
    </row>
    <row r="247" spans="1:10" x14ac:dyDescent="0.25">
      <c r="A247" s="178"/>
      <c r="B247" s="178"/>
      <c r="C247" s="102" t="s">
        <v>121</v>
      </c>
      <c r="D247" s="103">
        <v>307.52850095925163</v>
      </c>
      <c r="E247" s="104">
        <v>226.87138297363339</v>
      </c>
      <c r="F247" s="104">
        <v>155.1528983902665</v>
      </c>
      <c r="G247" s="104">
        <f t="shared" si="3"/>
        <v>0.5045155096399494</v>
      </c>
      <c r="H247" s="104">
        <v>87.726371559679677</v>
      </c>
      <c r="I247" s="104">
        <v>0</v>
      </c>
      <c r="J247" s="104">
        <v>0</v>
      </c>
    </row>
    <row r="248" spans="1:10" x14ac:dyDescent="0.25">
      <c r="A248" s="178"/>
      <c r="B248" s="178" t="s">
        <v>121</v>
      </c>
      <c r="C248" s="102" t="s">
        <v>162</v>
      </c>
      <c r="D248" s="103">
        <v>65628.467456196522</v>
      </c>
      <c r="E248" s="104">
        <v>63887.172629939974</v>
      </c>
      <c r="F248" s="104">
        <v>202186.34146499142</v>
      </c>
      <c r="G248" s="104">
        <f t="shared" si="3"/>
        <v>3.0807719470203985</v>
      </c>
      <c r="H248" s="104">
        <v>4074619.5065095127</v>
      </c>
      <c r="I248" s="104">
        <v>10261.791952500844</v>
      </c>
      <c r="J248" s="104">
        <v>4278.9382762237065</v>
      </c>
    </row>
    <row r="249" spans="1:10" x14ac:dyDescent="0.25">
      <c r="A249" s="178"/>
      <c r="B249" s="178"/>
      <c r="C249" s="102" t="s">
        <v>163</v>
      </c>
      <c r="D249" s="103">
        <v>80134.353815728391</v>
      </c>
      <c r="E249" s="104">
        <v>73927.005574845563</v>
      </c>
      <c r="F249" s="104">
        <v>65303.887693893223</v>
      </c>
      <c r="G249" s="104">
        <f t="shared" si="3"/>
        <v>0.81492998426195185</v>
      </c>
      <c r="H249" s="104">
        <v>45724.448160585991</v>
      </c>
      <c r="I249" s="104">
        <v>439.33656511647689</v>
      </c>
      <c r="J249" s="104">
        <v>162.6399148555972</v>
      </c>
    </row>
    <row r="250" spans="1:10" x14ac:dyDescent="0.25">
      <c r="A250" s="178"/>
      <c r="B250" s="178"/>
      <c r="C250" s="102" t="s">
        <v>121</v>
      </c>
      <c r="D250" s="103">
        <v>145762.82127192494</v>
      </c>
      <c r="E250" s="104">
        <v>137814.1782047856</v>
      </c>
      <c r="F250" s="104">
        <v>267490.22915888455</v>
      </c>
      <c r="G250" s="104">
        <f t="shared" si="3"/>
        <v>1.8351060086842959</v>
      </c>
      <c r="H250" s="104">
        <v>4120343.9546700967</v>
      </c>
      <c r="I250" s="104">
        <v>10701.128517617322</v>
      </c>
      <c r="J250" s="104">
        <v>4441.5781910793039</v>
      </c>
    </row>
    <row r="251" spans="1:10" x14ac:dyDescent="0.25">
      <c r="A251" s="178" t="s">
        <v>17</v>
      </c>
      <c r="B251" s="178" t="s">
        <v>39</v>
      </c>
      <c r="C251" s="102" t="s">
        <v>162</v>
      </c>
      <c r="D251" s="103">
        <v>202.21400296882732</v>
      </c>
      <c r="E251" s="104">
        <v>188.36784912267345</v>
      </c>
      <c r="F251" s="104">
        <v>145.76778517870056</v>
      </c>
      <c r="G251" s="104">
        <f t="shared" si="3"/>
        <v>0.72085900599659103</v>
      </c>
      <c r="H251" s="104">
        <v>109.50033837018992</v>
      </c>
      <c r="I251" s="106">
        <v>0.28846153846153844</v>
      </c>
      <c r="J251" s="106">
        <v>0.28846153846153844</v>
      </c>
    </row>
    <row r="252" spans="1:10" x14ac:dyDescent="0.25">
      <c r="A252" s="178"/>
      <c r="B252" s="178"/>
      <c r="C252" s="102" t="s">
        <v>163</v>
      </c>
      <c r="D252" s="103">
        <v>43565.832853592146</v>
      </c>
      <c r="E252" s="104">
        <v>40467.609201887892</v>
      </c>
      <c r="F252" s="104">
        <v>32527.485435804752</v>
      </c>
      <c r="G252" s="105">
        <f t="shared" si="3"/>
        <v>0.74662833934833761</v>
      </c>
      <c r="H252" s="105"/>
      <c r="I252" s="104">
        <v>55.637632707260714</v>
      </c>
      <c r="J252" s="104">
        <v>116.35505933815418</v>
      </c>
    </row>
    <row r="253" spans="1:10" x14ac:dyDescent="0.25">
      <c r="A253" s="178"/>
      <c r="B253" s="178"/>
      <c r="C253" s="102" t="s">
        <v>121</v>
      </c>
      <c r="D253" s="103">
        <v>43768.046856560977</v>
      </c>
      <c r="E253" s="104">
        <v>40655.977051010559</v>
      </c>
      <c r="F253" s="104">
        <v>32673.253220983446</v>
      </c>
      <c r="G253" s="104">
        <f t="shared" si="3"/>
        <v>0.74650928171554032</v>
      </c>
      <c r="H253" s="104">
        <v>109.50033837018992</v>
      </c>
      <c r="I253" s="104">
        <v>55.926094245722268</v>
      </c>
      <c r="J253" s="104">
        <v>116.64352087661571</v>
      </c>
    </row>
    <row r="254" spans="1:10" x14ac:dyDescent="0.25">
      <c r="A254" s="178"/>
      <c r="B254" s="178" t="s">
        <v>40</v>
      </c>
      <c r="C254" s="102" t="s">
        <v>162</v>
      </c>
      <c r="D254" s="103">
        <v>1</v>
      </c>
      <c r="E254" s="104">
        <v>1</v>
      </c>
      <c r="F254" s="104">
        <v>1.425</v>
      </c>
      <c r="G254" s="104">
        <f t="shared" si="3"/>
        <v>1.425</v>
      </c>
      <c r="H254" s="104">
        <v>1.425</v>
      </c>
      <c r="I254" s="104">
        <v>0</v>
      </c>
      <c r="J254" s="104">
        <v>0</v>
      </c>
    </row>
    <row r="255" spans="1:10" x14ac:dyDescent="0.25">
      <c r="A255" s="178"/>
      <c r="B255" s="178"/>
      <c r="C255" s="102" t="s">
        <v>163</v>
      </c>
      <c r="D255" s="103">
        <v>128.97252440193063</v>
      </c>
      <c r="E255" s="104">
        <v>128.97252440193063</v>
      </c>
      <c r="F255" s="104">
        <v>64.969909167472551</v>
      </c>
      <c r="G255" s="105">
        <f t="shared" si="3"/>
        <v>0.50375000000000003</v>
      </c>
      <c r="H255" s="105"/>
      <c r="I255" s="106">
        <v>0.14509408995217199</v>
      </c>
      <c r="J255" s="106">
        <v>0.14509408995217199</v>
      </c>
    </row>
    <row r="256" spans="1:10" x14ac:dyDescent="0.25">
      <c r="A256" s="178"/>
      <c r="B256" s="178"/>
      <c r="C256" s="102" t="s">
        <v>121</v>
      </c>
      <c r="D256" s="103">
        <v>129.97252440193063</v>
      </c>
      <c r="E256" s="104">
        <v>129.97252440193063</v>
      </c>
      <c r="F256" s="104">
        <v>66.394909167472548</v>
      </c>
      <c r="G256" s="104">
        <f t="shared" si="3"/>
        <v>0.51083803652340476</v>
      </c>
      <c r="H256" s="104">
        <v>1.425</v>
      </c>
      <c r="I256" s="106">
        <v>0.14509408995217199</v>
      </c>
      <c r="J256" s="106">
        <v>0.14509408995217199</v>
      </c>
    </row>
    <row r="257" spans="1:10" x14ac:dyDescent="0.25">
      <c r="A257" s="178"/>
      <c r="B257" s="178" t="s">
        <v>41</v>
      </c>
      <c r="C257" s="102" t="s">
        <v>162</v>
      </c>
      <c r="D257" s="103">
        <v>162.82318181818181</v>
      </c>
      <c r="E257" s="104">
        <v>162.82318181818181</v>
      </c>
      <c r="F257" s="104">
        <v>130.91127272727272</v>
      </c>
      <c r="G257" s="104">
        <f t="shared" si="3"/>
        <v>0.80400881044970696</v>
      </c>
      <c r="H257" s="104">
        <v>67.165818181818182</v>
      </c>
      <c r="I257" s="104">
        <v>3.4090909090909092</v>
      </c>
      <c r="J257" s="105"/>
    </row>
    <row r="258" spans="1:10" x14ac:dyDescent="0.25">
      <c r="A258" s="178"/>
      <c r="B258" s="178"/>
      <c r="C258" s="102" t="s">
        <v>163</v>
      </c>
      <c r="D258" s="103">
        <v>66183.574226001612</v>
      </c>
      <c r="E258" s="104">
        <v>63199.158208298693</v>
      </c>
      <c r="F258" s="104">
        <v>56570.605828287065</v>
      </c>
      <c r="G258" s="105">
        <f t="shared" si="3"/>
        <v>0.85475295781263672</v>
      </c>
      <c r="H258" s="105"/>
      <c r="I258" s="104">
        <v>292.45408000164116</v>
      </c>
      <c r="J258" s="104">
        <v>97.817971714072584</v>
      </c>
    </row>
    <row r="259" spans="1:10" x14ac:dyDescent="0.25">
      <c r="A259" s="178"/>
      <c r="B259" s="178"/>
      <c r="C259" s="102" t="s">
        <v>121</v>
      </c>
      <c r="D259" s="103">
        <v>66346.397407819779</v>
      </c>
      <c r="E259" s="104">
        <v>63361.981390116882</v>
      </c>
      <c r="F259" s="104">
        <v>56701.517101014339</v>
      </c>
      <c r="G259" s="104">
        <f t="shared" si="3"/>
        <v>0.85462842469772649</v>
      </c>
      <c r="H259" s="104">
        <v>67.165818181818182</v>
      </c>
      <c r="I259" s="104">
        <v>295.86317091073204</v>
      </c>
      <c r="J259" s="104">
        <v>97.817971714072584</v>
      </c>
    </row>
    <row r="260" spans="1:10" x14ac:dyDescent="0.25">
      <c r="A260" s="178"/>
      <c r="B260" s="178" t="s">
        <v>43</v>
      </c>
      <c r="C260" s="102" t="s">
        <v>163</v>
      </c>
      <c r="D260" s="103">
        <v>378.76007100692073</v>
      </c>
      <c r="E260" s="104">
        <v>378.76007100692073</v>
      </c>
      <c r="F260" s="104">
        <v>374.41158959146975</v>
      </c>
      <c r="G260" s="105">
        <f t="shared" ref="G260:G323" si="4">F260/D260</f>
        <v>0.98851916622602087</v>
      </c>
      <c r="H260" s="105"/>
      <c r="I260" s="105"/>
      <c r="J260" s="105"/>
    </row>
    <row r="261" spans="1:10" x14ac:dyDescent="0.25">
      <c r="A261" s="178"/>
      <c r="B261" s="178"/>
      <c r="C261" s="102" t="s">
        <v>121</v>
      </c>
      <c r="D261" s="103">
        <v>378.76007100692073</v>
      </c>
      <c r="E261" s="104">
        <v>378.76007100692073</v>
      </c>
      <c r="F261" s="104">
        <v>374.41158959146975</v>
      </c>
      <c r="G261" s="105">
        <f t="shared" si="4"/>
        <v>0.98851916622602087</v>
      </c>
      <c r="H261" s="105"/>
      <c r="I261" s="105"/>
      <c r="J261" s="105"/>
    </row>
    <row r="262" spans="1:10" x14ac:dyDescent="0.25">
      <c r="A262" s="178"/>
      <c r="B262" s="178" t="s">
        <v>44</v>
      </c>
      <c r="C262" s="102" t="s">
        <v>163</v>
      </c>
      <c r="D262" s="103">
        <v>9161.502829343468</v>
      </c>
      <c r="E262" s="104">
        <v>8259.230106224988</v>
      </c>
      <c r="F262" s="104">
        <v>10040.124760250328</v>
      </c>
      <c r="G262" s="105">
        <f t="shared" si="4"/>
        <v>1.0959036903959374</v>
      </c>
      <c r="H262" s="105"/>
      <c r="I262" s="104">
        <v>52.966434159286351</v>
      </c>
      <c r="J262" s="104">
        <v>9.320888146702579</v>
      </c>
    </row>
    <row r="263" spans="1:10" x14ac:dyDescent="0.25">
      <c r="A263" s="178"/>
      <c r="B263" s="178"/>
      <c r="C263" s="102" t="s">
        <v>121</v>
      </c>
      <c r="D263" s="103">
        <v>9161.502829343468</v>
      </c>
      <c r="E263" s="104">
        <v>8259.230106224988</v>
      </c>
      <c r="F263" s="104">
        <v>10040.124760250328</v>
      </c>
      <c r="G263" s="105">
        <f t="shared" si="4"/>
        <v>1.0959036903959374</v>
      </c>
      <c r="H263" s="105"/>
      <c r="I263" s="104">
        <v>52.966434159286351</v>
      </c>
      <c r="J263" s="104">
        <v>9.320888146702579</v>
      </c>
    </row>
    <row r="264" spans="1:10" x14ac:dyDescent="0.25">
      <c r="A264" s="178"/>
      <c r="B264" s="178" t="s">
        <v>47</v>
      </c>
      <c r="C264" s="102" t="s">
        <v>162</v>
      </c>
      <c r="D264" s="103">
        <v>55</v>
      </c>
      <c r="E264" s="104">
        <v>25.74468085106383</v>
      </c>
      <c r="F264" s="104">
        <v>20.256382978723405</v>
      </c>
      <c r="G264" s="104">
        <f t="shared" si="4"/>
        <v>0.36829787234042555</v>
      </c>
      <c r="H264" s="104">
        <v>18.149999999999999</v>
      </c>
      <c r="I264" s="105"/>
      <c r="J264" s="105"/>
    </row>
    <row r="265" spans="1:10" x14ac:dyDescent="0.25">
      <c r="A265" s="178"/>
      <c r="B265" s="178"/>
      <c r="C265" s="102" t="s">
        <v>163</v>
      </c>
      <c r="D265" s="103">
        <v>19307.310423276223</v>
      </c>
      <c r="E265" s="104">
        <v>16740.362582468446</v>
      </c>
      <c r="F265" s="104">
        <v>11996.634758872488</v>
      </c>
      <c r="G265" s="105">
        <f t="shared" si="4"/>
        <v>0.62135193850769399</v>
      </c>
      <c r="H265" s="105"/>
      <c r="I265" s="104">
        <v>47.640870650935121</v>
      </c>
      <c r="J265" s="104">
        <v>43.576272301941103</v>
      </c>
    </row>
    <row r="266" spans="1:10" x14ac:dyDescent="0.25">
      <c r="A266" s="178"/>
      <c r="B266" s="178"/>
      <c r="C266" s="102" t="s">
        <v>121</v>
      </c>
      <c r="D266" s="103">
        <v>19362.310423276223</v>
      </c>
      <c r="E266" s="104">
        <v>16766.107263319511</v>
      </c>
      <c r="F266" s="104">
        <v>12016.891141851209</v>
      </c>
      <c r="G266" s="104">
        <f t="shared" si="4"/>
        <v>0.62063312069437815</v>
      </c>
      <c r="H266" s="104">
        <v>18.149999999999999</v>
      </c>
      <c r="I266" s="104">
        <v>47.640870650935121</v>
      </c>
      <c r="J266" s="104">
        <v>43.576272301941103</v>
      </c>
    </row>
    <row r="267" spans="1:10" x14ac:dyDescent="0.25">
      <c r="A267" s="178"/>
      <c r="B267" s="178" t="s">
        <v>48</v>
      </c>
      <c r="C267" s="102" t="s">
        <v>163</v>
      </c>
      <c r="D267" s="103">
        <v>47.727674228007089</v>
      </c>
      <c r="E267" s="104">
        <v>47.727674228007089</v>
      </c>
      <c r="F267" s="104">
        <v>29.461527301238938</v>
      </c>
      <c r="G267" s="105">
        <f t="shared" si="4"/>
        <v>0.61728395061728381</v>
      </c>
      <c r="H267" s="105"/>
      <c r="I267" s="104">
        <v>1.4730763650619469</v>
      </c>
      <c r="J267" s="104">
        <v>1.4730763650619469</v>
      </c>
    </row>
    <row r="268" spans="1:10" x14ac:dyDescent="0.25">
      <c r="A268" s="178"/>
      <c r="B268" s="178"/>
      <c r="C268" s="102" t="s">
        <v>121</v>
      </c>
      <c r="D268" s="103">
        <v>47.727674228007089</v>
      </c>
      <c r="E268" s="104">
        <v>47.727674228007089</v>
      </c>
      <c r="F268" s="104">
        <v>29.461527301238938</v>
      </c>
      <c r="G268" s="105">
        <f t="shared" si="4"/>
        <v>0.61728395061728381</v>
      </c>
      <c r="H268" s="105"/>
      <c r="I268" s="104">
        <v>1.4730763650619469</v>
      </c>
      <c r="J268" s="104">
        <v>1.4730763650619469</v>
      </c>
    </row>
    <row r="269" spans="1:10" x14ac:dyDescent="0.25">
      <c r="A269" s="178"/>
      <c r="B269" s="178" t="s">
        <v>121</v>
      </c>
      <c r="C269" s="102" t="s">
        <v>162</v>
      </c>
      <c r="D269" s="103">
        <v>421.03718478700921</v>
      </c>
      <c r="E269" s="104">
        <v>377.93571179191906</v>
      </c>
      <c r="F269" s="104">
        <v>298.36044088469663</v>
      </c>
      <c r="G269" s="104">
        <f t="shared" si="4"/>
        <v>0.70863204406904989</v>
      </c>
      <c r="H269" s="104">
        <v>196.24115655200808</v>
      </c>
      <c r="I269" s="104">
        <v>3.6975524475524475</v>
      </c>
      <c r="J269" s="106">
        <v>0.28846153846153844</v>
      </c>
    </row>
    <row r="270" spans="1:10" x14ac:dyDescent="0.25">
      <c r="A270" s="178"/>
      <c r="B270" s="178"/>
      <c r="C270" s="102" t="s">
        <v>163</v>
      </c>
      <c r="D270" s="103">
        <v>138773.68060185033</v>
      </c>
      <c r="E270" s="104">
        <v>129221.82036851687</v>
      </c>
      <c r="F270" s="104">
        <v>111603.69380927482</v>
      </c>
      <c r="G270" s="105">
        <f t="shared" si="4"/>
        <v>0.80421369041491542</v>
      </c>
      <c r="H270" s="105"/>
      <c r="I270" s="104">
        <v>450.31718797413748</v>
      </c>
      <c r="J270" s="104">
        <v>268.68836195588455</v>
      </c>
    </row>
    <row r="271" spans="1:10" x14ac:dyDescent="0.25">
      <c r="A271" s="178"/>
      <c r="B271" s="178"/>
      <c r="C271" s="102" t="s">
        <v>121</v>
      </c>
      <c r="D271" s="103">
        <v>139194.71778663731</v>
      </c>
      <c r="E271" s="104">
        <v>129599.7560803088</v>
      </c>
      <c r="F271" s="104">
        <v>111902.0542501595</v>
      </c>
      <c r="G271" s="104">
        <f t="shared" si="4"/>
        <v>0.80392457436270692</v>
      </c>
      <c r="H271" s="104">
        <v>196.24115655200808</v>
      </c>
      <c r="I271" s="104">
        <v>454.01474042168991</v>
      </c>
      <c r="J271" s="104">
        <v>268.97682349434609</v>
      </c>
    </row>
    <row r="272" spans="1:10" x14ac:dyDescent="0.25">
      <c r="A272" s="178" t="s">
        <v>18</v>
      </c>
      <c r="B272" s="178" t="s">
        <v>39</v>
      </c>
      <c r="C272" s="102" t="s">
        <v>162</v>
      </c>
      <c r="D272" s="103">
        <v>199.81269173676401</v>
      </c>
      <c r="E272" s="104">
        <v>199.81269173676401</v>
      </c>
      <c r="F272" s="104">
        <v>8035.7607521029186</v>
      </c>
      <c r="G272" s="104">
        <f t="shared" si="4"/>
        <v>40.216468144522771</v>
      </c>
      <c r="H272" s="104">
        <v>647.34999999999991</v>
      </c>
      <c r="I272" s="104">
        <v>13.343003463631867</v>
      </c>
      <c r="J272" s="104">
        <v>12.766432459178624</v>
      </c>
    </row>
    <row r="273" spans="1:10" x14ac:dyDescent="0.25">
      <c r="A273" s="178"/>
      <c r="B273" s="178"/>
      <c r="C273" s="102" t="s">
        <v>163</v>
      </c>
      <c r="D273" s="103">
        <v>19.738127638615566</v>
      </c>
      <c r="E273" s="104">
        <v>14.161333080362411</v>
      </c>
      <c r="F273" s="104">
        <v>36.935838379014044</v>
      </c>
      <c r="G273" s="104">
        <f t="shared" si="4"/>
        <v>1.8712939269251136</v>
      </c>
      <c r="H273" s="104">
        <v>26.083263801434597</v>
      </c>
      <c r="I273" s="104">
        <v>2.4024085937434481</v>
      </c>
      <c r="J273" s="106">
        <v>0.17169077044218509</v>
      </c>
    </row>
    <row r="274" spans="1:10" x14ac:dyDescent="0.25">
      <c r="A274" s="178"/>
      <c r="B274" s="178"/>
      <c r="C274" s="102" t="s">
        <v>121</v>
      </c>
      <c r="D274" s="103">
        <v>219.55081937537955</v>
      </c>
      <c r="E274" s="104">
        <v>213.97402481712643</v>
      </c>
      <c r="F274" s="104">
        <v>8072.6965904819335</v>
      </c>
      <c r="G274" s="104">
        <f t="shared" si="4"/>
        <v>36.769148088122357</v>
      </c>
      <c r="H274" s="104">
        <v>673.43326380143458</v>
      </c>
      <c r="I274" s="104">
        <v>15.745412057375315</v>
      </c>
      <c r="J274" s="104">
        <v>12.938123229620809</v>
      </c>
    </row>
    <row r="275" spans="1:10" x14ac:dyDescent="0.25">
      <c r="A275" s="178"/>
      <c r="B275" s="178" t="s">
        <v>40</v>
      </c>
      <c r="C275" s="102" t="s">
        <v>163</v>
      </c>
      <c r="D275" s="103">
        <v>17.284351458371187</v>
      </c>
      <c r="E275" s="104">
        <v>17.284351458371187</v>
      </c>
      <c r="F275" s="104">
        <v>176.3003848753861</v>
      </c>
      <c r="G275" s="104">
        <f t="shared" si="4"/>
        <v>10.199999999999999</v>
      </c>
      <c r="H275" s="104">
        <v>14.104030789999999</v>
      </c>
      <c r="I275" s="104">
        <v>3.4568702916742375</v>
      </c>
      <c r="J275" s="104">
        <v>3.4568702916742375</v>
      </c>
    </row>
    <row r="276" spans="1:10" x14ac:dyDescent="0.25">
      <c r="A276" s="178"/>
      <c r="B276" s="178"/>
      <c r="C276" s="102" t="s">
        <v>121</v>
      </c>
      <c r="D276" s="103">
        <v>17.284351458371187</v>
      </c>
      <c r="E276" s="104">
        <v>17.284351458371187</v>
      </c>
      <c r="F276" s="104">
        <v>176.3003848753861</v>
      </c>
      <c r="G276" s="104">
        <f t="shared" si="4"/>
        <v>10.199999999999999</v>
      </c>
      <c r="H276" s="104">
        <v>14.104030789999999</v>
      </c>
      <c r="I276" s="104">
        <v>3.4568702916742375</v>
      </c>
      <c r="J276" s="104">
        <v>3.4568702916742375</v>
      </c>
    </row>
    <row r="277" spans="1:10" x14ac:dyDescent="0.25">
      <c r="A277" s="178"/>
      <c r="B277" s="178" t="s">
        <v>41</v>
      </c>
      <c r="C277" s="102" t="s">
        <v>163</v>
      </c>
      <c r="D277" s="103">
        <v>364.50693810256411</v>
      </c>
      <c r="E277" s="104">
        <v>341.10803057224825</v>
      </c>
      <c r="F277" s="104">
        <v>1392.8145493549828</v>
      </c>
      <c r="G277" s="104">
        <f t="shared" si="4"/>
        <v>3.8210920115958831</v>
      </c>
      <c r="H277" s="104">
        <v>1034.9376547819375</v>
      </c>
      <c r="I277" s="104">
        <v>9.7532031471600433</v>
      </c>
      <c r="J277" s="104">
        <v>2.8916806903778083</v>
      </c>
    </row>
    <row r="278" spans="1:10" x14ac:dyDescent="0.25">
      <c r="A278" s="178"/>
      <c r="B278" s="178"/>
      <c r="C278" s="102" t="s">
        <v>121</v>
      </c>
      <c r="D278" s="103">
        <v>364.50693810256411</v>
      </c>
      <c r="E278" s="104">
        <v>341.10803057224825</v>
      </c>
      <c r="F278" s="104">
        <v>1392.8145493549828</v>
      </c>
      <c r="G278" s="104">
        <f t="shared" si="4"/>
        <v>3.8210920115958831</v>
      </c>
      <c r="H278" s="104">
        <v>1034.9376547819375</v>
      </c>
      <c r="I278" s="104">
        <v>9.7532031471600433</v>
      </c>
      <c r="J278" s="104">
        <v>2.8916806903778083</v>
      </c>
    </row>
    <row r="279" spans="1:10" x14ac:dyDescent="0.25">
      <c r="A279" s="178"/>
      <c r="B279" s="178" t="s">
        <v>42</v>
      </c>
      <c r="C279" s="102" t="s">
        <v>162</v>
      </c>
      <c r="D279" s="107">
        <v>0.21875</v>
      </c>
      <c r="E279" s="106">
        <v>0.21875</v>
      </c>
      <c r="F279" s="106">
        <v>0.4375</v>
      </c>
      <c r="G279" s="105">
        <f t="shared" si="4"/>
        <v>2</v>
      </c>
      <c r="H279" s="105"/>
      <c r="I279" s="105"/>
      <c r="J279" s="105"/>
    </row>
    <row r="280" spans="1:10" x14ac:dyDescent="0.25">
      <c r="A280" s="178"/>
      <c r="B280" s="178"/>
      <c r="C280" s="102" t="s">
        <v>121</v>
      </c>
      <c r="D280" s="107">
        <v>0.21875</v>
      </c>
      <c r="E280" s="106">
        <v>0.21875</v>
      </c>
      <c r="F280" s="106">
        <v>0.4375</v>
      </c>
      <c r="G280" s="105">
        <f t="shared" si="4"/>
        <v>2</v>
      </c>
      <c r="H280" s="105"/>
      <c r="I280" s="105"/>
      <c r="J280" s="105"/>
    </row>
    <row r="281" spans="1:10" x14ac:dyDescent="0.25">
      <c r="A281" s="178"/>
      <c r="B281" s="178" t="s">
        <v>43</v>
      </c>
      <c r="C281" s="102" t="s">
        <v>162</v>
      </c>
      <c r="D281" s="103">
        <v>240.5</v>
      </c>
      <c r="E281" s="104">
        <v>240.5</v>
      </c>
      <c r="F281" s="104">
        <v>10119.318181818182</v>
      </c>
      <c r="G281" s="104">
        <f t="shared" si="4"/>
        <v>42.076167076167074</v>
      </c>
      <c r="H281" s="104">
        <v>11.227272727272728</v>
      </c>
      <c r="I281" s="104">
        <v>56.889772727272728</v>
      </c>
      <c r="J281" s="104">
        <v>56.68295454545455</v>
      </c>
    </row>
    <row r="282" spans="1:10" x14ac:dyDescent="0.25">
      <c r="A282" s="178"/>
      <c r="B282" s="178"/>
      <c r="C282" s="102" t="s">
        <v>121</v>
      </c>
      <c r="D282" s="103">
        <v>240.5</v>
      </c>
      <c r="E282" s="104">
        <v>240.5</v>
      </c>
      <c r="F282" s="104">
        <v>10119.318181818182</v>
      </c>
      <c r="G282" s="104">
        <f t="shared" si="4"/>
        <v>42.076167076167074</v>
      </c>
      <c r="H282" s="104">
        <v>11.227272727272728</v>
      </c>
      <c r="I282" s="104">
        <v>56.889772727272728</v>
      </c>
      <c r="J282" s="104">
        <v>56.68295454545455</v>
      </c>
    </row>
    <row r="283" spans="1:10" x14ac:dyDescent="0.25">
      <c r="A283" s="178"/>
      <c r="B283" s="178" t="s">
        <v>44</v>
      </c>
      <c r="C283" s="102" t="s">
        <v>163</v>
      </c>
      <c r="D283" s="103">
        <v>8.0074203194052238</v>
      </c>
      <c r="E283" s="104">
        <v>8.0074203194052238</v>
      </c>
      <c r="F283" s="104">
        <v>22.869192432221318</v>
      </c>
      <c r="G283" s="104">
        <f t="shared" si="4"/>
        <v>2.8559999999999999</v>
      </c>
      <c r="H283" s="104">
        <v>16.335137451586657</v>
      </c>
      <c r="I283" s="105"/>
      <c r="J283" s="105"/>
    </row>
    <row r="284" spans="1:10" x14ac:dyDescent="0.25">
      <c r="A284" s="178"/>
      <c r="B284" s="178"/>
      <c r="C284" s="102" t="s">
        <v>121</v>
      </c>
      <c r="D284" s="103">
        <v>8.0074203194052238</v>
      </c>
      <c r="E284" s="104">
        <v>8.0074203194052238</v>
      </c>
      <c r="F284" s="104">
        <v>22.869192432221318</v>
      </c>
      <c r="G284" s="104">
        <f t="shared" si="4"/>
        <v>2.8559999999999999</v>
      </c>
      <c r="H284" s="104">
        <v>16.335137451586657</v>
      </c>
      <c r="I284" s="105"/>
      <c r="J284" s="105"/>
    </row>
    <row r="285" spans="1:10" x14ac:dyDescent="0.25">
      <c r="A285" s="178"/>
      <c r="B285" s="178" t="s">
        <v>45</v>
      </c>
      <c r="C285" s="102" t="s">
        <v>163</v>
      </c>
      <c r="D285" s="103">
        <v>33.489756218102748</v>
      </c>
      <c r="E285" s="104">
        <v>33.489756218102748</v>
      </c>
      <c r="F285" s="104">
        <v>64.168757076548474</v>
      </c>
      <c r="G285" s="104">
        <f t="shared" si="4"/>
        <v>1.9160711908037813</v>
      </c>
      <c r="H285" s="104">
        <v>20.518068209786087</v>
      </c>
      <c r="I285" s="104">
        <v>1.0057876573424553</v>
      </c>
      <c r="J285" s="104">
        <v>1.0057876573424553</v>
      </c>
    </row>
    <row r="286" spans="1:10" x14ac:dyDescent="0.25">
      <c r="A286" s="178"/>
      <c r="B286" s="178"/>
      <c r="C286" s="102" t="s">
        <v>121</v>
      </c>
      <c r="D286" s="103">
        <v>33.489756218102748</v>
      </c>
      <c r="E286" s="104">
        <v>33.489756218102748</v>
      </c>
      <c r="F286" s="104">
        <v>64.168757076548474</v>
      </c>
      <c r="G286" s="104">
        <f t="shared" si="4"/>
        <v>1.9160711908037813</v>
      </c>
      <c r="H286" s="104">
        <v>20.518068209786087</v>
      </c>
      <c r="I286" s="104">
        <v>1.0057876573424553</v>
      </c>
      <c r="J286" s="104">
        <v>1.0057876573424553</v>
      </c>
    </row>
    <row r="287" spans="1:10" x14ac:dyDescent="0.25">
      <c r="A287" s="178"/>
      <c r="B287" s="178" t="s">
        <v>46</v>
      </c>
      <c r="C287" s="102" t="s">
        <v>163</v>
      </c>
      <c r="D287" s="103">
        <v>298.86616951227307</v>
      </c>
      <c r="E287" s="104">
        <v>298.86616951227307</v>
      </c>
      <c r="F287" s="104">
        <v>1236.8204017216192</v>
      </c>
      <c r="G287" s="104">
        <f t="shared" si="4"/>
        <v>4.1383753930396887</v>
      </c>
      <c r="H287" s="104">
        <v>662.38592986675008</v>
      </c>
      <c r="I287" s="105"/>
      <c r="J287" s="105"/>
    </row>
    <row r="288" spans="1:10" x14ac:dyDescent="0.25">
      <c r="A288" s="178"/>
      <c r="B288" s="178"/>
      <c r="C288" s="102" t="s">
        <v>121</v>
      </c>
      <c r="D288" s="103">
        <v>298.86616951227307</v>
      </c>
      <c r="E288" s="104">
        <v>298.86616951227307</v>
      </c>
      <c r="F288" s="104">
        <v>1236.8204017216192</v>
      </c>
      <c r="G288" s="104">
        <f t="shared" si="4"/>
        <v>4.1383753930396887</v>
      </c>
      <c r="H288" s="104">
        <v>662.38592986675008</v>
      </c>
      <c r="I288" s="105"/>
      <c r="J288" s="105"/>
    </row>
    <row r="289" spans="1:10" x14ac:dyDescent="0.25">
      <c r="A289" s="178"/>
      <c r="B289" s="178" t="s">
        <v>47</v>
      </c>
      <c r="C289" s="102" t="s">
        <v>162</v>
      </c>
      <c r="D289" s="103">
        <v>92.501742160278752</v>
      </c>
      <c r="E289" s="104">
        <v>92.501742160278752</v>
      </c>
      <c r="F289" s="104">
        <v>3066.7189314750294</v>
      </c>
      <c r="G289" s="105">
        <f t="shared" si="4"/>
        <v>33.15309376726433</v>
      </c>
      <c r="H289" s="105"/>
      <c r="I289" s="104">
        <v>4.7421602787456436</v>
      </c>
      <c r="J289" s="104">
        <v>3.1468641114982576</v>
      </c>
    </row>
    <row r="290" spans="1:10" x14ac:dyDescent="0.25">
      <c r="A290" s="178"/>
      <c r="B290" s="178"/>
      <c r="C290" s="102" t="s">
        <v>163</v>
      </c>
      <c r="D290" s="103">
        <v>58.361192373906121</v>
      </c>
      <c r="E290" s="104">
        <v>58.361192373906121</v>
      </c>
      <c r="F290" s="104">
        <v>275.93171754382809</v>
      </c>
      <c r="G290" s="104">
        <f t="shared" si="4"/>
        <v>4.7279999999999989</v>
      </c>
      <c r="H290" s="104">
        <v>229.94309795319015</v>
      </c>
      <c r="I290" s="104">
        <v>5.8361192373906121</v>
      </c>
      <c r="J290" s="105"/>
    </row>
    <row r="291" spans="1:10" x14ac:dyDescent="0.25">
      <c r="A291" s="178"/>
      <c r="B291" s="178"/>
      <c r="C291" s="102" t="s">
        <v>121</v>
      </c>
      <c r="D291" s="103">
        <v>150.86293453418489</v>
      </c>
      <c r="E291" s="104">
        <v>150.86293453418489</v>
      </c>
      <c r="F291" s="104">
        <v>3342.6506490188576</v>
      </c>
      <c r="G291" s="104">
        <f t="shared" si="4"/>
        <v>22.156871463092397</v>
      </c>
      <c r="H291" s="104">
        <v>229.94309795319015</v>
      </c>
      <c r="I291" s="104">
        <v>10.578279516136256</v>
      </c>
      <c r="J291" s="104">
        <v>3.1468641114982576</v>
      </c>
    </row>
    <row r="292" spans="1:10" x14ac:dyDescent="0.25">
      <c r="A292" s="178"/>
      <c r="B292" s="178" t="s">
        <v>121</v>
      </c>
      <c r="C292" s="102" t="s">
        <v>162</v>
      </c>
      <c r="D292" s="103">
        <v>533.03318389704282</v>
      </c>
      <c r="E292" s="104">
        <v>533.03318389704282</v>
      </c>
      <c r="F292" s="104">
        <v>21222.235365396129</v>
      </c>
      <c r="G292" s="104">
        <f t="shared" si="4"/>
        <v>39.814097895817454</v>
      </c>
      <c r="H292" s="104">
        <v>658.57727272727266</v>
      </c>
      <c r="I292" s="104">
        <v>74.974936469650231</v>
      </c>
      <c r="J292" s="104">
        <v>72.596251116131427</v>
      </c>
    </row>
    <row r="293" spans="1:10" x14ac:dyDescent="0.25">
      <c r="A293" s="178"/>
      <c r="B293" s="178"/>
      <c r="C293" s="102" t="s">
        <v>163</v>
      </c>
      <c r="D293" s="103">
        <v>800.25395562323808</v>
      </c>
      <c r="E293" s="104">
        <v>771.27825353466892</v>
      </c>
      <c r="F293" s="104">
        <v>3205.8408413836005</v>
      </c>
      <c r="G293" s="104">
        <f t="shared" si="4"/>
        <v>4.0060293596260834</v>
      </c>
      <c r="H293" s="104">
        <v>2004.3071828546849</v>
      </c>
      <c r="I293" s="104">
        <v>22.454388927310795</v>
      </c>
      <c r="J293" s="104">
        <v>7.5260294098366867</v>
      </c>
    </row>
    <row r="294" spans="1:10" x14ac:dyDescent="0.25">
      <c r="A294" s="178"/>
      <c r="B294" s="178"/>
      <c r="C294" s="102" t="s">
        <v>121</v>
      </c>
      <c r="D294" s="103">
        <v>1333.2871395202808</v>
      </c>
      <c r="E294" s="104">
        <v>1304.3114374317117</v>
      </c>
      <c r="F294" s="104">
        <v>24428.076206779733</v>
      </c>
      <c r="G294" s="104">
        <f t="shared" si="4"/>
        <v>18.321691916693204</v>
      </c>
      <c r="H294" s="104">
        <v>2662.8844555819578</v>
      </c>
      <c r="I294" s="104">
        <v>97.429325396961033</v>
      </c>
      <c r="J294" s="104">
        <v>80.122280525968122</v>
      </c>
    </row>
    <row r="295" spans="1:10" x14ac:dyDescent="0.25">
      <c r="A295" s="178" t="s">
        <v>19</v>
      </c>
      <c r="B295" s="178" t="s">
        <v>39</v>
      </c>
      <c r="C295" s="102" t="s">
        <v>162</v>
      </c>
      <c r="D295" s="103">
        <v>1679.8176759410803</v>
      </c>
      <c r="E295" s="104">
        <v>1642.7339550108477</v>
      </c>
      <c r="F295" s="104">
        <v>4054.9308845582918</v>
      </c>
      <c r="G295" s="104">
        <f t="shared" si="4"/>
        <v>2.413911308729745</v>
      </c>
      <c r="H295" s="104">
        <v>1363.7416351387355</v>
      </c>
      <c r="I295" s="104">
        <v>477.74942336238723</v>
      </c>
      <c r="J295" s="104">
        <v>207.21738971567774</v>
      </c>
    </row>
    <row r="296" spans="1:10" x14ac:dyDescent="0.25">
      <c r="A296" s="178"/>
      <c r="B296" s="178"/>
      <c r="C296" s="102" t="s">
        <v>163</v>
      </c>
      <c r="D296" s="103">
        <v>29.837238720612884</v>
      </c>
      <c r="E296" s="104">
        <v>29.837238720612884</v>
      </c>
      <c r="F296" s="104">
        <v>51.57053606031856</v>
      </c>
      <c r="G296" s="105">
        <f t="shared" si="4"/>
        <v>1.728395061728395</v>
      </c>
      <c r="H296" s="105"/>
      <c r="I296" s="104">
        <v>7.3672194371883677</v>
      </c>
      <c r="J296" s="104">
        <v>3.6836097185941838</v>
      </c>
    </row>
    <row r="297" spans="1:10" x14ac:dyDescent="0.25">
      <c r="A297" s="178"/>
      <c r="B297" s="178"/>
      <c r="C297" s="102" t="s">
        <v>121</v>
      </c>
      <c r="D297" s="103">
        <v>1709.6549146616931</v>
      </c>
      <c r="E297" s="104">
        <v>1672.5711937314604</v>
      </c>
      <c r="F297" s="104">
        <v>4106.5014206186106</v>
      </c>
      <c r="G297" s="104">
        <f t="shared" si="4"/>
        <v>2.4019475423970023</v>
      </c>
      <c r="H297" s="104">
        <v>1363.7416351387355</v>
      </c>
      <c r="I297" s="104">
        <v>485.11664279957563</v>
      </c>
      <c r="J297" s="104">
        <v>210.90099943427191</v>
      </c>
    </row>
    <row r="298" spans="1:10" x14ac:dyDescent="0.25">
      <c r="A298" s="178"/>
      <c r="B298" s="178" t="s">
        <v>41</v>
      </c>
      <c r="C298" s="102" t="s">
        <v>162</v>
      </c>
      <c r="D298" s="103">
        <v>47.5</v>
      </c>
      <c r="E298" s="104">
        <v>47.5</v>
      </c>
      <c r="F298" s="104">
        <v>115</v>
      </c>
      <c r="G298" s="104">
        <f t="shared" si="4"/>
        <v>2.4210526315789473</v>
      </c>
      <c r="H298" s="104">
        <v>100</v>
      </c>
      <c r="I298" s="104">
        <v>9.75</v>
      </c>
      <c r="J298" s="104">
        <v>9.75</v>
      </c>
    </row>
    <row r="299" spans="1:10" x14ac:dyDescent="0.25">
      <c r="A299" s="178"/>
      <c r="B299" s="178"/>
      <c r="C299" s="102" t="s">
        <v>163</v>
      </c>
      <c r="D299" s="103">
        <v>275.86076781469569</v>
      </c>
      <c r="E299" s="104">
        <v>275.86076781469569</v>
      </c>
      <c r="F299" s="104">
        <v>455.15409144589614</v>
      </c>
      <c r="G299" s="105">
        <f t="shared" si="4"/>
        <v>1.6499413637231568</v>
      </c>
      <c r="H299" s="105"/>
      <c r="I299" s="104">
        <v>50.589850462401749</v>
      </c>
      <c r="J299" s="104">
        <v>31.812681727851114</v>
      </c>
    </row>
    <row r="300" spans="1:10" x14ac:dyDescent="0.25">
      <c r="A300" s="178"/>
      <c r="B300" s="178"/>
      <c r="C300" s="102" t="s">
        <v>121</v>
      </c>
      <c r="D300" s="103">
        <v>323.36076781469569</v>
      </c>
      <c r="E300" s="104">
        <v>323.36076781469569</v>
      </c>
      <c r="F300" s="104">
        <v>570.15409144589614</v>
      </c>
      <c r="G300" s="104">
        <f t="shared" si="4"/>
        <v>1.7632135626688863</v>
      </c>
      <c r="H300" s="104">
        <v>100</v>
      </c>
      <c r="I300" s="104">
        <v>60.339850462401756</v>
      </c>
      <c r="J300" s="104">
        <v>41.562681727851114</v>
      </c>
    </row>
    <row r="301" spans="1:10" x14ac:dyDescent="0.25">
      <c r="A301" s="178"/>
      <c r="B301" s="178" t="s">
        <v>43</v>
      </c>
      <c r="C301" s="102" t="s">
        <v>162</v>
      </c>
      <c r="D301" s="103">
        <v>183.18181818181819</v>
      </c>
      <c r="E301" s="104">
        <v>183.18181818181819</v>
      </c>
      <c r="F301" s="104">
        <v>472.72727272727275</v>
      </c>
      <c r="G301" s="105">
        <f t="shared" si="4"/>
        <v>2.5806451612903225</v>
      </c>
      <c r="H301" s="105"/>
      <c r="I301" s="104">
        <v>17.136363636363637</v>
      </c>
      <c r="J301" s="104">
        <v>16.722727272727273</v>
      </c>
    </row>
    <row r="302" spans="1:10" x14ac:dyDescent="0.25">
      <c r="A302" s="178"/>
      <c r="B302" s="178"/>
      <c r="C302" s="102" t="s">
        <v>121</v>
      </c>
      <c r="D302" s="103">
        <v>183.18181818181819</v>
      </c>
      <c r="E302" s="104">
        <v>183.18181818181819</v>
      </c>
      <c r="F302" s="104">
        <v>472.72727272727275</v>
      </c>
      <c r="G302" s="105">
        <f t="shared" si="4"/>
        <v>2.5806451612903225</v>
      </c>
      <c r="H302" s="105"/>
      <c r="I302" s="104">
        <v>17.136363636363637</v>
      </c>
      <c r="J302" s="104">
        <v>16.722727272727273</v>
      </c>
    </row>
    <row r="303" spans="1:10" x14ac:dyDescent="0.25">
      <c r="A303" s="178"/>
      <c r="B303" s="178" t="s">
        <v>44</v>
      </c>
      <c r="C303" s="102" t="s">
        <v>163</v>
      </c>
      <c r="D303" s="103">
        <v>25.865040034842423</v>
      </c>
      <c r="E303" s="104">
        <v>25.865040034842423</v>
      </c>
      <c r="F303" s="104">
        <v>51.09143710586158</v>
      </c>
      <c r="G303" s="105">
        <f t="shared" si="4"/>
        <v>1.9753086419753088</v>
      </c>
      <c r="H303" s="105"/>
      <c r="I303" s="105"/>
      <c r="J303" s="105"/>
    </row>
    <row r="304" spans="1:10" x14ac:dyDescent="0.25">
      <c r="A304" s="178"/>
      <c r="B304" s="178"/>
      <c r="C304" s="102" t="s">
        <v>121</v>
      </c>
      <c r="D304" s="103">
        <v>25.865040034842423</v>
      </c>
      <c r="E304" s="104">
        <v>25.865040034842423</v>
      </c>
      <c r="F304" s="104">
        <v>51.09143710586158</v>
      </c>
      <c r="G304" s="105">
        <f t="shared" si="4"/>
        <v>1.9753086419753088</v>
      </c>
      <c r="H304" s="105"/>
      <c r="I304" s="105"/>
      <c r="J304" s="105"/>
    </row>
    <row r="305" spans="1:10" x14ac:dyDescent="0.25">
      <c r="A305" s="178"/>
      <c r="B305" s="178" t="s">
        <v>45</v>
      </c>
      <c r="C305" s="102" t="s">
        <v>163</v>
      </c>
      <c r="D305" s="103">
        <v>12.907608269228165</v>
      </c>
      <c r="E305" s="104">
        <v>12.907608269228165</v>
      </c>
      <c r="F305" s="104">
        <v>6.1956519692295187</v>
      </c>
      <c r="G305" s="105">
        <f t="shared" si="4"/>
        <v>0.48</v>
      </c>
      <c r="H305" s="105"/>
      <c r="I305" s="105"/>
      <c r="J305" s="105"/>
    </row>
    <row r="306" spans="1:10" x14ac:dyDescent="0.25">
      <c r="A306" s="178"/>
      <c r="B306" s="178"/>
      <c r="C306" s="102" t="s">
        <v>121</v>
      </c>
      <c r="D306" s="103">
        <v>12.907608269228165</v>
      </c>
      <c r="E306" s="104">
        <v>12.907608269228165</v>
      </c>
      <c r="F306" s="104">
        <v>6.1956519692295187</v>
      </c>
      <c r="G306" s="105">
        <f t="shared" si="4"/>
        <v>0.48</v>
      </c>
      <c r="H306" s="105"/>
      <c r="I306" s="105"/>
      <c r="J306" s="105"/>
    </row>
    <row r="307" spans="1:10" x14ac:dyDescent="0.25">
      <c r="A307" s="178"/>
      <c r="B307" s="178" t="s">
        <v>47</v>
      </c>
      <c r="C307" s="102" t="s">
        <v>162</v>
      </c>
      <c r="D307" s="103">
        <v>1915.3600609756097</v>
      </c>
      <c r="E307" s="104">
        <v>1913.6039634146343</v>
      </c>
      <c r="F307" s="104">
        <v>4726.3063719512193</v>
      </c>
      <c r="G307" s="104">
        <f t="shared" si="4"/>
        <v>2.4675811447920779</v>
      </c>
      <c r="H307" s="104">
        <v>803.37329268292683</v>
      </c>
      <c r="I307" s="104">
        <v>395.28887195121945</v>
      </c>
      <c r="J307" s="104">
        <v>231.44771341463417</v>
      </c>
    </row>
    <row r="308" spans="1:10" x14ac:dyDescent="0.25">
      <c r="A308" s="178"/>
      <c r="B308" s="178"/>
      <c r="C308" s="102" t="s">
        <v>163</v>
      </c>
      <c r="D308" s="103">
        <v>1155.5596652883969</v>
      </c>
      <c r="E308" s="104">
        <v>1062.7679335703256</v>
      </c>
      <c r="F308" s="104">
        <v>1316.576691866122</v>
      </c>
      <c r="G308" s="105">
        <f t="shared" si="4"/>
        <v>1.1393411620485556</v>
      </c>
      <c r="H308" s="105"/>
      <c r="I308" s="104">
        <v>213.07826861456641</v>
      </c>
      <c r="J308" s="104">
        <v>128.53731403661641</v>
      </c>
    </row>
    <row r="309" spans="1:10" x14ac:dyDescent="0.25">
      <c r="A309" s="178"/>
      <c r="B309" s="178"/>
      <c r="C309" s="102" t="s">
        <v>121</v>
      </c>
      <c r="D309" s="103">
        <v>3070.9197262640064</v>
      </c>
      <c r="E309" s="104">
        <v>2976.3718969849597</v>
      </c>
      <c r="F309" s="104">
        <v>6042.8830638173422</v>
      </c>
      <c r="G309" s="104">
        <f t="shared" si="4"/>
        <v>1.9677763023681969</v>
      </c>
      <c r="H309" s="104">
        <v>803.37329268292683</v>
      </c>
      <c r="I309" s="104">
        <v>608.36714056578592</v>
      </c>
      <c r="J309" s="104">
        <v>359.98502745125052</v>
      </c>
    </row>
    <row r="310" spans="1:10" x14ac:dyDescent="0.25">
      <c r="A310" s="178"/>
      <c r="B310" s="178" t="s">
        <v>48</v>
      </c>
      <c r="C310" s="102" t="s">
        <v>162</v>
      </c>
      <c r="D310" s="103">
        <v>9</v>
      </c>
      <c r="E310" s="104">
        <v>8</v>
      </c>
      <c r="F310" s="104">
        <v>8.1</v>
      </c>
      <c r="G310" s="104">
        <f t="shared" si="4"/>
        <v>0.89999999999999991</v>
      </c>
      <c r="H310" s="104">
        <v>7.1</v>
      </c>
      <c r="I310" s="104">
        <v>2.35</v>
      </c>
      <c r="J310" s="106">
        <v>0.95000000000000007</v>
      </c>
    </row>
    <row r="311" spans="1:10" x14ac:dyDescent="0.25">
      <c r="A311" s="178"/>
      <c r="B311" s="178"/>
      <c r="C311" s="102" t="s">
        <v>163</v>
      </c>
      <c r="D311" s="103">
        <v>902.16565445409015</v>
      </c>
      <c r="E311" s="104">
        <v>851.61975254871447</v>
      </c>
      <c r="F311" s="104">
        <v>1282.4286012736889</v>
      </c>
      <c r="G311" s="105">
        <f t="shared" si="4"/>
        <v>1.4215001368564621</v>
      </c>
      <c r="H311" s="105"/>
      <c r="I311" s="104">
        <v>241.84566822214805</v>
      </c>
      <c r="J311" s="104">
        <v>107.21221004781955</v>
      </c>
    </row>
    <row r="312" spans="1:10" x14ac:dyDescent="0.25">
      <c r="A312" s="178"/>
      <c r="B312" s="178"/>
      <c r="C312" s="102" t="s">
        <v>121</v>
      </c>
      <c r="D312" s="103">
        <v>911.16565445409015</v>
      </c>
      <c r="E312" s="104">
        <v>859.61975254871447</v>
      </c>
      <c r="F312" s="104">
        <v>1290.528601273689</v>
      </c>
      <c r="G312" s="104">
        <f t="shared" si="4"/>
        <v>1.4163490414340605</v>
      </c>
      <c r="H312" s="104">
        <v>7.1</v>
      </c>
      <c r="I312" s="104">
        <v>244.19566822214804</v>
      </c>
      <c r="J312" s="104">
        <v>108.16221004781956</v>
      </c>
    </row>
    <row r="313" spans="1:10" x14ac:dyDescent="0.25">
      <c r="A313" s="178"/>
      <c r="B313" s="178" t="s">
        <v>121</v>
      </c>
      <c r="C313" s="102" t="s">
        <v>162</v>
      </c>
      <c r="D313" s="103">
        <v>3834.8595550985083</v>
      </c>
      <c r="E313" s="104">
        <v>3795.0197366072989</v>
      </c>
      <c r="F313" s="104">
        <v>9377.0645292367844</v>
      </c>
      <c r="G313" s="104">
        <f t="shared" si="4"/>
        <v>2.4452171962255629</v>
      </c>
      <c r="H313" s="104">
        <v>2274.2149278216625</v>
      </c>
      <c r="I313" s="104">
        <v>902.27465894997033</v>
      </c>
      <c r="J313" s="104">
        <v>466.08783040303911</v>
      </c>
    </row>
    <row r="314" spans="1:10" x14ac:dyDescent="0.25">
      <c r="A314" s="178"/>
      <c r="B314" s="178"/>
      <c r="C314" s="102" t="s">
        <v>163</v>
      </c>
      <c r="D314" s="103">
        <v>2402.1959745818663</v>
      </c>
      <c r="E314" s="104">
        <v>2258.8583409584194</v>
      </c>
      <c r="F314" s="104">
        <v>3163.0170097211167</v>
      </c>
      <c r="G314" s="105">
        <f t="shared" si="4"/>
        <v>1.3167189701380135</v>
      </c>
      <c r="H314" s="105"/>
      <c r="I314" s="104">
        <v>512.88100673630458</v>
      </c>
      <c r="J314" s="104">
        <v>271.24581553088126</v>
      </c>
    </row>
    <row r="315" spans="1:10" x14ac:dyDescent="0.25">
      <c r="A315" s="178"/>
      <c r="B315" s="178"/>
      <c r="C315" s="102" t="s">
        <v>121</v>
      </c>
      <c r="D315" s="103">
        <v>6237.055529680375</v>
      </c>
      <c r="E315" s="104">
        <v>6053.8780775657178</v>
      </c>
      <c r="F315" s="104">
        <v>12540.081538957902</v>
      </c>
      <c r="G315" s="104">
        <f t="shared" si="4"/>
        <v>2.0105771833011934</v>
      </c>
      <c r="H315" s="104">
        <v>2274.2149278216625</v>
      </c>
      <c r="I315" s="104">
        <v>1415.1556656862749</v>
      </c>
      <c r="J315" s="104">
        <v>737.33364593392059</v>
      </c>
    </row>
    <row r="316" spans="1:10" x14ac:dyDescent="0.25">
      <c r="A316" s="178" t="s">
        <v>20</v>
      </c>
      <c r="B316" s="178" t="s">
        <v>39</v>
      </c>
      <c r="C316" s="102" t="s">
        <v>162</v>
      </c>
      <c r="D316" s="103">
        <v>191.86046511627907</v>
      </c>
      <c r="E316" s="104">
        <v>191.86046511627907</v>
      </c>
      <c r="F316" s="104">
        <v>434.88372093023258</v>
      </c>
      <c r="G316" s="105">
        <f t="shared" si="4"/>
        <v>2.2666666666666666</v>
      </c>
      <c r="H316" s="105"/>
      <c r="I316" s="104">
        <v>29.069767441860467</v>
      </c>
      <c r="J316" s="104">
        <v>5.8139534883720936</v>
      </c>
    </row>
    <row r="317" spans="1:10" x14ac:dyDescent="0.25">
      <c r="A317" s="178"/>
      <c r="B317" s="178"/>
      <c r="C317" s="102" t="s">
        <v>121</v>
      </c>
      <c r="D317" s="103">
        <v>191.86046511627907</v>
      </c>
      <c r="E317" s="104">
        <v>191.86046511627907</v>
      </c>
      <c r="F317" s="104">
        <v>434.88372093023258</v>
      </c>
      <c r="G317" s="105">
        <f t="shared" si="4"/>
        <v>2.2666666666666666</v>
      </c>
      <c r="H317" s="105"/>
      <c r="I317" s="104">
        <v>29.069767441860467</v>
      </c>
      <c r="J317" s="104">
        <v>5.8139534883720936</v>
      </c>
    </row>
    <row r="318" spans="1:10" x14ac:dyDescent="0.25">
      <c r="A318" s="178"/>
      <c r="B318" s="178" t="s">
        <v>41</v>
      </c>
      <c r="C318" s="102" t="s">
        <v>162</v>
      </c>
      <c r="D318" s="103">
        <v>12.670000000000002</v>
      </c>
      <c r="E318" s="104">
        <v>12.670000000000002</v>
      </c>
      <c r="F318" s="104">
        <v>23.6</v>
      </c>
      <c r="G318" s="104">
        <f t="shared" si="4"/>
        <v>1.8626677190213101</v>
      </c>
      <c r="H318" s="104">
        <v>13.6</v>
      </c>
      <c r="I318" s="104">
        <v>2.4</v>
      </c>
      <c r="J318" s="104">
        <v>1.35</v>
      </c>
    </row>
    <row r="319" spans="1:10" x14ac:dyDescent="0.25">
      <c r="A319" s="178"/>
      <c r="B319" s="178"/>
      <c r="C319" s="102" t="s">
        <v>163</v>
      </c>
      <c r="D319" s="103">
        <v>4326.699384826632</v>
      </c>
      <c r="E319" s="104">
        <v>3964.2377892479703</v>
      </c>
      <c r="F319" s="104">
        <v>5551.3001025746053</v>
      </c>
      <c r="G319" s="105">
        <f t="shared" si="4"/>
        <v>1.2830334647335435</v>
      </c>
      <c r="H319" s="105"/>
      <c r="I319" s="104">
        <v>1312.9619661466845</v>
      </c>
      <c r="J319" s="104">
        <v>1164.0348895945081</v>
      </c>
    </row>
    <row r="320" spans="1:10" x14ac:dyDescent="0.25">
      <c r="A320" s="178"/>
      <c r="B320" s="178"/>
      <c r="C320" s="102" t="s">
        <v>121</v>
      </c>
      <c r="D320" s="103">
        <v>4339.3693848266312</v>
      </c>
      <c r="E320" s="104">
        <v>3976.90778924797</v>
      </c>
      <c r="F320" s="104">
        <v>5574.9001025746056</v>
      </c>
      <c r="G320" s="104">
        <f t="shared" si="4"/>
        <v>1.2847258687099155</v>
      </c>
      <c r="H320" s="104">
        <v>13.6</v>
      </c>
      <c r="I320" s="104">
        <v>1315.3619661466842</v>
      </c>
      <c r="J320" s="104">
        <v>1165.3848895945084</v>
      </c>
    </row>
    <row r="321" spans="1:10" x14ac:dyDescent="0.25">
      <c r="A321" s="178"/>
      <c r="B321" s="178" t="s">
        <v>44</v>
      </c>
      <c r="C321" s="102" t="s">
        <v>163</v>
      </c>
      <c r="D321" s="103">
        <v>118.03490492090788</v>
      </c>
      <c r="E321" s="104">
        <v>118.03490492090788</v>
      </c>
      <c r="F321" s="104">
        <v>122.96411351073431</v>
      </c>
      <c r="G321" s="105">
        <f t="shared" si="4"/>
        <v>1.0417606011808911</v>
      </c>
      <c r="H321" s="105"/>
      <c r="I321" s="104">
        <v>19.362032712737225</v>
      </c>
      <c r="J321" s="104">
        <v>14.572210484062701</v>
      </c>
    </row>
    <row r="322" spans="1:10" x14ac:dyDescent="0.25">
      <c r="A322" s="178"/>
      <c r="B322" s="178"/>
      <c r="C322" s="102" t="s">
        <v>121</v>
      </c>
      <c r="D322" s="103">
        <v>118.03490492090788</v>
      </c>
      <c r="E322" s="104">
        <v>118.03490492090788</v>
      </c>
      <c r="F322" s="104">
        <v>122.96411351073431</v>
      </c>
      <c r="G322" s="105">
        <f t="shared" si="4"/>
        <v>1.0417606011808911</v>
      </c>
      <c r="H322" s="105"/>
      <c r="I322" s="104">
        <v>19.362032712737225</v>
      </c>
      <c r="J322" s="104">
        <v>14.572210484062701</v>
      </c>
    </row>
    <row r="323" spans="1:10" x14ac:dyDescent="0.25">
      <c r="A323" s="178"/>
      <c r="B323" s="178" t="s">
        <v>45</v>
      </c>
      <c r="C323" s="102" t="s">
        <v>163</v>
      </c>
      <c r="D323" s="103">
        <v>37.896317672756723</v>
      </c>
      <c r="E323" s="104">
        <v>37.896317672756723</v>
      </c>
      <c r="F323" s="104">
        <v>26.961767105389839</v>
      </c>
      <c r="G323" s="105">
        <f t="shared" si="4"/>
        <v>0.7114613968093364</v>
      </c>
      <c r="H323" s="105"/>
      <c r="I323" s="104">
        <v>1.2613795077768728</v>
      </c>
      <c r="J323" s="106">
        <v>0.10949190475627882</v>
      </c>
    </row>
    <row r="324" spans="1:10" x14ac:dyDescent="0.25">
      <c r="A324" s="178"/>
      <c r="B324" s="178"/>
      <c r="C324" s="102" t="s">
        <v>121</v>
      </c>
      <c r="D324" s="103">
        <v>37.896317672756723</v>
      </c>
      <c r="E324" s="104">
        <v>37.896317672756723</v>
      </c>
      <c r="F324" s="104">
        <v>26.961767105389839</v>
      </c>
      <c r="G324" s="105">
        <f t="shared" ref="G324:G387" si="5">F324/D324</f>
        <v>0.7114613968093364</v>
      </c>
      <c r="H324" s="105"/>
      <c r="I324" s="104">
        <v>1.2613795077768728</v>
      </c>
      <c r="J324" s="106">
        <v>0.10949190475627882</v>
      </c>
    </row>
    <row r="325" spans="1:10" x14ac:dyDescent="0.25">
      <c r="A325" s="178"/>
      <c r="B325" s="178" t="s">
        <v>47</v>
      </c>
      <c r="C325" s="102" t="s">
        <v>162</v>
      </c>
      <c r="D325" s="103">
        <v>105</v>
      </c>
      <c r="E325" s="104">
        <v>105</v>
      </c>
      <c r="F325" s="104">
        <v>262.5</v>
      </c>
      <c r="G325" s="105">
        <f t="shared" si="5"/>
        <v>2.5</v>
      </c>
      <c r="H325" s="105"/>
      <c r="I325" s="105"/>
      <c r="J325" s="105"/>
    </row>
    <row r="326" spans="1:10" x14ac:dyDescent="0.25">
      <c r="A326" s="178"/>
      <c r="B326" s="178"/>
      <c r="C326" s="102" t="s">
        <v>121</v>
      </c>
      <c r="D326" s="103">
        <v>105</v>
      </c>
      <c r="E326" s="104">
        <v>105</v>
      </c>
      <c r="F326" s="104">
        <v>262.5</v>
      </c>
      <c r="G326" s="105">
        <f t="shared" si="5"/>
        <v>2.5</v>
      </c>
      <c r="H326" s="105"/>
      <c r="I326" s="105"/>
      <c r="J326" s="105"/>
    </row>
    <row r="327" spans="1:10" x14ac:dyDescent="0.25">
      <c r="A327" s="178"/>
      <c r="B327" s="178" t="s">
        <v>48</v>
      </c>
      <c r="C327" s="102" t="s">
        <v>163</v>
      </c>
      <c r="D327" s="103">
        <v>54.258312779781704</v>
      </c>
      <c r="E327" s="104">
        <v>54.258312779781704</v>
      </c>
      <c r="F327" s="104">
        <v>54.258312779781704</v>
      </c>
      <c r="G327" s="105">
        <f t="shared" si="5"/>
        <v>1</v>
      </c>
      <c r="H327" s="105"/>
      <c r="I327" s="104">
        <v>10.851662555956342</v>
      </c>
      <c r="J327" s="104">
        <v>8.1387469169672553</v>
      </c>
    </row>
    <row r="328" spans="1:10" x14ac:dyDescent="0.25">
      <c r="A328" s="178"/>
      <c r="B328" s="178"/>
      <c r="C328" s="102" t="s">
        <v>121</v>
      </c>
      <c r="D328" s="103">
        <v>54.258312779781704</v>
      </c>
      <c r="E328" s="104">
        <v>54.258312779781704</v>
      </c>
      <c r="F328" s="104">
        <v>54.258312779781704</v>
      </c>
      <c r="G328" s="105">
        <f t="shared" si="5"/>
        <v>1</v>
      </c>
      <c r="H328" s="105"/>
      <c r="I328" s="104">
        <v>10.851662555956342</v>
      </c>
      <c r="J328" s="104">
        <v>8.1387469169672553</v>
      </c>
    </row>
    <row r="329" spans="1:10" x14ac:dyDescent="0.25">
      <c r="A329" s="178"/>
      <c r="B329" s="178" t="s">
        <v>121</v>
      </c>
      <c r="C329" s="102" t="s">
        <v>162</v>
      </c>
      <c r="D329" s="103">
        <v>309.53046511627906</v>
      </c>
      <c r="E329" s="104">
        <v>309.53046511627906</v>
      </c>
      <c r="F329" s="104">
        <v>720.98372093023261</v>
      </c>
      <c r="G329" s="104">
        <f t="shared" si="5"/>
        <v>2.3292819356549797</v>
      </c>
      <c r="H329" s="104">
        <v>13.6</v>
      </c>
      <c r="I329" s="104">
        <v>31.469767441860466</v>
      </c>
      <c r="J329" s="104">
        <v>7.1639534883720941</v>
      </c>
    </row>
    <row r="330" spans="1:10" x14ac:dyDescent="0.25">
      <c r="A330" s="178"/>
      <c r="B330" s="178"/>
      <c r="C330" s="102" t="s">
        <v>163</v>
      </c>
      <c r="D330" s="103">
        <v>4536.8889202000782</v>
      </c>
      <c r="E330" s="104">
        <v>4174.4273246214161</v>
      </c>
      <c r="F330" s="104">
        <v>5755.4842959705111</v>
      </c>
      <c r="G330" s="105">
        <f t="shared" si="5"/>
        <v>1.2685971372022686</v>
      </c>
      <c r="H330" s="105"/>
      <c r="I330" s="104">
        <v>1344.4370409231551</v>
      </c>
      <c r="J330" s="104">
        <v>1186.8553389002943</v>
      </c>
    </row>
    <row r="331" spans="1:10" x14ac:dyDescent="0.25">
      <c r="A331" s="178"/>
      <c r="B331" s="178"/>
      <c r="C331" s="102" t="s">
        <v>121</v>
      </c>
      <c r="D331" s="103">
        <v>4846.4193853163579</v>
      </c>
      <c r="E331" s="104">
        <v>4483.9577897376948</v>
      </c>
      <c r="F331" s="104">
        <v>6476.4680169007443</v>
      </c>
      <c r="G331" s="104">
        <f t="shared" si="5"/>
        <v>1.3363408120483948</v>
      </c>
      <c r="H331" s="104">
        <v>13.6</v>
      </c>
      <c r="I331" s="104">
        <v>1375.9068083650154</v>
      </c>
      <c r="J331" s="104">
        <v>1194.0192923886666</v>
      </c>
    </row>
    <row r="332" spans="1:10" x14ac:dyDescent="0.25">
      <c r="A332" s="178" t="s">
        <v>21</v>
      </c>
      <c r="B332" s="178" t="s">
        <v>39</v>
      </c>
      <c r="C332" s="102" t="s">
        <v>162</v>
      </c>
      <c r="D332" s="103">
        <v>259.45167895748489</v>
      </c>
      <c r="E332" s="104">
        <v>245.03023664979258</v>
      </c>
      <c r="F332" s="104">
        <v>171.94501674723099</v>
      </c>
      <c r="G332" s="104">
        <f t="shared" si="5"/>
        <v>0.66272462540281651</v>
      </c>
      <c r="H332" s="104">
        <v>20.745032923533664</v>
      </c>
      <c r="I332" s="106">
        <v>0.83584288052373157</v>
      </c>
      <c r="J332" s="106">
        <v>0.44999999999999996</v>
      </c>
    </row>
    <row r="333" spans="1:10" x14ac:dyDescent="0.25">
      <c r="A333" s="178"/>
      <c r="B333" s="178"/>
      <c r="C333" s="102" t="s">
        <v>163</v>
      </c>
      <c r="D333" s="103">
        <v>5602.481357663266</v>
      </c>
      <c r="E333" s="104">
        <v>4946.3219262765242</v>
      </c>
      <c r="F333" s="104">
        <v>2220.3260031139239</v>
      </c>
      <c r="G333" s="104">
        <f t="shared" si="5"/>
        <v>0.39631118095143431</v>
      </c>
      <c r="H333" s="104">
        <v>983.54875160693848</v>
      </c>
      <c r="I333" s="104">
        <v>36.595630103685579</v>
      </c>
      <c r="J333" s="104">
        <v>3.5184094059051758</v>
      </c>
    </row>
    <row r="334" spans="1:10" x14ac:dyDescent="0.25">
      <c r="A334" s="178"/>
      <c r="B334" s="178"/>
      <c r="C334" s="102" t="s">
        <v>121</v>
      </c>
      <c r="D334" s="103">
        <v>5861.9330366207505</v>
      </c>
      <c r="E334" s="104">
        <v>5191.3521629263159</v>
      </c>
      <c r="F334" s="104">
        <v>2392.2710198611553</v>
      </c>
      <c r="G334" s="104">
        <f t="shared" si="5"/>
        <v>0.408102754657231</v>
      </c>
      <c r="H334" s="104">
        <v>1004.2937845304722</v>
      </c>
      <c r="I334" s="104">
        <v>37.431472984209314</v>
      </c>
      <c r="J334" s="104">
        <v>3.9684094059051755</v>
      </c>
    </row>
    <row r="335" spans="1:10" x14ac:dyDescent="0.25">
      <c r="A335" s="178"/>
      <c r="B335" s="178" t="s">
        <v>40</v>
      </c>
      <c r="C335" s="102" t="s">
        <v>162</v>
      </c>
      <c r="D335" s="103">
        <v>23.86</v>
      </c>
      <c r="E335" s="104">
        <v>23.86</v>
      </c>
      <c r="F335" s="104">
        <v>22.93</v>
      </c>
      <c r="G335" s="104">
        <f t="shared" si="5"/>
        <v>0.9610226320201174</v>
      </c>
      <c r="H335" s="104">
        <v>13.203333333333335</v>
      </c>
      <c r="I335" s="106">
        <v>0.6</v>
      </c>
      <c r="J335" s="106">
        <v>0.3</v>
      </c>
    </row>
    <row r="336" spans="1:10" x14ac:dyDescent="0.25">
      <c r="A336" s="178"/>
      <c r="B336" s="178"/>
      <c r="C336" s="102" t="s">
        <v>163</v>
      </c>
      <c r="D336" s="103">
        <v>1348.3839840607427</v>
      </c>
      <c r="E336" s="104">
        <v>1266.8038499626607</v>
      </c>
      <c r="F336" s="104">
        <v>700.9066595714196</v>
      </c>
      <c r="G336" s="104">
        <f t="shared" si="5"/>
        <v>0.5198123589844158</v>
      </c>
      <c r="H336" s="104">
        <v>286.04291466831438</v>
      </c>
      <c r="I336" s="104">
        <v>3.6479169741730515</v>
      </c>
      <c r="J336" s="104">
        <v>1.0407377028617242</v>
      </c>
    </row>
    <row r="337" spans="1:10" x14ac:dyDescent="0.25">
      <c r="A337" s="178"/>
      <c r="B337" s="178"/>
      <c r="C337" s="102" t="s">
        <v>121</v>
      </c>
      <c r="D337" s="103">
        <v>1372.2439840607426</v>
      </c>
      <c r="E337" s="104">
        <v>1290.6638499626606</v>
      </c>
      <c r="F337" s="104">
        <v>723.83665957141955</v>
      </c>
      <c r="G337" s="104">
        <f t="shared" si="5"/>
        <v>0.52748393724375675</v>
      </c>
      <c r="H337" s="104">
        <v>299.24624800164764</v>
      </c>
      <c r="I337" s="104">
        <v>4.2479169741730516</v>
      </c>
      <c r="J337" s="104">
        <v>1.3407377028617242</v>
      </c>
    </row>
    <row r="338" spans="1:10" x14ac:dyDescent="0.25">
      <c r="A338" s="178"/>
      <c r="B338" s="178" t="s">
        <v>41</v>
      </c>
      <c r="C338" s="102" t="s">
        <v>162</v>
      </c>
      <c r="D338" s="103">
        <v>58.062272727272727</v>
      </c>
      <c r="E338" s="104">
        <v>56.752272727272725</v>
      </c>
      <c r="F338" s="104">
        <v>23.009090909090908</v>
      </c>
      <c r="G338" s="104">
        <f t="shared" si="5"/>
        <v>0.3962829877012925</v>
      </c>
      <c r="H338" s="104">
        <v>2.5</v>
      </c>
      <c r="I338" s="105"/>
      <c r="J338" s="105"/>
    </row>
    <row r="339" spans="1:10" x14ac:dyDescent="0.25">
      <c r="A339" s="178"/>
      <c r="B339" s="178"/>
      <c r="C339" s="102" t="s">
        <v>163</v>
      </c>
      <c r="D339" s="103">
        <v>2497.2574312292963</v>
      </c>
      <c r="E339" s="104">
        <v>2327.4706010648242</v>
      </c>
      <c r="F339" s="104">
        <v>1297.1957290189707</v>
      </c>
      <c r="G339" s="104">
        <f t="shared" si="5"/>
        <v>0.51944814050684995</v>
      </c>
      <c r="H339" s="104">
        <v>786.5639180171944</v>
      </c>
      <c r="I339" s="104">
        <v>3.6182592058340592</v>
      </c>
      <c r="J339" s="105"/>
    </row>
    <row r="340" spans="1:10" x14ac:dyDescent="0.25">
      <c r="A340" s="178"/>
      <c r="B340" s="178"/>
      <c r="C340" s="102" t="s">
        <v>121</v>
      </c>
      <c r="D340" s="103">
        <v>2555.3197039565689</v>
      </c>
      <c r="E340" s="104">
        <v>2384.2228737920964</v>
      </c>
      <c r="F340" s="104">
        <v>1320.2048199280616</v>
      </c>
      <c r="G340" s="104">
        <f t="shared" si="5"/>
        <v>0.51664956752139546</v>
      </c>
      <c r="H340" s="104">
        <v>789.06391801719428</v>
      </c>
      <c r="I340" s="104">
        <v>3.6182592058340592</v>
      </c>
      <c r="J340" s="105"/>
    </row>
    <row r="341" spans="1:10" x14ac:dyDescent="0.25">
      <c r="A341" s="178"/>
      <c r="B341" s="178" t="s">
        <v>42</v>
      </c>
      <c r="C341" s="102" t="s">
        <v>162</v>
      </c>
      <c r="D341" s="103">
        <v>17.497916666666669</v>
      </c>
      <c r="E341" s="104">
        <v>16.916666666666668</v>
      </c>
      <c r="F341" s="104">
        <v>9.2466666666666679</v>
      </c>
      <c r="G341" s="104">
        <f t="shared" si="5"/>
        <v>0.5284438623645672</v>
      </c>
      <c r="H341" s="104">
        <v>4.99</v>
      </c>
      <c r="I341" s="104">
        <v>0</v>
      </c>
      <c r="J341" s="104">
        <v>0</v>
      </c>
    </row>
    <row r="342" spans="1:10" x14ac:dyDescent="0.25">
      <c r="A342" s="178"/>
      <c r="B342" s="178"/>
      <c r="C342" s="102" t="s">
        <v>163</v>
      </c>
      <c r="D342" s="103">
        <v>6162.8358678204513</v>
      </c>
      <c r="E342" s="104">
        <v>5937.151909363356</v>
      </c>
      <c r="F342" s="104">
        <v>3412.848087379225</v>
      </c>
      <c r="G342" s="104">
        <f t="shared" si="5"/>
        <v>0.55377883827793928</v>
      </c>
      <c r="H342" s="104">
        <v>1664.3013912414733</v>
      </c>
      <c r="I342" s="105"/>
      <c r="J342" s="105"/>
    </row>
    <row r="343" spans="1:10" x14ac:dyDescent="0.25">
      <c r="A343" s="178"/>
      <c r="B343" s="178"/>
      <c r="C343" s="102" t="s">
        <v>121</v>
      </c>
      <c r="D343" s="103">
        <v>6180.3337844871185</v>
      </c>
      <c r="E343" s="104">
        <v>5954.0685760300221</v>
      </c>
      <c r="F343" s="104">
        <v>3422.094754045891</v>
      </c>
      <c r="G343" s="104">
        <f t="shared" si="5"/>
        <v>0.55370710925605404</v>
      </c>
      <c r="H343" s="104">
        <v>1669.2913912414733</v>
      </c>
      <c r="I343" s="104">
        <v>0</v>
      </c>
      <c r="J343" s="104">
        <v>0</v>
      </c>
    </row>
    <row r="344" spans="1:10" x14ac:dyDescent="0.25">
      <c r="A344" s="178"/>
      <c r="B344" s="178" t="s">
        <v>43</v>
      </c>
      <c r="C344" s="102" t="s">
        <v>162</v>
      </c>
      <c r="D344" s="103">
        <v>30.838068181818183</v>
      </c>
      <c r="E344" s="104">
        <v>24.456250000000001</v>
      </c>
      <c r="F344" s="104">
        <v>41.51136363636364</v>
      </c>
      <c r="G344" s="105">
        <f t="shared" si="5"/>
        <v>1.3461077844311378</v>
      </c>
      <c r="H344" s="105"/>
      <c r="I344" s="104">
        <v>1.4477272727272728</v>
      </c>
      <c r="J344" s="106">
        <v>0.29545454545454547</v>
      </c>
    </row>
    <row r="345" spans="1:10" x14ac:dyDescent="0.25">
      <c r="A345" s="178"/>
      <c r="B345" s="178"/>
      <c r="C345" s="102" t="s">
        <v>163</v>
      </c>
      <c r="D345" s="103">
        <v>382.33812525141957</v>
      </c>
      <c r="E345" s="104">
        <v>344.26610767202288</v>
      </c>
      <c r="F345" s="104">
        <v>222.86126600727562</v>
      </c>
      <c r="G345" s="104">
        <f t="shared" si="5"/>
        <v>0.582890513104665</v>
      </c>
      <c r="H345" s="104">
        <v>65.544513569085296</v>
      </c>
      <c r="I345" s="104">
        <v>7.0127332233594419</v>
      </c>
      <c r="J345" s="104">
        <v>7.0127332233594419</v>
      </c>
    </row>
    <row r="346" spans="1:10" x14ac:dyDescent="0.25">
      <c r="A346" s="178"/>
      <c r="B346" s="178"/>
      <c r="C346" s="102" t="s">
        <v>121</v>
      </c>
      <c r="D346" s="103">
        <v>413.17619343323781</v>
      </c>
      <c r="E346" s="104">
        <v>368.72235767202289</v>
      </c>
      <c r="F346" s="104">
        <v>264.3726296436393</v>
      </c>
      <c r="G346" s="104">
        <f t="shared" si="5"/>
        <v>0.63985445881299885</v>
      </c>
      <c r="H346" s="104">
        <v>65.544513569085296</v>
      </c>
      <c r="I346" s="104">
        <v>8.4604604960867142</v>
      </c>
      <c r="J346" s="104">
        <v>7.3081877688139869</v>
      </c>
    </row>
    <row r="347" spans="1:10" x14ac:dyDescent="0.25">
      <c r="A347" s="178"/>
      <c r="B347" s="178" t="s">
        <v>44</v>
      </c>
      <c r="C347" s="102" t="s">
        <v>162</v>
      </c>
      <c r="D347" s="103">
        <v>24.708333333333332</v>
      </c>
      <c r="E347" s="104">
        <v>24.708333333333332</v>
      </c>
      <c r="F347" s="104">
        <v>19.583333333333332</v>
      </c>
      <c r="G347" s="106">
        <f t="shared" si="5"/>
        <v>0.79258010118043842</v>
      </c>
      <c r="H347" s="106">
        <v>0.93333333333333335</v>
      </c>
      <c r="I347" s="104">
        <v>3.0666666666666664</v>
      </c>
      <c r="J347" s="106">
        <v>0.13333333333333333</v>
      </c>
    </row>
    <row r="348" spans="1:10" x14ac:dyDescent="0.25">
      <c r="A348" s="178"/>
      <c r="B348" s="178"/>
      <c r="C348" s="102" t="s">
        <v>163</v>
      </c>
      <c r="D348" s="103">
        <v>10088.540608630803</v>
      </c>
      <c r="E348" s="104">
        <v>9787.8693739119499</v>
      </c>
      <c r="F348" s="104">
        <v>5658.4222547327736</v>
      </c>
      <c r="G348" s="104">
        <f t="shared" si="5"/>
        <v>0.56087619351920548</v>
      </c>
      <c r="H348" s="104">
        <v>2868.4455569456663</v>
      </c>
      <c r="I348" s="104">
        <v>1.0320095081748757</v>
      </c>
      <c r="J348" s="106">
        <v>0.67233421261506721</v>
      </c>
    </row>
    <row r="349" spans="1:10" x14ac:dyDescent="0.25">
      <c r="A349" s="178"/>
      <c r="B349" s="178"/>
      <c r="C349" s="102" t="s">
        <v>121</v>
      </c>
      <c r="D349" s="103">
        <v>10113.248941964137</v>
      </c>
      <c r="E349" s="104">
        <v>9812.5777072452838</v>
      </c>
      <c r="F349" s="104">
        <v>5678.0055880661066</v>
      </c>
      <c r="G349" s="104">
        <f t="shared" si="5"/>
        <v>0.56144228433907784</v>
      </c>
      <c r="H349" s="104">
        <v>2869.3788902789993</v>
      </c>
      <c r="I349" s="104">
        <v>4.0986761748415423</v>
      </c>
      <c r="J349" s="106">
        <v>0.80566754594840062</v>
      </c>
    </row>
    <row r="350" spans="1:10" x14ac:dyDescent="0.25">
      <c r="A350" s="178"/>
      <c r="B350" s="178" t="s">
        <v>45</v>
      </c>
      <c r="C350" s="102" t="s">
        <v>162</v>
      </c>
      <c r="D350" s="103">
        <v>96.133928571428569</v>
      </c>
      <c r="E350" s="104">
        <v>96.133928571428569</v>
      </c>
      <c r="F350" s="104">
        <v>49.446428571428569</v>
      </c>
      <c r="G350" s="104">
        <f t="shared" si="5"/>
        <v>0.51434940094733905</v>
      </c>
      <c r="H350" s="104">
        <v>41.105357142857144</v>
      </c>
      <c r="I350" s="106">
        <v>0.1</v>
      </c>
      <c r="J350" s="106">
        <v>0.1</v>
      </c>
    </row>
    <row r="351" spans="1:10" x14ac:dyDescent="0.25">
      <c r="A351" s="178"/>
      <c r="B351" s="178"/>
      <c r="C351" s="102" t="s">
        <v>163</v>
      </c>
      <c r="D351" s="103">
        <v>52438.389093236088</v>
      </c>
      <c r="E351" s="104">
        <v>50728.636332661939</v>
      </c>
      <c r="F351" s="104">
        <v>25572.725208797205</v>
      </c>
      <c r="G351" s="104">
        <f t="shared" si="5"/>
        <v>0.48767183071410891</v>
      </c>
      <c r="H351" s="104">
        <v>14717.387956521816</v>
      </c>
      <c r="I351" s="104">
        <v>92.625725033034087</v>
      </c>
      <c r="J351" s="104">
        <v>50.075303717598239</v>
      </c>
    </row>
    <row r="352" spans="1:10" x14ac:dyDescent="0.25">
      <c r="A352" s="178"/>
      <c r="B352" s="178"/>
      <c r="C352" s="102" t="s">
        <v>121</v>
      </c>
      <c r="D352" s="103">
        <v>52534.523021807516</v>
      </c>
      <c r="E352" s="104">
        <v>50824.770261233374</v>
      </c>
      <c r="F352" s="104">
        <v>25622.171637368636</v>
      </c>
      <c r="G352" s="104">
        <f t="shared" si="5"/>
        <v>0.48772064851017416</v>
      </c>
      <c r="H352" s="104">
        <v>14758.493313664672</v>
      </c>
      <c r="I352" s="104">
        <v>92.725725033034095</v>
      </c>
      <c r="J352" s="104">
        <v>50.175303717598233</v>
      </c>
    </row>
    <row r="353" spans="1:10" x14ac:dyDescent="0.25">
      <c r="A353" s="178"/>
      <c r="B353" s="178" t="s">
        <v>46</v>
      </c>
      <c r="C353" s="102" t="s">
        <v>162</v>
      </c>
      <c r="D353" s="103">
        <v>6</v>
      </c>
      <c r="E353" s="104">
        <v>6</v>
      </c>
      <c r="F353" s="104">
        <v>1.8</v>
      </c>
      <c r="G353" s="105">
        <f t="shared" si="5"/>
        <v>0.3</v>
      </c>
      <c r="H353" s="105"/>
      <c r="I353" s="105"/>
      <c r="J353" s="105"/>
    </row>
    <row r="354" spans="1:10" x14ac:dyDescent="0.25">
      <c r="A354" s="178"/>
      <c r="B354" s="178"/>
      <c r="C354" s="102" t="s">
        <v>163</v>
      </c>
      <c r="D354" s="103">
        <v>5560.1531437186441</v>
      </c>
      <c r="E354" s="104">
        <v>5206.4523374209348</v>
      </c>
      <c r="F354" s="104">
        <v>3670.3064925370772</v>
      </c>
      <c r="G354" s="104">
        <f t="shared" si="5"/>
        <v>0.66010888507332866</v>
      </c>
      <c r="H354" s="104">
        <v>2119.2748604684912</v>
      </c>
      <c r="I354" s="104">
        <v>1.9657431693218947</v>
      </c>
      <c r="J354" s="105"/>
    </row>
    <row r="355" spans="1:10" x14ac:dyDescent="0.25">
      <c r="A355" s="178"/>
      <c r="B355" s="178"/>
      <c r="C355" s="102" t="s">
        <v>121</v>
      </c>
      <c r="D355" s="103">
        <v>5566.1531437186441</v>
      </c>
      <c r="E355" s="104">
        <v>5212.4523374209348</v>
      </c>
      <c r="F355" s="104">
        <v>3672.1064925370779</v>
      </c>
      <c r="G355" s="104">
        <f t="shared" si="5"/>
        <v>0.65972070795087956</v>
      </c>
      <c r="H355" s="104">
        <v>2119.2748604684912</v>
      </c>
      <c r="I355" s="104">
        <v>1.9657431693218947</v>
      </c>
      <c r="J355" s="105"/>
    </row>
    <row r="356" spans="1:10" x14ac:dyDescent="0.25">
      <c r="A356" s="178"/>
      <c r="B356" s="178" t="s">
        <v>47</v>
      </c>
      <c r="C356" s="102" t="s">
        <v>162</v>
      </c>
      <c r="D356" s="103">
        <v>51.931603219907572</v>
      </c>
      <c r="E356" s="104">
        <v>50.995433007141621</v>
      </c>
      <c r="F356" s="104">
        <v>55.039551826179355</v>
      </c>
      <c r="G356" s="106">
        <f t="shared" si="5"/>
        <v>1.0598469604936127</v>
      </c>
      <c r="H356" s="106">
        <v>0.77486702127659579</v>
      </c>
      <c r="I356" s="106">
        <v>0.1826981707317073</v>
      </c>
      <c r="J356" s="106">
        <v>0.1826981707317073</v>
      </c>
    </row>
    <row r="357" spans="1:10" x14ac:dyDescent="0.25">
      <c r="A357" s="178"/>
      <c r="B357" s="178"/>
      <c r="C357" s="102" t="s">
        <v>163</v>
      </c>
      <c r="D357" s="103">
        <v>3389.6384421030352</v>
      </c>
      <c r="E357" s="104">
        <v>2606.2435572515355</v>
      </c>
      <c r="F357" s="104">
        <v>1536.7733796926809</v>
      </c>
      <c r="G357" s="104">
        <f t="shared" si="5"/>
        <v>0.45337383498023459</v>
      </c>
      <c r="H357" s="104">
        <v>330.65831228342535</v>
      </c>
      <c r="I357" s="104">
        <v>116.82399057736001</v>
      </c>
      <c r="J357" s="106">
        <v>0.92797920793291766</v>
      </c>
    </row>
    <row r="358" spans="1:10" x14ac:dyDescent="0.25">
      <c r="A358" s="178"/>
      <c r="B358" s="178"/>
      <c r="C358" s="102" t="s">
        <v>121</v>
      </c>
      <c r="D358" s="103">
        <v>3441.5700453229429</v>
      </c>
      <c r="E358" s="104">
        <v>2657.2389902586774</v>
      </c>
      <c r="F358" s="104">
        <v>1591.8129315188605</v>
      </c>
      <c r="G358" s="104">
        <f t="shared" si="5"/>
        <v>0.46252521685040737</v>
      </c>
      <c r="H358" s="104">
        <v>331.43317930470187</v>
      </c>
      <c r="I358" s="104">
        <v>117.0066887480917</v>
      </c>
      <c r="J358" s="104">
        <v>1.1106773786646249</v>
      </c>
    </row>
    <row r="359" spans="1:10" x14ac:dyDescent="0.25">
      <c r="A359" s="178"/>
      <c r="B359" s="178" t="s">
        <v>48</v>
      </c>
      <c r="C359" s="102" t="s">
        <v>162</v>
      </c>
      <c r="D359" s="103">
        <v>2.5</v>
      </c>
      <c r="E359" s="104">
        <v>2.5</v>
      </c>
      <c r="F359" s="104">
        <v>21.9</v>
      </c>
      <c r="G359" s="104">
        <f t="shared" si="5"/>
        <v>8.76</v>
      </c>
      <c r="H359" s="104">
        <v>20</v>
      </c>
      <c r="I359" s="105"/>
      <c r="J359" s="105"/>
    </row>
    <row r="360" spans="1:10" x14ac:dyDescent="0.25">
      <c r="A360" s="178"/>
      <c r="B360" s="178"/>
      <c r="C360" s="102" t="s">
        <v>163</v>
      </c>
      <c r="D360" s="103">
        <v>2393.3176458918256</v>
      </c>
      <c r="E360" s="104">
        <v>2241.1201717807862</v>
      </c>
      <c r="F360" s="104">
        <v>642.70801641648188</v>
      </c>
      <c r="G360" s="104">
        <f t="shared" si="5"/>
        <v>0.26854271413562769</v>
      </c>
      <c r="H360" s="104">
        <v>140.54104052815813</v>
      </c>
      <c r="I360" s="105"/>
      <c r="J360" s="105"/>
    </row>
    <row r="361" spans="1:10" x14ac:dyDescent="0.25">
      <c r="A361" s="178"/>
      <c r="B361" s="178"/>
      <c r="C361" s="102" t="s">
        <v>121</v>
      </c>
      <c r="D361" s="103">
        <v>2395.8176458918256</v>
      </c>
      <c r="E361" s="104">
        <v>2243.6201717807858</v>
      </c>
      <c r="F361" s="104">
        <v>664.60801641648186</v>
      </c>
      <c r="G361" s="104">
        <f t="shared" si="5"/>
        <v>0.27740342323469547</v>
      </c>
      <c r="H361" s="104">
        <v>160.54104052815816</v>
      </c>
      <c r="I361" s="105"/>
      <c r="J361" s="105"/>
    </row>
    <row r="362" spans="1:10" x14ac:dyDescent="0.25">
      <c r="A362" s="178"/>
      <c r="B362" s="178" t="s">
        <v>121</v>
      </c>
      <c r="C362" s="102" t="s">
        <v>162</v>
      </c>
      <c r="D362" s="103">
        <v>570.98380165791195</v>
      </c>
      <c r="E362" s="104">
        <v>547.3531209556354</v>
      </c>
      <c r="F362" s="104">
        <v>416.4114516902934</v>
      </c>
      <c r="G362" s="104">
        <f t="shared" si="5"/>
        <v>0.72928767940736439</v>
      </c>
      <c r="H362" s="104">
        <v>104.25192375433406</v>
      </c>
      <c r="I362" s="104">
        <v>6.2329349906493787</v>
      </c>
      <c r="J362" s="104">
        <v>1.4614860495195858</v>
      </c>
    </row>
    <row r="363" spans="1:10" x14ac:dyDescent="0.25">
      <c r="A363" s="178"/>
      <c r="B363" s="178"/>
      <c r="C363" s="102" t="s">
        <v>163</v>
      </c>
      <c r="D363" s="103">
        <v>89863.335699605566</v>
      </c>
      <c r="E363" s="104">
        <v>85392.336167366564</v>
      </c>
      <c r="F363" s="104">
        <v>44935.073097267021</v>
      </c>
      <c r="G363" s="104">
        <f t="shared" si="5"/>
        <v>0.50003789362410966</v>
      </c>
      <c r="H363" s="104">
        <v>23962.309215850561</v>
      </c>
      <c r="I363" s="104">
        <v>263.32200779494303</v>
      </c>
      <c r="J363" s="104">
        <v>63.247497470272556</v>
      </c>
    </row>
    <row r="364" spans="1:10" x14ac:dyDescent="0.25">
      <c r="A364" s="178"/>
      <c r="B364" s="178"/>
      <c r="C364" s="102" t="s">
        <v>121</v>
      </c>
      <c r="D364" s="103">
        <v>90434.319501263468</v>
      </c>
      <c r="E364" s="104">
        <v>85939.689288322203</v>
      </c>
      <c r="F364" s="104">
        <v>45351.484548957327</v>
      </c>
      <c r="G364" s="104">
        <f t="shared" si="5"/>
        <v>0.50148532989540229</v>
      </c>
      <c r="H364" s="104">
        <v>24066.561139604892</v>
      </c>
      <c r="I364" s="104">
        <v>269.5549427855924</v>
      </c>
      <c r="J364" s="104">
        <v>64.708983519792156</v>
      </c>
    </row>
    <row r="365" spans="1:10" x14ac:dyDescent="0.25">
      <c r="A365" s="178" t="s">
        <v>22</v>
      </c>
      <c r="B365" s="178" t="s">
        <v>39</v>
      </c>
      <c r="C365" s="102" t="s">
        <v>163</v>
      </c>
      <c r="D365" s="103">
        <v>335.80820575657128</v>
      </c>
      <c r="E365" s="104">
        <v>335.80820575657128</v>
      </c>
      <c r="F365" s="104">
        <v>242.84059768066288</v>
      </c>
      <c r="G365" s="104">
        <f t="shared" si="5"/>
        <v>0.72315266130422973</v>
      </c>
      <c r="H365" s="104">
        <v>61.344705909923277</v>
      </c>
      <c r="I365" s="105"/>
      <c r="J365" s="105"/>
    </row>
    <row r="366" spans="1:10" x14ac:dyDescent="0.25">
      <c r="A366" s="178"/>
      <c r="B366" s="178"/>
      <c r="C366" s="102" t="s">
        <v>121</v>
      </c>
      <c r="D366" s="103">
        <v>335.80820575657128</v>
      </c>
      <c r="E366" s="104">
        <v>335.80820575657128</v>
      </c>
      <c r="F366" s="104">
        <v>242.84059768066288</v>
      </c>
      <c r="G366" s="104">
        <f t="shared" si="5"/>
        <v>0.72315266130422973</v>
      </c>
      <c r="H366" s="104">
        <v>61.344705909923277</v>
      </c>
      <c r="I366" s="105"/>
      <c r="J366" s="105"/>
    </row>
    <row r="367" spans="1:10" x14ac:dyDescent="0.25">
      <c r="A367" s="178"/>
      <c r="B367" s="178" t="s">
        <v>40</v>
      </c>
      <c r="C367" s="102" t="s">
        <v>163</v>
      </c>
      <c r="D367" s="103">
        <v>101.14033711597463</v>
      </c>
      <c r="E367" s="104">
        <v>98.038413544161216</v>
      </c>
      <c r="F367" s="104">
        <v>124.59901576560455</v>
      </c>
      <c r="G367" s="104">
        <f t="shared" si="5"/>
        <v>1.2319418672960378</v>
      </c>
      <c r="H367" s="104">
        <v>26.178863491867595</v>
      </c>
      <c r="I367" s="105"/>
      <c r="J367" s="105"/>
    </row>
    <row r="368" spans="1:10" x14ac:dyDescent="0.25">
      <c r="A368" s="178"/>
      <c r="B368" s="178"/>
      <c r="C368" s="102" t="s">
        <v>121</v>
      </c>
      <c r="D368" s="103">
        <v>101.14033711597463</v>
      </c>
      <c r="E368" s="104">
        <v>98.038413544161216</v>
      </c>
      <c r="F368" s="104">
        <v>124.59901576560455</v>
      </c>
      <c r="G368" s="104">
        <f t="shared" si="5"/>
        <v>1.2319418672960378</v>
      </c>
      <c r="H368" s="104">
        <v>26.178863491867595</v>
      </c>
      <c r="I368" s="105"/>
      <c r="J368" s="105"/>
    </row>
    <row r="369" spans="1:10" x14ac:dyDescent="0.25">
      <c r="A369" s="178"/>
      <c r="B369" s="178" t="s">
        <v>41</v>
      </c>
      <c r="C369" s="102" t="s">
        <v>163</v>
      </c>
      <c r="D369" s="103">
        <v>153.37259076129135</v>
      </c>
      <c r="E369" s="104">
        <v>153.37259076129135</v>
      </c>
      <c r="F369" s="104">
        <v>81.705836891038672</v>
      </c>
      <c r="G369" s="104">
        <f t="shared" si="5"/>
        <v>0.53272776110436448</v>
      </c>
      <c r="H369" s="104">
        <v>0</v>
      </c>
      <c r="I369" s="105"/>
      <c r="J369" s="105"/>
    </row>
    <row r="370" spans="1:10" x14ac:dyDescent="0.25">
      <c r="A370" s="178"/>
      <c r="B370" s="178"/>
      <c r="C370" s="102" t="s">
        <v>121</v>
      </c>
      <c r="D370" s="103">
        <v>153.37259076129135</v>
      </c>
      <c r="E370" s="104">
        <v>153.37259076129135</v>
      </c>
      <c r="F370" s="104">
        <v>81.705836891038672</v>
      </c>
      <c r="G370" s="104">
        <f t="shared" si="5"/>
        <v>0.53272776110436448</v>
      </c>
      <c r="H370" s="104">
        <v>0</v>
      </c>
      <c r="I370" s="105"/>
      <c r="J370" s="105"/>
    </row>
    <row r="371" spans="1:10" x14ac:dyDescent="0.25">
      <c r="A371" s="178"/>
      <c r="B371" s="178" t="s">
        <v>42</v>
      </c>
      <c r="C371" s="102" t="s">
        <v>163</v>
      </c>
      <c r="D371" s="103">
        <v>1980.5663105383453</v>
      </c>
      <c r="E371" s="104">
        <v>1854.1176966947485</v>
      </c>
      <c r="F371" s="104">
        <v>2478.964679528965</v>
      </c>
      <c r="G371" s="104">
        <f t="shared" si="5"/>
        <v>1.2516443738029392</v>
      </c>
      <c r="H371" s="104">
        <v>864.00894983561966</v>
      </c>
      <c r="I371" s="105"/>
      <c r="J371" s="105"/>
    </row>
    <row r="372" spans="1:10" x14ac:dyDescent="0.25">
      <c r="A372" s="178"/>
      <c r="B372" s="178"/>
      <c r="C372" s="102" t="s">
        <v>121</v>
      </c>
      <c r="D372" s="103">
        <v>1980.5663105383453</v>
      </c>
      <c r="E372" s="104">
        <v>1854.1176966947485</v>
      </c>
      <c r="F372" s="104">
        <v>2478.964679528965</v>
      </c>
      <c r="G372" s="104">
        <f t="shared" si="5"/>
        <v>1.2516443738029392</v>
      </c>
      <c r="H372" s="104">
        <v>864.00894983561966</v>
      </c>
      <c r="I372" s="105"/>
      <c r="J372" s="105"/>
    </row>
    <row r="373" spans="1:10" x14ac:dyDescent="0.25">
      <c r="A373" s="178"/>
      <c r="B373" s="178" t="s">
        <v>44</v>
      </c>
      <c r="C373" s="102" t="s">
        <v>163</v>
      </c>
      <c r="D373" s="103">
        <v>265.62047268226223</v>
      </c>
      <c r="E373" s="104">
        <v>232.875435600331</v>
      </c>
      <c r="F373" s="104">
        <v>144.43117023013582</v>
      </c>
      <c r="G373" s="104">
        <f t="shared" si="5"/>
        <v>0.54375014384868514</v>
      </c>
      <c r="H373" s="104">
        <v>38.934561474510105</v>
      </c>
      <c r="I373" s="105"/>
      <c r="J373" s="105"/>
    </row>
    <row r="374" spans="1:10" x14ac:dyDescent="0.25">
      <c r="A374" s="178"/>
      <c r="B374" s="178"/>
      <c r="C374" s="102" t="s">
        <v>121</v>
      </c>
      <c r="D374" s="103">
        <v>265.62047268226223</v>
      </c>
      <c r="E374" s="104">
        <v>232.875435600331</v>
      </c>
      <c r="F374" s="104">
        <v>144.43117023013582</v>
      </c>
      <c r="G374" s="104">
        <f t="shared" si="5"/>
        <v>0.54375014384868514</v>
      </c>
      <c r="H374" s="104">
        <v>38.934561474510105</v>
      </c>
      <c r="I374" s="105"/>
      <c r="J374" s="105"/>
    </row>
    <row r="375" spans="1:10" x14ac:dyDescent="0.25">
      <c r="A375" s="178"/>
      <c r="B375" s="178" t="s">
        <v>45</v>
      </c>
      <c r="C375" s="102" t="s">
        <v>163</v>
      </c>
      <c r="D375" s="103">
        <v>1474.6994271853846</v>
      </c>
      <c r="E375" s="104">
        <v>1433.6054746237735</v>
      </c>
      <c r="F375" s="104">
        <v>1504.3152475397974</v>
      </c>
      <c r="G375" s="104">
        <f t="shared" si="5"/>
        <v>1.0200826146728339</v>
      </c>
      <c r="H375" s="104">
        <v>488.56002587353481</v>
      </c>
      <c r="I375" s="105"/>
      <c r="J375" s="105"/>
    </row>
    <row r="376" spans="1:10" x14ac:dyDescent="0.25">
      <c r="A376" s="178"/>
      <c r="B376" s="178"/>
      <c r="C376" s="102" t="s">
        <v>121</v>
      </c>
      <c r="D376" s="103">
        <v>1474.6994271853846</v>
      </c>
      <c r="E376" s="104">
        <v>1433.6054746237735</v>
      </c>
      <c r="F376" s="104">
        <v>1504.3152475397974</v>
      </c>
      <c r="G376" s="104">
        <f t="shared" si="5"/>
        <v>1.0200826146728339</v>
      </c>
      <c r="H376" s="104">
        <v>488.56002587353481</v>
      </c>
      <c r="I376" s="105"/>
      <c r="J376" s="105"/>
    </row>
    <row r="377" spans="1:10" x14ac:dyDescent="0.25">
      <c r="A377" s="178"/>
      <c r="B377" s="178" t="s">
        <v>46</v>
      </c>
      <c r="C377" s="102" t="s">
        <v>163</v>
      </c>
      <c r="D377" s="103">
        <v>43.68550614132473</v>
      </c>
      <c r="E377" s="104">
        <v>34.966066922482348</v>
      </c>
      <c r="F377" s="104">
        <v>17.823059226179311</v>
      </c>
      <c r="G377" s="104">
        <f t="shared" si="5"/>
        <v>0.40798564101605805</v>
      </c>
      <c r="H377" s="104">
        <v>4.3659603254647257</v>
      </c>
      <c r="I377" s="105"/>
      <c r="J377" s="105"/>
    </row>
    <row r="378" spans="1:10" x14ac:dyDescent="0.25">
      <c r="A378" s="178"/>
      <c r="B378" s="178"/>
      <c r="C378" s="102" t="s">
        <v>121</v>
      </c>
      <c r="D378" s="103">
        <v>43.68550614132473</v>
      </c>
      <c r="E378" s="104">
        <v>34.966066922482348</v>
      </c>
      <c r="F378" s="104">
        <v>17.823059226179311</v>
      </c>
      <c r="G378" s="104">
        <f t="shared" si="5"/>
        <v>0.40798564101605805</v>
      </c>
      <c r="H378" s="104">
        <v>4.3659603254647257</v>
      </c>
      <c r="I378" s="105"/>
      <c r="J378" s="105"/>
    </row>
    <row r="379" spans="1:10" x14ac:dyDescent="0.25">
      <c r="A379" s="178"/>
      <c r="B379" s="178" t="s">
        <v>47</v>
      </c>
      <c r="C379" s="102" t="s">
        <v>163</v>
      </c>
      <c r="D379" s="103">
        <v>608.1094806617325</v>
      </c>
      <c r="E379" s="104">
        <v>537.21889060163971</v>
      </c>
      <c r="F379" s="104">
        <v>394.23027317347618</v>
      </c>
      <c r="G379" s="104">
        <f t="shared" si="5"/>
        <v>0.64828831930803432</v>
      </c>
      <c r="H379" s="104">
        <v>71.108045842385849</v>
      </c>
      <c r="I379" s="105"/>
      <c r="J379" s="105"/>
    </row>
    <row r="380" spans="1:10" x14ac:dyDescent="0.25">
      <c r="A380" s="178"/>
      <c r="B380" s="178"/>
      <c r="C380" s="102" t="s">
        <v>121</v>
      </c>
      <c r="D380" s="103">
        <v>608.1094806617325</v>
      </c>
      <c r="E380" s="104">
        <v>537.21889060163971</v>
      </c>
      <c r="F380" s="104">
        <v>394.23027317347618</v>
      </c>
      <c r="G380" s="104">
        <f t="shared" si="5"/>
        <v>0.64828831930803432</v>
      </c>
      <c r="H380" s="104">
        <v>71.108045842385849</v>
      </c>
      <c r="I380" s="105"/>
      <c r="J380" s="105"/>
    </row>
    <row r="381" spans="1:10" x14ac:dyDescent="0.25">
      <c r="A381" s="178"/>
      <c r="B381" s="178" t="s">
        <v>48</v>
      </c>
      <c r="C381" s="102" t="s">
        <v>163</v>
      </c>
      <c r="D381" s="103">
        <v>1075.5542507674199</v>
      </c>
      <c r="E381" s="104">
        <v>977.45983089983588</v>
      </c>
      <c r="F381" s="104">
        <v>438.76514837248317</v>
      </c>
      <c r="G381" s="104">
        <f t="shared" si="5"/>
        <v>0.40794329812691393</v>
      </c>
      <c r="H381" s="104">
        <v>57.015435552272422</v>
      </c>
      <c r="I381" s="105"/>
      <c r="J381" s="105"/>
    </row>
    <row r="382" spans="1:10" x14ac:dyDescent="0.25">
      <c r="A382" s="178"/>
      <c r="B382" s="178"/>
      <c r="C382" s="102" t="s">
        <v>121</v>
      </c>
      <c r="D382" s="103">
        <v>1075.5542507674199</v>
      </c>
      <c r="E382" s="104">
        <v>977.45983089983588</v>
      </c>
      <c r="F382" s="104">
        <v>438.76514837248317</v>
      </c>
      <c r="G382" s="104">
        <f t="shared" si="5"/>
        <v>0.40794329812691393</v>
      </c>
      <c r="H382" s="104">
        <v>57.015435552272422</v>
      </c>
      <c r="I382" s="105"/>
      <c r="J382" s="105"/>
    </row>
    <row r="383" spans="1:10" x14ac:dyDescent="0.25">
      <c r="A383" s="178"/>
      <c r="B383" s="178" t="s">
        <v>121</v>
      </c>
      <c r="C383" s="102" t="s">
        <v>163</v>
      </c>
      <c r="D383" s="103">
        <v>6038.5565816103062</v>
      </c>
      <c r="E383" s="104">
        <v>5657.4626054048349</v>
      </c>
      <c r="F383" s="104">
        <v>5427.6750284083428</v>
      </c>
      <c r="G383" s="104">
        <f t="shared" si="5"/>
        <v>0.89883649429363144</v>
      </c>
      <c r="H383" s="104">
        <v>1611.5165483055785</v>
      </c>
      <c r="I383" s="105"/>
      <c r="J383" s="105"/>
    </row>
    <row r="384" spans="1:10" x14ac:dyDescent="0.25">
      <c r="A384" s="178"/>
      <c r="B384" s="178"/>
      <c r="C384" s="102" t="s">
        <v>121</v>
      </c>
      <c r="D384" s="103">
        <v>6038.5565816103062</v>
      </c>
      <c r="E384" s="104">
        <v>5657.4626054048349</v>
      </c>
      <c r="F384" s="104">
        <v>5427.6750284083428</v>
      </c>
      <c r="G384" s="104">
        <f t="shared" si="5"/>
        <v>0.89883649429363144</v>
      </c>
      <c r="H384" s="104">
        <v>1611.5165483055785</v>
      </c>
      <c r="I384" s="105"/>
      <c r="J384" s="105"/>
    </row>
    <row r="385" spans="1:10" x14ac:dyDescent="0.25">
      <c r="A385" s="178" t="s">
        <v>23</v>
      </c>
      <c r="B385" s="178" t="s">
        <v>39</v>
      </c>
      <c r="C385" s="102" t="s">
        <v>162</v>
      </c>
      <c r="D385" s="103">
        <v>248.12769383016786</v>
      </c>
      <c r="E385" s="104">
        <v>243.67384767632166</v>
      </c>
      <c r="F385" s="104">
        <v>455.08034674380542</v>
      </c>
      <c r="G385" s="104">
        <f t="shared" si="5"/>
        <v>1.8340570523147137</v>
      </c>
      <c r="H385" s="104">
        <v>92.711824877250393</v>
      </c>
      <c r="I385" s="104">
        <v>4.4091653027823234</v>
      </c>
      <c r="J385" s="104">
        <v>4.4091653027823234</v>
      </c>
    </row>
    <row r="386" spans="1:10" x14ac:dyDescent="0.25">
      <c r="A386" s="178"/>
      <c r="B386" s="178"/>
      <c r="C386" s="102" t="s">
        <v>163</v>
      </c>
      <c r="D386" s="103">
        <v>5049.5104794412582</v>
      </c>
      <c r="E386" s="104">
        <v>4770.4772832141543</v>
      </c>
      <c r="F386" s="104">
        <v>3314.1443834983729</v>
      </c>
      <c r="G386" s="104">
        <f t="shared" si="5"/>
        <v>0.65632983573193648</v>
      </c>
      <c r="H386" s="104">
        <v>1961.1982631712033</v>
      </c>
      <c r="I386" s="104">
        <v>1.4084390100507174</v>
      </c>
      <c r="J386" s="104">
        <v>1.4084390100507174</v>
      </c>
    </row>
    <row r="387" spans="1:10" x14ac:dyDescent="0.25">
      <c r="A387" s="178"/>
      <c r="B387" s="178"/>
      <c r="C387" s="102" t="s">
        <v>121</v>
      </c>
      <c r="D387" s="103">
        <v>5297.6381732714253</v>
      </c>
      <c r="E387" s="104">
        <v>5014.1511308904755</v>
      </c>
      <c r="F387" s="104">
        <v>3769.2247302421783</v>
      </c>
      <c r="G387" s="104">
        <f t="shared" si="5"/>
        <v>0.71149153773078222</v>
      </c>
      <c r="H387" s="104">
        <v>2053.9100880484534</v>
      </c>
      <c r="I387" s="104">
        <v>5.8176043128330406</v>
      </c>
      <c r="J387" s="104">
        <v>5.8176043128330406</v>
      </c>
    </row>
    <row r="388" spans="1:10" x14ac:dyDescent="0.25">
      <c r="A388" s="178"/>
      <c r="B388" s="178" t="s">
        <v>40</v>
      </c>
      <c r="C388" s="102" t="s">
        <v>162</v>
      </c>
      <c r="D388" s="103">
        <v>2.2666666666666666</v>
      </c>
      <c r="E388" s="104">
        <v>2.2666666666666666</v>
      </c>
      <c r="F388" s="104">
        <v>3.6333333333333333</v>
      </c>
      <c r="G388" s="104">
        <f t="shared" ref="G388:G451" si="6">F388/D388</f>
        <v>1.6029411764705883</v>
      </c>
      <c r="H388" s="104">
        <v>1.3</v>
      </c>
      <c r="I388" s="104">
        <v>0</v>
      </c>
      <c r="J388" s="104">
        <v>0</v>
      </c>
    </row>
    <row r="389" spans="1:10" x14ac:dyDescent="0.25">
      <c r="A389" s="178"/>
      <c r="B389" s="178"/>
      <c r="C389" s="102" t="s">
        <v>163</v>
      </c>
      <c r="D389" s="103">
        <v>18.335731357362974</v>
      </c>
      <c r="E389" s="104">
        <v>18.335731357362974</v>
      </c>
      <c r="F389" s="104">
        <v>28.85472992411751</v>
      </c>
      <c r="G389" s="104">
        <f t="shared" si="6"/>
        <v>1.5736885189763909</v>
      </c>
      <c r="H389" s="104">
        <v>16.686540067552983</v>
      </c>
      <c r="I389" s="105"/>
      <c r="J389" s="105"/>
    </row>
    <row r="390" spans="1:10" x14ac:dyDescent="0.25">
      <c r="A390" s="178"/>
      <c r="B390" s="178"/>
      <c r="C390" s="102" t="s">
        <v>121</v>
      </c>
      <c r="D390" s="103">
        <v>20.60239802402964</v>
      </c>
      <c r="E390" s="104">
        <v>20.60239802402964</v>
      </c>
      <c r="F390" s="104">
        <v>32.488063257450847</v>
      </c>
      <c r="G390" s="104">
        <f t="shared" si="6"/>
        <v>1.5769068833423343</v>
      </c>
      <c r="H390" s="104">
        <v>17.986540067552983</v>
      </c>
      <c r="I390" s="104">
        <v>0</v>
      </c>
      <c r="J390" s="104">
        <v>0</v>
      </c>
    </row>
    <row r="391" spans="1:10" x14ac:dyDescent="0.25">
      <c r="A391" s="178"/>
      <c r="B391" s="178" t="s">
        <v>41</v>
      </c>
      <c r="C391" s="102" t="s">
        <v>162</v>
      </c>
      <c r="D391" s="107">
        <v>0.10125000000000001</v>
      </c>
      <c r="E391" s="106">
        <v>0.10125000000000001</v>
      </c>
      <c r="F391" s="106">
        <v>0.15</v>
      </c>
      <c r="G391" s="106">
        <f t="shared" si="6"/>
        <v>1.4814814814814814</v>
      </c>
      <c r="H391" s="106">
        <v>0.1</v>
      </c>
      <c r="I391" s="105"/>
      <c r="J391" s="105"/>
    </row>
    <row r="392" spans="1:10" x14ac:dyDescent="0.25">
      <c r="A392" s="178"/>
      <c r="B392" s="178"/>
      <c r="C392" s="102" t="s">
        <v>163</v>
      </c>
      <c r="D392" s="103">
        <v>121.44703616605578</v>
      </c>
      <c r="E392" s="104">
        <v>120.45557718518589</v>
      </c>
      <c r="F392" s="104">
        <v>37.895631265844806</v>
      </c>
      <c r="G392" s="104">
        <f t="shared" si="6"/>
        <v>0.31203422053074825</v>
      </c>
      <c r="H392" s="104">
        <v>1.2302567400437048</v>
      </c>
      <c r="I392" s="105"/>
      <c r="J392" s="105"/>
    </row>
    <row r="393" spans="1:10" x14ac:dyDescent="0.25">
      <c r="A393" s="178"/>
      <c r="B393" s="178"/>
      <c r="C393" s="102" t="s">
        <v>121</v>
      </c>
      <c r="D393" s="103">
        <v>121.54828616605579</v>
      </c>
      <c r="E393" s="104">
        <v>120.55682718518588</v>
      </c>
      <c r="F393" s="104">
        <v>38.045631265844804</v>
      </c>
      <c r="G393" s="104">
        <f t="shared" si="6"/>
        <v>0.31300837277020882</v>
      </c>
      <c r="H393" s="104">
        <v>1.3302567400437049</v>
      </c>
      <c r="I393" s="105"/>
      <c r="J393" s="105"/>
    </row>
    <row r="394" spans="1:10" x14ac:dyDescent="0.25">
      <c r="A394" s="178"/>
      <c r="B394" s="178" t="s">
        <v>42</v>
      </c>
      <c r="C394" s="102" t="s">
        <v>163</v>
      </c>
      <c r="D394" s="103">
        <v>101.76971118304877</v>
      </c>
      <c r="E394" s="104">
        <v>101.76971118304877</v>
      </c>
      <c r="F394" s="104">
        <v>32.921063062743755</v>
      </c>
      <c r="G394" s="104">
        <f t="shared" si="6"/>
        <v>0.32348586509722982</v>
      </c>
      <c r="H394" s="104">
        <v>18.553921429197679</v>
      </c>
      <c r="I394" s="105"/>
      <c r="J394" s="105"/>
    </row>
    <row r="395" spans="1:10" x14ac:dyDescent="0.25">
      <c r="A395" s="178"/>
      <c r="B395" s="178"/>
      <c r="C395" s="102" t="s">
        <v>121</v>
      </c>
      <c r="D395" s="103">
        <v>101.76971118304877</v>
      </c>
      <c r="E395" s="104">
        <v>101.76971118304877</v>
      </c>
      <c r="F395" s="104">
        <v>32.921063062743755</v>
      </c>
      <c r="G395" s="104">
        <f t="shared" si="6"/>
        <v>0.32348586509722982</v>
      </c>
      <c r="H395" s="104">
        <v>18.553921429197679</v>
      </c>
      <c r="I395" s="105"/>
      <c r="J395" s="105"/>
    </row>
    <row r="396" spans="1:10" x14ac:dyDescent="0.25">
      <c r="A396" s="178"/>
      <c r="B396" s="178" t="s">
        <v>43</v>
      </c>
      <c r="C396" s="102" t="s">
        <v>162</v>
      </c>
      <c r="D396" s="103">
        <v>87.565340909090907</v>
      </c>
      <c r="E396" s="104">
        <v>87.565340909090907</v>
      </c>
      <c r="F396" s="104">
        <v>370.2045454545455</v>
      </c>
      <c r="G396" s="105">
        <f t="shared" si="6"/>
        <v>4.2277520033741043</v>
      </c>
      <c r="H396" s="105"/>
      <c r="I396" s="104">
        <v>25.246590909090909</v>
      </c>
      <c r="J396" s="104">
        <v>40.21875</v>
      </c>
    </row>
    <row r="397" spans="1:10" x14ac:dyDescent="0.25">
      <c r="A397" s="178"/>
      <c r="B397" s="178"/>
      <c r="C397" s="102" t="s">
        <v>163</v>
      </c>
      <c r="D397" s="103">
        <v>142.58268685903835</v>
      </c>
      <c r="E397" s="104">
        <v>110.54698313458212</v>
      </c>
      <c r="F397" s="104">
        <v>30.944476401931183</v>
      </c>
      <c r="G397" s="104">
        <f t="shared" si="6"/>
        <v>0.21702828782097403</v>
      </c>
      <c r="H397" s="104">
        <v>10.663664000369868</v>
      </c>
      <c r="I397" s="104">
        <v>3.1100733504542086</v>
      </c>
      <c r="J397" s="104">
        <v>3.1100733504542086</v>
      </c>
    </row>
    <row r="398" spans="1:10" x14ac:dyDescent="0.25">
      <c r="A398" s="178"/>
      <c r="B398" s="178"/>
      <c r="C398" s="102" t="s">
        <v>121</v>
      </c>
      <c r="D398" s="103">
        <v>230.14802776812928</v>
      </c>
      <c r="E398" s="104">
        <v>198.112324043673</v>
      </c>
      <c r="F398" s="104">
        <v>401.14902185647668</v>
      </c>
      <c r="G398" s="104">
        <f t="shared" si="6"/>
        <v>1.7430043861189564</v>
      </c>
      <c r="H398" s="104">
        <v>10.663664000369868</v>
      </c>
      <c r="I398" s="104">
        <v>28.35666425954512</v>
      </c>
      <c r="J398" s="104">
        <v>43.328823350454208</v>
      </c>
    </row>
    <row r="399" spans="1:10" x14ac:dyDescent="0.25">
      <c r="A399" s="178"/>
      <c r="B399" s="178" t="s">
        <v>44</v>
      </c>
      <c r="C399" s="102" t="s">
        <v>163</v>
      </c>
      <c r="D399" s="103">
        <v>72.730695940308237</v>
      </c>
      <c r="E399" s="104">
        <v>72.730695940308237</v>
      </c>
      <c r="F399" s="104">
        <v>16.058981663066529</v>
      </c>
      <c r="G399" s="104">
        <f t="shared" si="6"/>
        <v>0.22080060496391382</v>
      </c>
      <c r="H399" s="104">
        <v>4.4485175296285684</v>
      </c>
      <c r="I399" s="105"/>
      <c r="J399" s="105"/>
    </row>
    <row r="400" spans="1:10" x14ac:dyDescent="0.25">
      <c r="A400" s="178"/>
      <c r="B400" s="178"/>
      <c r="C400" s="102" t="s">
        <v>121</v>
      </c>
      <c r="D400" s="103">
        <v>72.730695940308237</v>
      </c>
      <c r="E400" s="104">
        <v>72.730695940308237</v>
      </c>
      <c r="F400" s="104">
        <v>16.058981663066529</v>
      </c>
      <c r="G400" s="104">
        <f t="shared" si="6"/>
        <v>0.22080060496391382</v>
      </c>
      <c r="H400" s="104">
        <v>4.4485175296285684</v>
      </c>
      <c r="I400" s="105"/>
      <c r="J400" s="105"/>
    </row>
    <row r="401" spans="1:10" x14ac:dyDescent="0.25">
      <c r="A401" s="178"/>
      <c r="B401" s="178" t="s">
        <v>45</v>
      </c>
      <c r="C401" s="102" t="s">
        <v>163</v>
      </c>
      <c r="D401" s="103">
        <v>41.853478738137881</v>
      </c>
      <c r="E401" s="104">
        <v>41.853478738137881</v>
      </c>
      <c r="F401" s="104">
        <v>10.143197761290708</v>
      </c>
      <c r="G401" s="104">
        <f t="shared" si="6"/>
        <v>0.24235017176835019</v>
      </c>
      <c r="H401" s="104">
        <v>4.0797394615267955</v>
      </c>
      <c r="I401" s="105"/>
      <c r="J401" s="105"/>
    </row>
    <row r="402" spans="1:10" x14ac:dyDescent="0.25">
      <c r="A402" s="178"/>
      <c r="B402" s="178"/>
      <c r="C402" s="102" t="s">
        <v>121</v>
      </c>
      <c r="D402" s="103">
        <v>41.853478738137881</v>
      </c>
      <c r="E402" s="104">
        <v>41.853478738137881</v>
      </c>
      <c r="F402" s="104">
        <v>10.143197761290708</v>
      </c>
      <c r="G402" s="104">
        <f t="shared" si="6"/>
        <v>0.24235017176835019</v>
      </c>
      <c r="H402" s="104">
        <v>4.0797394615267955</v>
      </c>
      <c r="I402" s="105"/>
      <c r="J402" s="105"/>
    </row>
    <row r="403" spans="1:10" x14ac:dyDescent="0.25">
      <c r="A403" s="178"/>
      <c r="B403" s="178" t="s">
        <v>46</v>
      </c>
      <c r="C403" s="102" t="s">
        <v>163</v>
      </c>
      <c r="D403" s="103">
        <v>172.49374240544924</v>
      </c>
      <c r="E403" s="104">
        <v>172.49374240544924</v>
      </c>
      <c r="F403" s="104">
        <v>90.662113491856459</v>
      </c>
      <c r="G403" s="104">
        <f t="shared" si="6"/>
        <v>0.52559653601087597</v>
      </c>
      <c r="H403" s="104">
        <v>20.263974936965511</v>
      </c>
      <c r="I403" s="105"/>
      <c r="J403" s="105"/>
    </row>
    <row r="404" spans="1:10" x14ac:dyDescent="0.25">
      <c r="A404" s="178"/>
      <c r="B404" s="178"/>
      <c r="C404" s="102" t="s">
        <v>121</v>
      </c>
      <c r="D404" s="103">
        <v>172.49374240544924</v>
      </c>
      <c r="E404" s="104">
        <v>172.49374240544924</v>
      </c>
      <c r="F404" s="104">
        <v>90.662113491856459</v>
      </c>
      <c r="G404" s="104">
        <f t="shared" si="6"/>
        <v>0.52559653601087597</v>
      </c>
      <c r="H404" s="104">
        <v>20.263974936965511</v>
      </c>
      <c r="I404" s="105"/>
      <c r="J404" s="105"/>
    </row>
    <row r="405" spans="1:10" x14ac:dyDescent="0.25">
      <c r="A405" s="178"/>
      <c r="B405" s="178" t="s">
        <v>47</v>
      </c>
      <c r="C405" s="102" t="s">
        <v>162</v>
      </c>
      <c r="D405" s="103">
        <v>128.42687350186574</v>
      </c>
      <c r="E405" s="104">
        <v>120.52793733165295</v>
      </c>
      <c r="F405" s="104">
        <v>32.426202831937132</v>
      </c>
      <c r="G405" s="104">
        <f t="shared" si="6"/>
        <v>0.25248767604286543</v>
      </c>
      <c r="H405" s="104">
        <v>10.197968715249463</v>
      </c>
      <c r="I405" s="105"/>
      <c r="J405" s="105"/>
    </row>
    <row r="406" spans="1:10" x14ac:dyDescent="0.25">
      <c r="A406" s="178"/>
      <c r="B406" s="178"/>
      <c r="C406" s="102" t="s">
        <v>163</v>
      </c>
      <c r="D406" s="103">
        <v>12992.357283577694</v>
      </c>
      <c r="E406" s="104">
        <v>11569.249780545562</v>
      </c>
      <c r="F406" s="104">
        <v>5554.2518065453132</v>
      </c>
      <c r="G406" s="104">
        <f t="shared" si="6"/>
        <v>0.42750146761787972</v>
      </c>
      <c r="H406" s="104">
        <v>1605.9292268327758</v>
      </c>
      <c r="I406" s="104">
        <v>21.550824731855698</v>
      </c>
      <c r="J406" s="104">
        <v>2.9271345869229632</v>
      </c>
    </row>
    <row r="407" spans="1:10" x14ac:dyDescent="0.25">
      <c r="A407" s="178"/>
      <c r="B407" s="178"/>
      <c r="C407" s="102" t="s">
        <v>121</v>
      </c>
      <c r="D407" s="103">
        <v>13120.784157079563</v>
      </c>
      <c r="E407" s="104">
        <v>11689.777717877216</v>
      </c>
      <c r="F407" s="104">
        <v>5586.6780093772513</v>
      </c>
      <c r="G407" s="104">
        <f t="shared" si="6"/>
        <v>0.4257884241135737</v>
      </c>
      <c r="H407" s="104">
        <v>1616.1271955480252</v>
      </c>
      <c r="I407" s="104">
        <v>21.550824731855698</v>
      </c>
      <c r="J407" s="104">
        <v>2.9271345869229632</v>
      </c>
    </row>
    <row r="408" spans="1:10" x14ac:dyDescent="0.25">
      <c r="A408" s="178"/>
      <c r="B408" s="178" t="s">
        <v>48</v>
      </c>
      <c r="C408" s="102" t="s">
        <v>162</v>
      </c>
      <c r="D408" s="107">
        <v>0.25</v>
      </c>
      <c r="E408" s="106">
        <v>0.25</v>
      </c>
      <c r="F408" s="106">
        <v>0.15</v>
      </c>
      <c r="G408" s="105">
        <f t="shared" si="6"/>
        <v>0.6</v>
      </c>
      <c r="H408" s="105"/>
      <c r="I408" s="105"/>
      <c r="J408" s="105"/>
    </row>
    <row r="409" spans="1:10" x14ac:dyDescent="0.25">
      <c r="A409" s="178"/>
      <c r="B409" s="178"/>
      <c r="C409" s="102" t="s">
        <v>163</v>
      </c>
      <c r="D409" s="103">
        <v>1686.077994120338</v>
      </c>
      <c r="E409" s="104">
        <v>1486.9617745507903</v>
      </c>
      <c r="F409" s="104">
        <v>625.31645978664426</v>
      </c>
      <c r="G409" s="104">
        <f t="shared" si="6"/>
        <v>0.37087042353155492</v>
      </c>
      <c r="H409" s="104">
        <v>240.71693742092492</v>
      </c>
      <c r="I409" s="105"/>
      <c r="J409" s="105"/>
    </row>
    <row r="410" spans="1:10" x14ac:dyDescent="0.25">
      <c r="A410" s="178"/>
      <c r="B410" s="178"/>
      <c r="C410" s="102" t="s">
        <v>121</v>
      </c>
      <c r="D410" s="103">
        <v>1686.3279941203382</v>
      </c>
      <c r="E410" s="104">
        <v>1487.2117745507901</v>
      </c>
      <c r="F410" s="104">
        <v>625.46645978664435</v>
      </c>
      <c r="G410" s="104">
        <f t="shared" si="6"/>
        <v>0.37090439224601424</v>
      </c>
      <c r="H410" s="104">
        <v>240.71693742092492</v>
      </c>
      <c r="I410" s="105"/>
      <c r="J410" s="105"/>
    </row>
    <row r="411" spans="1:10" x14ac:dyDescent="0.25">
      <c r="A411" s="178"/>
      <c r="B411" s="178" t="s">
        <v>121</v>
      </c>
      <c r="C411" s="102" t="s">
        <v>162</v>
      </c>
      <c r="D411" s="103">
        <v>466.73782490779121</v>
      </c>
      <c r="E411" s="104">
        <v>454.38504258373223</v>
      </c>
      <c r="F411" s="104">
        <v>861.64442836362127</v>
      </c>
      <c r="G411" s="104">
        <f t="shared" si="6"/>
        <v>1.8460994210911617</v>
      </c>
      <c r="H411" s="104">
        <v>104.30979359249986</v>
      </c>
      <c r="I411" s="104">
        <v>29.655756211873232</v>
      </c>
      <c r="J411" s="104">
        <v>44.62791530278232</v>
      </c>
    </row>
    <row r="412" spans="1:10" x14ac:dyDescent="0.25">
      <c r="A412" s="178"/>
      <c r="B412" s="178"/>
      <c r="C412" s="102" t="s">
        <v>163</v>
      </c>
      <c r="D412" s="103">
        <v>20399.158839788695</v>
      </c>
      <c r="E412" s="104">
        <v>18464.87475825458</v>
      </c>
      <c r="F412" s="104">
        <v>9741.1928434011825</v>
      </c>
      <c r="G412" s="104">
        <f t="shared" si="6"/>
        <v>0.47752914323118661</v>
      </c>
      <c r="H412" s="104">
        <v>3883.7710415901888</v>
      </c>
      <c r="I412" s="104">
        <v>26.069337092360623</v>
      </c>
      <c r="J412" s="104">
        <v>7.445646947427889</v>
      </c>
    </row>
    <row r="413" spans="1:10" x14ac:dyDescent="0.25">
      <c r="A413" s="178"/>
      <c r="B413" s="178"/>
      <c r="C413" s="102" t="s">
        <v>121</v>
      </c>
      <c r="D413" s="103">
        <v>20865.89666469648</v>
      </c>
      <c r="E413" s="104">
        <v>18919.259800838317</v>
      </c>
      <c r="F413" s="104">
        <v>10602.837271764804</v>
      </c>
      <c r="G413" s="104">
        <f t="shared" si="6"/>
        <v>0.50814194291031844</v>
      </c>
      <c r="H413" s="104">
        <v>3988.08083518269</v>
      </c>
      <c r="I413" s="104">
        <v>55.725093304233859</v>
      </c>
      <c r="J413" s="104">
        <v>52.073562250210216</v>
      </c>
    </row>
    <row r="414" spans="1:10" x14ac:dyDescent="0.25">
      <c r="A414" s="178" t="s">
        <v>24</v>
      </c>
      <c r="B414" s="178" t="s">
        <v>39</v>
      </c>
      <c r="C414" s="102" t="s">
        <v>163</v>
      </c>
      <c r="D414" s="103">
        <v>277.31392803580752</v>
      </c>
      <c r="E414" s="104">
        <v>277.31392803580752</v>
      </c>
      <c r="F414" s="104">
        <v>150.40737326433555</v>
      </c>
      <c r="G414" s="105">
        <f t="shared" si="6"/>
        <v>0.54237222893800896</v>
      </c>
      <c r="H414" s="105"/>
      <c r="I414" s="105"/>
      <c r="J414" s="105"/>
    </row>
    <row r="415" spans="1:10" x14ac:dyDescent="0.25">
      <c r="A415" s="178"/>
      <c r="B415" s="178"/>
      <c r="C415" s="102" t="s">
        <v>121</v>
      </c>
      <c r="D415" s="103">
        <v>277.31392803580752</v>
      </c>
      <c r="E415" s="104">
        <v>277.31392803580752</v>
      </c>
      <c r="F415" s="104">
        <v>150.40737326433555</v>
      </c>
      <c r="G415" s="105">
        <f t="shared" si="6"/>
        <v>0.54237222893800896</v>
      </c>
      <c r="H415" s="105"/>
      <c r="I415" s="105"/>
      <c r="J415" s="105"/>
    </row>
    <row r="416" spans="1:10" x14ac:dyDescent="0.25">
      <c r="A416" s="178"/>
      <c r="B416" s="178" t="s">
        <v>40</v>
      </c>
      <c r="C416" s="102" t="s">
        <v>163</v>
      </c>
      <c r="D416" s="103">
        <v>10.75728218858276</v>
      </c>
      <c r="E416" s="104">
        <v>10.75728218858276</v>
      </c>
      <c r="F416" s="104">
        <v>93.064559335285892</v>
      </c>
      <c r="G416" s="105">
        <f t="shared" si="6"/>
        <v>8.6513078028258796</v>
      </c>
      <c r="H416" s="105"/>
      <c r="I416" s="105"/>
      <c r="J416" s="105"/>
    </row>
    <row r="417" spans="1:10" x14ac:dyDescent="0.25">
      <c r="A417" s="178"/>
      <c r="B417" s="178"/>
      <c r="C417" s="102" t="s">
        <v>121</v>
      </c>
      <c r="D417" s="103">
        <v>10.75728218858276</v>
      </c>
      <c r="E417" s="104">
        <v>10.75728218858276</v>
      </c>
      <c r="F417" s="104">
        <v>93.064559335285892</v>
      </c>
      <c r="G417" s="105">
        <f t="shared" si="6"/>
        <v>8.6513078028258796</v>
      </c>
      <c r="H417" s="105"/>
      <c r="I417" s="105"/>
      <c r="J417" s="105"/>
    </row>
    <row r="418" spans="1:10" x14ac:dyDescent="0.25">
      <c r="A418" s="178"/>
      <c r="B418" s="178" t="s">
        <v>41</v>
      </c>
      <c r="C418" s="102" t="s">
        <v>163</v>
      </c>
      <c r="D418" s="103">
        <v>782.67874444979452</v>
      </c>
      <c r="E418" s="104">
        <v>782.67874444979452</v>
      </c>
      <c r="F418" s="104">
        <v>96.149956571841898</v>
      </c>
      <c r="G418" s="105">
        <f t="shared" si="6"/>
        <v>0.12284728217505529</v>
      </c>
      <c r="H418" s="105"/>
      <c r="I418" s="105"/>
      <c r="J418" s="105"/>
    </row>
    <row r="419" spans="1:10" x14ac:dyDescent="0.25">
      <c r="A419" s="178"/>
      <c r="B419" s="178"/>
      <c r="C419" s="102" t="s">
        <v>121</v>
      </c>
      <c r="D419" s="103">
        <v>782.67874444979452</v>
      </c>
      <c r="E419" s="104">
        <v>782.67874444979452</v>
      </c>
      <c r="F419" s="104">
        <v>96.149956571841898</v>
      </c>
      <c r="G419" s="105">
        <f t="shared" si="6"/>
        <v>0.12284728217505529</v>
      </c>
      <c r="H419" s="105"/>
      <c r="I419" s="105"/>
      <c r="J419" s="105"/>
    </row>
    <row r="420" spans="1:10" x14ac:dyDescent="0.25">
      <c r="A420" s="178"/>
      <c r="B420" s="178" t="s">
        <v>47</v>
      </c>
      <c r="C420" s="102" t="s">
        <v>163</v>
      </c>
      <c r="D420" s="103">
        <v>4.4525427519391494</v>
      </c>
      <c r="E420" s="104">
        <v>0</v>
      </c>
      <c r="F420" s="105"/>
      <c r="G420" s="105">
        <f t="shared" si="6"/>
        <v>0</v>
      </c>
      <c r="H420" s="105"/>
      <c r="I420" s="105"/>
      <c r="J420" s="105"/>
    </row>
    <row r="421" spans="1:10" x14ac:dyDescent="0.25">
      <c r="A421" s="178"/>
      <c r="B421" s="178"/>
      <c r="C421" s="102" t="s">
        <v>121</v>
      </c>
      <c r="D421" s="103">
        <v>4.4525427519391494</v>
      </c>
      <c r="E421" s="104">
        <v>0</v>
      </c>
      <c r="F421" s="105"/>
      <c r="G421" s="105">
        <f t="shared" si="6"/>
        <v>0</v>
      </c>
      <c r="H421" s="105"/>
      <c r="I421" s="105"/>
      <c r="J421" s="105"/>
    </row>
    <row r="422" spans="1:10" x14ac:dyDescent="0.25">
      <c r="A422" s="178"/>
      <c r="B422" s="178" t="s">
        <v>121</v>
      </c>
      <c r="C422" s="102" t="s">
        <v>163</v>
      </c>
      <c r="D422" s="103">
        <v>1075.202497426124</v>
      </c>
      <c r="E422" s="104">
        <v>1070.7499546741849</v>
      </c>
      <c r="F422" s="104">
        <v>339.62188917146335</v>
      </c>
      <c r="G422" s="105">
        <f t="shared" si="6"/>
        <v>0.31586783883451536</v>
      </c>
      <c r="H422" s="105"/>
      <c r="I422" s="105"/>
      <c r="J422" s="105"/>
    </row>
    <row r="423" spans="1:10" x14ac:dyDescent="0.25">
      <c r="A423" s="178"/>
      <c r="B423" s="178"/>
      <c r="C423" s="102" t="s">
        <v>121</v>
      </c>
      <c r="D423" s="103">
        <v>1075.202497426124</v>
      </c>
      <c r="E423" s="104">
        <v>1070.7499546741849</v>
      </c>
      <c r="F423" s="104">
        <v>339.62188917146335</v>
      </c>
      <c r="G423" s="105">
        <f t="shared" si="6"/>
        <v>0.31586783883451536</v>
      </c>
      <c r="H423" s="105"/>
      <c r="I423" s="105"/>
      <c r="J423" s="105"/>
    </row>
    <row r="424" spans="1:10" x14ac:dyDescent="0.25">
      <c r="A424" s="178" t="s">
        <v>26</v>
      </c>
      <c r="B424" s="178" t="s">
        <v>39</v>
      </c>
      <c r="C424" s="102" t="s">
        <v>162</v>
      </c>
      <c r="D424" s="103">
        <v>75.677545008183287</v>
      </c>
      <c r="E424" s="104">
        <v>75.12754500818329</v>
      </c>
      <c r="F424" s="104">
        <v>346.3097954173486</v>
      </c>
      <c r="G424" s="104">
        <f t="shared" si="6"/>
        <v>4.5761235433826624</v>
      </c>
      <c r="H424" s="104">
        <v>150.52792553191489</v>
      </c>
      <c r="I424" s="104">
        <v>1.1650490998363339</v>
      </c>
      <c r="J424" s="104">
        <v>3</v>
      </c>
    </row>
    <row r="425" spans="1:10" x14ac:dyDescent="0.25">
      <c r="A425" s="178"/>
      <c r="B425" s="178"/>
      <c r="C425" s="102" t="s">
        <v>163</v>
      </c>
      <c r="D425" s="103">
        <v>18954.357985347546</v>
      </c>
      <c r="E425" s="104">
        <v>18590.797122385626</v>
      </c>
      <c r="F425" s="104">
        <v>74430.851915790801</v>
      </c>
      <c r="G425" s="104">
        <f t="shared" si="6"/>
        <v>3.9268463734476651</v>
      </c>
      <c r="H425" s="104">
        <v>46333.916005277242</v>
      </c>
      <c r="I425" s="104">
        <v>86.361632963355646</v>
      </c>
      <c r="J425" s="104">
        <v>88.374578164536047</v>
      </c>
    </row>
    <row r="426" spans="1:10" x14ac:dyDescent="0.25">
      <c r="A426" s="178"/>
      <c r="B426" s="178"/>
      <c r="C426" s="102" t="s">
        <v>121</v>
      </c>
      <c r="D426" s="103">
        <v>19030.03553035573</v>
      </c>
      <c r="E426" s="104">
        <v>18665.924667393807</v>
      </c>
      <c r="F426" s="104">
        <v>74777.161711208144</v>
      </c>
      <c r="G426" s="104">
        <f t="shared" si="6"/>
        <v>3.9294283813568018</v>
      </c>
      <c r="H426" s="104">
        <v>46484.443930809153</v>
      </c>
      <c r="I426" s="104">
        <v>87.526682063191984</v>
      </c>
      <c r="J426" s="104">
        <v>91.374578164536047</v>
      </c>
    </row>
    <row r="427" spans="1:10" x14ac:dyDescent="0.25">
      <c r="A427" s="178"/>
      <c r="B427" s="178" t="s">
        <v>40</v>
      </c>
      <c r="C427" s="102" t="s">
        <v>162</v>
      </c>
      <c r="D427" s="103">
        <v>9.2025000000000006</v>
      </c>
      <c r="E427" s="104">
        <v>9.2025000000000006</v>
      </c>
      <c r="F427" s="104">
        <v>37.375</v>
      </c>
      <c r="G427" s="106">
        <f t="shared" si="6"/>
        <v>4.0613963596848679</v>
      </c>
      <c r="H427" s="106">
        <v>0.5</v>
      </c>
      <c r="I427" s="106">
        <v>0.05</v>
      </c>
      <c r="J427" s="105"/>
    </row>
    <row r="428" spans="1:10" x14ac:dyDescent="0.25">
      <c r="A428" s="178"/>
      <c r="B428" s="178"/>
      <c r="C428" s="102" t="s">
        <v>163</v>
      </c>
      <c r="D428" s="103">
        <v>5674.0417535032921</v>
      </c>
      <c r="E428" s="104">
        <v>5540.3125092234532</v>
      </c>
      <c r="F428" s="104">
        <v>24500.132723485422</v>
      </c>
      <c r="G428" s="104">
        <f t="shared" si="6"/>
        <v>4.3179331044503577</v>
      </c>
      <c r="H428" s="104">
        <v>17744.138073009079</v>
      </c>
      <c r="I428" s="104">
        <v>8.0084533285611581</v>
      </c>
      <c r="J428" s="106">
        <v>0.81499341532506486</v>
      </c>
    </row>
    <row r="429" spans="1:10" x14ac:dyDescent="0.25">
      <c r="A429" s="178"/>
      <c r="B429" s="178"/>
      <c r="C429" s="102" t="s">
        <v>121</v>
      </c>
      <c r="D429" s="103">
        <v>5683.2442535032924</v>
      </c>
      <c r="E429" s="104">
        <v>5549.5150092234535</v>
      </c>
      <c r="F429" s="104">
        <v>24537.507723485422</v>
      </c>
      <c r="G429" s="104">
        <f t="shared" si="6"/>
        <v>4.3175177115359586</v>
      </c>
      <c r="H429" s="104">
        <v>17744.638073009079</v>
      </c>
      <c r="I429" s="104">
        <v>8.0584533285611588</v>
      </c>
      <c r="J429" s="106">
        <v>0.81499341532506486</v>
      </c>
    </row>
    <row r="430" spans="1:10" x14ac:dyDescent="0.25">
      <c r="A430" s="178"/>
      <c r="B430" s="178" t="s">
        <v>41</v>
      </c>
      <c r="C430" s="102" t="s">
        <v>162</v>
      </c>
      <c r="D430" s="103">
        <v>7.8595454545454544</v>
      </c>
      <c r="E430" s="104">
        <v>7.8595454545454544</v>
      </c>
      <c r="F430" s="104">
        <v>12.227272727272727</v>
      </c>
      <c r="G430" s="104">
        <f t="shared" si="6"/>
        <v>1.5557226302700826</v>
      </c>
      <c r="H430" s="104">
        <v>10.886363636363637</v>
      </c>
      <c r="I430" s="106">
        <v>0.20454545454545453</v>
      </c>
      <c r="J430" s="105"/>
    </row>
    <row r="431" spans="1:10" x14ac:dyDescent="0.25">
      <c r="A431" s="178"/>
      <c r="B431" s="178"/>
      <c r="C431" s="102" t="s">
        <v>163</v>
      </c>
      <c r="D431" s="103">
        <v>2560.5631642027415</v>
      </c>
      <c r="E431" s="104">
        <v>2482.0341882010352</v>
      </c>
      <c r="F431" s="104">
        <v>11131.330821254785</v>
      </c>
      <c r="G431" s="104">
        <f t="shared" si="6"/>
        <v>4.3472197744907586</v>
      </c>
      <c r="H431" s="104">
        <v>6873.2690737941175</v>
      </c>
      <c r="I431" s="104">
        <v>21.368202963343588</v>
      </c>
      <c r="J431" s="105"/>
    </row>
    <row r="432" spans="1:10" x14ac:dyDescent="0.25">
      <c r="A432" s="178"/>
      <c r="B432" s="178"/>
      <c r="C432" s="102" t="s">
        <v>121</v>
      </c>
      <c r="D432" s="103">
        <v>2568.4227096572872</v>
      </c>
      <c r="E432" s="104">
        <v>2489.8937336555809</v>
      </c>
      <c r="F432" s="104">
        <v>11143.558093982057</v>
      </c>
      <c r="G432" s="104">
        <f t="shared" si="6"/>
        <v>4.3386776063309993</v>
      </c>
      <c r="H432" s="104">
        <v>6884.1554374304815</v>
      </c>
      <c r="I432" s="104">
        <v>21.572748417889041</v>
      </c>
      <c r="J432" s="105"/>
    </row>
    <row r="433" spans="1:10" x14ac:dyDescent="0.25">
      <c r="A433" s="178"/>
      <c r="B433" s="178" t="s">
        <v>42</v>
      </c>
      <c r="C433" s="102" t="s">
        <v>162</v>
      </c>
      <c r="D433" s="103">
        <v>21.087499999999999</v>
      </c>
      <c r="E433" s="104">
        <v>21.087499999999999</v>
      </c>
      <c r="F433" s="104">
        <v>80.137916666666669</v>
      </c>
      <c r="G433" s="104">
        <f t="shared" si="6"/>
        <v>3.8002568662319702</v>
      </c>
      <c r="H433" s="104">
        <v>63.739583333333336</v>
      </c>
      <c r="I433" s="104">
        <v>0</v>
      </c>
      <c r="J433" s="104">
        <v>0</v>
      </c>
    </row>
    <row r="434" spans="1:10" x14ac:dyDescent="0.25">
      <c r="A434" s="178"/>
      <c r="B434" s="178"/>
      <c r="C434" s="102" t="s">
        <v>163</v>
      </c>
      <c r="D434" s="103">
        <v>5025.206159292431</v>
      </c>
      <c r="E434" s="104">
        <v>4987.2531120529493</v>
      </c>
      <c r="F434" s="104">
        <v>21170.928283160425</v>
      </c>
      <c r="G434" s="104">
        <f t="shared" si="6"/>
        <v>4.2129472129241714</v>
      </c>
      <c r="H434" s="104">
        <v>12943.952484877309</v>
      </c>
      <c r="I434" s="105"/>
      <c r="J434" s="105"/>
    </row>
    <row r="435" spans="1:10" x14ac:dyDescent="0.25">
      <c r="A435" s="178"/>
      <c r="B435" s="178"/>
      <c r="C435" s="102" t="s">
        <v>121</v>
      </c>
      <c r="D435" s="103">
        <v>5046.2936592924316</v>
      </c>
      <c r="E435" s="104">
        <v>5008.3406120529498</v>
      </c>
      <c r="F435" s="104">
        <v>21251.066199827092</v>
      </c>
      <c r="G435" s="104">
        <f t="shared" si="6"/>
        <v>4.2112226585733064</v>
      </c>
      <c r="H435" s="104">
        <v>13007.692068210639</v>
      </c>
      <c r="I435" s="104">
        <v>0</v>
      </c>
      <c r="J435" s="104">
        <v>0</v>
      </c>
    </row>
    <row r="436" spans="1:10" x14ac:dyDescent="0.25">
      <c r="A436" s="178"/>
      <c r="B436" s="178" t="s">
        <v>43</v>
      </c>
      <c r="C436" s="102" t="s">
        <v>162</v>
      </c>
      <c r="D436" s="103">
        <v>18.90909090909091</v>
      </c>
      <c r="E436" s="104">
        <v>18.90909090909091</v>
      </c>
      <c r="F436" s="104">
        <v>301.36363636363637</v>
      </c>
      <c r="G436" s="105">
        <f t="shared" si="6"/>
        <v>15.9375</v>
      </c>
      <c r="H436" s="105"/>
      <c r="I436" s="106">
        <v>0.59090909090909094</v>
      </c>
      <c r="J436" s="106">
        <v>0.29545454545454547</v>
      </c>
    </row>
    <row r="437" spans="1:10" x14ac:dyDescent="0.25">
      <c r="A437" s="178"/>
      <c r="B437" s="178"/>
      <c r="C437" s="102" t="s">
        <v>163</v>
      </c>
      <c r="D437" s="103">
        <v>901.02336025855811</v>
      </c>
      <c r="E437" s="104">
        <v>865.95804538619791</v>
      </c>
      <c r="F437" s="104">
        <v>3089.192940385019</v>
      </c>
      <c r="G437" s="104">
        <f t="shared" si="6"/>
        <v>3.4285381230277343</v>
      </c>
      <c r="H437" s="104">
        <v>1910.5839654437518</v>
      </c>
      <c r="I437" s="104">
        <v>2.3729815621879626</v>
      </c>
      <c r="J437" s="105"/>
    </row>
    <row r="438" spans="1:10" x14ac:dyDescent="0.25">
      <c r="A438" s="178"/>
      <c r="B438" s="178"/>
      <c r="C438" s="102" t="s">
        <v>121</v>
      </c>
      <c r="D438" s="103">
        <v>919.93245116764922</v>
      </c>
      <c r="E438" s="104">
        <v>884.86713629528867</v>
      </c>
      <c r="F438" s="104">
        <v>3390.556576748656</v>
      </c>
      <c r="G438" s="104">
        <f t="shared" si="6"/>
        <v>3.6856581941914324</v>
      </c>
      <c r="H438" s="104">
        <v>1910.5839654437518</v>
      </c>
      <c r="I438" s="104">
        <v>2.963890653097053</v>
      </c>
      <c r="J438" s="106">
        <v>0.29545454545454547</v>
      </c>
    </row>
    <row r="439" spans="1:10" x14ac:dyDescent="0.25">
      <c r="A439" s="178"/>
      <c r="B439" s="178" t="s">
        <v>44</v>
      </c>
      <c r="C439" s="102" t="s">
        <v>162</v>
      </c>
      <c r="D439" s="103">
        <v>8.75</v>
      </c>
      <c r="E439" s="104">
        <v>8.75</v>
      </c>
      <c r="F439" s="104">
        <v>14.275</v>
      </c>
      <c r="G439" s="104">
        <f t="shared" si="6"/>
        <v>1.6314285714285715</v>
      </c>
      <c r="H439" s="104">
        <v>8.5</v>
      </c>
      <c r="I439" s="105"/>
      <c r="J439" s="105"/>
    </row>
    <row r="440" spans="1:10" x14ac:dyDescent="0.25">
      <c r="A440" s="178"/>
      <c r="B440" s="178"/>
      <c r="C440" s="102" t="s">
        <v>163</v>
      </c>
      <c r="D440" s="103">
        <v>6264.5296990884881</v>
      </c>
      <c r="E440" s="104">
        <v>6258.1980171066025</v>
      </c>
      <c r="F440" s="104">
        <v>20174.611278975368</v>
      </c>
      <c r="G440" s="104">
        <f t="shared" si="6"/>
        <v>3.2204510550745491</v>
      </c>
      <c r="H440" s="104">
        <v>9529.7002482254229</v>
      </c>
      <c r="I440" s="105"/>
      <c r="J440" s="105"/>
    </row>
    <row r="441" spans="1:10" x14ac:dyDescent="0.25">
      <c r="A441" s="178"/>
      <c r="B441" s="178"/>
      <c r="C441" s="102" t="s">
        <v>121</v>
      </c>
      <c r="D441" s="103">
        <v>6273.2796990884881</v>
      </c>
      <c r="E441" s="104">
        <v>6266.9480171066034</v>
      </c>
      <c r="F441" s="104">
        <v>20188.886278975366</v>
      </c>
      <c r="G441" s="104">
        <f t="shared" si="6"/>
        <v>3.218234679048158</v>
      </c>
      <c r="H441" s="104">
        <v>9538.2002482254229</v>
      </c>
      <c r="I441" s="105"/>
      <c r="J441" s="105"/>
    </row>
    <row r="442" spans="1:10" x14ac:dyDescent="0.25">
      <c r="A442" s="178"/>
      <c r="B442" s="178" t="s">
        <v>45</v>
      </c>
      <c r="C442" s="102" t="s">
        <v>162</v>
      </c>
      <c r="D442" s="103">
        <v>1.421875</v>
      </c>
      <c r="E442" s="104">
        <v>1.421875</v>
      </c>
      <c r="F442" s="104">
        <v>4.96875</v>
      </c>
      <c r="G442" s="104">
        <f t="shared" si="6"/>
        <v>3.4945054945054945</v>
      </c>
      <c r="H442" s="104">
        <v>4.125</v>
      </c>
      <c r="I442" s="105"/>
      <c r="J442" s="105"/>
    </row>
    <row r="443" spans="1:10" x14ac:dyDescent="0.25">
      <c r="A443" s="178"/>
      <c r="B443" s="178"/>
      <c r="C443" s="102" t="s">
        <v>163</v>
      </c>
      <c r="D443" s="103">
        <v>7124.2575079728358</v>
      </c>
      <c r="E443" s="104">
        <v>6873.6343894063002</v>
      </c>
      <c r="F443" s="104">
        <v>19091.965127771069</v>
      </c>
      <c r="G443" s="104">
        <f t="shared" si="6"/>
        <v>2.6798533189465763</v>
      </c>
      <c r="H443" s="104">
        <v>10510.6293473816</v>
      </c>
      <c r="I443" s="105"/>
      <c r="J443" s="105"/>
    </row>
    <row r="444" spans="1:10" x14ac:dyDescent="0.25">
      <c r="A444" s="178"/>
      <c r="B444" s="178"/>
      <c r="C444" s="102" t="s">
        <v>121</v>
      </c>
      <c r="D444" s="103">
        <v>7125.6793829728349</v>
      </c>
      <c r="E444" s="104">
        <v>6875.0562644062993</v>
      </c>
      <c r="F444" s="104">
        <v>19096.933877771065</v>
      </c>
      <c r="G444" s="104">
        <f t="shared" si="6"/>
        <v>2.6800158765779076</v>
      </c>
      <c r="H444" s="104">
        <v>10514.7543473816</v>
      </c>
      <c r="I444" s="105"/>
      <c r="J444" s="105"/>
    </row>
    <row r="445" spans="1:10" x14ac:dyDescent="0.25">
      <c r="A445" s="178"/>
      <c r="B445" s="178" t="s">
        <v>46</v>
      </c>
      <c r="C445" s="102" t="s">
        <v>163</v>
      </c>
      <c r="D445" s="103">
        <v>3045.451028914561</v>
      </c>
      <c r="E445" s="104">
        <v>3034.904635735898</v>
      </c>
      <c r="F445" s="104">
        <v>11271.300633160352</v>
      </c>
      <c r="G445" s="104">
        <f t="shared" si="6"/>
        <v>3.7010283620215008</v>
      </c>
      <c r="H445" s="104">
        <v>6200.4746987868484</v>
      </c>
      <c r="I445" s="104">
        <v>1.8499603470468315</v>
      </c>
      <c r="J445" s="104">
        <v>1.8499603470468315</v>
      </c>
    </row>
    <row r="446" spans="1:10" x14ac:dyDescent="0.25">
      <c r="A446" s="178"/>
      <c r="B446" s="178"/>
      <c r="C446" s="102" t="s">
        <v>121</v>
      </c>
      <c r="D446" s="103">
        <v>3045.451028914561</v>
      </c>
      <c r="E446" s="104">
        <v>3034.904635735898</v>
      </c>
      <c r="F446" s="104">
        <v>11271.300633160352</v>
      </c>
      <c r="G446" s="104">
        <f t="shared" si="6"/>
        <v>3.7010283620215008</v>
      </c>
      <c r="H446" s="104">
        <v>6200.4746987868484</v>
      </c>
      <c r="I446" s="104">
        <v>1.8499603470468315</v>
      </c>
      <c r="J446" s="104">
        <v>1.8499603470468315</v>
      </c>
    </row>
    <row r="447" spans="1:10" x14ac:dyDescent="0.25">
      <c r="A447" s="178"/>
      <c r="B447" s="178" t="s">
        <v>47</v>
      </c>
      <c r="C447" s="102" t="s">
        <v>162</v>
      </c>
      <c r="D447" s="103">
        <v>224.37311574863463</v>
      </c>
      <c r="E447" s="104">
        <v>199.55863728470109</v>
      </c>
      <c r="F447" s="104">
        <v>818.877671930215</v>
      </c>
      <c r="G447" s="104">
        <f t="shared" si="6"/>
        <v>3.6496247297630982</v>
      </c>
      <c r="H447" s="104">
        <v>191.17086144265699</v>
      </c>
      <c r="I447" s="106">
        <v>0.81951219512195117</v>
      </c>
      <c r="J447" s="106">
        <v>5.8536585365853655E-2</v>
      </c>
    </row>
    <row r="448" spans="1:10" x14ac:dyDescent="0.25">
      <c r="A448" s="178"/>
      <c r="B448" s="178"/>
      <c r="C448" s="102" t="s">
        <v>163</v>
      </c>
      <c r="D448" s="103">
        <v>17287.603049925561</v>
      </c>
      <c r="E448" s="104">
        <v>15993.787028231329</v>
      </c>
      <c r="F448" s="104">
        <v>38668.329357320123</v>
      </c>
      <c r="G448" s="104">
        <f t="shared" si="6"/>
        <v>2.2367663837287508</v>
      </c>
      <c r="H448" s="104">
        <v>19330.773445176099</v>
      </c>
      <c r="I448" s="104">
        <v>55.283395604524216</v>
      </c>
      <c r="J448" s="104">
        <v>33.346958485024537</v>
      </c>
    </row>
    <row r="449" spans="1:10" x14ac:dyDescent="0.25">
      <c r="A449" s="178"/>
      <c r="B449" s="178"/>
      <c r="C449" s="102" t="s">
        <v>121</v>
      </c>
      <c r="D449" s="103">
        <v>17511.976165674198</v>
      </c>
      <c r="E449" s="104">
        <v>16193.34566551603</v>
      </c>
      <c r="F449" s="104">
        <v>39487.207029250349</v>
      </c>
      <c r="G449" s="104">
        <f t="shared" si="6"/>
        <v>2.2548687056033416</v>
      </c>
      <c r="H449" s="104">
        <v>19521.944306618756</v>
      </c>
      <c r="I449" s="104">
        <v>56.102907799646161</v>
      </c>
      <c r="J449" s="104">
        <v>33.405495070390387</v>
      </c>
    </row>
    <row r="450" spans="1:10" x14ac:dyDescent="0.25">
      <c r="A450" s="178"/>
      <c r="B450" s="178" t="s">
        <v>48</v>
      </c>
      <c r="C450" s="102" t="s">
        <v>162</v>
      </c>
      <c r="D450" s="103">
        <v>11</v>
      </c>
      <c r="E450" s="104">
        <v>11</v>
      </c>
      <c r="F450" s="104">
        <v>17.875</v>
      </c>
      <c r="G450" s="104">
        <f t="shared" si="6"/>
        <v>1.625</v>
      </c>
      <c r="H450" s="104">
        <v>13.125</v>
      </c>
      <c r="I450" s="105"/>
      <c r="J450" s="104">
        <v>3</v>
      </c>
    </row>
    <row r="451" spans="1:10" x14ac:dyDescent="0.25">
      <c r="A451" s="178"/>
      <c r="B451" s="178"/>
      <c r="C451" s="102" t="s">
        <v>163</v>
      </c>
      <c r="D451" s="103">
        <v>2083.3502920675837</v>
      </c>
      <c r="E451" s="104">
        <v>1978.457164009362</v>
      </c>
      <c r="F451" s="104">
        <v>6719.7344300566156</v>
      </c>
      <c r="G451" s="104">
        <f t="shared" si="6"/>
        <v>3.2254462706738267</v>
      </c>
      <c r="H451" s="104">
        <v>4503.8985208516488</v>
      </c>
      <c r="I451" s="106">
        <v>9.8552706180144306E-2</v>
      </c>
      <c r="J451" s="106">
        <v>0.29721771339018249</v>
      </c>
    </row>
    <row r="452" spans="1:10" x14ac:dyDescent="0.25">
      <c r="A452" s="178"/>
      <c r="B452" s="178"/>
      <c r="C452" s="102" t="s">
        <v>121</v>
      </c>
      <c r="D452" s="103">
        <v>2094.3502920675837</v>
      </c>
      <c r="E452" s="104">
        <v>1989.4571640093623</v>
      </c>
      <c r="F452" s="104">
        <v>6737.6094300566156</v>
      </c>
      <c r="G452" s="104">
        <f t="shared" ref="G452:G515" si="7">F452/D452</f>
        <v>3.2170403659672018</v>
      </c>
      <c r="H452" s="104">
        <v>4517.0235208516506</v>
      </c>
      <c r="I452" s="106">
        <v>9.8552706180144306E-2</v>
      </c>
      <c r="J452" s="104">
        <v>3.2972177133901828</v>
      </c>
    </row>
    <row r="453" spans="1:10" x14ac:dyDescent="0.25">
      <c r="A453" s="178"/>
      <c r="B453" s="178" t="s">
        <v>121</v>
      </c>
      <c r="C453" s="102" t="s">
        <v>162</v>
      </c>
      <c r="D453" s="103">
        <v>378.2811721204543</v>
      </c>
      <c r="E453" s="104">
        <v>352.91669365652075</v>
      </c>
      <c r="F453" s="104">
        <v>1633.4100431051397</v>
      </c>
      <c r="G453" s="104">
        <f t="shared" si="7"/>
        <v>4.3179786980913253</v>
      </c>
      <c r="H453" s="104">
        <v>442.57473394426887</v>
      </c>
      <c r="I453" s="104">
        <v>2.8300158404128304</v>
      </c>
      <c r="J453" s="104">
        <v>6.3539911308203987</v>
      </c>
    </row>
    <row r="454" spans="1:10" x14ac:dyDescent="0.25">
      <c r="A454" s="178"/>
      <c r="B454" s="178"/>
      <c r="C454" s="102" t="s">
        <v>163</v>
      </c>
      <c r="D454" s="103">
        <v>68920.384000573584</v>
      </c>
      <c r="E454" s="104">
        <v>66605.336211738759</v>
      </c>
      <c r="F454" s="104">
        <v>230248.37751135995</v>
      </c>
      <c r="G454" s="104">
        <f t="shared" si="7"/>
        <v>3.3407877923234399</v>
      </c>
      <c r="H454" s="104">
        <v>135881.33586282321</v>
      </c>
      <c r="I454" s="104">
        <v>175.34317947519955</v>
      </c>
      <c r="J454" s="104">
        <v>124.68370812532265</v>
      </c>
    </row>
    <row r="455" spans="1:10" x14ac:dyDescent="0.25">
      <c r="A455" s="178"/>
      <c r="B455" s="178"/>
      <c r="C455" s="102" t="s">
        <v>121</v>
      </c>
      <c r="D455" s="103">
        <v>69298.665172694076</v>
      </c>
      <c r="E455" s="104">
        <v>66958.252905395246</v>
      </c>
      <c r="F455" s="104">
        <v>231881.78755446518</v>
      </c>
      <c r="G455" s="104">
        <f t="shared" si="7"/>
        <v>3.3461219920558314</v>
      </c>
      <c r="H455" s="104">
        <v>136323.91059676738</v>
      </c>
      <c r="I455" s="104">
        <v>178.17319531561236</v>
      </c>
      <c r="J455" s="104">
        <v>131.03769925614301</v>
      </c>
    </row>
    <row r="456" spans="1:10" x14ac:dyDescent="0.25">
      <c r="A456" s="178" t="s">
        <v>27</v>
      </c>
      <c r="B456" s="178" t="s">
        <v>39</v>
      </c>
      <c r="C456" s="102" t="s">
        <v>162</v>
      </c>
      <c r="D456" s="103">
        <v>88.625122749590844</v>
      </c>
      <c r="E456" s="104">
        <v>63.15384615384616</v>
      </c>
      <c r="F456" s="104">
        <v>0</v>
      </c>
      <c r="G456" s="104">
        <f t="shared" si="7"/>
        <v>0</v>
      </c>
      <c r="H456" s="104">
        <v>0</v>
      </c>
      <c r="I456" s="105"/>
      <c r="J456" s="105"/>
    </row>
    <row r="457" spans="1:10" x14ac:dyDescent="0.25">
      <c r="A457" s="178"/>
      <c r="B457" s="178"/>
      <c r="C457" s="102" t="s">
        <v>121</v>
      </c>
      <c r="D457" s="103">
        <v>88.625122749590844</v>
      </c>
      <c r="E457" s="104">
        <v>63.15384615384616</v>
      </c>
      <c r="F457" s="104">
        <v>0</v>
      </c>
      <c r="G457" s="104">
        <f t="shared" si="7"/>
        <v>0</v>
      </c>
      <c r="H457" s="104">
        <v>0</v>
      </c>
      <c r="I457" s="105"/>
      <c r="J457" s="105"/>
    </row>
    <row r="458" spans="1:10" x14ac:dyDescent="0.25">
      <c r="A458" s="178"/>
      <c r="B458" s="178" t="s">
        <v>40</v>
      </c>
      <c r="C458" s="102" t="s">
        <v>162</v>
      </c>
      <c r="D458" s="103">
        <v>5.2</v>
      </c>
      <c r="E458" s="104">
        <v>5.2</v>
      </c>
      <c r="F458" s="104">
        <v>0</v>
      </c>
      <c r="G458" s="104">
        <f t="shared" si="7"/>
        <v>0</v>
      </c>
      <c r="H458" s="104">
        <v>0</v>
      </c>
      <c r="I458" s="105"/>
      <c r="J458" s="105"/>
    </row>
    <row r="459" spans="1:10" x14ac:dyDescent="0.25">
      <c r="A459" s="178"/>
      <c r="B459" s="178"/>
      <c r="C459" s="102" t="s">
        <v>121</v>
      </c>
      <c r="D459" s="103">
        <v>5.2</v>
      </c>
      <c r="E459" s="104">
        <v>5.2</v>
      </c>
      <c r="F459" s="104">
        <v>0</v>
      </c>
      <c r="G459" s="104">
        <f t="shared" si="7"/>
        <v>0</v>
      </c>
      <c r="H459" s="104">
        <v>0</v>
      </c>
      <c r="I459" s="105"/>
      <c r="J459" s="105"/>
    </row>
    <row r="460" spans="1:10" x14ac:dyDescent="0.25">
      <c r="A460" s="178"/>
      <c r="B460" s="178" t="s">
        <v>41</v>
      </c>
      <c r="C460" s="102" t="s">
        <v>162</v>
      </c>
      <c r="D460" s="103">
        <v>3.7686363636363636</v>
      </c>
      <c r="E460" s="104">
        <v>2.0868181818181819</v>
      </c>
      <c r="F460" s="104">
        <v>0</v>
      </c>
      <c r="G460" s="104">
        <f t="shared" si="7"/>
        <v>0</v>
      </c>
      <c r="H460" s="104">
        <v>0</v>
      </c>
      <c r="I460" s="105"/>
      <c r="J460" s="105"/>
    </row>
    <row r="461" spans="1:10" x14ac:dyDescent="0.25">
      <c r="A461" s="178"/>
      <c r="B461" s="178"/>
      <c r="C461" s="102" t="s">
        <v>121</v>
      </c>
      <c r="D461" s="103">
        <v>3.7686363636363636</v>
      </c>
      <c r="E461" s="104">
        <v>2.0868181818181819</v>
      </c>
      <c r="F461" s="104">
        <v>0</v>
      </c>
      <c r="G461" s="104">
        <f t="shared" si="7"/>
        <v>0</v>
      </c>
      <c r="H461" s="104">
        <v>0</v>
      </c>
      <c r="I461" s="105"/>
      <c r="J461" s="105"/>
    </row>
    <row r="462" spans="1:10" x14ac:dyDescent="0.25">
      <c r="A462" s="178"/>
      <c r="B462" s="178" t="s">
        <v>42</v>
      </c>
      <c r="C462" s="102" t="s">
        <v>162</v>
      </c>
      <c r="D462" s="103">
        <v>260.33749999999998</v>
      </c>
      <c r="E462" s="104">
        <v>53.095833333333331</v>
      </c>
      <c r="F462" s="104">
        <v>0</v>
      </c>
      <c r="G462" s="104">
        <f t="shared" si="7"/>
        <v>0</v>
      </c>
      <c r="H462" s="104">
        <v>0</v>
      </c>
      <c r="I462" s="105"/>
      <c r="J462" s="105"/>
    </row>
    <row r="463" spans="1:10" x14ac:dyDescent="0.25">
      <c r="A463" s="178"/>
      <c r="B463" s="178"/>
      <c r="C463" s="102" t="s">
        <v>121</v>
      </c>
      <c r="D463" s="103">
        <v>260.33749999999998</v>
      </c>
      <c r="E463" s="104">
        <v>53.095833333333331</v>
      </c>
      <c r="F463" s="104">
        <v>0</v>
      </c>
      <c r="G463" s="104">
        <f t="shared" si="7"/>
        <v>0</v>
      </c>
      <c r="H463" s="104">
        <v>0</v>
      </c>
      <c r="I463" s="105"/>
      <c r="J463" s="105"/>
    </row>
    <row r="464" spans="1:10" x14ac:dyDescent="0.25">
      <c r="A464" s="178"/>
      <c r="B464" s="178" t="s">
        <v>43</v>
      </c>
      <c r="C464" s="102" t="s">
        <v>162</v>
      </c>
      <c r="D464" s="103">
        <v>1.7727272727272729</v>
      </c>
      <c r="E464" s="104">
        <v>1.1818181818181819</v>
      </c>
      <c r="F464" s="104">
        <v>0</v>
      </c>
      <c r="G464" s="104">
        <f t="shared" si="7"/>
        <v>0</v>
      </c>
      <c r="H464" s="104">
        <v>0</v>
      </c>
      <c r="I464" s="105"/>
      <c r="J464" s="105"/>
    </row>
    <row r="465" spans="1:10" x14ac:dyDescent="0.25">
      <c r="A465" s="178"/>
      <c r="B465" s="178"/>
      <c r="C465" s="102" t="s">
        <v>121</v>
      </c>
      <c r="D465" s="103">
        <v>1.7727272727272729</v>
      </c>
      <c r="E465" s="104">
        <v>1.1818181818181819</v>
      </c>
      <c r="F465" s="104">
        <v>0</v>
      </c>
      <c r="G465" s="104">
        <f t="shared" si="7"/>
        <v>0</v>
      </c>
      <c r="H465" s="104">
        <v>0</v>
      </c>
      <c r="I465" s="105"/>
      <c r="J465" s="105"/>
    </row>
    <row r="466" spans="1:10" x14ac:dyDescent="0.25">
      <c r="A466" s="178"/>
      <c r="B466" s="178" t="s">
        <v>44</v>
      </c>
      <c r="C466" s="102" t="s">
        <v>162</v>
      </c>
      <c r="D466" s="103">
        <v>4</v>
      </c>
      <c r="E466" s="104">
        <v>4</v>
      </c>
      <c r="F466" s="104">
        <v>0</v>
      </c>
      <c r="G466" s="104">
        <f t="shared" si="7"/>
        <v>0</v>
      </c>
      <c r="H466" s="104">
        <v>0</v>
      </c>
      <c r="I466" s="105"/>
      <c r="J466" s="105"/>
    </row>
    <row r="467" spans="1:10" x14ac:dyDescent="0.25">
      <c r="A467" s="178"/>
      <c r="B467" s="178"/>
      <c r="C467" s="102" t="s">
        <v>121</v>
      </c>
      <c r="D467" s="103">
        <v>4</v>
      </c>
      <c r="E467" s="104">
        <v>4</v>
      </c>
      <c r="F467" s="104">
        <v>0</v>
      </c>
      <c r="G467" s="104">
        <f t="shared" si="7"/>
        <v>0</v>
      </c>
      <c r="H467" s="104">
        <v>0</v>
      </c>
      <c r="I467" s="105"/>
      <c r="J467" s="105"/>
    </row>
    <row r="468" spans="1:10" x14ac:dyDescent="0.25">
      <c r="A468" s="178"/>
      <c r="B468" s="178" t="s">
        <v>45</v>
      </c>
      <c r="C468" s="102" t="s">
        <v>162</v>
      </c>
      <c r="D468" s="103">
        <v>7.5</v>
      </c>
      <c r="E468" s="104">
        <v>3.25</v>
      </c>
      <c r="F468" s="104">
        <v>0</v>
      </c>
      <c r="G468" s="104">
        <f t="shared" si="7"/>
        <v>0</v>
      </c>
      <c r="H468" s="104">
        <v>0</v>
      </c>
      <c r="I468" s="105"/>
      <c r="J468" s="105"/>
    </row>
    <row r="469" spans="1:10" x14ac:dyDescent="0.25">
      <c r="A469" s="178"/>
      <c r="B469" s="178"/>
      <c r="C469" s="102" t="s">
        <v>121</v>
      </c>
      <c r="D469" s="103">
        <v>7.5</v>
      </c>
      <c r="E469" s="104">
        <v>3.25</v>
      </c>
      <c r="F469" s="104">
        <v>0</v>
      </c>
      <c r="G469" s="104">
        <f t="shared" si="7"/>
        <v>0</v>
      </c>
      <c r="H469" s="104">
        <v>0</v>
      </c>
      <c r="I469" s="105"/>
      <c r="J469" s="105"/>
    </row>
    <row r="470" spans="1:10" x14ac:dyDescent="0.25">
      <c r="A470" s="178"/>
      <c r="B470" s="178" t="s">
        <v>46</v>
      </c>
      <c r="C470" s="102" t="s">
        <v>162</v>
      </c>
      <c r="D470" s="107">
        <v>0.25</v>
      </c>
      <c r="E470" s="106">
        <v>0.25</v>
      </c>
      <c r="F470" s="104">
        <v>0</v>
      </c>
      <c r="G470" s="104">
        <f t="shared" si="7"/>
        <v>0</v>
      </c>
      <c r="H470" s="104">
        <v>0</v>
      </c>
      <c r="I470" s="105"/>
      <c r="J470" s="105"/>
    </row>
    <row r="471" spans="1:10" x14ac:dyDescent="0.25">
      <c r="A471" s="178"/>
      <c r="B471" s="178"/>
      <c r="C471" s="102" t="s">
        <v>121</v>
      </c>
      <c r="D471" s="107">
        <v>0.25</v>
      </c>
      <c r="E471" s="106">
        <v>0.25</v>
      </c>
      <c r="F471" s="104">
        <v>0</v>
      </c>
      <c r="G471" s="104">
        <f t="shared" si="7"/>
        <v>0</v>
      </c>
      <c r="H471" s="104">
        <v>0</v>
      </c>
      <c r="I471" s="105"/>
      <c r="J471" s="105"/>
    </row>
    <row r="472" spans="1:10" x14ac:dyDescent="0.25">
      <c r="A472" s="178"/>
      <c r="B472" s="178" t="s">
        <v>47</v>
      </c>
      <c r="C472" s="102" t="s">
        <v>162</v>
      </c>
      <c r="D472" s="103">
        <v>86.939491437467566</v>
      </c>
      <c r="E472" s="104">
        <v>23.435080435910745</v>
      </c>
      <c r="F472" s="104">
        <v>0</v>
      </c>
      <c r="G472" s="104">
        <f t="shared" si="7"/>
        <v>0</v>
      </c>
      <c r="H472" s="104">
        <v>0</v>
      </c>
      <c r="I472" s="105"/>
      <c r="J472" s="105"/>
    </row>
    <row r="473" spans="1:10" x14ac:dyDescent="0.25">
      <c r="A473" s="178"/>
      <c r="B473" s="178"/>
      <c r="C473" s="102" t="s">
        <v>121</v>
      </c>
      <c r="D473" s="103">
        <v>86.939491437467566</v>
      </c>
      <c r="E473" s="104">
        <v>23.435080435910745</v>
      </c>
      <c r="F473" s="104">
        <v>0</v>
      </c>
      <c r="G473" s="104">
        <f t="shared" si="7"/>
        <v>0</v>
      </c>
      <c r="H473" s="104">
        <v>0</v>
      </c>
      <c r="I473" s="105"/>
      <c r="J473" s="105"/>
    </row>
    <row r="474" spans="1:10" x14ac:dyDescent="0.25">
      <c r="A474" s="178"/>
      <c r="B474" s="178" t="s">
        <v>48</v>
      </c>
      <c r="C474" s="102" t="s">
        <v>162</v>
      </c>
      <c r="D474" s="103">
        <v>50</v>
      </c>
      <c r="E474" s="104">
        <v>46</v>
      </c>
      <c r="F474" s="104">
        <v>0</v>
      </c>
      <c r="G474" s="104">
        <f t="shared" si="7"/>
        <v>0</v>
      </c>
      <c r="H474" s="104">
        <v>0</v>
      </c>
      <c r="I474" s="105"/>
      <c r="J474" s="105"/>
    </row>
    <row r="475" spans="1:10" x14ac:dyDescent="0.25">
      <c r="A475" s="178"/>
      <c r="B475" s="178"/>
      <c r="C475" s="102" t="s">
        <v>121</v>
      </c>
      <c r="D475" s="103">
        <v>50</v>
      </c>
      <c r="E475" s="104">
        <v>46</v>
      </c>
      <c r="F475" s="104">
        <v>0</v>
      </c>
      <c r="G475" s="104">
        <f t="shared" si="7"/>
        <v>0</v>
      </c>
      <c r="H475" s="104">
        <v>0</v>
      </c>
      <c r="I475" s="105"/>
      <c r="J475" s="105"/>
    </row>
    <row r="476" spans="1:10" x14ac:dyDescent="0.25">
      <c r="A476" s="178"/>
      <c r="B476" s="178" t="s">
        <v>121</v>
      </c>
      <c r="C476" s="102" t="s">
        <v>162</v>
      </c>
      <c r="D476" s="103">
        <v>508.39347782342207</v>
      </c>
      <c r="E476" s="104">
        <v>201.65339628672658</v>
      </c>
      <c r="F476" s="104">
        <v>0</v>
      </c>
      <c r="G476" s="104">
        <f t="shared" si="7"/>
        <v>0</v>
      </c>
      <c r="H476" s="104">
        <v>0</v>
      </c>
      <c r="I476" s="105"/>
      <c r="J476" s="105"/>
    </row>
    <row r="477" spans="1:10" x14ac:dyDescent="0.25">
      <c r="A477" s="178"/>
      <c r="B477" s="178"/>
      <c r="C477" s="102" t="s">
        <v>121</v>
      </c>
      <c r="D477" s="103">
        <v>508.39347782342207</v>
      </c>
      <c r="E477" s="104">
        <v>201.65339628672658</v>
      </c>
      <c r="F477" s="104">
        <v>0</v>
      </c>
      <c r="G477" s="104">
        <f t="shared" si="7"/>
        <v>0</v>
      </c>
      <c r="H477" s="104">
        <v>0</v>
      </c>
      <c r="I477" s="105"/>
      <c r="J477" s="105"/>
    </row>
    <row r="478" spans="1:10" x14ac:dyDescent="0.25">
      <c r="A478" s="178" t="s">
        <v>29</v>
      </c>
      <c r="B478" s="178" t="s">
        <v>39</v>
      </c>
      <c r="C478" s="102" t="s">
        <v>163</v>
      </c>
      <c r="D478" s="103">
        <v>47.10189476235184</v>
      </c>
      <c r="E478" s="104">
        <v>47.10189476235184</v>
      </c>
      <c r="F478" s="105"/>
      <c r="G478" s="105">
        <f t="shared" si="7"/>
        <v>0</v>
      </c>
      <c r="H478" s="105"/>
      <c r="I478" s="105"/>
      <c r="J478" s="105"/>
    </row>
    <row r="479" spans="1:10" x14ac:dyDescent="0.25">
      <c r="A479" s="178"/>
      <c r="B479" s="178"/>
      <c r="C479" s="102" t="s">
        <v>121</v>
      </c>
      <c r="D479" s="103">
        <v>47.10189476235184</v>
      </c>
      <c r="E479" s="104">
        <v>47.10189476235184</v>
      </c>
      <c r="F479" s="105"/>
      <c r="G479" s="105">
        <f t="shared" si="7"/>
        <v>0</v>
      </c>
      <c r="H479" s="105"/>
      <c r="I479" s="105"/>
      <c r="J479" s="105"/>
    </row>
    <row r="480" spans="1:10" x14ac:dyDescent="0.25">
      <c r="A480" s="178"/>
      <c r="B480" s="178" t="s">
        <v>45</v>
      </c>
      <c r="C480" s="102" t="s">
        <v>163</v>
      </c>
      <c r="D480" s="103">
        <v>2.9753775715046107</v>
      </c>
      <c r="E480" s="104">
        <v>2.9753775715046107</v>
      </c>
      <c r="F480" s="105"/>
      <c r="G480" s="105">
        <f t="shared" si="7"/>
        <v>0</v>
      </c>
      <c r="H480" s="105"/>
      <c r="I480" s="105"/>
      <c r="J480" s="105"/>
    </row>
    <row r="481" spans="1:10" x14ac:dyDescent="0.25">
      <c r="A481" s="178"/>
      <c r="B481" s="178"/>
      <c r="C481" s="102" t="s">
        <v>121</v>
      </c>
      <c r="D481" s="103">
        <v>2.9753775715046107</v>
      </c>
      <c r="E481" s="104">
        <v>2.9753775715046107</v>
      </c>
      <c r="F481" s="105"/>
      <c r="G481" s="105">
        <f t="shared" si="7"/>
        <v>0</v>
      </c>
      <c r="H481" s="105"/>
      <c r="I481" s="105"/>
      <c r="J481" s="105"/>
    </row>
    <row r="482" spans="1:10" x14ac:dyDescent="0.25">
      <c r="A482" s="178"/>
      <c r="B482" s="178" t="s">
        <v>121</v>
      </c>
      <c r="C482" s="102" t="s">
        <v>163</v>
      </c>
      <c r="D482" s="103">
        <v>50.077272333856449</v>
      </c>
      <c r="E482" s="104">
        <v>50.077272333856449</v>
      </c>
      <c r="F482" s="105"/>
      <c r="G482" s="105">
        <f t="shared" si="7"/>
        <v>0</v>
      </c>
      <c r="H482" s="105"/>
      <c r="I482" s="105"/>
      <c r="J482" s="105"/>
    </row>
    <row r="483" spans="1:10" x14ac:dyDescent="0.25">
      <c r="A483" s="178"/>
      <c r="B483" s="178"/>
      <c r="C483" s="102" t="s">
        <v>121</v>
      </c>
      <c r="D483" s="103">
        <v>50.077272333856449</v>
      </c>
      <c r="E483" s="104">
        <v>50.077272333856449</v>
      </c>
      <c r="F483" s="105"/>
      <c r="G483" s="105">
        <f t="shared" si="7"/>
        <v>0</v>
      </c>
      <c r="H483" s="105"/>
      <c r="I483" s="105"/>
      <c r="J483" s="105"/>
    </row>
    <row r="484" spans="1:10" x14ac:dyDescent="0.25">
      <c r="A484" s="178" t="s">
        <v>31</v>
      </c>
      <c r="B484" s="178" t="s">
        <v>48</v>
      </c>
      <c r="C484" s="102" t="s">
        <v>163</v>
      </c>
      <c r="D484" s="103">
        <v>14.878071287125664</v>
      </c>
      <c r="E484" s="104">
        <v>14.878071287125664</v>
      </c>
      <c r="F484" s="104">
        <v>1.5319994196644249</v>
      </c>
      <c r="G484" s="105">
        <f t="shared" si="7"/>
        <v>0.10297029702970298</v>
      </c>
      <c r="H484" s="105"/>
      <c r="I484" s="104">
        <v>2.0623069110867256</v>
      </c>
      <c r="J484" s="105"/>
    </row>
    <row r="485" spans="1:10" x14ac:dyDescent="0.25">
      <c r="A485" s="178"/>
      <c r="B485" s="178"/>
      <c r="C485" s="102" t="s">
        <v>121</v>
      </c>
      <c r="D485" s="103">
        <v>14.878071287125664</v>
      </c>
      <c r="E485" s="104">
        <v>14.878071287125664</v>
      </c>
      <c r="F485" s="104">
        <v>1.5319994196644249</v>
      </c>
      <c r="G485" s="105">
        <f t="shared" si="7"/>
        <v>0.10297029702970298</v>
      </c>
      <c r="H485" s="105"/>
      <c r="I485" s="104">
        <v>2.0623069110867256</v>
      </c>
      <c r="J485" s="105"/>
    </row>
    <row r="486" spans="1:10" x14ac:dyDescent="0.25">
      <c r="A486" s="178"/>
      <c r="B486" s="178" t="s">
        <v>121</v>
      </c>
      <c r="C486" s="102" t="s">
        <v>163</v>
      </c>
      <c r="D486" s="103">
        <v>14.878071287125664</v>
      </c>
      <c r="E486" s="104">
        <v>14.878071287125664</v>
      </c>
      <c r="F486" s="104">
        <v>1.5319994196644249</v>
      </c>
      <c r="G486" s="105">
        <f t="shared" si="7"/>
        <v>0.10297029702970298</v>
      </c>
      <c r="H486" s="105"/>
      <c r="I486" s="104">
        <v>2.0623069110867256</v>
      </c>
      <c r="J486" s="105"/>
    </row>
    <row r="487" spans="1:10" x14ac:dyDescent="0.25">
      <c r="A487" s="178"/>
      <c r="B487" s="178"/>
      <c r="C487" s="102" t="s">
        <v>121</v>
      </c>
      <c r="D487" s="103">
        <v>14.878071287125664</v>
      </c>
      <c r="E487" s="104">
        <v>14.878071287125664</v>
      </c>
      <c r="F487" s="104">
        <v>1.5319994196644249</v>
      </c>
      <c r="G487" s="105">
        <f t="shared" si="7"/>
        <v>0.10297029702970298</v>
      </c>
      <c r="H487" s="105"/>
      <c r="I487" s="104">
        <v>2.0623069110867256</v>
      </c>
      <c r="J487" s="105"/>
    </row>
    <row r="488" spans="1:10" x14ac:dyDescent="0.25">
      <c r="A488" s="178" t="s">
        <v>32</v>
      </c>
      <c r="B488" s="178" t="s">
        <v>40</v>
      </c>
      <c r="C488" s="102" t="s">
        <v>163</v>
      </c>
      <c r="D488" s="103">
        <v>11.127093402985741</v>
      </c>
      <c r="E488" s="104">
        <v>11.127093402985741</v>
      </c>
      <c r="F488" s="104">
        <v>12.707284500914229</v>
      </c>
      <c r="G488" s="105">
        <f t="shared" si="7"/>
        <v>1.1420129265298047</v>
      </c>
      <c r="H488" s="105"/>
      <c r="I488" s="106">
        <v>0.15808481718006626</v>
      </c>
      <c r="J488" s="106">
        <v>0.29031936595508706</v>
      </c>
    </row>
    <row r="489" spans="1:10" x14ac:dyDescent="0.25">
      <c r="A489" s="178"/>
      <c r="B489" s="178"/>
      <c r="C489" s="102" t="s">
        <v>121</v>
      </c>
      <c r="D489" s="103">
        <v>11.127093402985741</v>
      </c>
      <c r="E489" s="104">
        <v>11.127093402985741</v>
      </c>
      <c r="F489" s="104">
        <v>12.707284500914229</v>
      </c>
      <c r="G489" s="105">
        <f t="shared" si="7"/>
        <v>1.1420129265298047</v>
      </c>
      <c r="H489" s="105"/>
      <c r="I489" s="106">
        <v>0.15808481718006626</v>
      </c>
      <c r="J489" s="106">
        <v>0.29031936595508706</v>
      </c>
    </row>
    <row r="490" spans="1:10" x14ac:dyDescent="0.25">
      <c r="A490" s="178"/>
      <c r="B490" s="178" t="s">
        <v>42</v>
      </c>
      <c r="C490" s="102" t="s">
        <v>163</v>
      </c>
      <c r="D490" s="103">
        <v>25.625244425801309</v>
      </c>
      <c r="E490" s="104">
        <v>22.063153711292756</v>
      </c>
      <c r="F490" s="104">
        <v>33.974203494778415</v>
      </c>
      <c r="G490" s="105">
        <f t="shared" si="7"/>
        <v>1.3258099290780143</v>
      </c>
      <c r="H490" s="105"/>
      <c r="I490" s="105"/>
      <c r="J490" s="105"/>
    </row>
    <row r="491" spans="1:10" x14ac:dyDescent="0.25">
      <c r="A491" s="178"/>
      <c r="B491" s="178"/>
      <c r="C491" s="102" t="s">
        <v>121</v>
      </c>
      <c r="D491" s="103">
        <v>25.625244425801309</v>
      </c>
      <c r="E491" s="104">
        <v>22.063153711292756</v>
      </c>
      <c r="F491" s="104">
        <v>33.974203494778415</v>
      </c>
      <c r="G491" s="105">
        <f t="shared" si="7"/>
        <v>1.3258099290780143</v>
      </c>
      <c r="H491" s="105"/>
      <c r="I491" s="105"/>
      <c r="J491" s="105"/>
    </row>
    <row r="492" spans="1:10" x14ac:dyDescent="0.25">
      <c r="A492" s="178"/>
      <c r="B492" s="178" t="s">
        <v>45</v>
      </c>
      <c r="C492" s="102" t="s">
        <v>163</v>
      </c>
      <c r="D492" s="103">
        <v>13.498054348777018</v>
      </c>
      <c r="E492" s="104">
        <v>13.498054348777018</v>
      </c>
      <c r="F492" s="104">
        <v>117.83801446482337</v>
      </c>
      <c r="G492" s="105">
        <f t="shared" si="7"/>
        <v>8.73</v>
      </c>
      <c r="H492" s="105"/>
      <c r="I492" s="105"/>
      <c r="J492" s="105"/>
    </row>
    <row r="493" spans="1:10" x14ac:dyDescent="0.25">
      <c r="A493" s="178"/>
      <c r="B493" s="178"/>
      <c r="C493" s="102" t="s">
        <v>121</v>
      </c>
      <c r="D493" s="103">
        <v>13.498054348777018</v>
      </c>
      <c r="E493" s="104">
        <v>13.498054348777018</v>
      </c>
      <c r="F493" s="104">
        <v>117.83801446482337</v>
      </c>
      <c r="G493" s="105">
        <f t="shared" si="7"/>
        <v>8.73</v>
      </c>
      <c r="H493" s="105"/>
      <c r="I493" s="105"/>
      <c r="J493" s="105"/>
    </row>
    <row r="494" spans="1:10" x14ac:dyDescent="0.25">
      <c r="A494" s="178"/>
      <c r="B494" s="178" t="s">
        <v>46</v>
      </c>
      <c r="C494" s="102" t="s">
        <v>163</v>
      </c>
      <c r="D494" s="103">
        <v>1359.0157425575253</v>
      </c>
      <c r="E494" s="104">
        <v>1232.466167906374</v>
      </c>
      <c r="F494" s="104">
        <v>7577.9284805180005</v>
      </c>
      <c r="G494" s="105">
        <f t="shared" si="7"/>
        <v>5.5760417213836924</v>
      </c>
      <c r="H494" s="105"/>
      <c r="I494" s="105"/>
      <c r="J494" s="105"/>
    </row>
    <row r="495" spans="1:10" x14ac:dyDescent="0.25">
      <c r="A495" s="178"/>
      <c r="B495" s="178"/>
      <c r="C495" s="102" t="s">
        <v>121</v>
      </c>
      <c r="D495" s="103">
        <v>1359.0157425575253</v>
      </c>
      <c r="E495" s="104">
        <v>1232.466167906374</v>
      </c>
      <c r="F495" s="104">
        <v>7577.9284805180005</v>
      </c>
      <c r="G495" s="105">
        <f t="shared" si="7"/>
        <v>5.5760417213836924</v>
      </c>
      <c r="H495" s="105"/>
      <c r="I495" s="105"/>
      <c r="J495" s="105"/>
    </row>
    <row r="496" spans="1:10" x14ac:dyDescent="0.25">
      <c r="A496" s="178"/>
      <c r="B496" s="178" t="s">
        <v>121</v>
      </c>
      <c r="C496" s="102" t="s">
        <v>163</v>
      </c>
      <c r="D496" s="103">
        <v>1409.2661347350895</v>
      </c>
      <c r="E496" s="104">
        <v>1279.1544693694295</v>
      </c>
      <c r="F496" s="104">
        <v>7742.447982978515</v>
      </c>
      <c r="G496" s="105">
        <f t="shared" si="7"/>
        <v>5.4939573102236805</v>
      </c>
      <c r="H496" s="105"/>
      <c r="I496" s="106">
        <v>0.15808481718006626</v>
      </c>
      <c r="J496" s="106">
        <v>0.29031936595508706</v>
      </c>
    </row>
    <row r="497" spans="1:10" x14ac:dyDescent="0.25">
      <c r="A497" s="178"/>
      <c r="B497" s="178"/>
      <c r="C497" s="102" t="s">
        <v>121</v>
      </c>
      <c r="D497" s="103">
        <v>1409.2661347350895</v>
      </c>
      <c r="E497" s="104">
        <v>1279.1544693694295</v>
      </c>
      <c r="F497" s="104">
        <v>7742.447982978515</v>
      </c>
      <c r="G497" s="105">
        <f t="shared" si="7"/>
        <v>5.4939573102236805</v>
      </c>
      <c r="H497" s="105"/>
      <c r="I497" s="106">
        <v>0.15808481718006626</v>
      </c>
      <c r="J497" s="106">
        <v>0.29031936595508706</v>
      </c>
    </row>
    <row r="498" spans="1:10" x14ac:dyDescent="0.25">
      <c r="A498" s="178" t="s">
        <v>149</v>
      </c>
      <c r="B498" s="178" t="s">
        <v>39</v>
      </c>
      <c r="C498" s="102" t="s">
        <v>162</v>
      </c>
      <c r="D498" s="103">
        <v>10825.706331595175</v>
      </c>
      <c r="E498" s="104">
        <v>10250.599948616451</v>
      </c>
      <c r="F498" s="104">
        <v>66095.613348304338</v>
      </c>
      <c r="G498" s="104">
        <f t="shared" si="7"/>
        <v>6.1054319527772662</v>
      </c>
      <c r="H498" s="104">
        <v>55802.200601377845</v>
      </c>
      <c r="I498" s="104">
        <v>2879.8058439272259</v>
      </c>
      <c r="J498" s="104">
        <v>2809.595872854261</v>
      </c>
    </row>
    <row r="499" spans="1:10" x14ac:dyDescent="0.25">
      <c r="A499" s="178"/>
      <c r="B499" s="178"/>
      <c r="C499" s="102" t="s">
        <v>121</v>
      </c>
      <c r="D499" s="103">
        <v>10825.706331595175</v>
      </c>
      <c r="E499" s="104">
        <v>10250.599948616451</v>
      </c>
      <c r="F499" s="104">
        <v>66095.613348304338</v>
      </c>
      <c r="G499" s="104">
        <f t="shared" si="7"/>
        <v>6.1054319527772662</v>
      </c>
      <c r="H499" s="104">
        <v>55802.200601377845</v>
      </c>
      <c r="I499" s="104">
        <v>2879.8058439272259</v>
      </c>
      <c r="J499" s="104">
        <v>2809.595872854261</v>
      </c>
    </row>
    <row r="500" spans="1:10" x14ac:dyDescent="0.25">
      <c r="A500" s="178"/>
      <c r="B500" s="178" t="s">
        <v>40</v>
      </c>
      <c r="C500" s="102" t="s">
        <v>162</v>
      </c>
      <c r="D500" s="103">
        <v>8973</v>
      </c>
      <c r="E500" s="104">
        <v>4523</v>
      </c>
      <c r="F500" s="104">
        <v>37795</v>
      </c>
      <c r="G500" s="104">
        <f t="shared" si="7"/>
        <v>4.2120806865039562</v>
      </c>
      <c r="H500" s="104">
        <v>35345</v>
      </c>
      <c r="I500" s="104">
        <v>1229.5000000000002</v>
      </c>
      <c r="J500" s="104">
        <v>1033.7</v>
      </c>
    </row>
    <row r="501" spans="1:10" x14ac:dyDescent="0.25">
      <c r="A501" s="178"/>
      <c r="B501" s="178"/>
      <c r="C501" s="102" t="s">
        <v>121</v>
      </c>
      <c r="D501" s="103">
        <v>8973</v>
      </c>
      <c r="E501" s="104">
        <v>4523</v>
      </c>
      <c r="F501" s="104">
        <v>37795</v>
      </c>
      <c r="G501" s="104">
        <f t="shared" si="7"/>
        <v>4.2120806865039562</v>
      </c>
      <c r="H501" s="104">
        <v>35345</v>
      </c>
      <c r="I501" s="104">
        <v>1229.5000000000002</v>
      </c>
      <c r="J501" s="104">
        <v>1033.7</v>
      </c>
    </row>
    <row r="502" spans="1:10" x14ac:dyDescent="0.25">
      <c r="A502" s="178"/>
      <c r="B502" s="178" t="s">
        <v>43</v>
      </c>
      <c r="C502" s="102" t="s">
        <v>162</v>
      </c>
      <c r="D502" s="103">
        <v>9061.2113636363647</v>
      </c>
      <c r="E502" s="104">
        <v>7430.3022727272737</v>
      </c>
      <c r="F502" s="104">
        <v>42488.306818181823</v>
      </c>
      <c r="G502" s="104">
        <f t="shared" si="7"/>
        <v>4.6890316441234399</v>
      </c>
      <c r="H502" s="104">
        <v>32926.659090909096</v>
      </c>
      <c r="I502" s="104">
        <v>2169.0250000000005</v>
      </c>
      <c r="J502" s="104">
        <v>2209.707386363636</v>
      </c>
    </row>
    <row r="503" spans="1:10" x14ac:dyDescent="0.25">
      <c r="A503" s="178"/>
      <c r="B503" s="178"/>
      <c r="C503" s="102" t="s">
        <v>121</v>
      </c>
      <c r="D503" s="103">
        <v>9061.2113636363647</v>
      </c>
      <c r="E503" s="104">
        <v>7430.3022727272737</v>
      </c>
      <c r="F503" s="104">
        <v>42488.306818181823</v>
      </c>
      <c r="G503" s="104">
        <f t="shared" si="7"/>
        <v>4.6890316441234399</v>
      </c>
      <c r="H503" s="104">
        <v>32926.659090909096</v>
      </c>
      <c r="I503" s="104">
        <v>2169.0250000000005</v>
      </c>
      <c r="J503" s="104">
        <v>2209.707386363636</v>
      </c>
    </row>
    <row r="504" spans="1:10" x14ac:dyDescent="0.25">
      <c r="A504" s="178"/>
      <c r="B504" s="178" t="s">
        <v>44</v>
      </c>
      <c r="C504" s="102" t="s">
        <v>162</v>
      </c>
      <c r="D504" s="103">
        <v>1</v>
      </c>
      <c r="E504" s="104">
        <v>1</v>
      </c>
      <c r="F504" s="106">
        <v>0.1</v>
      </c>
      <c r="G504" s="105">
        <f t="shared" si="7"/>
        <v>0.1</v>
      </c>
      <c r="H504" s="105"/>
      <c r="I504" s="106">
        <v>0.05</v>
      </c>
      <c r="J504" s="106">
        <v>0.05</v>
      </c>
    </row>
    <row r="505" spans="1:10" x14ac:dyDescent="0.25">
      <c r="A505" s="178"/>
      <c r="B505" s="178"/>
      <c r="C505" s="102" t="s">
        <v>121</v>
      </c>
      <c r="D505" s="103">
        <v>1</v>
      </c>
      <c r="E505" s="104">
        <v>1</v>
      </c>
      <c r="F505" s="106">
        <v>0.1</v>
      </c>
      <c r="G505" s="105">
        <f t="shared" si="7"/>
        <v>0.1</v>
      </c>
      <c r="H505" s="105"/>
      <c r="I505" s="106">
        <v>0.05</v>
      </c>
      <c r="J505" s="106">
        <v>0.05</v>
      </c>
    </row>
    <row r="506" spans="1:10" x14ac:dyDescent="0.25">
      <c r="A506" s="178"/>
      <c r="B506" s="178" t="s">
        <v>47</v>
      </c>
      <c r="C506" s="102" t="s">
        <v>162</v>
      </c>
      <c r="D506" s="103">
        <v>2156.4963905775076</v>
      </c>
      <c r="E506" s="104">
        <v>1965.3535334346502</v>
      </c>
      <c r="F506" s="104">
        <v>13154.666666666666</v>
      </c>
      <c r="G506" s="104">
        <f t="shared" si="7"/>
        <v>6.10001793842273</v>
      </c>
      <c r="H506" s="104">
        <v>13575.726190476191</v>
      </c>
      <c r="I506" s="104">
        <v>867.46250000000009</v>
      </c>
      <c r="J506" s="104">
        <v>742.8672619047619</v>
      </c>
    </row>
    <row r="507" spans="1:10" x14ac:dyDescent="0.25">
      <c r="A507" s="178"/>
      <c r="B507" s="178"/>
      <c r="C507" s="102" t="s">
        <v>121</v>
      </c>
      <c r="D507" s="103">
        <v>2156.4963905775076</v>
      </c>
      <c r="E507" s="104">
        <v>1965.3535334346502</v>
      </c>
      <c r="F507" s="104">
        <v>13154.666666666666</v>
      </c>
      <c r="G507" s="104">
        <f t="shared" si="7"/>
        <v>6.10001793842273</v>
      </c>
      <c r="H507" s="104">
        <v>13575.726190476191</v>
      </c>
      <c r="I507" s="104">
        <v>867.46250000000009</v>
      </c>
      <c r="J507" s="104">
        <v>742.8672619047619</v>
      </c>
    </row>
    <row r="508" spans="1:10" x14ac:dyDescent="0.25">
      <c r="A508" s="178"/>
      <c r="B508" s="178" t="s">
        <v>121</v>
      </c>
      <c r="C508" s="102" t="s">
        <v>162</v>
      </c>
      <c r="D508" s="103">
        <v>31017.414085809054</v>
      </c>
      <c r="E508" s="104">
        <v>24170.255754778376</v>
      </c>
      <c r="F508" s="104">
        <v>159533.68683315281</v>
      </c>
      <c r="G508" s="104">
        <f t="shared" si="7"/>
        <v>5.1433587078473426</v>
      </c>
      <c r="H508" s="104">
        <v>137649.58588276312</v>
      </c>
      <c r="I508" s="104">
        <v>7145.8433439272267</v>
      </c>
      <c r="J508" s="104">
        <v>6795.920521122659</v>
      </c>
    </row>
    <row r="509" spans="1:10" x14ac:dyDescent="0.25">
      <c r="A509" s="178"/>
      <c r="B509" s="178"/>
      <c r="C509" s="102" t="s">
        <v>121</v>
      </c>
      <c r="D509" s="103">
        <v>31017.414085809054</v>
      </c>
      <c r="E509" s="104">
        <v>24170.255754778376</v>
      </c>
      <c r="F509" s="104">
        <v>159533.68683315281</v>
      </c>
      <c r="G509" s="104">
        <f t="shared" si="7"/>
        <v>5.1433587078473426</v>
      </c>
      <c r="H509" s="104">
        <v>137649.58588276312</v>
      </c>
      <c r="I509" s="104">
        <v>7145.8433439272267</v>
      </c>
      <c r="J509" s="104">
        <v>6795.920521122659</v>
      </c>
    </row>
    <row r="510" spans="1:10" x14ac:dyDescent="0.25">
      <c r="A510" s="178" t="s">
        <v>150</v>
      </c>
      <c r="B510" s="178" t="s">
        <v>39</v>
      </c>
      <c r="C510" s="102" t="s">
        <v>162</v>
      </c>
      <c r="D510" s="103">
        <v>22</v>
      </c>
      <c r="E510" s="104">
        <v>22</v>
      </c>
      <c r="F510" s="104">
        <v>204.60000000000002</v>
      </c>
      <c r="G510" s="105">
        <f t="shared" si="7"/>
        <v>9.3000000000000007</v>
      </c>
      <c r="H510" s="105"/>
      <c r="I510" s="104">
        <v>9.9</v>
      </c>
      <c r="J510" s="104">
        <v>8.8000000000000007</v>
      </c>
    </row>
    <row r="511" spans="1:10" x14ac:dyDescent="0.25">
      <c r="A511" s="178"/>
      <c r="B511" s="178"/>
      <c r="C511" s="102" t="s">
        <v>121</v>
      </c>
      <c r="D511" s="103">
        <v>22</v>
      </c>
      <c r="E511" s="104">
        <v>22</v>
      </c>
      <c r="F511" s="104">
        <v>204.60000000000002</v>
      </c>
      <c r="G511" s="105">
        <f t="shared" si="7"/>
        <v>9.3000000000000007</v>
      </c>
      <c r="H511" s="105"/>
      <c r="I511" s="104">
        <v>9.9</v>
      </c>
      <c r="J511" s="104">
        <v>8.8000000000000007</v>
      </c>
    </row>
    <row r="512" spans="1:10" x14ac:dyDescent="0.25">
      <c r="A512" s="178"/>
      <c r="B512" s="178" t="s">
        <v>43</v>
      </c>
      <c r="C512" s="102" t="s">
        <v>162</v>
      </c>
      <c r="D512" s="103">
        <v>189.09090909090909</v>
      </c>
      <c r="E512" s="104">
        <v>189.09090909090909</v>
      </c>
      <c r="F512" s="104">
        <v>1578.181818181818</v>
      </c>
      <c r="G512" s="105">
        <f t="shared" si="7"/>
        <v>8.3461538461538449</v>
      </c>
      <c r="H512" s="105"/>
      <c r="I512" s="104">
        <v>39.236363636363642</v>
      </c>
      <c r="J512" s="104">
        <v>4.0863636363636369</v>
      </c>
    </row>
    <row r="513" spans="1:10" x14ac:dyDescent="0.25">
      <c r="A513" s="178"/>
      <c r="B513" s="178"/>
      <c r="C513" s="102" t="s">
        <v>121</v>
      </c>
      <c r="D513" s="103">
        <v>189.09090909090909</v>
      </c>
      <c r="E513" s="104">
        <v>189.09090909090909</v>
      </c>
      <c r="F513" s="104">
        <v>1578.181818181818</v>
      </c>
      <c r="G513" s="105">
        <f t="shared" si="7"/>
        <v>8.3461538461538449</v>
      </c>
      <c r="H513" s="105"/>
      <c r="I513" s="104">
        <v>39.236363636363642</v>
      </c>
      <c r="J513" s="104">
        <v>4.0863636363636369</v>
      </c>
    </row>
    <row r="514" spans="1:10" x14ac:dyDescent="0.25">
      <c r="A514" s="178"/>
      <c r="B514" s="178" t="s">
        <v>47</v>
      </c>
      <c r="C514" s="102" t="s">
        <v>162</v>
      </c>
      <c r="D514" s="103">
        <v>222.5670731707317</v>
      </c>
      <c r="E514" s="104">
        <v>222.5670731707317</v>
      </c>
      <c r="F514" s="104">
        <v>5747.6524390243903</v>
      </c>
      <c r="G514" s="105">
        <f t="shared" si="7"/>
        <v>25.824360976411604</v>
      </c>
      <c r="H514" s="105"/>
      <c r="I514" s="104">
        <v>72.171493902439025</v>
      </c>
      <c r="J514" s="104">
        <v>59.056097560975608</v>
      </c>
    </row>
    <row r="515" spans="1:10" x14ac:dyDescent="0.25">
      <c r="A515" s="178"/>
      <c r="B515" s="178"/>
      <c r="C515" s="102" t="s">
        <v>121</v>
      </c>
      <c r="D515" s="103">
        <v>222.5670731707317</v>
      </c>
      <c r="E515" s="104">
        <v>222.5670731707317</v>
      </c>
      <c r="F515" s="104">
        <v>5747.6524390243903</v>
      </c>
      <c r="G515" s="105">
        <f t="shared" si="7"/>
        <v>25.824360976411604</v>
      </c>
      <c r="H515" s="105"/>
      <c r="I515" s="104">
        <v>72.171493902439025</v>
      </c>
      <c r="J515" s="104">
        <v>59.056097560975608</v>
      </c>
    </row>
    <row r="516" spans="1:10" x14ac:dyDescent="0.25">
      <c r="A516" s="178"/>
      <c r="B516" s="178" t="s">
        <v>121</v>
      </c>
      <c r="C516" s="102" t="s">
        <v>162</v>
      </c>
      <c r="D516" s="103">
        <v>433.65798226164077</v>
      </c>
      <c r="E516" s="104">
        <v>433.65798226164077</v>
      </c>
      <c r="F516" s="104">
        <v>7530.4342572062087</v>
      </c>
      <c r="G516" s="105">
        <f t="shared" ref="G516:G576" si="8">F516/D516</f>
        <v>17.364915590698935</v>
      </c>
      <c r="H516" s="105"/>
      <c r="I516" s="104">
        <v>121.30785753880266</v>
      </c>
      <c r="J516" s="104">
        <v>71.942461197339242</v>
      </c>
    </row>
    <row r="517" spans="1:10" x14ac:dyDescent="0.25">
      <c r="A517" s="178"/>
      <c r="B517" s="178"/>
      <c r="C517" s="102" t="s">
        <v>121</v>
      </c>
      <c r="D517" s="103">
        <v>433.65798226164077</v>
      </c>
      <c r="E517" s="104">
        <v>433.65798226164077</v>
      </c>
      <c r="F517" s="104">
        <v>7530.4342572062087</v>
      </c>
      <c r="G517" s="105">
        <f t="shared" si="8"/>
        <v>17.364915590698935</v>
      </c>
      <c r="H517" s="105"/>
      <c r="I517" s="104">
        <v>121.30785753880266</v>
      </c>
      <c r="J517" s="104">
        <v>71.942461197339242</v>
      </c>
    </row>
    <row r="518" spans="1:10" x14ac:dyDescent="0.25">
      <c r="A518" s="178" t="s">
        <v>156</v>
      </c>
      <c r="B518" s="178" t="s">
        <v>43</v>
      </c>
      <c r="C518" s="102" t="s">
        <v>162</v>
      </c>
      <c r="D518" s="103">
        <v>23.636363636363637</v>
      </c>
      <c r="E518" s="104">
        <v>23.636363636363637</v>
      </c>
      <c r="F518" s="104">
        <v>47.272727272727273</v>
      </c>
      <c r="G518" s="105">
        <f t="shared" si="8"/>
        <v>2</v>
      </c>
      <c r="H518" s="105"/>
      <c r="I518" s="105"/>
      <c r="J518" s="105"/>
    </row>
    <row r="519" spans="1:10" x14ac:dyDescent="0.25">
      <c r="A519" s="178"/>
      <c r="B519" s="178"/>
      <c r="C519" s="102" t="s">
        <v>121</v>
      </c>
      <c r="D519" s="103">
        <v>23.636363636363637</v>
      </c>
      <c r="E519" s="104">
        <v>23.636363636363637</v>
      </c>
      <c r="F519" s="104">
        <v>47.272727272727273</v>
      </c>
      <c r="G519" s="105">
        <f t="shared" si="8"/>
        <v>2</v>
      </c>
      <c r="H519" s="105"/>
      <c r="I519" s="105"/>
      <c r="J519" s="105"/>
    </row>
    <row r="520" spans="1:10" x14ac:dyDescent="0.25">
      <c r="A520" s="178"/>
      <c r="B520" s="178" t="s">
        <v>121</v>
      </c>
      <c r="C520" s="102" t="s">
        <v>162</v>
      </c>
      <c r="D520" s="103">
        <v>23.636363636363637</v>
      </c>
      <c r="E520" s="104">
        <v>23.636363636363637</v>
      </c>
      <c r="F520" s="104">
        <v>47.272727272727273</v>
      </c>
      <c r="G520" s="105">
        <f t="shared" si="8"/>
        <v>2</v>
      </c>
      <c r="H520" s="105"/>
      <c r="I520" s="105"/>
      <c r="J520" s="105"/>
    </row>
    <row r="521" spans="1:10" x14ac:dyDescent="0.25">
      <c r="A521" s="178"/>
      <c r="B521" s="178"/>
      <c r="C521" s="102" t="s">
        <v>121</v>
      </c>
      <c r="D521" s="103">
        <v>23.636363636363637</v>
      </c>
      <c r="E521" s="104">
        <v>23.636363636363637</v>
      </c>
      <c r="F521" s="104">
        <v>47.272727272727273</v>
      </c>
      <c r="G521" s="105">
        <f t="shared" si="8"/>
        <v>2</v>
      </c>
      <c r="H521" s="105"/>
      <c r="I521" s="105"/>
      <c r="J521" s="105"/>
    </row>
    <row r="522" spans="1:10" x14ac:dyDescent="0.25">
      <c r="A522" s="178" t="s">
        <v>33</v>
      </c>
      <c r="B522" s="178" t="s">
        <v>39</v>
      </c>
      <c r="C522" s="102" t="s">
        <v>163</v>
      </c>
      <c r="D522" s="103">
        <v>8590.0076823244508</v>
      </c>
      <c r="E522" s="104">
        <v>8180.7267311748001</v>
      </c>
      <c r="F522" s="104">
        <v>9233.0926208134115</v>
      </c>
      <c r="G522" s="104">
        <f t="shared" si="8"/>
        <v>1.0748643030683462</v>
      </c>
      <c r="H522" s="104">
        <v>7547.7410410705616</v>
      </c>
      <c r="I522" s="104">
        <v>291.98680273602861</v>
      </c>
      <c r="J522" s="104">
        <v>491.71373747629423</v>
      </c>
    </row>
    <row r="523" spans="1:10" x14ac:dyDescent="0.25">
      <c r="A523" s="178"/>
      <c r="B523" s="178"/>
      <c r="C523" s="102" t="s">
        <v>121</v>
      </c>
      <c r="D523" s="103">
        <v>8590.0076823244508</v>
      </c>
      <c r="E523" s="104">
        <v>8180.7267311748001</v>
      </c>
      <c r="F523" s="104">
        <v>9233.0926208134115</v>
      </c>
      <c r="G523" s="104">
        <f t="shared" si="8"/>
        <v>1.0748643030683462</v>
      </c>
      <c r="H523" s="104">
        <v>7547.7410410705616</v>
      </c>
      <c r="I523" s="104">
        <v>291.98680273602861</v>
      </c>
      <c r="J523" s="104">
        <v>491.71373747629423</v>
      </c>
    </row>
    <row r="524" spans="1:10" x14ac:dyDescent="0.25">
      <c r="A524" s="178"/>
      <c r="B524" s="178" t="s">
        <v>40</v>
      </c>
      <c r="C524" s="102" t="s">
        <v>163</v>
      </c>
      <c r="D524" s="103">
        <v>846.49525208180944</v>
      </c>
      <c r="E524" s="104">
        <v>766.44472758490133</v>
      </c>
      <c r="F524" s="104">
        <v>1346.5516502224268</v>
      </c>
      <c r="G524" s="104">
        <f t="shared" si="8"/>
        <v>1.5907373926915889</v>
      </c>
      <c r="H524" s="104">
        <v>1253.0943591650498</v>
      </c>
      <c r="I524" s="104">
        <v>41.309122464669713</v>
      </c>
      <c r="J524" s="104">
        <v>37.697235968098731</v>
      </c>
    </row>
    <row r="525" spans="1:10" x14ac:dyDescent="0.25">
      <c r="A525" s="178"/>
      <c r="B525" s="178"/>
      <c r="C525" s="102" t="s">
        <v>121</v>
      </c>
      <c r="D525" s="103">
        <v>846.49525208180944</v>
      </c>
      <c r="E525" s="104">
        <v>766.44472758490133</v>
      </c>
      <c r="F525" s="104">
        <v>1346.5516502224268</v>
      </c>
      <c r="G525" s="104">
        <f t="shared" si="8"/>
        <v>1.5907373926915889</v>
      </c>
      <c r="H525" s="104">
        <v>1253.0943591650498</v>
      </c>
      <c r="I525" s="104">
        <v>41.309122464669713</v>
      </c>
      <c r="J525" s="104">
        <v>37.697235968098731</v>
      </c>
    </row>
    <row r="526" spans="1:10" x14ac:dyDescent="0.25">
      <c r="A526" s="178"/>
      <c r="B526" s="178" t="s">
        <v>41</v>
      </c>
      <c r="C526" s="102" t="s">
        <v>163</v>
      </c>
      <c r="D526" s="103">
        <v>26.323770971605263</v>
      </c>
      <c r="E526" s="104">
        <v>26.323770971605263</v>
      </c>
      <c r="F526" s="104">
        <v>21.44899856945614</v>
      </c>
      <c r="G526" s="104">
        <f t="shared" si="8"/>
        <v>0.81481481481481477</v>
      </c>
      <c r="H526" s="104">
        <v>14.299332379637427</v>
      </c>
      <c r="I526" s="104">
        <v>1.6249241340497076</v>
      </c>
      <c r="J526" s="104">
        <v>1.6249241340497076</v>
      </c>
    </row>
    <row r="527" spans="1:10" x14ac:dyDescent="0.25">
      <c r="A527" s="178"/>
      <c r="B527" s="178"/>
      <c r="C527" s="102" t="s">
        <v>121</v>
      </c>
      <c r="D527" s="103">
        <v>26.323770971605263</v>
      </c>
      <c r="E527" s="104">
        <v>26.323770971605263</v>
      </c>
      <c r="F527" s="104">
        <v>21.44899856945614</v>
      </c>
      <c r="G527" s="104">
        <f t="shared" si="8"/>
        <v>0.81481481481481477</v>
      </c>
      <c r="H527" s="104">
        <v>14.299332379637427</v>
      </c>
      <c r="I527" s="104">
        <v>1.6249241340497076</v>
      </c>
      <c r="J527" s="104">
        <v>1.6249241340497076</v>
      </c>
    </row>
    <row r="528" spans="1:10" x14ac:dyDescent="0.25">
      <c r="A528" s="178"/>
      <c r="B528" s="178" t="s">
        <v>42</v>
      </c>
      <c r="C528" s="102" t="s">
        <v>163</v>
      </c>
      <c r="D528" s="103">
        <v>141.71177178237573</v>
      </c>
      <c r="E528" s="104">
        <v>141.71177178237573</v>
      </c>
      <c r="F528" s="104">
        <v>267.36330591537308</v>
      </c>
      <c r="G528" s="104">
        <f t="shared" si="8"/>
        <v>1.8866696997194996</v>
      </c>
      <c r="H528" s="104">
        <v>212.36161547147455</v>
      </c>
      <c r="I528" s="104">
        <v>5.988944650946971</v>
      </c>
      <c r="J528" s="104">
        <v>5.988944650946971</v>
      </c>
    </row>
    <row r="529" spans="1:10" x14ac:dyDescent="0.25">
      <c r="A529" s="178"/>
      <c r="B529" s="178"/>
      <c r="C529" s="102" t="s">
        <v>121</v>
      </c>
      <c r="D529" s="103">
        <v>141.71177178237573</v>
      </c>
      <c r="E529" s="104">
        <v>141.71177178237573</v>
      </c>
      <c r="F529" s="104">
        <v>267.36330591537308</v>
      </c>
      <c r="G529" s="104">
        <f t="shared" si="8"/>
        <v>1.8866696997194996</v>
      </c>
      <c r="H529" s="104">
        <v>212.36161547147455</v>
      </c>
      <c r="I529" s="104">
        <v>5.988944650946971</v>
      </c>
      <c r="J529" s="104">
        <v>5.988944650946971</v>
      </c>
    </row>
    <row r="530" spans="1:10" x14ac:dyDescent="0.25">
      <c r="A530" s="178"/>
      <c r="B530" s="178" t="s">
        <v>43</v>
      </c>
      <c r="C530" s="102" t="s">
        <v>163</v>
      </c>
      <c r="D530" s="103">
        <v>209.78189618050058</v>
      </c>
      <c r="E530" s="104">
        <v>209.78189618050058</v>
      </c>
      <c r="F530" s="104">
        <v>215.06522665594503</v>
      </c>
      <c r="G530" s="104">
        <f t="shared" si="8"/>
        <v>1.0251848732976394</v>
      </c>
      <c r="H530" s="104">
        <v>26.124616143815349</v>
      </c>
      <c r="I530" s="104">
        <v>9.8110892341320053</v>
      </c>
      <c r="J530" s="104">
        <v>9.8110892341320053</v>
      </c>
    </row>
    <row r="531" spans="1:10" x14ac:dyDescent="0.25">
      <c r="A531" s="178"/>
      <c r="B531" s="178"/>
      <c r="C531" s="102" t="s">
        <v>121</v>
      </c>
      <c r="D531" s="103">
        <v>209.78189618050058</v>
      </c>
      <c r="E531" s="104">
        <v>209.78189618050058</v>
      </c>
      <c r="F531" s="104">
        <v>215.06522665594503</v>
      </c>
      <c r="G531" s="104">
        <f t="shared" si="8"/>
        <v>1.0251848732976394</v>
      </c>
      <c r="H531" s="104">
        <v>26.124616143815349</v>
      </c>
      <c r="I531" s="104">
        <v>9.8110892341320053</v>
      </c>
      <c r="J531" s="104">
        <v>9.8110892341320053</v>
      </c>
    </row>
    <row r="532" spans="1:10" x14ac:dyDescent="0.25">
      <c r="A532" s="178"/>
      <c r="B532" s="178" t="s">
        <v>44</v>
      </c>
      <c r="C532" s="102" t="s">
        <v>163</v>
      </c>
      <c r="D532" s="103">
        <v>11.41714246930318</v>
      </c>
      <c r="E532" s="104">
        <v>11.41714246930318</v>
      </c>
      <c r="F532" s="104">
        <v>12.934633531364891</v>
      </c>
      <c r="G532" s="104">
        <f t="shared" si="8"/>
        <v>1.1329133858267715</v>
      </c>
      <c r="H532" s="104">
        <v>8.5713073353798581</v>
      </c>
      <c r="I532" s="104">
        <v>1.078785115209749</v>
      </c>
      <c r="J532" s="104">
        <v>1.078785115209749</v>
      </c>
    </row>
    <row r="533" spans="1:10" x14ac:dyDescent="0.25">
      <c r="A533" s="178"/>
      <c r="B533" s="178"/>
      <c r="C533" s="102" t="s">
        <v>121</v>
      </c>
      <c r="D533" s="103">
        <v>11.41714246930318</v>
      </c>
      <c r="E533" s="104">
        <v>11.41714246930318</v>
      </c>
      <c r="F533" s="104">
        <v>12.934633531364891</v>
      </c>
      <c r="G533" s="104">
        <f t="shared" si="8"/>
        <v>1.1329133858267715</v>
      </c>
      <c r="H533" s="104">
        <v>8.5713073353798581</v>
      </c>
      <c r="I533" s="104">
        <v>1.078785115209749</v>
      </c>
      <c r="J533" s="104">
        <v>1.078785115209749</v>
      </c>
    </row>
    <row r="534" spans="1:10" x14ac:dyDescent="0.25">
      <c r="A534" s="178"/>
      <c r="B534" s="178" t="s">
        <v>46</v>
      </c>
      <c r="C534" s="102" t="s">
        <v>163</v>
      </c>
      <c r="D534" s="103">
        <v>242.70653307568173</v>
      </c>
      <c r="E534" s="104">
        <v>242.70653307568173</v>
      </c>
      <c r="F534" s="104">
        <v>105.56261354937031</v>
      </c>
      <c r="G534" s="104">
        <f t="shared" si="8"/>
        <v>0.434939316266585</v>
      </c>
      <c r="H534" s="104">
        <v>72.862825892627399</v>
      </c>
      <c r="I534" s="105"/>
      <c r="J534" s="105"/>
    </row>
    <row r="535" spans="1:10" x14ac:dyDescent="0.25">
      <c r="A535" s="178"/>
      <c r="B535" s="178"/>
      <c r="C535" s="102" t="s">
        <v>121</v>
      </c>
      <c r="D535" s="103">
        <v>242.70653307568173</v>
      </c>
      <c r="E535" s="104">
        <v>242.70653307568173</v>
      </c>
      <c r="F535" s="104">
        <v>105.56261354937031</v>
      </c>
      <c r="G535" s="104">
        <f t="shared" si="8"/>
        <v>0.434939316266585</v>
      </c>
      <c r="H535" s="104">
        <v>72.862825892627399</v>
      </c>
      <c r="I535" s="105"/>
      <c r="J535" s="105"/>
    </row>
    <row r="536" spans="1:10" x14ac:dyDescent="0.25">
      <c r="A536" s="178"/>
      <c r="B536" s="178" t="s">
        <v>47</v>
      </c>
      <c r="C536" s="102" t="s">
        <v>163</v>
      </c>
      <c r="D536" s="103">
        <v>109.4442438883668</v>
      </c>
      <c r="E536" s="104">
        <v>109.4442438883668</v>
      </c>
      <c r="F536" s="104">
        <v>92.473404382761061</v>
      </c>
      <c r="G536" s="104">
        <f t="shared" si="8"/>
        <v>0.8449362076737813</v>
      </c>
      <c r="H536" s="104">
        <v>67.996563746607421</v>
      </c>
      <c r="I536" s="104">
        <v>3.8571992974537799</v>
      </c>
      <c r="J536" s="104">
        <v>1.9285996487268899</v>
      </c>
    </row>
    <row r="537" spans="1:10" x14ac:dyDescent="0.25">
      <c r="A537" s="178"/>
      <c r="B537" s="178"/>
      <c r="C537" s="102" t="s">
        <v>121</v>
      </c>
      <c r="D537" s="103">
        <v>109.4442438883668</v>
      </c>
      <c r="E537" s="104">
        <v>109.4442438883668</v>
      </c>
      <c r="F537" s="104">
        <v>92.473404382761061</v>
      </c>
      <c r="G537" s="104">
        <f t="shared" si="8"/>
        <v>0.8449362076737813</v>
      </c>
      <c r="H537" s="104">
        <v>67.996563746607421</v>
      </c>
      <c r="I537" s="104">
        <v>3.8571992974537799</v>
      </c>
      <c r="J537" s="104">
        <v>1.9285996487268899</v>
      </c>
    </row>
    <row r="538" spans="1:10" x14ac:dyDescent="0.25">
      <c r="A538" s="178"/>
      <c r="B538" s="178" t="s">
        <v>121</v>
      </c>
      <c r="C538" s="102" t="s">
        <v>163</v>
      </c>
      <c r="D538" s="103">
        <v>10177.888292774094</v>
      </c>
      <c r="E538" s="104">
        <v>9688.5568171275336</v>
      </c>
      <c r="F538" s="104">
        <v>11294.492453640107</v>
      </c>
      <c r="G538" s="104">
        <f t="shared" si="8"/>
        <v>1.1097088245366928</v>
      </c>
      <c r="H538" s="104">
        <v>9203.0516612051561</v>
      </c>
      <c r="I538" s="104">
        <v>355.65686763249062</v>
      </c>
      <c r="J538" s="104">
        <v>549.84331622745822</v>
      </c>
    </row>
    <row r="539" spans="1:10" x14ac:dyDescent="0.25">
      <c r="A539" s="178"/>
      <c r="B539" s="178"/>
      <c r="C539" s="102" t="s">
        <v>121</v>
      </c>
      <c r="D539" s="103">
        <v>10177.888292774094</v>
      </c>
      <c r="E539" s="104">
        <v>9688.5568171275336</v>
      </c>
      <c r="F539" s="104">
        <v>11294.492453640107</v>
      </c>
      <c r="G539" s="104">
        <f t="shared" si="8"/>
        <v>1.1097088245366928</v>
      </c>
      <c r="H539" s="104">
        <v>9203.0516612051561</v>
      </c>
      <c r="I539" s="104">
        <v>355.65686763249062</v>
      </c>
      <c r="J539" s="104">
        <v>549.84331622745822</v>
      </c>
    </row>
    <row r="540" spans="1:10" x14ac:dyDescent="0.25">
      <c r="A540" s="178" t="s">
        <v>34</v>
      </c>
      <c r="B540" s="178" t="s">
        <v>46</v>
      </c>
      <c r="C540" s="102" t="s">
        <v>163</v>
      </c>
      <c r="D540" s="103">
        <v>4.9433427598106032</v>
      </c>
      <c r="E540" s="104">
        <v>4.9433427598106032</v>
      </c>
      <c r="F540" s="104">
        <v>9.8866855196212065</v>
      </c>
      <c r="G540" s="105">
        <f t="shared" si="8"/>
        <v>2</v>
      </c>
      <c r="H540" s="105"/>
      <c r="I540" s="105"/>
      <c r="J540" s="105"/>
    </row>
    <row r="541" spans="1:10" x14ac:dyDescent="0.25">
      <c r="A541" s="178"/>
      <c r="B541" s="178"/>
      <c r="C541" s="102" t="s">
        <v>121</v>
      </c>
      <c r="D541" s="103">
        <v>4.9433427598106032</v>
      </c>
      <c r="E541" s="104">
        <v>4.9433427598106032</v>
      </c>
      <c r="F541" s="104">
        <v>9.8866855196212065</v>
      </c>
      <c r="G541" s="105">
        <f t="shared" si="8"/>
        <v>2</v>
      </c>
      <c r="H541" s="105"/>
      <c r="I541" s="105"/>
      <c r="J541" s="105"/>
    </row>
    <row r="542" spans="1:10" x14ac:dyDescent="0.25">
      <c r="A542" s="178"/>
      <c r="B542" s="178" t="s">
        <v>121</v>
      </c>
      <c r="C542" s="102" t="s">
        <v>163</v>
      </c>
      <c r="D542" s="103">
        <v>4.9433427598106032</v>
      </c>
      <c r="E542" s="104">
        <v>4.9433427598106032</v>
      </c>
      <c r="F542" s="104">
        <v>9.8866855196212065</v>
      </c>
      <c r="G542" s="105">
        <f t="shared" si="8"/>
        <v>2</v>
      </c>
      <c r="H542" s="105"/>
      <c r="I542" s="105"/>
      <c r="J542" s="105"/>
    </row>
    <row r="543" spans="1:10" x14ac:dyDescent="0.25">
      <c r="A543" s="178"/>
      <c r="B543" s="178"/>
      <c r="C543" s="102" t="s">
        <v>121</v>
      </c>
      <c r="D543" s="103">
        <v>4.9433427598106032</v>
      </c>
      <c r="E543" s="104">
        <v>4.9433427598106032</v>
      </c>
      <c r="F543" s="104">
        <v>9.8866855196212065</v>
      </c>
      <c r="G543" s="105">
        <f t="shared" si="8"/>
        <v>2</v>
      </c>
      <c r="H543" s="105"/>
      <c r="I543" s="105"/>
      <c r="J543" s="105"/>
    </row>
    <row r="544" spans="1:10" x14ac:dyDescent="0.25">
      <c r="A544" s="178" t="s">
        <v>121</v>
      </c>
      <c r="B544" s="178" t="s">
        <v>39</v>
      </c>
      <c r="C544" s="102" t="s">
        <v>162</v>
      </c>
      <c r="D544" s="103">
        <v>60971.498799432877</v>
      </c>
      <c r="E544" s="104">
        <v>59737.024017194461</v>
      </c>
      <c r="F544" s="104">
        <v>263366.95551145653</v>
      </c>
      <c r="G544" s="104">
        <f t="shared" si="8"/>
        <v>4.3195092903621752</v>
      </c>
      <c r="H544" s="104">
        <v>91165.723582289793</v>
      </c>
      <c r="I544" s="104">
        <v>12209.541452727133</v>
      </c>
      <c r="J544" s="104">
        <v>9284.497370875044</v>
      </c>
    </row>
    <row r="545" spans="1:10" x14ac:dyDescent="0.25">
      <c r="A545" s="178"/>
      <c r="B545" s="178"/>
      <c r="C545" s="102" t="s">
        <v>163</v>
      </c>
      <c r="D545" s="103">
        <v>398970.67223556963</v>
      </c>
      <c r="E545" s="104">
        <v>358350.12774984748</v>
      </c>
      <c r="F545" s="104">
        <v>753498.8587780185</v>
      </c>
      <c r="G545" s="104">
        <f t="shared" si="8"/>
        <v>1.8886071363489094</v>
      </c>
      <c r="H545" s="104">
        <v>415220.10277584626</v>
      </c>
      <c r="I545" s="104">
        <v>22816.305212799343</v>
      </c>
      <c r="J545" s="104">
        <v>23931.242609438643</v>
      </c>
    </row>
    <row r="546" spans="1:10" x14ac:dyDescent="0.25">
      <c r="A546" s="178"/>
      <c r="B546" s="178"/>
      <c r="C546" s="102" t="s">
        <v>121</v>
      </c>
      <c r="D546" s="103">
        <v>459942.17103500268</v>
      </c>
      <c r="E546" s="104">
        <v>418087.15176704159</v>
      </c>
      <c r="F546" s="104">
        <v>1016865.8142894749</v>
      </c>
      <c r="G546" s="104">
        <f t="shared" si="8"/>
        <v>2.2108557951997163</v>
      </c>
      <c r="H546" s="104">
        <v>506385.82635813596</v>
      </c>
      <c r="I546" s="104">
        <v>35025.846665526471</v>
      </c>
      <c r="J546" s="104">
        <v>33215.739980313687</v>
      </c>
    </row>
    <row r="547" spans="1:10" x14ac:dyDescent="0.25">
      <c r="A547" s="178"/>
      <c r="B547" s="178" t="s">
        <v>40</v>
      </c>
      <c r="C547" s="102" t="s">
        <v>162</v>
      </c>
      <c r="D547" s="103">
        <v>33688.404166666674</v>
      </c>
      <c r="E547" s="104">
        <v>29153.284166666665</v>
      </c>
      <c r="F547" s="104">
        <v>138897.61666666667</v>
      </c>
      <c r="G547" s="104">
        <f t="shared" si="8"/>
        <v>4.1230096854543286</v>
      </c>
      <c r="H547" s="104">
        <v>4569207.6749999998</v>
      </c>
      <c r="I547" s="104">
        <v>9540.4399999999987</v>
      </c>
      <c r="J547" s="104">
        <v>8550.1866666666683</v>
      </c>
    </row>
    <row r="548" spans="1:10" x14ac:dyDescent="0.25">
      <c r="A548" s="178"/>
      <c r="B548" s="178"/>
      <c r="C548" s="102" t="s">
        <v>163</v>
      </c>
      <c r="D548" s="103">
        <v>99546.111033831548</v>
      </c>
      <c r="E548" s="104">
        <v>93766.428062939754</v>
      </c>
      <c r="F548" s="104">
        <v>243747.58620748951</v>
      </c>
      <c r="G548" s="104">
        <f t="shared" si="8"/>
        <v>2.4485897407348234</v>
      </c>
      <c r="H548" s="104">
        <v>129304.91737875724</v>
      </c>
      <c r="I548" s="104">
        <v>6014.6747790184127</v>
      </c>
      <c r="J548" s="104">
        <v>6348.0822639017624</v>
      </c>
    </row>
    <row r="549" spans="1:10" x14ac:dyDescent="0.25">
      <c r="A549" s="178"/>
      <c r="B549" s="178"/>
      <c r="C549" s="102" t="s">
        <v>121</v>
      </c>
      <c r="D549" s="103">
        <v>133234.51520049816</v>
      </c>
      <c r="E549" s="104">
        <v>122919.71222960656</v>
      </c>
      <c r="F549" s="104">
        <v>382645.20287415612</v>
      </c>
      <c r="G549" s="104">
        <f t="shared" si="8"/>
        <v>2.8719675400802256</v>
      </c>
      <c r="H549" s="104">
        <v>4698512.5923787579</v>
      </c>
      <c r="I549" s="104">
        <v>15555.114779018417</v>
      </c>
      <c r="J549" s="104">
        <v>14898.268930568422</v>
      </c>
    </row>
    <row r="550" spans="1:10" x14ac:dyDescent="0.25">
      <c r="A550" s="178"/>
      <c r="B550" s="178" t="s">
        <v>41</v>
      </c>
      <c r="C550" s="102" t="s">
        <v>162</v>
      </c>
      <c r="D550" s="103">
        <v>3057.3146590909073</v>
      </c>
      <c r="E550" s="104">
        <v>3037.3905681818187</v>
      </c>
      <c r="F550" s="104">
        <v>7977.6840000000002</v>
      </c>
      <c r="G550" s="104">
        <f t="shared" si="8"/>
        <v>2.6093761648898006</v>
      </c>
      <c r="H550" s="104">
        <v>5555.4158181818211</v>
      </c>
      <c r="I550" s="104">
        <v>418.93409090909091</v>
      </c>
      <c r="J550" s="104">
        <v>453.13863636363624</v>
      </c>
    </row>
    <row r="551" spans="1:10" x14ac:dyDescent="0.25">
      <c r="A551" s="178"/>
      <c r="B551" s="178"/>
      <c r="C551" s="102" t="s">
        <v>163</v>
      </c>
      <c r="D551" s="103">
        <v>547209.28696131136</v>
      </c>
      <c r="E551" s="104">
        <v>497231.80426008097</v>
      </c>
      <c r="F551" s="104">
        <v>675259.05102896225</v>
      </c>
      <c r="G551" s="104">
        <f t="shared" si="8"/>
        <v>1.234005100276568</v>
      </c>
      <c r="H551" s="104">
        <v>198262.52456438617</v>
      </c>
      <c r="I551" s="104">
        <v>21203.062503805926</v>
      </c>
      <c r="J551" s="104">
        <v>21514.071963929789</v>
      </c>
    </row>
    <row r="552" spans="1:10" x14ac:dyDescent="0.25">
      <c r="A552" s="178"/>
      <c r="B552" s="178"/>
      <c r="C552" s="102" t="s">
        <v>121</v>
      </c>
      <c r="D552" s="103">
        <v>550266.60162040242</v>
      </c>
      <c r="E552" s="104">
        <v>500269.19482826261</v>
      </c>
      <c r="F552" s="104">
        <v>683236.73502896237</v>
      </c>
      <c r="G552" s="104">
        <f t="shared" si="8"/>
        <v>1.2416467454448352</v>
      </c>
      <c r="H552" s="104">
        <v>203817.94038256811</v>
      </c>
      <c r="I552" s="104">
        <v>21621.996594715016</v>
      </c>
      <c r="J552" s="104">
        <v>21967.210600293438</v>
      </c>
    </row>
    <row r="553" spans="1:10" x14ac:dyDescent="0.25">
      <c r="A553" s="178"/>
      <c r="B553" s="178" t="s">
        <v>42</v>
      </c>
      <c r="C553" s="102" t="s">
        <v>162</v>
      </c>
      <c r="D553" s="103">
        <v>637.94583333333333</v>
      </c>
      <c r="E553" s="104">
        <v>419.04375000000005</v>
      </c>
      <c r="F553" s="104">
        <v>1174.634583333333</v>
      </c>
      <c r="G553" s="104">
        <f t="shared" si="8"/>
        <v>1.8412763622825863</v>
      </c>
      <c r="H553" s="104">
        <v>919.77291666666667</v>
      </c>
      <c r="I553" s="104">
        <v>62.427500000000002</v>
      </c>
      <c r="J553" s="104">
        <v>61.855000000000004</v>
      </c>
    </row>
    <row r="554" spans="1:10" x14ac:dyDescent="0.25">
      <c r="A554" s="178"/>
      <c r="B554" s="178"/>
      <c r="C554" s="102" t="s">
        <v>163</v>
      </c>
      <c r="D554" s="103">
        <v>85922.83494952925</v>
      </c>
      <c r="E554" s="104">
        <v>82043.215152568533</v>
      </c>
      <c r="F554" s="104">
        <v>192492.82912308007</v>
      </c>
      <c r="G554" s="104">
        <f t="shared" si="8"/>
        <v>2.2402988592747159</v>
      </c>
      <c r="H554" s="104">
        <v>119394.49750930385</v>
      </c>
      <c r="I554" s="104">
        <v>6801.8259218638586</v>
      </c>
      <c r="J554" s="104">
        <v>6780.6702670976538</v>
      </c>
    </row>
    <row r="555" spans="1:10" x14ac:dyDescent="0.25">
      <c r="A555" s="178"/>
      <c r="B555" s="178"/>
      <c r="C555" s="102" t="s">
        <v>121</v>
      </c>
      <c r="D555" s="103">
        <v>86560.780782862508</v>
      </c>
      <c r="E555" s="104">
        <v>82462.25890256853</v>
      </c>
      <c r="F555" s="104">
        <v>193667.46370641349</v>
      </c>
      <c r="G555" s="104">
        <f t="shared" si="8"/>
        <v>2.2373580962979966</v>
      </c>
      <c r="H555" s="104">
        <v>120314.27042597048</v>
      </c>
      <c r="I555" s="104">
        <v>6864.2534218638602</v>
      </c>
      <c r="J555" s="104">
        <v>6842.5252670976543</v>
      </c>
    </row>
    <row r="556" spans="1:10" x14ac:dyDescent="0.25">
      <c r="A556" s="178"/>
      <c r="B556" s="178" t="s">
        <v>43</v>
      </c>
      <c r="C556" s="102" t="s">
        <v>162</v>
      </c>
      <c r="D556" s="103">
        <v>27918.538636363643</v>
      </c>
      <c r="E556" s="104">
        <v>24647.531818181818</v>
      </c>
      <c r="F556" s="104">
        <v>116578.22545454548</v>
      </c>
      <c r="G556" s="104">
        <f t="shared" si="8"/>
        <v>4.1756564329159911</v>
      </c>
      <c r="H556" s="104">
        <v>49049.022727272735</v>
      </c>
      <c r="I556" s="104">
        <v>5067.3272727272724</v>
      </c>
      <c r="J556" s="104">
        <v>3682.8909090909087</v>
      </c>
    </row>
    <row r="557" spans="1:10" x14ac:dyDescent="0.25">
      <c r="A557" s="178"/>
      <c r="B557" s="178"/>
      <c r="C557" s="102" t="s">
        <v>163</v>
      </c>
      <c r="D557" s="103">
        <v>49137.194278707182</v>
      </c>
      <c r="E557" s="104">
        <v>42077.902123685279</v>
      </c>
      <c r="F557" s="104">
        <v>103985.46085140631</v>
      </c>
      <c r="G557" s="104">
        <f t="shared" si="8"/>
        <v>2.1162270735605828</v>
      </c>
      <c r="H557" s="104">
        <v>48072.166496247111</v>
      </c>
      <c r="I557" s="104">
        <v>4656.2899657968874</v>
      </c>
      <c r="J557" s="104">
        <v>4555.9013851133514</v>
      </c>
    </row>
    <row r="558" spans="1:10" x14ac:dyDescent="0.25">
      <c r="A558" s="178"/>
      <c r="B558" s="178"/>
      <c r="C558" s="102" t="s">
        <v>121</v>
      </c>
      <c r="D558" s="103">
        <v>77055.732915070825</v>
      </c>
      <c r="E558" s="104">
        <v>66725.433941867115</v>
      </c>
      <c r="F558" s="104">
        <v>220563.68630595173</v>
      </c>
      <c r="G558" s="104">
        <f t="shared" si="8"/>
        <v>2.8623916477318088</v>
      </c>
      <c r="H558" s="104">
        <v>97121.189223519803</v>
      </c>
      <c r="I558" s="104">
        <v>9723.6172385241607</v>
      </c>
      <c r="J558" s="104">
        <v>8238.7922942042624</v>
      </c>
    </row>
    <row r="559" spans="1:10" x14ac:dyDescent="0.25">
      <c r="A559" s="178"/>
      <c r="B559" s="178" t="s">
        <v>44</v>
      </c>
      <c r="C559" s="102" t="s">
        <v>162</v>
      </c>
      <c r="D559" s="103">
        <v>335.27083333333326</v>
      </c>
      <c r="E559" s="104">
        <v>315.52083333333331</v>
      </c>
      <c r="F559" s="104">
        <v>1161.9416666666666</v>
      </c>
      <c r="G559" s="104">
        <f t="shared" si="8"/>
        <v>3.4656807307525015</v>
      </c>
      <c r="H559" s="104">
        <v>601.06666666666661</v>
      </c>
      <c r="I559" s="104">
        <v>52.733333333333327</v>
      </c>
      <c r="J559" s="104">
        <v>47.36666666666666</v>
      </c>
    </row>
    <row r="560" spans="1:10" x14ac:dyDescent="0.25">
      <c r="A560" s="178"/>
      <c r="B560" s="178"/>
      <c r="C560" s="102" t="s">
        <v>163</v>
      </c>
      <c r="D560" s="103">
        <v>132818.05856195575</v>
      </c>
      <c r="E560" s="104">
        <v>123148.79277545356</v>
      </c>
      <c r="F560" s="104">
        <v>298794.27535387204</v>
      </c>
      <c r="G560" s="104">
        <f t="shared" si="8"/>
        <v>2.2496509781047074</v>
      </c>
      <c r="H560" s="104">
        <v>168211.26955850102</v>
      </c>
      <c r="I560" s="104">
        <v>10830.459626016262</v>
      </c>
      <c r="J560" s="104">
        <v>10724.585777029446</v>
      </c>
    </row>
    <row r="561" spans="1:10" x14ac:dyDescent="0.25">
      <c r="A561" s="178"/>
      <c r="B561" s="178"/>
      <c r="C561" s="102" t="s">
        <v>121</v>
      </c>
      <c r="D561" s="103">
        <v>133153.32939528904</v>
      </c>
      <c r="E561" s="104">
        <v>123464.31360878701</v>
      </c>
      <c r="F561" s="104">
        <v>299956.21702053887</v>
      </c>
      <c r="G561" s="104">
        <f t="shared" si="8"/>
        <v>2.2527128565450001</v>
      </c>
      <c r="H561" s="104">
        <v>168812.3362251677</v>
      </c>
      <c r="I561" s="104">
        <v>10883.192959349601</v>
      </c>
      <c r="J561" s="104">
        <v>10771.952443696113</v>
      </c>
    </row>
    <row r="562" spans="1:10" x14ac:dyDescent="0.25">
      <c r="A562" s="178"/>
      <c r="B562" s="178" t="s">
        <v>45</v>
      </c>
      <c r="C562" s="102" t="s">
        <v>162</v>
      </c>
      <c r="D562" s="103">
        <v>1038.4040178571429</v>
      </c>
      <c r="E562" s="104">
        <v>1022.1540178571429</v>
      </c>
      <c r="F562" s="104">
        <v>2918.6866071428576</v>
      </c>
      <c r="G562" s="104">
        <f t="shared" si="8"/>
        <v>2.810742790812653</v>
      </c>
      <c r="H562" s="104">
        <v>1875.2964285714288</v>
      </c>
      <c r="I562" s="104">
        <v>182.63571428571427</v>
      </c>
      <c r="J562" s="104">
        <v>181.47142857142859</v>
      </c>
    </row>
    <row r="563" spans="1:10" x14ac:dyDescent="0.25">
      <c r="A563" s="178"/>
      <c r="B563" s="178"/>
      <c r="C563" s="102" t="s">
        <v>163</v>
      </c>
      <c r="D563" s="103">
        <v>217579.45371328798</v>
      </c>
      <c r="E563" s="104">
        <v>210501.45341462037</v>
      </c>
      <c r="F563" s="104">
        <v>350549.27711280022</v>
      </c>
      <c r="G563" s="104">
        <f t="shared" si="8"/>
        <v>1.6111322605613818</v>
      </c>
      <c r="H563" s="104">
        <v>207055.27425826734</v>
      </c>
      <c r="I563" s="104">
        <v>12615.426188188771</v>
      </c>
      <c r="J563" s="104">
        <v>12474.591515297838</v>
      </c>
    </row>
    <row r="564" spans="1:10" x14ac:dyDescent="0.25">
      <c r="A564" s="178"/>
      <c r="B564" s="178"/>
      <c r="C564" s="102" t="s">
        <v>121</v>
      </c>
      <c r="D564" s="103">
        <v>218617.85773114514</v>
      </c>
      <c r="E564" s="104">
        <v>211523.60743247735</v>
      </c>
      <c r="F564" s="104">
        <v>353467.96371994313</v>
      </c>
      <c r="G564" s="104">
        <f t="shared" si="8"/>
        <v>1.6168302415378886</v>
      </c>
      <c r="H564" s="104">
        <v>208930.57068683865</v>
      </c>
      <c r="I564" s="104">
        <v>12798.061902474483</v>
      </c>
      <c r="J564" s="104">
        <v>12656.06294386927</v>
      </c>
    </row>
    <row r="565" spans="1:10" x14ac:dyDescent="0.25">
      <c r="A565" s="178"/>
      <c r="B565" s="178" t="s">
        <v>46</v>
      </c>
      <c r="C565" s="102" t="s">
        <v>162</v>
      </c>
      <c r="D565" s="103">
        <v>195.5</v>
      </c>
      <c r="E565" s="104">
        <v>195</v>
      </c>
      <c r="F565" s="104">
        <v>731.8</v>
      </c>
      <c r="G565" s="104">
        <f t="shared" si="8"/>
        <v>3.7432225063938618</v>
      </c>
      <c r="H565" s="104">
        <v>638</v>
      </c>
      <c r="I565" s="104">
        <v>44.2</v>
      </c>
      <c r="J565" s="104">
        <v>44.15</v>
      </c>
    </row>
    <row r="566" spans="1:10" x14ac:dyDescent="0.25">
      <c r="A566" s="178"/>
      <c r="B566" s="178"/>
      <c r="C566" s="102" t="s">
        <v>163</v>
      </c>
      <c r="D566" s="103">
        <v>99034.871673445494</v>
      </c>
      <c r="E566" s="104">
        <v>92231.234166565788</v>
      </c>
      <c r="F566" s="104">
        <v>215569.37837406108</v>
      </c>
      <c r="G566" s="104">
        <f t="shared" si="8"/>
        <v>2.1767017489038896</v>
      </c>
      <c r="H566" s="104">
        <v>122253.33459886392</v>
      </c>
      <c r="I566" s="104">
        <v>7039.722474946966</v>
      </c>
      <c r="J566" s="104">
        <v>6935.9462656178857</v>
      </c>
    </row>
    <row r="567" spans="1:10" x14ac:dyDescent="0.25">
      <c r="A567" s="178"/>
      <c r="B567" s="178"/>
      <c r="C567" s="102" t="s">
        <v>121</v>
      </c>
      <c r="D567" s="103">
        <v>99230.371673445479</v>
      </c>
      <c r="E567" s="104">
        <v>92426.234166565846</v>
      </c>
      <c r="F567" s="104">
        <v>216301.17837406098</v>
      </c>
      <c r="G567" s="104">
        <f t="shared" si="8"/>
        <v>2.1797880500325104</v>
      </c>
      <c r="H567" s="104">
        <v>122891.33459886385</v>
      </c>
      <c r="I567" s="104">
        <v>7083.9224749469668</v>
      </c>
      <c r="J567" s="104">
        <v>6980.0962656178872</v>
      </c>
    </row>
    <row r="568" spans="1:10" x14ac:dyDescent="0.25">
      <c r="A568" s="178"/>
      <c r="B568" s="178" t="s">
        <v>47</v>
      </c>
      <c r="C568" s="102" t="s">
        <v>162</v>
      </c>
      <c r="D568" s="103">
        <v>21421.75073529666</v>
      </c>
      <c r="E568" s="104">
        <v>20442.261599395813</v>
      </c>
      <c r="F568" s="104">
        <v>82510.760632243575</v>
      </c>
      <c r="G568" s="104">
        <f t="shared" si="8"/>
        <v>3.8517281641360168</v>
      </c>
      <c r="H568" s="104">
        <v>27436.226074548387</v>
      </c>
      <c r="I568" s="104">
        <v>4145.394028251415</v>
      </c>
      <c r="J568" s="104">
        <v>2554.393616727828</v>
      </c>
    </row>
    <row r="569" spans="1:10" x14ac:dyDescent="0.25">
      <c r="A569" s="178"/>
      <c r="B569" s="178"/>
      <c r="C569" s="102" t="s">
        <v>163</v>
      </c>
      <c r="D569" s="103">
        <v>435694.83459592832</v>
      </c>
      <c r="E569" s="104">
        <v>327588.05722100654</v>
      </c>
      <c r="F569" s="104">
        <v>517289.66614020884</v>
      </c>
      <c r="G569" s="104">
        <f t="shared" si="8"/>
        <v>1.1872751868172895</v>
      </c>
      <c r="H569" s="104">
        <v>182225.80283555342</v>
      </c>
      <c r="I569" s="104">
        <v>20369.582767070042</v>
      </c>
      <c r="J569" s="104">
        <v>20103.161988152009</v>
      </c>
    </row>
    <row r="570" spans="1:10" x14ac:dyDescent="0.25">
      <c r="A570" s="178"/>
      <c r="B570" s="178"/>
      <c r="C570" s="102" t="s">
        <v>121</v>
      </c>
      <c r="D570" s="103">
        <v>457116.58533122519</v>
      </c>
      <c r="E570" s="104">
        <v>348030.31882040226</v>
      </c>
      <c r="F570" s="104">
        <v>599800.42677245266</v>
      </c>
      <c r="G570" s="104">
        <f t="shared" si="8"/>
        <v>1.312138841643296</v>
      </c>
      <c r="H570" s="104">
        <v>209662.02891010174</v>
      </c>
      <c r="I570" s="104">
        <v>24514.97679532144</v>
      </c>
      <c r="J570" s="104">
        <v>22657.555604879828</v>
      </c>
    </row>
    <row r="571" spans="1:10" x14ac:dyDescent="0.25">
      <c r="A571" s="178"/>
      <c r="B571" s="178" t="s">
        <v>48</v>
      </c>
      <c r="C571" s="102" t="s">
        <v>162</v>
      </c>
      <c r="D571" s="103">
        <v>1083.2150000000001</v>
      </c>
      <c r="E571" s="104">
        <v>986.61000000000013</v>
      </c>
      <c r="F571" s="104">
        <v>2261.0749999999998</v>
      </c>
      <c r="G571" s="104">
        <f t="shared" si="8"/>
        <v>2.0873741593312496</v>
      </c>
      <c r="H571" s="104">
        <v>1614.8750000000002</v>
      </c>
      <c r="I571" s="104">
        <v>140.05000000000001</v>
      </c>
      <c r="J571" s="104">
        <v>141.55000000000001</v>
      </c>
    </row>
    <row r="572" spans="1:10" x14ac:dyDescent="0.25">
      <c r="A572" s="178"/>
      <c r="B572" s="178"/>
      <c r="C572" s="102" t="s">
        <v>163</v>
      </c>
      <c r="D572" s="103">
        <v>151059.94459463429</v>
      </c>
      <c r="E572" s="104">
        <v>117386.41071872407</v>
      </c>
      <c r="F572" s="104">
        <v>115764.24027548321</v>
      </c>
      <c r="G572" s="104">
        <f t="shared" si="8"/>
        <v>0.76634637054934551</v>
      </c>
      <c r="H572" s="104">
        <v>39915.044686483874</v>
      </c>
      <c r="I572" s="104">
        <v>2041.3652653093372</v>
      </c>
      <c r="J572" s="104">
        <v>1877.6732050499465</v>
      </c>
    </row>
    <row r="573" spans="1:10" x14ac:dyDescent="0.25">
      <c r="A573" s="178"/>
      <c r="B573" s="178"/>
      <c r="C573" s="102" t="s">
        <v>121</v>
      </c>
      <c r="D573" s="103">
        <v>152143.15959463426</v>
      </c>
      <c r="E573" s="104">
        <v>118373.02071872415</v>
      </c>
      <c r="F573" s="104">
        <v>118025.31527548317</v>
      </c>
      <c r="G573" s="104">
        <f t="shared" si="8"/>
        <v>0.77575170378968294</v>
      </c>
      <c r="H573" s="104">
        <v>41529.919686483867</v>
      </c>
      <c r="I573" s="104">
        <v>2181.4152653093374</v>
      </c>
      <c r="J573" s="104">
        <v>2019.2232050499463</v>
      </c>
    </row>
    <row r="574" spans="1:10" x14ac:dyDescent="0.25">
      <c r="A574" s="178"/>
      <c r="B574" s="178" t="s">
        <v>121</v>
      </c>
      <c r="C574" s="102" t="s">
        <v>162</v>
      </c>
      <c r="D574" s="103">
        <v>150347.84268137455</v>
      </c>
      <c r="E574" s="104">
        <v>139955.820770811</v>
      </c>
      <c r="F574" s="104">
        <v>617579.38012205542</v>
      </c>
      <c r="G574" s="104">
        <f t="shared" si="8"/>
        <v>4.1076703802851613</v>
      </c>
      <c r="H574" s="104">
        <v>4748063.074214193</v>
      </c>
      <c r="I574" s="104">
        <v>31863.683392233957</v>
      </c>
      <c r="J574" s="104">
        <v>25001.500294962199</v>
      </c>
    </row>
    <row r="575" spans="1:10" x14ac:dyDescent="0.25">
      <c r="A575" s="178"/>
      <c r="B575" s="178"/>
      <c r="C575" s="102" t="s">
        <v>163</v>
      </c>
      <c r="D575" s="103">
        <v>2216973.2625981993</v>
      </c>
      <c r="E575" s="104">
        <v>1944325.4256454932</v>
      </c>
      <c r="F575" s="104">
        <v>3466950.623245379</v>
      </c>
      <c r="G575" s="104">
        <f t="shared" si="8"/>
        <v>1.5638215768025361</v>
      </c>
      <c r="H575" s="104">
        <v>1629914.9346622103</v>
      </c>
      <c r="I575" s="104">
        <v>114388.71470481563</v>
      </c>
      <c r="J575" s="104">
        <v>115245.92724062833</v>
      </c>
    </row>
    <row r="576" spans="1:10" ht="15.75" thickBot="1" x14ac:dyDescent="0.3">
      <c r="A576" s="179"/>
      <c r="B576" s="179"/>
      <c r="C576" s="108" t="s">
        <v>121</v>
      </c>
      <c r="D576" s="109">
        <v>2367321.1052795774</v>
      </c>
      <c r="E576" s="110">
        <v>2084281.2464163019</v>
      </c>
      <c r="F576" s="110">
        <v>4084530.0033674338</v>
      </c>
      <c r="G576" s="110">
        <f t="shared" si="8"/>
        <v>1.7253806398541174</v>
      </c>
      <c r="H576" s="110">
        <v>6377978.0088764019</v>
      </c>
      <c r="I576" s="110">
        <v>146252.39809704977</v>
      </c>
      <c r="J576" s="110">
        <v>140247.4275355906</v>
      </c>
    </row>
    <row r="577" ht="15.75" thickTop="1" x14ac:dyDescent="0.25"/>
  </sheetData>
  <mergeCells count="264">
    <mergeCell ref="B574:B576"/>
    <mergeCell ref="B565:B567"/>
    <mergeCell ref="B568:B570"/>
    <mergeCell ref="B571:B573"/>
    <mergeCell ref="B556:B558"/>
    <mergeCell ref="B559:B561"/>
    <mergeCell ref="B562:B564"/>
    <mergeCell ref="A544:A576"/>
    <mergeCell ref="B544:B546"/>
    <mergeCell ref="B547:B549"/>
    <mergeCell ref="B550:B552"/>
    <mergeCell ref="B553:B555"/>
    <mergeCell ref="B536:B537"/>
    <mergeCell ref="B538:B539"/>
    <mergeCell ref="A540:A543"/>
    <mergeCell ref="B540:B541"/>
    <mergeCell ref="B542:B543"/>
    <mergeCell ref="B530:B531"/>
    <mergeCell ref="B532:B533"/>
    <mergeCell ref="B534:B535"/>
    <mergeCell ref="A522:A539"/>
    <mergeCell ref="B522:B523"/>
    <mergeCell ref="B524:B525"/>
    <mergeCell ref="B526:B527"/>
    <mergeCell ref="B528:B529"/>
    <mergeCell ref="A518:A521"/>
    <mergeCell ref="B518:B519"/>
    <mergeCell ref="B520:B521"/>
    <mergeCell ref="A510:A517"/>
    <mergeCell ref="B510:B511"/>
    <mergeCell ref="B512:B513"/>
    <mergeCell ref="B514:B515"/>
    <mergeCell ref="B516:B517"/>
    <mergeCell ref="B504:B505"/>
    <mergeCell ref="B506:B507"/>
    <mergeCell ref="B508:B509"/>
    <mergeCell ref="B496:B497"/>
    <mergeCell ref="A498:A509"/>
    <mergeCell ref="B498:B499"/>
    <mergeCell ref="B500:B501"/>
    <mergeCell ref="B502:B503"/>
    <mergeCell ref="A488:A497"/>
    <mergeCell ref="B488:B489"/>
    <mergeCell ref="B490:B491"/>
    <mergeCell ref="B492:B493"/>
    <mergeCell ref="B494:B495"/>
    <mergeCell ref="A484:A487"/>
    <mergeCell ref="B484:B485"/>
    <mergeCell ref="B486:B487"/>
    <mergeCell ref="A478:A483"/>
    <mergeCell ref="B478:B479"/>
    <mergeCell ref="B480:B481"/>
    <mergeCell ref="B482:B483"/>
    <mergeCell ref="B472:B473"/>
    <mergeCell ref="B474:B475"/>
    <mergeCell ref="B476:B477"/>
    <mergeCell ref="B466:B467"/>
    <mergeCell ref="B468:B469"/>
    <mergeCell ref="B470:B471"/>
    <mergeCell ref="B460:B461"/>
    <mergeCell ref="B462:B463"/>
    <mergeCell ref="B464:B465"/>
    <mergeCell ref="B450:B452"/>
    <mergeCell ref="B453:B455"/>
    <mergeCell ref="A456:A477"/>
    <mergeCell ref="B456:B457"/>
    <mergeCell ref="B458:B459"/>
    <mergeCell ref="B442:B444"/>
    <mergeCell ref="B445:B446"/>
    <mergeCell ref="B447:B449"/>
    <mergeCell ref="B433:B435"/>
    <mergeCell ref="B436:B438"/>
    <mergeCell ref="B439:B441"/>
    <mergeCell ref="B422:B423"/>
    <mergeCell ref="A424:A455"/>
    <mergeCell ref="B424:B426"/>
    <mergeCell ref="B427:B429"/>
    <mergeCell ref="B430:B432"/>
    <mergeCell ref="A414:A423"/>
    <mergeCell ref="B414:B415"/>
    <mergeCell ref="B416:B417"/>
    <mergeCell ref="B418:B419"/>
    <mergeCell ref="B420:B421"/>
    <mergeCell ref="B381:B382"/>
    <mergeCell ref="B383:B384"/>
    <mergeCell ref="B329:B331"/>
    <mergeCell ref="A385:A413"/>
    <mergeCell ref="B385:B387"/>
    <mergeCell ref="B388:B390"/>
    <mergeCell ref="B375:B376"/>
    <mergeCell ref="B377:B378"/>
    <mergeCell ref="B379:B380"/>
    <mergeCell ref="B369:B370"/>
    <mergeCell ref="B371:B372"/>
    <mergeCell ref="B373:B374"/>
    <mergeCell ref="B405:B407"/>
    <mergeCell ref="B408:B410"/>
    <mergeCell ref="B411:B413"/>
    <mergeCell ref="B399:B400"/>
    <mergeCell ref="B401:B402"/>
    <mergeCell ref="B403:B404"/>
    <mergeCell ref="B391:B393"/>
    <mergeCell ref="B394:B395"/>
    <mergeCell ref="B396:B398"/>
    <mergeCell ref="A365:A384"/>
    <mergeCell ref="B365:B366"/>
    <mergeCell ref="B367:B368"/>
    <mergeCell ref="A332:A364"/>
    <mergeCell ref="B332:B334"/>
    <mergeCell ref="B335:B337"/>
    <mergeCell ref="B338:B340"/>
    <mergeCell ref="B323:B324"/>
    <mergeCell ref="B325:B326"/>
    <mergeCell ref="B327:B328"/>
    <mergeCell ref="B313:B315"/>
    <mergeCell ref="A316:A331"/>
    <mergeCell ref="B316:B317"/>
    <mergeCell ref="B318:B320"/>
    <mergeCell ref="B321:B322"/>
    <mergeCell ref="B359:B361"/>
    <mergeCell ref="B362:B364"/>
    <mergeCell ref="B350:B352"/>
    <mergeCell ref="B353:B355"/>
    <mergeCell ref="B356:B358"/>
    <mergeCell ref="B341:B343"/>
    <mergeCell ref="B344:B346"/>
    <mergeCell ref="B347:B349"/>
    <mergeCell ref="B305:B306"/>
    <mergeCell ref="B307:B309"/>
    <mergeCell ref="B310:B312"/>
    <mergeCell ref="A295:A315"/>
    <mergeCell ref="B295:B297"/>
    <mergeCell ref="B298:B300"/>
    <mergeCell ref="B301:B302"/>
    <mergeCell ref="B303:B304"/>
    <mergeCell ref="B287:B288"/>
    <mergeCell ref="B289:B291"/>
    <mergeCell ref="B292:B294"/>
    <mergeCell ref="B281:B282"/>
    <mergeCell ref="B283:B284"/>
    <mergeCell ref="B285:B286"/>
    <mergeCell ref="A272:A294"/>
    <mergeCell ref="B272:B274"/>
    <mergeCell ref="B275:B276"/>
    <mergeCell ref="B277:B278"/>
    <mergeCell ref="B279:B280"/>
    <mergeCell ref="B264:B266"/>
    <mergeCell ref="B267:B268"/>
    <mergeCell ref="B269:B271"/>
    <mergeCell ref="B257:B259"/>
    <mergeCell ref="B260:B261"/>
    <mergeCell ref="B262:B263"/>
    <mergeCell ref="B245:B247"/>
    <mergeCell ref="B248:B250"/>
    <mergeCell ref="A251:A271"/>
    <mergeCell ref="B251:B253"/>
    <mergeCell ref="B254:B256"/>
    <mergeCell ref="B236:B238"/>
    <mergeCell ref="B239:B241"/>
    <mergeCell ref="B242:B244"/>
    <mergeCell ref="B227:B229"/>
    <mergeCell ref="B230:B232"/>
    <mergeCell ref="B233:B235"/>
    <mergeCell ref="B215:B217"/>
    <mergeCell ref="A218:A250"/>
    <mergeCell ref="B218:B220"/>
    <mergeCell ref="B221:B223"/>
    <mergeCell ref="B224:B226"/>
    <mergeCell ref="B207:B208"/>
    <mergeCell ref="B209:B211"/>
    <mergeCell ref="B212:B214"/>
    <mergeCell ref="B198:B200"/>
    <mergeCell ref="B201:B203"/>
    <mergeCell ref="B204:B206"/>
    <mergeCell ref="A186:A217"/>
    <mergeCell ref="B186:B188"/>
    <mergeCell ref="B189:B191"/>
    <mergeCell ref="B192:B194"/>
    <mergeCell ref="B195:B197"/>
    <mergeCell ref="B177:B179"/>
    <mergeCell ref="B180:B182"/>
    <mergeCell ref="B183:B185"/>
    <mergeCell ref="B169:B171"/>
    <mergeCell ref="B172:B174"/>
    <mergeCell ref="B175:B176"/>
    <mergeCell ref="B161:B163"/>
    <mergeCell ref="B164:B165"/>
    <mergeCell ref="B166:B168"/>
    <mergeCell ref="B150:B151"/>
    <mergeCell ref="B152:B154"/>
    <mergeCell ref="A155:A185"/>
    <mergeCell ref="B155:B157"/>
    <mergeCell ref="B158:B160"/>
    <mergeCell ref="B142:B144"/>
    <mergeCell ref="B145:B146"/>
    <mergeCell ref="B147:B149"/>
    <mergeCell ref="B135:B136"/>
    <mergeCell ref="B137:B139"/>
    <mergeCell ref="B140:B141"/>
    <mergeCell ref="B126:B127"/>
    <mergeCell ref="A128:A154"/>
    <mergeCell ref="B128:B130"/>
    <mergeCell ref="B131:B132"/>
    <mergeCell ref="B133:B134"/>
    <mergeCell ref="B120:B121"/>
    <mergeCell ref="B122:B123"/>
    <mergeCell ref="B124:B125"/>
    <mergeCell ref="B114:B115"/>
    <mergeCell ref="B116:B117"/>
    <mergeCell ref="B118:B119"/>
    <mergeCell ref="A106:A127"/>
    <mergeCell ref="B106:B107"/>
    <mergeCell ref="B108:B109"/>
    <mergeCell ref="B110:B111"/>
    <mergeCell ref="B112:B113"/>
    <mergeCell ref="B74:B75"/>
    <mergeCell ref="B76:B77"/>
    <mergeCell ref="A78:A105"/>
    <mergeCell ref="B78:B80"/>
    <mergeCell ref="B81:B83"/>
    <mergeCell ref="B68:B69"/>
    <mergeCell ref="B70:B71"/>
    <mergeCell ref="B72:B73"/>
    <mergeCell ref="A60:A77"/>
    <mergeCell ref="B60:B61"/>
    <mergeCell ref="B62:B63"/>
    <mergeCell ref="B64:B65"/>
    <mergeCell ref="B66:B67"/>
    <mergeCell ref="B97:B99"/>
    <mergeCell ref="B100:B102"/>
    <mergeCell ref="B103:B105"/>
    <mergeCell ref="B91:B92"/>
    <mergeCell ref="B93:B94"/>
    <mergeCell ref="B95:B96"/>
    <mergeCell ref="B84:B86"/>
    <mergeCell ref="B87:B88"/>
    <mergeCell ref="B89:B90"/>
    <mergeCell ref="B54:B55"/>
    <mergeCell ref="B56:B57"/>
    <mergeCell ref="B58:B59"/>
    <mergeCell ref="B46:B47"/>
    <mergeCell ref="A48:A59"/>
    <mergeCell ref="B48:B49"/>
    <mergeCell ref="B50:B51"/>
    <mergeCell ref="B52:B53"/>
    <mergeCell ref="B40:B41"/>
    <mergeCell ref="B42:B43"/>
    <mergeCell ref="B44:B45"/>
    <mergeCell ref="A2:C2"/>
    <mergeCell ref="A3:A35"/>
    <mergeCell ref="B3:B5"/>
    <mergeCell ref="B6:B8"/>
    <mergeCell ref="B9:B11"/>
    <mergeCell ref="B30:B32"/>
    <mergeCell ref="B33:B35"/>
    <mergeCell ref="A36:A47"/>
    <mergeCell ref="B36:B37"/>
    <mergeCell ref="B38:B39"/>
    <mergeCell ref="B21:B23"/>
    <mergeCell ref="B24:B26"/>
    <mergeCell ref="B27:B29"/>
    <mergeCell ref="B12:B14"/>
    <mergeCell ref="B15:B17"/>
    <mergeCell ref="B18:B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selection activeCell="G13" sqref="G13"/>
    </sheetView>
  </sheetViews>
  <sheetFormatPr defaultRowHeight="15" x14ac:dyDescent="0.25"/>
  <cols>
    <col min="6" max="6" width="9.140625" style="35"/>
    <col min="7" max="7" width="12.42578125" style="26" bestFit="1" customWidth="1"/>
  </cols>
  <sheetData>
    <row r="1" spans="1:9" s="35" customFormat="1" ht="15.75" thickBot="1" x14ac:dyDescent="0.3">
      <c r="A1" s="35" t="s">
        <v>165</v>
      </c>
      <c r="G1" s="26"/>
    </row>
    <row r="2" spans="1:9" ht="38.25" thickTop="1" thickBot="1" x14ac:dyDescent="0.3">
      <c r="A2" s="180"/>
      <c r="B2" s="181"/>
      <c r="C2" s="111" t="s">
        <v>157</v>
      </c>
      <c r="D2" s="112" t="s">
        <v>158</v>
      </c>
      <c r="E2" s="112" t="s">
        <v>3</v>
      </c>
      <c r="F2" s="112" t="s">
        <v>161</v>
      </c>
      <c r="G2" s="38" t="s">
        <v>128</v>
      </c>
      <c r="H2" s="112" t="s">
        <v>159</v>
      </c>
      <c r="I2" s="112" t="s">
        <v>160</v>
      </c>
    </row>
    <row r="3" spans="1:9" ht="15.75" customHeight="1" thickTop="1" x14ac:dyDescent="0.25">
      <c r="A3" s="182" t="s">
        <v>10</v>
      </c>
      <c r="B3" s="113" t="s">
        <v>39</v>
      </c>
      <c r="C3" s="114">
        <v>13733.553693715983</v>
      </c>
      <c r="D3" s="115">
        <v>13360.835502036314</v>
      </c>
      <c r="E3" s="115">
        <v>69020.710662847792</v>
      </c>
      <c r="F3" s="115">
        <f>E3/C3</f>
        <v>5.0256992619783016</v>
      </c>
      <c r="G3" s="42">
        <v>21053.347282381146</v>
      </c>
      <c r="H3" s="115">
        <v>3329.8795754196326</v>
      </c>
      <c r="I3" s="115">
        <v>3197.239978970807</v>
      </c>
    </row>
    <row r="4" spans="1:9" ht="24" x14ac:dyDescent="0.25">
      <c r="A4" s="183"/>
      <c r="B4" s="116" t="s">
        <v>40</v>
      </c>
      <c r="C4" s="117">
        <v>5426.51</v>
      </c>
      <c r="D4" s="118">
        <v>5351.39</v>
      </c>
      <c r="E4" s="118">
        <v>35158.333333333336</v>
      </c>
      <c r="F4" s="118">
        <f t="shared" ref="F4:F67" si="0">E4/C4</f>
        <v>6.4789954009728783</v>
      </c>
      <c r="G4" s="46">
        <v>482303.15</v>
      </c>
      <c r="H4" s="118">
        <v>4119.873333333333</v>
      </c>
      <c r="I4" s="118">
        <v>4178.336666666667</v>
      </c>
    </row>
    <row r="5" spans="1:9" x14ac:dyDescent="0.25">
      <c r="A5" s="183"/>
      <c r="B5" s="116" t="s">
        <v>41</v>
      </c>
      <c r="C5" s="117">
        <v>2117.1081818181815</v>
      </c>
      <c r="D5" s="118">
        <v>2102.380909090909</v>
      </c>
      <c r="E5" s="118">
        <v>6844.3818181818169</v>
      </c>
      <c r="F5" s="118">
        <f t="shared" si="0"/>
        <v>3.2328918649323968</v>
      </c>
      <c r="G5" s="46">
        <v>4915.9363636363632</v>
      </c>
      <c r="H5" s="118">
        <v>392.87045454545455</v>
      </c>
      <c r="I5" s="118">
        <v>436.5886363636364</v>
      </c>
    </row>
    <row r="6" spans="1:9" x14ac:dyDescent="0.25">
      <c r="A6" s="183"/>
      <c r="B6" s="116" t="s">
        <v>42</v>
      </c>
      <c r="C6" s="117">
        <v>305.13749999999999</v>
      </c>
      <c r="D6" s="118">
        <v>294.05833333333334</v>
      </c>
      <c r="E6" s="118">
        <v>1062.7449999999999</v>
      </c>
      <c r="F6" s="118">
        <f t="shared" si="0"/>
        <v>3.4828397034123957</v>
      </c>
      <c r="G6" s="46">
        <v>838.71333333333325</v>
      </c>
      <c r="H6" s="118">
        <v>62.195</v>
      </c>
      <c r="I6" s="118">
        <v>61.622500000000002</v>
      </c>
    </row>
    <row r="7" spans="1:9" x14ac:dyDescent="0.25">
      <c r="A7" s="183"/>
      <c r="B7" s="116" t="s">
        <v>43</v>
      </c>
      <c r="C7" s="117">
        <v>3961.0711363636369</v>
      </c>
      <c r="D7" s="118">
        <v>3952.9461363636365</v>
      </c>
      <c r="E7" s="118">
        <v>19107.090909090912</v>
      </c>
      <c r="F7" s="118">
        <f t="shared" si="0"/>
        <v>4.8237181942235203</v>
      </c>
      <c r="G7" s="46">
        <v>6621.875</v>
      </c>
      <c r="H7" s="118">
        <v>894.54261363636351</v>
      </c>
      <c r="I7" s="118">
        <v>841.44943181818178</v>
      </c>
    </row>
    <row r="8" spans="1:9" x14ac:dyDescent="0.25">
      <c r="A8" s="183"/>
      <c r="B8" s="116" t="s">
        <v>44</v>
      </c>
      <c r="C8" s="117">
        <v>261</v>
      </c>
      <c r="D8" s="118">
        <v>241.75</v>
      </c>
      <c r="E8" s="118">
        <v>1073</v>
      </c>
      <c r="F8" s="118">
        <f t="shared" si="0"/>
        <v>4.1111111111111107</v>
      </c>
      <c r="G8" s="46">
        <v>577.41666666666674</v>
      </c>
      <c r="H8" s="118">
        <v>48.283333333333331</v>
      </c>
      <c r="I8" s="118">
        <v>45.583333333333329</v>
      </c>
    </row>
    <row r="9" spans="1:9" x14ac:dyDescent="0.25">
      <c r="A9" s="183"/>
      <c r="B9" s="116" t="s">
        <v>45</v>
      </c>
      <c r="C9" s="117">
        <v>852.39285714285711</v>
      </c>
      <c r="D9" s="118">
        <v>842.39285714285711</v>
      </c>
      <c r="E9" s="118">
        <v>2737</v>
      </c>
      <c r="F9" s="118">
        <f t="shared" si="0"/>
        <v>3.2109607407717768</v>
      </c>
      <c r="G9" s="46">
        <v>1751.444642857143</v>
      </c>
      <c r="H9" s="118">
        <v>175.62857142857141</v>
      </c>
      <c r="I9" s="118">
        <v>180.20714285714286</v>
      </c>
    </row>
    <row r="10" spans="1:9" ht="24" x14ac:dyDescent="0.25">
      <c r="A10" s="183"/>
      <c r="B10" s="116" t="s">
        <v>46</v>
      </c>
      <c r="C10" s="117">
        <v>183.75</v>
      </c>
      <c r="D10" s="118">
        <v>183.25</v>
      </c>
      <c r="E10" s="118">
        <v>723.5</v>
      </c>
      <c r="F10" s="118">
        <f t="shared" si="0"/>
        <v>3.9374149659863944</v>
      </c>
      <c r="G10" s="46">
        <v>638</v>
      </c>
      <c r="H10" s="118">
        <v>44.1</v>
      </c>
      <c r="I10" s="118">
        <v>44.05</v>
      </c>
    </row>
    <row r="11" spans="1:9" x14ac:dyDescent="0.25">
      <c r="A11" s="183"/>
      <c r="B11" s="116" t="s">
        <v>47</v>
      </c>
      <c r="C11" s="117">
        <v>4738.6116987298283</v>
      </c>
      <c r="D11" s="118">
        <v>4202.5110250327425</v>
      </c>
      <c r="E11" s="118">
        <v>25213.708048409811</v>
      </c>
      <c r="F11" s="118">
        <f t="shared" si="0"/>
        <v>5.3209061327325626</v>
      </c>
      <c r="G11" s="46">
        <v>7049.4438662984658</v>
      </c>
      <c r="H11" s="118">
        <v>848.7163746231497</v>
      </c>
      <c r="I11" s="118">
        <v>823.71561150134653</v>
      </c>
    </row>
    <row r="12" spans="1:9" x14ac:dyDescent="0.25">
      <c r="A12" s="183"/>
      <c r="B12" s="116" t="s">
        <v>48</v>
      </c>
      <c r="C12" s="117">
        <v>873</v>
      </c>
      <c r="D12" s="118">
        <v>798.8</v>
      </c>
      <c r="E12" s="118">
        <v>2172.25</v>
      </c>
      <c r="F12" s="118">
        <f t="shared" si="0"/>
        <v>2.4882588774341352</v>
      </c>
      <c r="G12" s="46">
        <v>1541</v>
      </c>
      <c r="H12" s="118">
        <v>137.70000000000002</v>
      </c>
      <c r="I12" s="118">
        <v>137.60000000000002</v>
      </c>
    </row>
    <row r="13" spans="1:9" x14ac:dyDescent="0.25">
      <c r="A13" s="183"/>
      <c r="B13" s="116" t="s">
        <v>121</v>
      </c>
      <c r="C13" s="117">
        <v>32452.135067770498</v>
      </c>
      <c r="D13" s="118">
        <v>31330.314762999802</v>
      </c>
      <c r="E13" s="118">
        <v>163112.7197718636</v>
      </c>
      <c r="F13" s="118">
        <f t="shared" si="0"/>
        <v>5.0262554199047846</v>
      </c>
      <c r="G13" s="46">
        <v>527290.32715517341</v>
      </c>
      <c r="H13" s="118">
        <v>10053.789256319838</v>
      </c>
      <c r="I13" s="118">
        <v>9946.3933015111161</v>
      </c>
    </row>
    <row r="14" spans="1:9" x14ac:dyDescent="0.25">
      <c r="A14" s="183" t="s">
        <v>154</v>
      </c>
      <c r="B14" s="116" t="s">
        <v>39</v>
      </c>
      <c r="C14" s="117">
        <v>5208.9144406805462</v>
      </c>
      <c r="D14" s="118">
        <v>5155.5839112396752</v>
      </c>
      <c r="E14" s="118">
        <v>30022.363820271763</v>
      </c>
      <c r="F14" s="118">
        <f t="shared" si="0"/>
        <v>5.7636507879268084</v>
      </c>
      <c r="G14" s="46">
        <v>2952.9633901724201</v>
      </c>
      <c r="H14" s="118">
        <v>1612.0606049937196</v>
      </c>
      <c r="I14" s="118">
        <v>1710.8598504167776</v>
      </c>
    </row>
    <row r="15" spans="1:9" ht="24" x14ac:dyDescent="0.25">
      <c r="A15" s="183"/>
      <c r="B15" s="116" t="s">
        <v>40</v>
      </c>
      <c r="C15" s="117">
        <v>72</v>
      </c>
      <c r="D15" s="118">
        <v>72</v>
      </c>
      <c r="E15" s="118">
        <v>450</v>
      </c>
      <c r="F15" s="119">
        <f t="shared" si="0"/>
        <v>6.25</v>
      </c>
      <c r="G15" s="46"/>
      <c r="H15" s="118">
        <v>25.2</v>
      </c>
      <c r="I15" s="118">
        <v>32.4</v>
      </c>
    </row>
    <row r="16" spans="1:9" x14ac:dyDescent="0.25">
      <c r="A16" s="183"/>
      <c r="B16" s="116" t="s">
        <v>41</v>
      </c>
      <c r="C16" s="117">
        <v>2</v>
      </c>
      <c r="D16" s="118">
        <v>2</v>
      </c>
      <c r="E16" s="118">
        <v>2</v>
      </c>
      <c r="F16" s="118">
        <f t="shared" si="0"/>
        <v>1</v>
      </c>
      <c r="G16" s="46">
        <v>2</v>
      </c>
      <c r="H16" s="120">
        <v>0.15</v>
      </c>
      <c r="I16" s="120">
        <v>0.15</v>
      </c>
    </row>
    <row r="17" spans="1:9" x14ac:dyDescent="0.25">
      <c r="A17" s="183"/>
      <c r="B17" s="116" t="s">
        <v>43</v>
      </c>
      <c r="C17" s="117">
        <v>959.34090909090924</v>
      </c>
      <c r="D17" s="118">
        <v>959.34090909090924</v>
      </c>
      <c r="E17" s="118">
        <v>6305.738636363636</v>
      </c>
      <c r="F17" s="118">
        <f t="shared" si="0"/>
        <v>6.5729904527255911</v>
      </c>
      <c r="G17" s="46">
        <v>528.125</v>
      </c>
      <c r="H17" s="118">
        <v>181.85227272727275</v>
      </c>
      <c r="I17" s="118">
        <v>130.00738636363636</v>
      </c>
    </row>
    <row r="18" spans="1:9" x14ac:dyDescent="0.25">
      <c r="A18" s="183"/>
      <c r="B18" s="116" t="s">
        <v>47</v>
      </c>
      <c r="C18" s="117">
        <v>1112.2533243136384</v>
      </c>
      <c r="D18" s="118">
        <v>1111.0628481231622</v>
      </c>
      <c r="E18" s="118">
        <v>5347.5175349667643</v>
      </c>
      <c r="F18" s="118">
        <f t="shared" si="0"/>
        <v>4.8078233780660264</v>
      </c>
      <c r="G18" s="46">
        <v>44.297328687572588</v>
      </c>
      <c r="H18" s="118">
        <v>313.64017208466157</v>
      </c>
      <c r="I18" s="118">
        <v>315.318518484197</v>
      </c>
    </row>
    <row r="19" spans="1:9" x14ac:dyDescent="0.25">
      <c r="A19" s="183"/>
      <c r="B19" s="116" t="s">
        <v>121</v>
      </c>
      <c r="C19" s="117">
        <v>7354.5086740850948</v>
      </c>
      <c r="D19" s="118">
        <v>7299.9876684537476</v>
      </c>
      <c r="E19" s="118">
        <v>42127.619991602158</v>
      </c>
      <c r="F19" s="118">
        <f t="shared" si="0"/>
        <v>5.7281351968549901</v>
      </c>
      <c r="G19" s="46">
        <v>3527.3857188599927</v>
      </c>
      <c r="H19" s="118">
        <v>2132.9030498056541</v>
      </c>
      <c r="I19" s="118">
        <v>2188.7357552646104</v>
      </c>
    </row>
    <row r="20" spans="1:9" x14ac:dyDescent="0.25">
      <c r="A20" s="183" t="s">
        <v>136</v>
      </c>
      <c r="B20" s="116" t="s">
        <v>39</v>
      </c>
      <c r="C20" s="117">
        <v>1607.5516081147946</v>
      </c>
      <c r="D20" s="118">
        <v>1607.5516081147946</v>
      </c>
      <c r="E20" s="118">
        <v>1.0851063829787233</v>
      </c>
      <c r="F20" s="120">
        <f t="shared" si="0"/>
        <v>6.7500562812490203E-4</v>
      </c>
      <c r="G20" s="46">
        <v>0.86808510638297864</v>
      </c>
      <c r="H20" s="118">
        <v>550.45965116279069</v>
      </c>
      <c r="I20" s="118">
        <v>601.81802325581384</v>
      </c>
    </row>
    <row r="21" spans="1:9" ht="24" x14ac:dyDescent="0.25">
      <c r="A21" s="183"/>
      <c r="B21" s="116" t="s">
        <v>40</v>
      </c>
      <c r="C21" s="117">
        <v>12</v>
      </c>
      <c r="D21" s="118">
        <v>12</v>
      </c>
      <c r="E21" s="119"/>
      <c r="F21" s="119">
        <f t="shared" si="0"/>
        <v>0</v>
      </c>
      <c r="G21" s="46"/>
      <c r="H21" s="118">
        <v>3.9</v>
      </c>
      <c r="I21" s="118">
        <v>5.4</v>
      </c>
    </row>
    <row r="22" spans="1:9" x14ac:dyDescent="0.25">
      <c r="A22" s="183"/>
      <c r="B22" s="116" t="s">
        <v>41</v>
      </c>
      <c r="C22" s="117">
        <v>40</v>
      </c>
      <c r="D22" s="118">
        <v>40</v>
      </c>
      <c r="E22" s="119"/>
      <c r="F22" s="119">
        <f t="shared" si="0"/>
        <v>0</v>
      </c>
      <c r="G22" s="46"/>
      <c r="H22" s="118">
        <v>7</v>
      </c>
      <c r="I22" s="118">
        <v>5</v>
      </c>
    </row>
    <row r="23" spans="1:9" x14ac:dyDescent="0.25">
      <c r="A23" s="183"/>
      <c r="B23" s="116" t="s">
        <v>43</v>
      </c>
      <c r="C23" s="117">
        <v>510.98863636363637</v>
      </c>
      <c r="D23" s="118">
        <v>510.98863636363637</v>
      </c>
      <c r="E23" s="118">
        <v>3358.727272727273</v>
      </c>
      <c r="F23" s="119">
        <f t="shared" si="0"/>
        <v>6.5729979762937267</v>
      </c>
      <c r="G23" s="46"/>
      <c r="H23" s="118">
        <v>115.92159090909092</v>
      </c>
      <c r="I23" s="118">
        <v>164.6198863636364</v>
      </c>
    </row>
    <row r="24" spans="1:9" x14ac:dyDescent="0.25">
      <c r="A24" s="183"/>
      <c r="B24" s="116" t="s">
        <v>47</v>
      </c>
      <c r="C24" s="117">
        <v>1313.5237221069019</v>
      </c>
      <c r="D24" s="118">
        <v>1276.0639400622729</v>
      </c>
      <c r="E24" s="119"/>
      <c r="F24" s="119">
        <f t="shared" si="0"/>
        <v>0</v>
      </c>
      <c r="G24" s="46"/>
      <c r="H24" s="118">
        <v>280.99197123582178</v>
      </c>
      <c r="I24" s="118">
        <v>235.81657152741741</v>
      </c>
    </row>
    <row r="25" spans="1:9" x14ac:dyDescent="0.25">
      <c r="A25" s="183"/>
      <c r="B25" s="116" t="s">
        <v>121</v>
      </c>
      <c r="C25" s="117">
        <v>3484.0639665853323</v>
      </c>
      <c r="D25" s="118">
        <v>3446.604184540704</v>
      </c>
      <c r="E25" s="118">
        <v>3359.8123791102516</v>
      </c>
      <c r="F25" s="120">
        <f t="shared" si="0"/>
        <v>0.96433716812700843</v>
      </c>
      <c r="G25" s="46">
        <v>0.86808510638297864</v>
      </c>
      <c r="H25" s="118">
        <v>958.2732133077036</v>
      </c>
      <c r="I25" s="118">
        <v>1012.6544811468675</v>
      </c>
    </row>
    <row r="26" spans="1:9" x14ac:dyDescent="0.25">
      <c r="A26" s="183" t="s">
        <v>155</v>
      </c>
      <c r="B26" s="116" t="s">
        <v>39</v>
      </c>
      <c r="C26" s="117">
        <v>31.900000000000006</v>
      </c>
      <c r="D26" s="118">
        <v>31.900000000000006</v>
      </c>
      <c r="E26" s="119"/>
      <c r="F26" s="119">
        <f t="shared" si="0"/>
        <v>0</v>
      </c>
      <c r="G26" s="46"/>
      <c r="H26" s="118">
        <v>4.8400000000000007</v>
      </c>
      <c r="I26" s="118">
        <v>4.8400000000000007</v>
      </c>
    </row>
    <row r="27" spans="1:9" ht="24" x14ac:dyDescent="0.25">
      <c r="A27" s="183"/>
      <c r="B27" s="116" t="s">
        <v>40</v>
      </c>
      <c r="C27" s="121">
        <v>0.5</v>
      </c>
      <c r="D27" s="120">
        <v>0.5</v>
      </c>
      <c r="E27" s="119"/>
      <c r="F27" s="119">
        <f t="shared" si="0"/>
        <v>0</v>
      </c>
      <c r="G27" s="46"/>
      <c r="H27" s="120">
        <v>0.15</v>
      </c>
      <c r="I27" s="120">
        <v>0.15</v>
      </c>
    </row>
    <row r="28" spans="1:9" x14ac:dyDescent="0.25">
      <c r="A28" s="183"/>
      <c r="B28" s="116" t="s">
        <v>41</v>
      </c>
      <c r="C28" s="117">
        <v>1</v>
      </c>
      <c r="D28" s="118">
        <v>1</v>
      </c>
      <c r="E28" s="119"/>
      <c r="F28" s="119">
        <f t="shared" si="0"/>
        <v>0</v>
      </c>
      <c r="G28" s="46"/>
      <c r="H28" s="120">
        <v>0.2</v>
      </c>
      <c r="I28" s="120">
        <v>0.2</v>
      </c>
    </row>
    <row r="29" spans="1:9" x14ac:dyDescent="0.25">
      <c r="A29" s="183"/>
      <c r="B29" s="116" t="s">
        <v>42</v>
      </c>
      <c r="C29" s="117">
        <v>2.7125000000000004</v>
      </c>
      <c r="D29" s="118">
        <v>2.7125000000000004</v>
      </c>
      <c r="E29" s="119"/>
      <c r="F29" s="119">
        <f t="shared" si="0"/>
        <v>0</v>
      </c>
      <c r="G29" s="46"/>
      <c r="H29" s="120">
        <v>0.23250000000000004</v>
      </c>
      <c r="I29" s="120">
        <v>0.23250000000000004</v>
      </c>
    </row>
    <row r="30" spans="1:9" x14ac:dyDescent="0.25">
      <c r="A30" s="183"/>
      <c r="B30" s="116" t="s">
        <v>43</v>
      </c>
      <c r="C30" s="117">
        <v>147.31954545454545</v>
      </c>
      <c r="D30" s="118">
        <v>147.31954545454545</v>
      </c>
      <c r="E30" s="119"/>
      <c r="F30" s="119">
        <f t="shared" si="0"/>
        <v>0</v>
      </c>
      <c r="G30" s="46"/>
      <c r="H30" s="118">
        <v>41.304545454545462</v>
      </c>
      <c r="I30" s="118">
        <v>40.654545454545456</v>
      </c>
    </row>
    <row r="31" spans="1:9" x14ac:dyDescent="0.25">
      <c r="A31" s="183"/>
      <c r="B31" s="116" t="s">
        <v>45</v>
      </c>
      <c r="C31" s="117">
        <v>5.1428571428571423</v>
      </c>
      <c r="D31" s="118">
        <v>5.1428571428571423</v>
      </c>
      <c r="E31" s="119"/>
      <c r="F31" s="119">
        <f t="shared" si="0"/>
        <v>0</v>
      </c>
      <c r="G31" s="46"/>
      <c r="H31" s="120">
        <v>0.31428571428571428</v>
      </c>
      <c r="I31" s="120">
        <v>0.7142857142857143</v>
      </c>
    </row>
    <row r="32" spans="1:9" ht="24" x14ac:dyDescent="0.25">
      <c r="A32" s="183"/>
      <c r="B32" s="116" t="s">
        <v>46</v>
      </c>
      <c r="C32" s="121">
        <v>0.5</v>
      </c>
      <c r="D32" s="120">
        <v>0.5</v>
      </c>
      <c r="E32" s="119"/>
      <c r="F32" s="119">
        <f t="shared" si="0"/>
        <v>0</v>
      </c>
      <c r="G32" s="46"/>
      <c r="H32" s="120">
        <v>0.1</v>
      </c>
      <c r="I32" s="120">
        <v>0.1</v>
      </c>
    </row>
    <row r="33" spans="1:9" x14ac:dyDescent="0.25">
      <c r="A33" s="183"/>
      <c r="B33" s="116" t="s">
        <v>47</v>
      </c>
      <c r="C33" s="117">
        <v>8.9560975609756088</v>
      </c>
      <c r="D33" s="118">
        <v>8.9560975609756088</v>
      </c>
      <c r="E33" s="119"/>
      <c r="F33" s="119">
        <f t="shared" si="0"/>
        <v>0</v>
      </c>
      <c r="G33" s="46"/>
      <c r="H33" s="118">
        <v>1.1912195121951221</v>
      </c>
      <c r="I33" s="118">
        <v>1.1912195121951221</v>
      </c>
    </row>
    <row r="34" spans="1:9" x14ac:dyDescent="0.25">
      <c r="A34" s="183"/>
      <c r="B34" s="116" t="s">
        <v>121</v>
      </c>
      <c r="C34" s="117">
        <v>198.03100015837819</v>
      </c>
      <c r="D34" s="118">
        <v>198.03100015837819</v>
      </c>
      <c r="E34" s="119"/>
      <c r="F34" s="119">
        <f t="shared" si="0"/>
        <v>0</v>
      </c>
      <c r="G34" s="46"/>
      <c r="H34" s="118">
        <v>48.332550681026305</v>
      </c>
      <c r="I34" s="118">
        <v>48.082550681026298</v>
      </c>
    </row>
    <row r="35" spans="1:9" x14ac:dyDescent="0.25">
      <c r="A35" s="183" t="s">
        <v>11</v>
      </c>
      <c r="B35" s="116" t="s">
        <v>39</v>
      </c>
      <c r="C35" s="117">
        <v>29.732468694096596</v>
      </c>
      <c r="D35" s="118">
        <v>29.732468694096596</v>
      </c>
      <c r="E35" s="118">
        <v>24.052236135957063</v>
      </c>
      <c r="F35" s="118">
        <f t="shared" si="0"/>
        <v>0.80895523286072279</v>
      </c>
      <c r="G35" s="46">
        <v>15.423076923076925</v>
      </c>
      <c r="H35" s="118">
        <v>6.5192307692307683</v>
      </c>
      <c r="I35" s="118">
        <v>6.2307692307692317</v>
      </c>
    </row>
    <row r="36" spans="1:9" ht="24" x14ac:dyDescent="0.25">
      <c r="A36" s="183"/>
      <c r="B36" s="116" t="s">
        <v>40</v>
      </c>
      <c r="C36" s="117">
        <v>5.5</v>
      </c>
      <c r="D36" s="118">
        <v>5.5</v>
      </c>
      <c r="E36" s="118">
        <v>8</v>
      </c>
      <c r="F36" s="118">
        <f t="shared" si="0"/>
        <v>1.4545454545454546</v>
      </c>
      <c r="G36" s="46">
        <v>4.95</v>
      </c>
      <c r="H36" s="119"/>
      <c r="I36" s="119"/>
    </row>
    <row r="37" spans="1:9" x14ac:dyDescent="0.25">
      <c r="A37" s="183"/>
      <c r="B37" s="116" t="s">
        <v>41</v>
      </c>
      <c r="C37" s="121">
        <v>0.5</v>
      </c>
      <c r="D37" s="120">
        <v>0.2</v>
      </c>
      <c r="E37" s="120">
        <v>0.2</v>
      </c>
      <c r="F37" s="119">
        <f t="shared" si="0"/>
        <v>0.4</v>
      </c>
      <c r="G37" s="46"/>
      <c r="H37" s="119"/>
      <c r="I37" s="119"/>
    </row>
    <row r="38" spans="1:9" x14ac:dyDescent="0.25">
      <c r="A38" s="183"/>
      <c r="B38" s="116" t="s">
        <v>47</v>
      </c>
      <c r="C38" s="117">
        <v>209.06359067882471</v>
      </c>
      <c r="D38" s="118">
        <v>205.55295238095238</v>
      </c>
      <c r="E38" s="118">
        <v>229.35595238095235</v>
      </c>
      <c r="F38" s="118">
        <f t="shared" si="0"/>
        <v>1.097063107144763</v>
      </c>
      <c r="G38" s="46">
        <v>1.1000000000000001</v>
      </c>
      <c r="H38" s="118">
        <v>27.619047619047617</v>
      </c>
      <c r="I38" s="118">
        <v>22.619047619047617</v>
      </c>
    </row>
    <row r="39" spans="1:9" x14ac:dyDescent="0.25">
      <c r="A39" s="183"/>
      <c r="B39" s="116" t="s">
        <v>48</v>
      </c>
      <c r="C39" s="117">
        <v>1</v>
      </c>
      <c r="D39" s="118">
        <v>1</v>
      </c>
      <c r="E39" s="120">
        <v>0.75</v>
      </c>
      <c r="F39" s="119">
        <f t="shared" si="0"/>
        <v>0.75</v>
      </c>
      <c r="G39" s="46"/>
      <c r="H39" s="119"/>
      <c r="I39" s="119"/>
    </row>
    <row r="40" spans="1:9" x14ac:dyDescent="0.25">
      <c r="A40" s="183"/>
      <c r="B40" s="116" t="s">
        <v>121</v>
      </c>
      <c r="C40" s="117">
        <v>245.79605937292135</v>
      </c>
      <c r="D40" s="118">
        <v>241.98542107504898</v>
      </c>
      <c r="E40" s="118">
        <v>262.35818851690942</v>
      </c>
      <c r="F40" s="118">
        <f t="shared" si="0"/>
        <v>1.0673815893804059</v>
      </c>
      <c r="G40" s="46">
        <v>21.473076923076924</v>
      </c>
      <c r="H40" s="118">
        <v>34.138278388278387</v>
      </c>
      <c r="I40" s="118">
        <v>28.849816849816847</v>
      </c>
    </row>
    <row r="41" spans="1:9" x14ac:dyDescent="0.25">
      <c r="A41" s="183" t="s">
        <v>13</v>
      </c>
      <c r="B41" s="116" t="s">
        <v>39</v>
      </c>
      <c r="C41" s="117">
        <v>2.2000000000000002</v>
      </c>
      <c r="D41" s="118">
        <v>2.2000000000000002</v>
      </c>
      <c r="E41" s="118">
        <v>4.4000000000000004</v>
      </c>
      <c r="F41" s="119">
        <f t="shared" si="0"/>
        <v>2</v>
      </c>
      <c r="G41" s="46"/>
      <c r="H41" s="119"/>
      <c r="I41" s="119"/>
    </row>
    <row r="42" spans="1:9" x14ac:dyDescent="0.25">
      <c r="A42" s="183"/>
      <c r="B42" s="116" t="s">
        <v>43</v>
      </c>
      <c r="C42" s="117">
        <v>1.1818181818181819</v>
      </c>
      <c r="D42" s="118">
        <v>1.1818181818181819</v>
      </c>
      <c r="E42" s="118">
        <v>2.3636363636363638</v>
      </c>
      <c r="F42" s="119">
        <f t="shared" si="0"/>
        <v>2</v>
      </c>
      <c r="G42" s="46"/>
      <c r="H42" s="120">
        <v>0.23636363636363639</v>
      </c>
      <c r="I42" s="120">
        <v>0.11818181818181819</v>
      </c>
    </row>
    <row r="43" spans="1:9" x14ac:dyDescent="0.25">
      <c r="A43" s="183"/>
      <c r="B43" s="116" t="s">
        <v>45</v>
      </c>
      <c r="C43" s="117">
        <v>2</v>
      </c>
      <c r="D43" s="118">
        <v>2</v>
      </c>
      <c r="E43" s="118">
        <v>5</v>
      </c>
      <c r="F43" s="118">
        <f t="shared" si="0"/>
        <v>2.5</v>
      </c>
      <c r="G43" s="46">
        <v>4</v>
      </c>
      <c r="H43" s="119"/>
      <c r="I43" s="119"/>
    </row>
    <row r="44" spans="1:9" x14ac:dyDescent="0.25">
      <c r="A44" s="183"/>
      <c r="B44" s="116" t="s">
        <v>47</v>
      </c>
      <c r="C44" s="117">
        <v>20.198606271777003</v>
      </c>
      <c r="D44" s="118">
        <v>20.198606271777003</v>
      </c>
      <c r="E44" s="118">
        <v>20.78397212543554</v>
      </c>
      <c r="F44" s="119">
        <f t="shared" si="0"/>
        <v>1.0289805071588753</v>
      </c>
      <c r="G44" s="46"/>
      <c r="H44" s="118">
        <v>3.5714285714285712</v>
      </c>
      <c r="I44" s="118">
        <v>2.6785714285714284</v>
      </c>
    </row>
    <row r="45" spans="1:9" x14ac:dyDescent="0.25">
      <c r="A45" s="183"/>
      <c r="B45" s="116" t="s">
        <v>121</v>
      </c>
      <c r="C45" s="117">
        <v>25.580424453595185</v>
      </c>
      <c r="D45" s="118">
        <v>25.580424453595185</v>
      </c>
      <c r="E45" s="118">
        <v>32.547608489071905</v>
      </c>
      <c r="F45" s="118">
        <f t="shared" si="0"/>
        <v>1.2723638948257374</v>
      </c>
      <c r="G45" s="46">
        <v>4</v>
      </c>
      <c r="H45" s="118">
        <v>3.8077922077922075</v>
      </c>
      <c r="I45" s="118">
        <v>2.7967532467532465</v>
      </c>
    </row>
    <row r="46" spans="1:9" x14ac:dyDescent="0.25">
      <c r="A46" s="183" t="s">
        <v>14</v>
      </c>
      <c r="B46" s="116" t="s">
        <v>39</v>
      </c>
      <c r="C46" s="117">
        <v>349.59568682678025</v>
      </c>
      <c r="D46" s="118">
        <v>309.41876374985725</v>
      </c>
      <c r="E46" s="118">
        <v>399.35092414265591</v>
      </c>
      <c r="F46" s="118">
        <f t="shared" si="0"/>
        <v>1.142322228765164</v>
      </c>
      <c r="G46" s="46">
        <v>97.385687017089779</v>
      </c>
      <c r="H46" s="118">
        <v>3.838829787234042</v>
      </c>
      <c r="I46" s="120">
        <v>0.16</v>
      </c>
    </row>
    <row r="47" spans="1:9" ht="24" x14ac:dyDescent="0.25">
      <c r="A47" s="183"/>
      <c r="B47" s="116" t="s">
        <v>40</v>
      </c>
      <c r="C47" s="117">
        <v>28.8</v>
      </c>
      <c r="D47" s="118">
        <v>28.8</v>
      </c>
      <c r="E47" s="118">
        <v>42.283333333333331</v>
      </c>
      <c r="F47" s="118">
        <f t="shared" si="0"/>
        <v>1.4681712962962963</v>
      </c>
      <c r="G47" s="46">
        <v>14.25</v>
      </c>
      <c r="H47" s="118">
        <v>0</v>
      </c>
      <c r="I47" s="118">
        <v>0</v>
      </c>
    </row>
    <row r="48" spans="1:9" x14ac:dyDescent="0.25">
      <c r="A48" s="183"/>
      <c r="B48" s="116" t="s">
        <v>41</v>
      </c>
      <c r="C48" s="117">
        <v>197.25068181818182</v>
      </c>
      <c r="D48" s="118">
        <v>196.75068181818185</v>
      </c>
      <c r="E48" s="118">
        <v>241.77727272727273</v>
      </c>
      <c r="F48" s="118">
        <f t="shared" si="0"/>
        <v>1.2257360557573831</v>
      </c>
      <c r="G48" s="46">
        <v>178.32727272727271</v>
      </c>
      <c r="H48" s="118">
        <v>1.1000000000000001</v>
      </c>
      <c r="I48" s="120">
        <v>0.1</v>
      </c>
    </row>
    <row r="49" spans="1:9" x14ac:dyDescent="0.25">
      <c r="A49" s="183"/>
      <c r="B49" s="116" t="s">
        <v>43</v>
      </c>
      <c r="C49" s="117">
        <v>239.29454545454547</v>
      </c>
      <c r="D49" s="118">
        <v>239.29454545454547</v>
      </c>
      <c r="E49" s="118">
        <v>334.4072727272727</v>
      </c>
      <c r="F49" s="118">
        <f t="shared" si="0"/>
        <v>1.3974713551955746</v>
      </c>
      <c r="G49" s="46">
        <v>219.375</v>
      </c>
      <c r="H49" s="118">
        <v>14.181818181818183</v>
      </c>
      <c r="I49" s="118">
        <v>9.454545454545455</v>
      </c>
    </row>
    <row r="50" spans="1:9" x14ac:dyDescent="0.25">
      <c r="A50" s="183"/>
      <c r="B50" s="116" t="s">
        <v>44</v>
      </c>
      <c r="C50" s="117">
        <v>20.5</v>
      </c>
      <c r="D50" s="118">
        <v>20</v>
      </c>
      <c r="E50" s="118">
        <v>30.933333333333337</v>
      </c>
      <c r="F50" s="118">
        <f t="shared" si="0"/>
        <v>1.5089430894308944</v>
      </c>
      <c r="G50" s="46">
        <v>7.1666666666666661</v>
      </c>
      <c r="H50" s="118">
        <v>1.3333333333333333</v>
      </c>
      <c r="I50" s="118">
        <v>1.6</v>
      </c>
    </row>
    <row r="51" spans="1:9" x14ac:dyDescent="0.25">
      <c r="A51" s="183"/>
      <c r="B51" s="116" t="s">
        <v>45</v>
      </c>
      <c r="C51" s="117">
        <v>5</v>
      </c>
      <c r="D51" s="118">
        <v>5</v>
      </c>
      <c r="E51" s="118">
        <v>9.75</v>
      </c>
      <c r="F51" s="118">
        <f t="shared" si="0"/>
        <v>1.95</v>
      </c>
      <c r="G51" s="46">
        <v>9</v>
      </c>
      <c r="H51" s="120">
        <v>0.55000000000000004</v>
      </c>
      <c r="I51" s="120">
        <v>0.45</v>
      </c>
    </row>
    <row r="52" spans="1:9" x14ac:dyDescent="0.25">
      <c r="A52" s="183"/>
      <c r="B52" s="116" t="s">
        <v>47</v>
      </c>
      <c r="C52" s="117">
        <v>437.53585853905639</v>
      </c>
      <c r="D52" s="118">
        <v>395.99032143474921</v>
      </c>
      <c r="E52" s="118">
        <v>570.88957746435358</v>
      </c>
      <c r="F52" s="118">
        <f t="shared" si="0"/>
        <v>1.3047835196195547</v>
      </c>
      <c r="G52" s="46">
        <v>229.08285547483132</v>
      </c>
      <c r="H52" s="118">
        <v>31.356493902439023</v>
      </c>
      <c r="I52" s="118">
        <v>16.841943234610916</v>
      </c>
    </row>
    <row r="53" spans="1:9" x14ac:dyDescent="0.25">
      <c r="A53" s="183"/>
      <c r="B53" s="116" t="s">
        <v>48</v>
      </c>
      <c r="C53" s="117">
        <v>3</v>
      </c>
      <c r="D53" s="118">
        <v>3</v>
      </c>
      <c r="E53" s="118">
        <v>1.5</v>
      </c>
      <c r="F53" s="118">
        <f t="shared" si="0"/>
        <v>0.5</v>
      </c>
      <c r="G53" s="46">
        <v>1</v>
      </c>
      <c r="H53" s="119"/>
      <c r="I53" s="119"/>
    </row>
    <row r="54" spans="1:9" x14ac:dyDescent="0.25">
      <c r="A54" s="183"/>
      <c r="B54" s="116" t="s">
        <v>121</v>
      </c>
      <c r="C54" s="117">
        <v>1280.9767726385642</v>
      </c>
      <c r="D54" s="118">
        <v>1198.254312457334</v>
      </c>
      <c r="E54" s="118">
        <v>1630.8917137282215</v>
      </c>
      <c r="F54" s="118">
        <f t="shared" si="0"/>
        <v>1.2731625963591051</v>
      </c>
      <c r="G54" s="46">
        <v>755.5874818858606</v>
      </c>
      <c r="H54" s="118">
        <v>52.360475204824589</v>
      </c>
      <c r="I54" s="118">
        <v>28.606488689156375</v>
      </c>
    </row>
    <row r="55" spans="1:9" x14ac:dyDescent="0.25">
      <c r="A55" s="183" t="s">
        <v>15</v>
      </c>
      <c r="B55" s="116" t="s">
        <v>39</v>
      </c>
      <c r="C55" s="117">
        <v>456.20183924561348</v>
      </c>
      <c r="D55" s="118">
        <v>441.63273122597343</v>
      </c>
      <c r="E55" s="118">
        <v>723.93811260609743</v>
      </c>
      <c r="F55" s="118">
        <f t="shared" si="0"/>
        <v>1.5868811791798543</v>
      </c>
      <c r="G55" s="46">
        <v>218.987091595935</v>
      </c>
      <c r="H55" s="119"/>
      <c r="I55" s="119"/>
    </row>
    <row r="56" spans="1:9" ht="24" x14ac:dyDescent="0.25">
      <c r="A56" s="183"/>
      <c r="B56" s="116" t="s">
        <v>40</v>
      </c>
      <c r="C56" s="117">
        <v>99.515000000000001</v>
      </c>
      <c r="D56" s="118">
        <v>99.515000000000001</v>
      </c>
      <c r="E56" s="118">
        <v>362.77</v>
      </c>
      <c r="F56" s="118">
        <f t="shared" si="0"/>
        <v>3.6453800934532481</v>
      </c>
      <c r="G56" s="46">
        <v>92.946666666666658</v>
      </c>
      <c r="H56" s="119"/>
      <c r="I56" s="119"/>
    </row>
    <row r="57" spans="1:9" x14ac:dyDescent="0.25">
      <c r="A57" s="183"/>
      <c r="B57" s="116" t="s">
        <v>41</v>
      </c>
      <c r="C57" s="117">
        <v>65.312727272727273</v>
      </c>
      <c r="D57" s="118">
        <v>63.907727272727271</v>
      </c>
      <c r="E57" s="118">
        <v>42.027272727272724</v>
      </c>
      <c r="F57" s="118">
        <f t="shared" si="0"/>
        <v>0.6434775346584265</v>
      </c>
      <c r="G57" s="46">
        <v>26.445454545454545</v>
      </c>
      <c r="H57" s="119"/>
      <c r="I57" s="119"/>
    </row>
    <row r="58" spans="1:9" x14ac:dyDescent="0.25">
      <c r="A58" s="183"/>
      <c r="B58" s="116" t="s">
        <v>42</v>
      </c>
      <c r="C58" s="117">
        <v>28.012500000000003</v>
      </c>
      <c r="D58" s="118">
        <v>28.012500000000003</v>
      </c>
      <c r="E58" s="118">
        <v>20.535000000000004</v>
      </c>
      <c r="F58" s="118">
        <f t="shared" si="0"/>
        <v>0.73306559571619823</v>
      </c>
      <c r="G58" s="46">
        <v>11.030000000000001</v>
      </c>
      <c r="H58" s="119"/>
      <c r="I58" s="119"/>
    </row>
    <row r="59" spans="1:9" x14ac:dyDescent="0.25">
      <c r="A59" s="183"/>
      <c r="B59" s="116" t="s">
        <v>43</v>
      </c>
      <c r="C59" s="117">
        <v>15</v>
      </c>
      <c r="D59" s="118">
        <v>15</v>
      </c>
      <c r="E59" s="118">
        <v>30</v>
      </c>
      <c r="F59" s="119">
        <f t="shared" si="0"/>
        <v>2</v>
      </c>
      <c r="G59" s="46"/>
      <c r="H59" s="119"/>
      <c r="I59" s="119"/>
    </row>
    <row r="60" spans="1:9" x14ac:dyDescent="0.25">
      <c r="A60" s="183"/>
      <c r="B60" s="116" t="s">
        <v>44</v>
      </c>
      <c r="C60" s="117">
        <v>7.75</v>
      </c>
      <c r="D60" s="118">
        <v>7.75</v>
      </c>
      <c r="E60" s="118">
        <v>5.3</v>
      </c>
      <c r="F60" s="118">
        <f t="shared" si="0"/>
        <v>0.68387096774193545</v>
      </c>
      <c r="G60" s="46">
        <v>3.9</v>
      </c>
      <c r="H60" s="119"/>
      <c r="I60" s="119"/>
    </row>
    <row r="61" spans="1:9" x14ac:dyDescent="0.25">
      <c r="A61" s="183"/>
      <c r="B61" s="116" t="s">
        <v>45</v>
      </c>
      <c r="C61" s="117">
        <v>23.348214285714285</v>
      </c>
      <c r="D61" s="118">
        <v>23.348214285714285</v>
      </c>
      <c r="E61" s="118">
        <v>15.789285714285716</v>
      </c>
      <c r="F61" s="118">
        <f t="shared" si="0"/>
        <v>0.67625239005736149</v>
      </c>
      <c r="G61" s="46">
        <v>12.37142857142857</v>
      </c>
      <c r="H61" s="119"/>
      <c r="I61" s="119"/>
    </row>
    <row r="62" spans="1:9" x14ac:dyDescent="0.25">
      <c r="A62" s="183"/>
      <c r="B62" s="116" t="s">
        <v>47</v>
      </c>
      <c r="C62" s="117">
        <v>473.61288219413342</v>
      </c>
      <c r="D62" s="118">
        <v>439.78674237650432</v>
      </c>
      <c r="E62" s="118">
        <v>2021.4255354671704</v>
      </c>
      <c r="F62" s="118">
        <f t="shared" si="0"/>
        <v>4.2680966068794355</v>
      </c>
      <c r="G62" s="46">
        <v>32.989854202189441</v>
      </c>
      <c r="H62" s="119"/>
      <c r="I62" s="119"/>
    </row>
    <row r="63" spans="1:9" x14ac:dyDescent="0.25">
      <c r="A63" s="183"/>
      <c r="B63" s="116" t="s">
        <v>48</v>
      </c>
      <c r="C63" s="117">
        <v>11.965</v>
      </c>
      <c r="D63" s="118">
        <v>9.56</v>
      </c>
      <c r="E63" s="118">
        <v>3.8000000000000003</v>
      </c>
      <c r="F63" s="118">
        <f t="shared" si="0"/>
        <v>0.31759297952361054</v>
      </c>
      <c r="G63" s="46">
        <v>1.9</v>
      </c>
      <c r="H63" s="119"/>
      <c r="I63" s="119"/>
    </row>
    <row r="64" spans="1:9" x14ac:dyDescent="0.25">
      <c r="A64" s="183"/>
      <c r="B64" s="116" t="s">
        <v>121</v>
      </c>
      <c r="C64" s="117">
        <v>1180.7181629981885</v>
      </c>
      <c r="D64" s="118">
        <v>1128.5129151609194</v>
      </c>
      <c r="E64" s="118">
        <v>3225.585206514827</v>
      </c>
      <c r="F64" s="118">
        <f t="shared" si="0"/>
        <v>2.7318841257799602</v>
      </c>
      <c r="G64" s="46">
        <v>400.57049558167427</v>
      </c>
      <c r="H64" s="119"/>
      <c r="I64" s="119"/>
    </row>
    <row r="65" spans="1:9" x14ac:dyDescent="0.25">
      <c r="A65" s="183" t="s">
        <v>16</v>
      </c>
      <c r="B65" s="116" t="s">
        <v>39</v>
      </c>
      <c r="C65" s="117">
        <v>25758.55585425151</v>
      </c>
      <c r="D65" s="118">
        <v>25675.808647042584</v>
      </c>
      <c r="E65" s="118">
        <v>83226.162999086519</v>
      </c>
      <c r="F65" s="118">
        <f t="shared" si="0"/>
        <v>3.2310104444519876</v>
      </c>
      <c r="G65" s="46">
        <v>8639.9716108742814</v>
      </c>
      <c r="H65" s="118">
        <v>3285.377003577818</v>
      </c>
      <c r="I65" s="118">
        <v>711.00747364214203</v>
      </c>
    </row>
    <row r="66" spans="1:9" ht="24" x14ac:dyDescent="0.25">
      <c r="A66" s="183"/>
      <c r="B66" s="116" t="s">
        <v>40</v>
      </c>
      <c r="C66" s="117">
        <v>19029.05</v>
      </c>
      <c r="D66" s="118">
        <v>19019.05</v>
      </c>
      <c r="E66" s="118">
        <v>65015.866666666669</v>
      </c>
      <c r="F66" s="118">
        <f t="shared" si="0"/>
        <v>3.416663820141661</v>
      </c>
      <c r="G66" s="46">
        <v>4051430.95</v>
      </c>
      <c r="H66" s="118">
        <v>4161.1666666666661</v>
      </c>
      <c r="I66" s="118">
        <v>3299.8999999999992</v>
      </c>
    </row>
    <row r="67" spans="1:9" x14ac:dyDescent="0.25">
      <c r="A67" s="183"/>
      <c r="B67" s="116" t="s">
        <v>41</v>
      </c>
      <c r="C67" s="117">
        <v>341.35818181818178</v>
      </c>
      <c r="D67" s="118">
        <v>341.35818181818178</v>
      </c>
      <c r="E67" s="118">
        <v>542.40000000000009</v>
      </c>
      <c r="F67" s="118">
        <f t="shared" si="0"/>
        <v>1.5889468273793994</v>
      </c>
      <c r="G67" s="46">
        <v>238.45454545454544</v>
      </c>
      <c r="H67" s="118">
        <v>1.85</v>
      </c>
      <c r="I67" s="118">
        <v>0</v>
      </c>
    </row>
    <row r="68" spans="1:9" x14ac:dyDescent="0.25">
      <c r="A68" s="183"/>
      <c r="B68" s="116" t="s">
        <v>42</v>
      </c>
      <c r="C68" s="117">
        <v>2.9416666666666664</v>
      </c>
      <c r="D68" s="118">
        <v>2.9416666666666664</v>
      </c>
      <c r="E68" s="118">
        <v>1.5324999999999998</v>
      </c>
      <c r="F68" s="118">
        <f t="shared" ref="F68:F131" si="1">E68/C68</f>
        <v>0.52096317280453253</v>
      </c>
      <c r="G68" s="46">
        <v>1.3</v>
      </c>
      <c r="H68" s="118">
        <v>0</v>
      </c>
      <c r="I68" s="118">
        <v>0</v>
      </c>
    </row>
    <row r="69" spans="1:9" x14ac:dyDescent="0.25">
      <c r="A69" s="183"/>
      <c r="B69" s="116" t="s">
        <v>43</v>
      </c>
      <c r="C69" s="117">
        <v>12247.636363636364</v>
      </c>
      <c r="D69" s="118">
        <v>10622.636363636364</v>
      </c>
      <c r="E69" s="118">
        <v>32021.011363636368</v>
      </c>
      <c r="F69" s="118">
        <f t="shared" si="1"/>
        <v>2.6144645720138953</v>
      </c>
      <c r="G69" s="46">
        <v>8741.761363636364</v>
      </c>
      <c r="H69" s="118">
        <v>1509.7153409090909</v>
      </c>
      <c r="I69" s="118">
        <v>168.57784090909092</v>
      </c>
    </row>
    <row r="70" spans="1:9" x14ac:dyDescent="0.25">
      <c r="A70" s="183"/>
      <c r="B70" s="116" t="s">
        <v>44</v>
      </c>
      <c r="C70" s="117">
        <v>7.5625</v>
      </c>
      <c r="D70" s="118">
        <v>7.5625</v>
      </c>
      <c r="E70" s="118">
        <v>18.75</v>
      </c>
      <c r="F70" s="118">
        <f t="shared" si="1"/>
        <v>2.4793388429752068</v>
      </c>
      <c r="G70" s="46">
        <v>3.15</v>
      </c>
      <c r="H70" s="119"/>
      <c r="I70" s="119"/>
    </row>
    <row r="71" spans="1:9" x14ac:dyDescent="0.25">
      <c r="A71" s="183"/>
      <c r="B71" s="116" t="s">
        <v>45</v>
      </c>
      <c r="C71" s="117">
        <v>45.464285714285715</v>
      </c>
      <c r="D71" s="118">
        <v>43.464285714285715</v>
      </c>
      <c r="E71" s="118">
        <v>96.732142857142861</v>
      </c>
      <c r="F71" s="118">
        <f t="shared" si="1"/>
        <v>2.1276512175962292</v>
      </c>
      <c r="G71" s="46">
        <v>53.25</v>
      </c>
      <c r="H71" s="118">
        <v>6.0428571428571427</v>
      </c>
      <c r="I71" s="119"/>
    </row>
    <row r="72" spans="1:9" ht="24" x14ac:dyDescent="0.25">
      <c r="A72" s="183"/>
      <c r="B72" s="116" t="s">
        <v>46</v>
      </c>
      <c r="C72" s="117">
        <v>5</v>
      </c>
      <c r="D72" s="118">
        <v>5</v>
      </c>
      <c r="E72" s="118">
        <v>6.5</v>
      </c>
      <c r="F72" s="119">
        <f t="shared" si="1"/>
        <v>1.3</v>
      </c>
      <c r="G72" s="46"/>
      <c r="H72" s="119"/>
      <c r="I72" s="119"/>
    </row>
    <row r="73" spans="1:9" x14ac:dyDescent="0.25">
      <c r="A73" s="183"/>
      <c r="B73" s="116" t="s">
        <v>47</v>
      </c>
      <c r="C73" s="117">
        <v>8069.3986041095213</v>
      </c>
      <c r="D73" s="118">
        <v>8062.850985061903</v>
      </c>
      <c r="E73" s="118">
        <v>21222.635792744706</v>
      </c>
      <c r="F73" s="118">
        <f t="shared" si="1"/>
        <v>2.6300145567151194</v>
      </c>
      <c r="G73" s="46">
        <v>5479.9189895470381</v>
      </c>
      <c r="H73" s="118">
        <v>1297.6400842044134</v>
      </c>
      <c r="I73" s="118">
        <v>99.452961672473876</v>
      </c>
    </row>
    <row r="74" spans="1:9" x14ac:dyDescent="0.25">
      <c r="A74" s="183"/>
      <c r="B74" s="116" t="s">
        <v>48</v>
      </c>
      <c r="C74" s="117">
        <v>121.5</v>
      </c>
      <c r="D74" s="118">
        <v>106.5</v>
      </c>
      <c r="E74" s="118">
        <v>34.75</v>
      </c>
      <c r="F74" s="118">
        <f t="shared" si="1"/>
        <v>0.28600823045267487</v>
      </c>
      <c r="G74" s="46">
        <v>30.75</v>
      </c>
      <c r="H74" s="118">
        <v>0</v>
      </c>
      <c r="I74" s="118">
        <v>0</v>
      </c>
    </row>
    <row r="75" spans="1:9" x14ac:dyDescent="0.25">
      <c r="A75" s="183"/>
      <c r="B75" s="116" t="s">
        <v>121</v>
      </c>
      <c r="C75" s="117">
        <v>65628.467456196522</v>
      </c>
      <c r="D75" s="118">
        <v>63887.172629939974</v>
      </c>
      <c r="E75" s="118">
        <v>202186.34146499142</v>
      </c>
      <c r="F75" s="118">
        <f t="shared" si="1"/>
        <v>3.0807719470203985</v>
      </c>
      <c r="G75" s="46">
        <v>4074619.5065095127</v>
      </c>
      <c r="H75" s="118">
        <v>10261.791952500844</v>
      </c>
      <c r="I75" s="118">
        <v>4278.9382762237065</v>
      </c>
    </row>
    <row r="76" spans="1:9" x14ac:dyDescent="0.25">
      <c r="A76" s="183" t="s">
        <v>17</v>
      </c>
      <c r="B76" s="116" t="s">
        <v>39</v>
      </c>
      <c r="C76" s="117">
        <v>202.21400296882732</v>
      </c>
      <c r="D76" s="118">
        <v>188.36784912267345</v>
      </c>
      <c r="E76" s="118">
        <v>145.76778517870056</v>
      </c>
      <c r="F76" s="118">
        <f t="shared" si="1"/>
        <v>0.72085900599659103</v>
      </c>
      <c r="G76" s="46">
        <v>109.50033837018992</v>
      </c>
      <c r="H76" s="120">
        <v>0.28846153846153844</v>
      </c>
      <c r="I76" s="120">
        <v>0.28846153846153844</v>
      </c>
    </row>
    <row r="77" spans="1:9" ht="24" x14ac:dyDescent="0.25">
      <c r="A77" s="183"/>
      <c r="B77" s="116" t="s">
        <v>40</v>
      </c>
      <c r="C77" s="117">
        <v>1</v>
      </c>
      <c r="D77" s="118">
        <v>1</v>
      </c>
      <c r="E77" s="118">
        <v>1.425</v>
      </c>
      <c r="F77" s="118">
        <f t="shared" si="1"/>
        <v>1.425</v>
      </c>
      <c r="G77" s="46">
        <v>1.425</v>
      </c>
      <c r="H77" s="118">
        <v>0</v>
      </c>
      <c r="I77" s="118">
        <v>0</v>
      </c>
    </row>
    <row r="78" spans="1:9" x14ac:dyDescent="0.25">
      <c r="A78" s="183"/>
      <c r="B78" s="116" t="s">
        <v>41</v>
      </c>
      <c r="C78" s="117">
        <v>162.82318181818181</v>
      </c>
      <c r="D78" s="118">
        <v>162.82318181818181</v>
      </c>
      <c r="E78" s="118">
        <v>130.91127272727272</v>
      </c>
      <c r="F78" s="118">
        <f t="shared" si="1"/>
        <v>0.80400881044970696</v>
      </c>
      <c r="G78" s="46">
        <v>67.165818181818182</v>
      </c>
      <c r="H78" s="118">
        <v>3.4090909090909092</v>
      </c>
      <c r="I78" s="119"/>
    </row>
    <row r="79" spans="1:9" x14ac:dyDescent="0.25">
      <c r="A79" s="183"/>
      <c r="B79" s="116" t="s">
        <v>47</v>
      </c>
      <c r="C79" s="117">
        <v>55</v>
      </c>
      <c r="D79" s="118">
        <v>25.74468085106383</v>
      </c>
      <c r="E79" s="118">
        <v>20.256382978723405</v>
      </c>
      <c r="F79" s="118">
        <f t="shared" si="1"/>
        <v>0.36829787234042555</v>
      </c>
      <c r="G79" s="46">
        <v>18.149999999999999</v>
      </c>
      <c r="H79" s="119"/>
      <c r="I79" s="119"/>
    </row>
    <row r="80" spans="1:9" x14ac:dyDescent="0.25">
      <c r="A80" s="183"/>
      <c r="B80" s="116" t="s">
        <v>121</v>
      </c>
      <c r="C80" s="117">
        <v>421.03718478700921</v>
      </c>
      <c r="D80" s="118">
        <v>377.93571179191906</v>
      </c>
      <c r="E80" s="118">
        <v>298.36044088469663</v>
      </c>
      <c r="F80" s="118">
        <f t="shared" si="1"/>
        <v>0.70863204406904989</v>
      </c>
      <c r="G80" s="46">
        <v>196.24115655200808</v>
      </c>
      <c r="H80" s="118">
        <v>3.6975524475524475</v>
      </c>
      <c r="I80" s="120">
        <v>0.28846153846153844</v>
      </c>
    </row>
    <row r="81" spans="1:9" x14ac:dyDescent="0.25">
      <c r="A81" s="183" t="s">
        <v>18</v>
      </c>
      <c r="B81" s="116" t="s">
        <v>39</v>
      </c>
      <c r="C81" s="117">
        <v>199.81269173676401</v>
      </c>
      <c r="D81" s="118">
        <v>199.81269173676401</v>
      </c>
      <c r="E81" s="118">
        <v>8035.7607521029186</v>
      </c>
      <c r="F81" s="118">
        <f t="shared" si="1"/>
        <v>40.216468144522771</v>
      </c>
      <c r="G81" s="46">
        <v>647.34999999999991</v>
      </c>
      <c r="H81" s="118">
        <v>13.343003463631867</v>
      </c>
      <c r="I81" s="118">
        <v>12.766432459178624</v>
      </c>
    </row>
    <row r="82" spans="1:9" x14ac:dyDescent="0.25">
      <c r="A82" s="183"/>
      <c r="B82" s="116" t="s">
        <v>42</v>
      </c>
      <c r="C82" s="121">
        <v>0.21875</v>
      </c>
      <c r="D82" s="120">
        <v>0.21875</v>
      </c>
      <c r="E82" s="120">
        <v>0.4375</v>
      </c>
      <c r="F82" s="119">
        <f t="shared" si="1"/>
        <v>2</v>
      </c>
      <c r="G82" s="46"/>
      <c r="H82" s="119"/>
      <c r="I82" s="119"/>
    </row>
    <row r="83" spans="1:9" x14ac:dyDescent="0.25">
      <c r="A83" s="183"/>
      <c r="B83" s="116" t="s">
        <v>43</v>
      </c>
      <c r="C83" s="117">
        <v>240.5</v>
      </c>
      <c r="D83" s="118">
        <v>240.5</v>
      </c>
      <c r="E83" s="118">
        <v>10119.318181818182</v>
      </c>
      <c r="F83" s="118">
        <f t="shared" si="1"/>
        <v>42.076167076167074</v>
      </c>
      <c r="G83" s="46">
        <v>11.227272727272728</v>
      </c>
      <c r="H83" s="118">
        <v>56.889772727272728</v>
      </c>
      <c r="I83" s="118">
        <v>56.68295454545455</v>
      </c>
    </row>
    <row r="84" spans="1:9" x14ac:dyDescent="0.25">
      <c r="A84" s="183"/>
      <c r="B84" s="116" t="s">
        <v>47</v>
      </c>
      <c r="C84" s="117">
        <v>92.501742160278752</v>
      </c>
      <c r="D84" s="118">
        <v>92.501742160278752</v>
      </c>
      <c r="E84" s="118">
        <v>3066.7189314750294</v>
      </c>
      <c r="F84" s="119">
        <f t="shared" si="1"/>
        <v>33.15309376726433</v>
      </c>
      <c r="G84" s="46"/>
      <c r="H84" s="118">
        <v>4.7421602787456436</v>
      </c>
      <c r="I84" s="118">
        <v>3.1468641114982576</v>
      </c>
    </row>
    <row r="85" spans="1:9" x14ac:dyDescent="0.25">
      <c r="A85" s="183"/>
      <c r="B85" s="116" t="s">
        <v>121</v>
      </c>
      <c r="C85" s="117">
        <v>533.03318389704282</v>
      </c>
      <c r="D85" s="118">
        <v>533.03318389704282</v>
      </c>
      <c r="E85" s="118">
        <v>21222.235365396129</v>
      </c>
      <c r="F85" s="118">
        <f t="shared" si="1"/>
        <v>39.814097895817454</v>
      </c>
      <c r="G85" s="46">
        <v>658.57727272727266</v>
      </c>
      <c r="H85" s="118">
        <v>74.974936469650231</v>
      </c>
      <c r="I85" s="118">
        <v>72.596251116131427</v>
      </c>
    </row>
    <row r="86" spans="1:9" x14ac:dyDescent="0.25">
      <c r="A86" s="183" t="s">
        <v>19</v>
      </c>
      <c r="B86" s="116" t="s">
        <v>39</v>
      </c>
      <c r="C86" s="117">
        <v>1679.8176759410803</v>
      </c>
      <c r="D86" s="118">
        <v>1642.7339550108477</v>
      </c>
      <c r="E86" s="118">
        <v>4054.9308845582918</v>
      </c>
      <c r="F86" s="118">
        <f t="shared" si="1"/>
        <v>2.413911308729745</v>
      </c>
      <c r="G86" s="46">
        <v>1363.7416351387355</v>
      </c>
      <c r="H86" s="118">
        <v>477.74942336238723</v>
      </c>
      <c r="I86" s="118">
        <v>207.21738971567774</v>
      </c>
    </row>
    <row r="87" spans="1:9" x14ac:dyDescent="0.25">
      <c r="A87" s="183"/>
      <c r="B87" s="116" t="s">
        <v>41</v>
      </c>
      <c r="C87" s="117">
        <v>47.5</v>
      </c>
      <c r="D87" s="118">
        <v>47.5</v>
      </c>
      <c r="E87" s="118">
        <v>115</v>
      </c>
      <c r="F87" s="118">
        <f t="shared" si="1"/>
        <v>2.4210526315789473</v>
      </c>
      <c r="G87" s="46">
        <v>100</v>
      </c>
      <c r="H87" s="118">
        <v>9.75</v>
      </c>
      <c r="I87" s="118">
        <v>9.75</v>
      </c>
    </row>
    <row r="88" spans="1:9" x14ac:dyDescent="0.25">
      <c r="A88" s="183"/>
      <c r="B88" s="116" t="s">
        <v>43</v>
      </c>
      <c r="C88" s="117">
        <v>183.18181818181819</v>
      </c>
      <c r="D88" s="118">
        <v>183.18181818181819</v>
      </c>
      <c r="E88" s="118">
        <v>472.72727272727275</v>
      </c>
      <c r="F88" s="119">
        <f t="shared" si="1"/>
        <v>2.5806451612903225</v>
      </c>
      <c r="G88" s="46"/>
      <c r="H88" s="118">
        <v>17.136363636363637</v>
      </c>
      <c r="I88" s="118">
        <v>16.722727272727273</v>
      </c>
    </row>
    <row r="89" spans="1:9" x14ac:dyDescent="0.25">
      <c r="A89" s="183"/>
      <c r="B89" s="116" t="s">
        <v>47</v>
      </c>
      <c r="C89" s="117">
        <v>1915.3600609756097</v>
      </c>
      <c r="D89" s="118">
        <v>1913.6039634146343</v>
      </c>
      <c r="E89" s="118">
        <v>4726.3063719512193</v>
      </c>
      <c r="F89" s="118">
        <f t="shared" si="1"/>
        <v>2.4675811447920779</v>
      </c>
      <c r="G89" s="46">
        <v>803.37329268292683</v>
      </c>
      <c r="H89" s="118">
        <v>395.28887195121945</v>
      </c>
      <c r="I89" s="118">
        <v>231.44771341463417</v>
      </c>
    </row>
    <row r="90" spans="1:9" x14ac:dyDescent="0.25">
      <c r="A90" s="183"/>
      <c r="B90" s="116" t="s">
        <v>48</v>
      </c>
      <c r="C90" s="117">
        <v>9</v>
      </c>
      <c r="D90" s="118">
        <v>8</v>
      </c>
      <c r="E90" s="118">
        <v>8.1</v>
      </c>
      <c r="F90" s="118">
        <f t="shared" si="1"/>
        <v>0.89999999999999991</v>
      </c>
      <c r="G90" s="46">
        <v>7.1</v>
      </c>
      <c r="H90" s="118">
        <v>2.35</v>
      </c>
      <c r="I90" s="120">
        <v>0.95000000000000007</v>
      </c>
    </row>
    <row r="91" spans="1:9" x14ac:dyDescent="0.25">
      <c r="A91" s="183"/>
      <c r="B91" s="116" t="s">
        <v>121</v>
      </c>
      <c r="C91" s="117">
        <v>3834.8595550985083</v>
      </c>
      <c r="D91" s="118">
        <v>3795.0197366072989</v>
      </c>
      <c r="E91" s="118">
        <v>9377.0645292367844</v>
      </c>
      <c r="F91" s="118">
        <f t="shared" si="1"/>
        <v>2.4452171962255629</v>
      </c>
      <c r="G91" s="46">
        <v>2274.2149278216625</v>
      </c>
      <c r="H91" s="118">
        <v>902.27465894997033</v>
      </c>
      <c r="I91" s="118">
        <v>466.08783040303911</v>
      </c>
    </row>
    <row r="92" spans="1:9" x14ac:dyDescent="0.25">
      <c r="A92" s="183" t="s">
        <v>20</v>
      </c>
      <c r="B92" s="116" t="s">
        <v>39</v>
      </c>
      <c r="C92" s="117">
        <v>191.86046511627907</v>
      </c>
      <c r="D92" s="118">
        <v>191.86046511627907</v>
      </c>
      <c r="E92" s="118">
        <v>434.88372093023258</v>
      </c>
      <c r="F92" s="119">
        <f t="shared" si="1"/>
        <v>2.2666666666666666</v>
      </c>
      <c r="G92" s="46"/>
      <c r="H92" s="118">
        <v>29.069767441860467</v>
      </c>
      <c r="I92" s="118">
        <v>5.8139534883720936</v>
      </c>
    </row>
    <row r="93" spans="1:9" x14ac:dyDescent="0.25">
      <c r="A93" s="183"/>
      <c r="B93" s="116" t="s">
        <v>41</v>
      </c>
      <c r="C93" s="117">
        <v>12.670000000000002</v>
      </c>
      <c r="D93" s="118">
        <v>12.670000000000002</v>
      </c>
      <c r="E93" s="118">
        <v>23.6</v>
      </c>
      <c r="F93" s="118">
        <f t="shared" si="1"/>
        <v>1.8626677190213101</v>
      </c>
      <c r="G93" s="46">
        <v>13.6</v>
      </c>
      <c r="H93" s="118">
        <v>2.4</v>
      </c>
      <c r="I93" s="118">
        <v>1.35</v>
      </c>
    </row>
    <row r="94" spans="1:9" x14ac:dyDescent="0.25">
      <c r="A94" s="183"/>
      <c r="B94" s="116" t="s">
        <v>47</v>
      </c>
      <c r="C94" s="117">
        <v>105</v>
      </c>
      <c r="D94" s="118">
        <v>105</v>
      </c>
      <c r="E94" s="118">
        <v>262.5</v>
      </c>
      <c r="F94" s="119">
        <f t="shared" si="1"/>
        <v>2.5</v>
      </c>
      <c r="G94" s="46"/>
      <c r="H94" s="119"/>
      <c r="I94" s="119"/>
    </row>
    <row r="95" spans="1:9" x14ac:dyDescent="0.25">
      <c r="A95" s="183"/>
      <c r="B95" s="116" t="s">
        <v>121</v>
      </c>
      <c r="C95" s="117">
        <v>309.53046511627906</v>
      </c>
      <c r="D95" s="118">
        <v>309.53046511627906</v>
      </c>
      <c r="E95" s="118">
        <v>720.98372093023261</v>
      </c>
      <c r="F95" s="118">
        <f t="shared" si="1"/>
        <v>2.3292819356549797</v>
      </c>
      <c r="G95" s="46">
        <v>13.6</v>
      </c>
      <c r="H95" s="118">
        <v>31.469767441860466</v>
      </c>
      <c r="I95" s="118">
        <v>7.1639534883720941</v>
      </c>
    </row>
    <row r="96" spans="1:9" x14ac:dyDescent="0.25">
      <c r="A96" s="183" t="s">
        <v>21</v>
      </c>
      <c r="B96" s="116" t="s">
        <v>39</v>
      </c>
      <c r="C96" s="117">
        <v>259.45167895748489</v>
      </c>
      <c r="D96" s="118">
        <v>245.03023664979258</v>
      </c>
      <c r="E96" s="118">
        <v>171.94501674723099</v>
      </c>
      <c r="F96" s="118">
        <f t="shared" si="1"/>
        <v>0.66272462540281651</v>
      </c>
      <c r="G96" s="46">
        <v>20.745032923533664</v>
      </c>
      <c r="H96" s="120">
        <v>0.83584288052373157</v>
      </c>
      <c r="I96" s="120">
        <v>0.44999999999999996</v>
      </c>
    </row>
    <row r="97" spans="1:9" ht="24" x14ac:dyDescent="0.25">
      <c r="A97" s="183"/>
      <c r="B97" s="116" t="s">
        <v>40</v>
      </c>
      <c r="C97" s="117">
        <v>23.86</v>
      </c>
      <c r="D97" s="118">
        <v>23.86</v>
      </c>
      <c r="E97" s="118">
        <v>22.93</v>
      </c>
      <c r="F97" s="118">
        <f t="shared" si="1"/>
        <v>0.9610226320201174</v>
      </c>
      <c r="G97" s="46">
        <v>13.203333333333335</v>
      </c>
      <c r="H97" s="120">
        <v>0.6</v>
      </c>
      <c r="I97" s="120">
        <v>0.3</v>
      </c>
    </row>
    <row r="98" spans="1:9" x14ac:dyDescent="0.25">
      <c r="A98" s="183"/>
      <c r="B98" s="116" t="s">
        <v>41</v>
      </c>
      <c r="C98" s="117">
        <v>58.062272727272727</v>
      </c>
      <c r="D98" s="118">
        <v>56.752272727272725</v>
      </c>
      <c r="E98" s="118">
        <v>23.009090909090908</v>
      </c>
      <c r="F98" s="118">
        <f t="shared" si="1"/>
        <v>0.3962829877012925</v>
      </c>
      <c r="G98" s="46">
        <v>2.5</v>
      </c>
      <c r="H98" s="119"/>
      <c r="I98" s="119"/>
    </row>
    <row r="99" spans="1:9" x14ac:dyDescent="0.25">
      <c r="A99" s="183"/>
      <c r="B99" s="116" t="s">
        <v>42</v>
      </c>
      <c r="C99" s="117">
        <v>17.497916666666669</v>
      </c>
      <c r="D99" s="118">
        <v>16.916666666666668</v>
      </c>
      <c r="E99" s="118">
        <v>9.2466666666666679</v>
      </c>
      <c r="F99" s="118">
        <f t="shared" si="1"/>
        <v>0.5284438623645672</v>
      </c>
      <c r="G99" s="46">
        <v>4.99</v>
      </c>
      <c r="H99" s="118">
        <v>0</v>
      </c>
      <c r="I99" s="118">
        <v>0</v>
      </c>
    </row>
    <row r="100" spans="1:9" x14ac:dyDescent="0.25">
      <c r="A100" s="183"/>
      <c r="B100" s="116" t="s">
        <v>43</v>
      </c>
      <c r="C100" s="117">
        <v>30.838068181818183</v>
      </c>
      <c r="D100" s="118">
        <v>24.456250000000001</v>
      </c>
      <c r="E100" s="118">
        <v>41.51136363636364</v>
      </c>
      <c r="F100" s="119">
        <f t="shared" si="1"/>
        <v>1.3461077844311378</v>
      </c>
      <c r="G100" s="46"/>
      <c r="H100" s="118">
        <v>1.4477272727272728</v>
      </c>
      <c r="I100" s="120">
        <v>0.29545454545454547</v>
      </c>
    </row>
    <row r="101" spans="1:9" x14ac:dyDescent="0.25">
      <c r="A101" s="183"/>
      <c r="B101" s="116" t="s">
        <v>44</v>
      </c>
      <c r="C101" s="117">
        <v>24.708333333333332</v>
      </c>
      <c r="D101" s="118">
        <v>24.708333333333332</v>
      </c>
      <c r="E101" s="118">
        <v>19.583333333333332</v>
      </c>
      <c r="F101" s="120">
        <f t="shared" si="1"/>
        <v>0.79258010118043842</v>
      </c>
      <c r="G101" s="46">
        <v>0.93333333333333335</v>
      </c>
      <c r="H101" s="118">
        <v>3.0666666666666664</v>
      </c>
      <c r="I101" s="120">
        <v>0.13333333333333333</v>
      </c>
    </row>
    <row r="102" spans="1:9" x14ac:dyDescent="0.25">
      <c r="A102" s="183"/>
      <c r="B102" s="116" t="s">
        <v>45</v>
      </c>
      <c r="C102" s="117">
        <v>96.133928571428569</v>
      </c>
      <c r="D102" s="118">
        <v>96.133928571428569</v>
      </c>
      <c r="E102" s="118">
        <v>49.446428571428569</v>
      </c>
      <c r="F102" s="118">
        <f t="shared" si="1"/>
        <v>0.51434940094733905</v>
      </c>
      <c r="G102" s="46">
        <v>41.105357142857144</v>
      </c>
      <c r="H102" s="120">
        <v>0.1</v>
      </c>
      <c r="I102" s="120">
        <v>0.1</v>
      </c>
    </row>
    <row r="103" spans="1:9" ht="24" x14ac:dyDescent="0.25">
      <c r="A103" s="183"/>
      <c r="B103" s="116" t="s">
        <v>46</v>
      </c>
      <c r="C103" s="117">
        <v>6</v>
      </c>
      <c r="D103" s="118">
        <v>6</v>
      </c>
      <c r="E103" s="118">
        <v>1.8</v>
      </c>
      <c r="F103" s="119">
        <f t="shared" si="1"/>
        <v>0.3</v>
      </c>
      <c r="G103" s="46"/>
      <c r="H103" s="119"/>
      <c r="I103" s="119"/>
    </row>
    <row r="104" spans="1:9" x14ac:dyDescent="0.25">
      <c r="A104" s="183"/>
      <c r="B104" s="116" t="s">
        <v>47</v>
      </c>
      <c r="C104" s="117">
        <v>51.931603219907572</v>
      </c>
      <c r="D104" s="118">
        <v>50.995433007141621</v>
      </c>
      <c r="E104" s="118">
        <v>55.039551826179355</v>
      </c>
      <c r="F104" s="120">
        <f t="shared" si="1"/>
        <v>1.0598469604936127</v>
      </c>
      <c r="G104" s="46">
        <v>0.77486702127659579</v>
      </c>
      <c r="H104" s="120">
        <v>0.1826981707317073</v>
      </c>
      <c r="I104" s="120">
        <v>0.1826981707317073</v>
      </c>
    </row>
    <row r="105" spans="1:9" x14ac:dyDescent="0.25">
      <c r="A105" s="183"/>
      <c r="B105" s="116" t="s">
        <v>48</v>
      </c>
      <c r="C105" s="117">
        <v>2.5</v>
      </c>
      <c r="D105" s="118">
        <v>2.5</v>
      </c>
      <c r="E105" s="118">
        <v>21.9</v>
      </c>
      <c r="F105" s="118">
        <f t="shared" si="1"/>
        <v>8.76</v>
      </c>
      <c r="G105" s="46">
        <v>20</v>
      </c>
      <c r="H105" s="119"/>
      <c r="I105" s="119"/>
    </row>
    <row r="106" spans="1:9" x14ac:dyDescent="0.25">
      <c r="A106" s="183"/>
      <c r="B106" s="116" t="s">
        <v>121</v>
      </c>
      <c r="C106" s="117">
        <v>570.98380165791195</v>
      </c>
      <c r="D106" s="118">
        <v>547.3531209556354</v>
      </c>
      <c r="E106" s="118">
        <v>416.4114516902934</v>
      </c>
      <c r="F106" s="118">
        <f t="shared" si="1"/>
        <v>0.72928767940736439</v>
      </c>
      <c r="G106" s="46">
        <v>104.25192375433406</v>
      </c>
      <c r="H106" s="118">
        <v>6.2329349906493787</v>
      </c>
      <c r="I106" s="118">
        <v>1.4614860495195858</v>
      </c>
    </row>
    <row r="107" spans="1:9" x14ac:dyDescent="0.25">
      <c r="A107" s="183" t="s">
        <v>23</v>
      </c>
      <c r="B107" s="116" t="s">
        <v>39</v>
      </c>
      <c r="C107" s="117">
        <v>248.12769383016786</v>
      </c>
      <c r="D107" s="118">
        <v>243.67384767632166</v>
      </c>
      <c r="E107" s="118">
        <v>455.08034674380542</v>
      </c>
      <c r="F107" s="118">
        <f t="shared" si="1"/>
        <v>1.8340570523147137</v>
      </c>
      <c r="G107" s="46">
        <v>92.711824877250393</v>
      </c>
      <c r="H107" s="118">
        <v>4.4091653027823234</v>
      </c>
      <c r="I107" s="118">
        <v>4.4091653027823234</v>
      </c>
    </row>
    <row r="108" spans="1:9" ht="24" x14ac:dyDescent="0.25">
      <c r="A108" s="183"/>
      <c r="B108" s="116" t="s">
        <v>40</v>
      </c>
      <c r="C108" s="117">
        <v>2.2666666666666666</v>
      </c>
      <c r="D108" s="118">
        <v>2.2666666666666666</v>
      </c>
      <c r="E108" s="118">
        <v>3.6333333333333333</v>
      </c>
      <c r="F108" s="118">
        <f t="shared" si="1"/>
        <v>1.6029411764705883</v>
      </c>
      <c r="G108" s="46">
        <v>1.3</v>
      </c>
      <c r="H108" s="118">
        <v>0</v>
      </c>
      <c r="I108" s="118">
        <v>0</v>
      </c>
    </row>
    <row r="109" spans="1:9" x14ac:dyDescent="0.25">
      <c r="A109" s="183"/>
      <c r="B109" s="116" t="s">
        <v>41</v>
      </c>
      <c r="C109" s="121">
        <v>0.10125000000000001</v>
      </c>
      <c r="D109" s="120">
        <v>0.10125000000000001</v>
      </c>
      <c r="E109" s="120">
        <v>0.15</v>
      </c>
      <c r="F109" s="120">
        <f t="shared" si="1"/>
        <v>1.4814814814814814</v>
      </c>
      <c r="G109" s="46">
        <v>0.1</v>
      </c>
      <c r="H109" s="119"/>
      <c r="I109" s="119"/>
    </row>
    <row r="110" spans="1:9" x14ac:dyDescent="0.25">
      <c r="A110" s="183"/>
      <c r="B110" s="116" t="s">
        <v>43</v>
      </c>
      <c r="C110" s="117">
        <v>87.565340909090907</v>
      </c>
      <c r="D110" s="118">
        <v>87.565340909090907</v>
      </c>
      <c r="E110" s="118">
        <v>370.2045454545455</v>
      </c>
      <c r="F110" s="119">
        <f t="shared" si="1"/>
        <v>4.2277520033741043</v>
      </c>
      <c r="G110" s="46"/>
      <c r="H110" s="118">
        <v>25.246590909090909</v>
      </c>
      <c r="I110" s="118">
        <v>40.21875</v>
      </c>
    </row>
    <row r="111" spans="1:9" x14ac:dyDescent="0.25">
      <c r="A111" s="183"/>
      <c r="B111" s="116" t="s">
        <v>47</v>
      </c>
      <c r="C111" s="117">
        <v>128.42687350186574</v>
      </c>
      <c r="D111" s="118">
        <v>120.52793733165295</v>
      </c>
      <c r="E111" s="118">
        <v>32.426202831937132</v>
      </c>
      <c r="F111" s="118">
        <f t="shared" si="1"/>
        <v>0.25248767604286543</v>
      </c>
      <c r="G111" s="46">
        <v>10.197968715249463</v>
      </c>
      <c r="H111" s="119"/>
      <c r="I111" s="119"/>
    </row>
    <row r="112" spans="1:9" x14ac:dyDescent="0.25">
      <c r="A112" s="183"/>
      <c r="B112" s="116" t="s">
        <v>48</v>
      </c>
      <c r="C112" s="121">
        <v>0.25</v>
      </c>
      <c r="D112" s="120">
        <v>0.25</v>
      </c>
      <c r="E112" s="120">
        <v>0.15</v>
      </c>
      <c r="F112" s="119">
        <f t="shared" si="1"/>
        <v>0.6</v>
      </c>
      <c r="G112" s="46"/>
      <c r="H112" s="119"/>
      <c r="I112" s="119"/>
    </row>
    <row r="113" spans="1:9" x14ac:dyDescent="0.25">
      <c r="A113" s="183"/>
      <c r="B113" s="116" t="s">
        <v>121</v>
      </c>
      <c r="C113" s="117">
        <v>466.73782490779121</v>
      </c>
      <c r="D113" s="118">
        <v>454.38504258373223</v>
      </c>
      <c r="E113" s="118">
        <v>861.64442836362127</v>
      </c>
      <c r="F113" s="118">
        <f t="shared" si="1"/>
        <v>1.8460994210911617</v>
      </c>
      <c r="G113" s="46">
        <v>104.30979359249986</v>
      </c>
      <c r="H113" s="118">
        <v>29.655756211873232</v>
      </c>
      <c r="I113" s="118">
        <v>44.62791530278232</v>
      </c>
    </row>
    <row r="114" spans="1:9" x14ac:dyDescent="0.25">
      <c r="A114" s="183" t="s">
        <v>26</v>
      </c>
      <c r="B114" s="116" t="s">
        <v>39</v>
      </c>
      <c r="C114" s="117">
        <v>75.677545008183287</v>
      </c>
      <c r="D114" s="118">
        <v>75.12754500818329</v>
      </c>
      <c r="E114" s="118">
        <v>346.3097954173486</v>
      </c>
      <c r="F114" s="118">
        <f t="shared" si="1"/>
        <v>4.5761235433826624</v>
      </c>
      <c r="G114" s="46">
        <v>150.52792553191489</v>
      </c>
      <c r="H114" s="118">
        <v>1.1650490998363339</v>
      </c>
      <c r="I114" s="118">
        <v>3</v>
      </c>
    </row>
    <row r="115" spans="1:9" ht="24" x14ac:dyDescent="0.25">
      <c r="A115" s="183"/>
      <c r="B115" s="116" t="s">
        <v>40</v>
      </c>
      <c r="C115" s="117">
        <v>9.2025000000000006</v>
      </c>
      <c r="D115" s="118">
        <v>9.2025000000000006</v>
      </c>
      <c r="E115" s="118">
        <v>37.375</v>
      </c>
      <c r="F115" s="120">
        <f t="shared" si="1"/>
        <v>4.0613963596848679</v>
      </c>
      <c r="G115" s="46">
        <v>0.5</v>
      </c>
      <c r="H115" s="120">
        <v>0.05</v>
      </c>
      <c r="I115" s="119"/>
    </row>
    <row r="116" spans="1:9" x14ac:dyDescent="0.25">
      <c r="A116" s="183"/>
      <c r="B116" s="116" t="s">
        <v>41</v>
      </c>
      <c r="C116" s="117">
        <v>7.8595454545454544</v>
      </c>
      <c r="D116" s="118">
        <v>7.8595454545454544</v>
      </c>
      <c r="E116" s="118">
        <v>12.227272727272727</v>
      </c>
      <c r="F116" s="118">
        <f t="shared" si="1"/>
        <v>1.5557226302700826</v>
      </c>
      <c r="G116" s="46">
        <v>10.886363636363637</v>
      </c>
      <c r="H116" s="120">
        <v>0.20454545454545453</v>
      </c>
      <c r="I116" s="119"/>
    </row>
    <row r="117" spans="1:9" x14ac:dyDescent="0.25">
      <c r="A117" s="183"/>
      <c r="B117" s="116" t="s">
        <v>42</v>
      </c>
      <c r="C117" s="117">
        <v>21.087499999999999</v>
      </c>
      <c r="D117" s="118">
        <v>21.087499999999999</v>
      </c>
      <c r="E117" s="118">
        <v>80.137916666666669</v>
      </c>
      <c r="F117" s="118">
        <f t="shared" si="1"/>
        <v>3.8002568662319702</v>
      </c>
      <c r="G117" s="46">
        <v>63.739583333333336</v>
      </c>
      <c r="H117" s="118">
        <v>0</v>
      </c>
      <c r="I117" s="118">
        <v>0</v>
      </c>
    </row>
    <row r="118" spans="1:9" x14ac:dyDescent="0.25">
      <c r="A118" s="183"/>
      <c r="B118" s="116" t="s">
        <v>43</v>
      </c>
      <c r="C118" s="117">
        <v>18.90909090909091</v>
      </c>
      <c r="D118" s="118">
        <v>18.90909090909091</v>
      </c>
      <c r="E118" s="118">
        <v>301.36363636363637</v>
      </c>
      <c r="F118" s="119">
        <f t="shared" si="1"/>
        <v>15.9375</v>
      </c>
      <c r="G118" s="46"/>
      <c r="H118" s="120">
        <v>0.59090909090909094</v>
      </c>
      <c r="I118" s="120">
        <v>0.29545454545454547</v>
      </c>
    </row>
    <row r="119" spans="1:9" x14ac:dyDescent="0.25">
      <c r="A119" s="183"/>
      <c r="B119" s="116" t="s">
        <v>44</v>
      </c>
      <c r="C119" s="117">
        <v>8.75</v>
      </c>
      <c r="D119" s="118">
        <v>8.75</v>
      </c>
      <c r="E119" s="118">
        <v>14.275</v>
      </c>
      <c r="F119" s="118">
        <f t="shared" si="1"/>
        <v>1.6314285714285715</v>
      </c>
      <c r="G119" s="46">
        <v>8.5</v>
      </c>
      <c r="H119" s="119"/>
      <c r="I119" s="119"/>
    </row>
    <row r="120" spans="1:9" x14ac:dyDescent="0.25">
      <c r="A120" s="183"/>
      <c r="B120" s="116" t="s">
        <v>45</v>
      </c>
      <c r="C120" s="117">
        <v>1.421875</v>
      </c>
      <c r="D120" s="118">
        <v>1.421875</v>
      </c>
      <c r="E120" s="118">
        <v>4.96875</v>
      </c>
      <c r="F120" s="118">
        <f t="shared" si="1"/>
        <v>3.4945054945054945</v>
      </c>
      <c r="G120" s="46">
        <v>4.125</v>
      </c>
      <c r="H120" s="119"/>
      <c r="I120" s="119"/>
    </row>
    <row r="121" spans="1:9" x14ac:dyDescent="0.25">
      <c r="A121" s="183"/>
      <c r="B121" s="116" t="s">
        <v>47</v>
      </c>
      <c r="C121" s="117">
        <v>224.37311574863463</v>
      </c>
      <c r="D121" s="118">
        <v>199.55863728470109</v>
      </c>
      <c r="E121" s="118">
        <v>818.877671930215</v>
      </c>
      <c r="F121" s="118">
        <f t="shared" si="1"/>
        <v>3.6496247297630982</v>
      </c>
      <c r="G121" s="46">
        <v>191.17086144265699</v>
      </c>
      <c r="H121" s="120">
        <v>0.81951219512195117</v>
      </c>
      <c r="I121" s="120">
        <v>5.8536585365853655E-2</v>
      </c>
    </row>
    <row r="122" spans="1:9" x14ac:dyDescent="0.25">
      <c r="A122" s="183"/>
      <c r="B122" s="116" t="s">
        <v>48</v>
      </c>
      <c r="C122" s="117">
        <v>11</v>
      </c>
      <c r="D122" s="118">
        <v>11</v>
      </c>
      <c r="E122" s="118">
        <v>17.875</v>
      </c>
      <c r="F122" s="118">
        <f t="shared" si="1"/>
        <v>1.625</v>
      </c>
      <c r="G122" s="46">
        <v>13.125</v>
      </c>
      <c r="H122" s="119"/>
      <c r="I122" s="118">
        <v>3</v>
      </c>
    </row>
    <row r="123" spans="1:9" x14ac:dyDescent="0.25">
      <c r="A123" s="183"/>
      <c r="B123" s="116" t="s">
        <v>121</v>
      </c>
      <c r="C123" s="117">
        <v>378.2811721204543</v>
      </c>
      <c r="D123" s="118">
        <v>352.91669365652075</v>
      </c>
      <c r="E123" s="118">
        <v>1633.4100431051397</v>
      </c>
      <c r="F123" s="118">
        <f t="shared" si="1"/>
        <v>4.3179786980913253</v>
      </c>
      <c r="G123" s="46">
        <v>442.57473394426887</v>
      </c>
      <c r="H123" s="118">
        <v>2.8300158404128304</v>
      </c>
      <c r="I123" s="118">
        <v>6.3539911308203987</v>
      </c>
    </row>
    <row r="124" spans="1:9" x14ac:dyDescent="0.25">
      <c r="A124" s="183" t="s">
        <v>27</v>
      </c>
      <c r="B124" s="116" t="s">
        <v>39</v>
      </c>
      <c r="C124" s="117">
        <v>88.625122749590844</v>
      </c>
      <c r="D124" s="118">
        <v>63.15384615384616</v>
      </c>
      <c r="E124" s="118">
        <v>0</v>
      </c>
      <c r="F124" s="118">
        <f t="shared" si="1"/>
        <v>0</v>
      </c>
      <c r="G124" s="46">
        <v>0</v>
      </c>
      <c r="H124" s="119"/>
      <c r="I124" s="119"/>
    </row>
    <row r="125" spans="1:9" ht="24" x14ac:dyDescent="0.25">
      <c r="A125" s="183"/>
      <c r="B125" s="116" t="s">
        <v>40</v>
      </c>
      <c r="C125" s="117">
        <v>5.2</v>
      </c>
      <c r="D125" s="118">
        <v>5.2</v>
      </c>
      <c r="E125" s="118">
        <v>0</v>
      </c>
      <c r="F125" s="118">
        <f t="shared" si="1"/>
        <v>0</v>
      </c>
      <c r="G125" s="46">
        <v>0</v>
      </c>
      <c r="H125" s="119"/>
      <c r="I125" s="119"/>
    </row>
    <row r="126" spans="1:9" x14ac:dyDescent="0.25">
      <c r="A126" s="183"/>
      <c r="B126" s="116" t="s">
        <v>41</v>
      </c>
      <c r="C126" s="117">
        <v>3.7686363636363636</v>
      </c>
      <c r="D126" s="118">
        <v>2.0868181818181819</v>
      </c>
      <c r="E126" s="118">
        <v>0</v>
      </c>
      <c r="F126" s="118">
        <f t="shared" si="1"/>
        <v>0</v>
      </c>
      <c r="G126" s="46">
        <v>0</v>
      </c>
      <c r="H126" s="119"/>
      <c r="I126" s="119"/>
    </row>
    <row r="127" spans="1:9" x14ac:dyDescent="0.25">
      <c r="A127" s="183"/>
      <c r="B127" s="116" t="s">
        <v>42</v>
      </c>
      <c r="C127" s="117">
        <v>260.33749999999998</v>
      </c>
      <c r="D127" s="118">
        <v>53.095833333333331</v>
      </c>
      <c r="E127" s="118">
        <v>0</v>
      </c>
      <c r="F127" s="118">
        <f t="shared" si="1"/>
        <v>0</v>
      </c>
      <c r="G127" s="46">
        <v>0</v>
      </c>
      <c r="H127" s="119"/>
      <c r="I127" s="119"/>
    </row>
    <row r="128" spans="1:9" x14ac:dyDescent="0.25">
      <c r="A128" s="183"/>
      <c r="B128" s="116" t="s">
        <v>43</v>
      </c>
      <c r="C128" s="117">
        <v>1.7727272727272729</v>
      </c>
      <c r="D128" s="118">
        <v>1.1818181818181819</v>
      </c>
      <c r="E128" s="118">
        <v>0</v>
      </c>
      <c r="F128" s="118">
        <f t="shared" si="1"/>
        <v>0</v>
      </c>
      <c r="G128" s="46">
        <v>0</v>
      </c>
      <c r="H128" s="119"/>
      <c r="I128" s="119"/>
    </row>
    <row r="129" spans="1:9" x14ac:dyDescent="0.25">
      <c r="A129" s="183"/>
      <c r="B129" s="116" t="s">
        <v>44</v>
      </c>
      <c r="C129" s="117">
        <v>4</v>
      </c>
      <c r="D129" s="118">
        <v>4</v>
      </c>
      <c r="E129" s="118">
        <v>0</v>
      </c>
      <c r="F129" s="118">
        <f t="shared" si="1"/>
        <v>0</v>
      </c>
      <c r="G129" s="46">
        <v>0</v>
      </c>
      <c r="H129" s="119"/>
      <c r="I129" s="119"/>
    </row>
    <row r="130" spans="1:9" x14ac:dyDescent="0.25">
      <c r="A130" s="183"/>
      <c r="B130" s="116" t="s">
        <v>45</v>
      </c>
      <c r="C130" s="117">
        <v>7.5</v>
      </c>
      <c r="D130" s="118">
        <v>3.25</v>
      </c>
      <c r="E130" s="118">
        <v>0</v>
      </c>
      <c r="F130" s="118">
        <f t="shared" si="1"/>
        <v>0</v>
      </c>
      <c r="G130" s="46">
        <v>0</v>
      </c>
      <c r="H130" s="119"/>
      <c r="I130" s="119"/>
    </row>
    <row r="131" spans="1:9" ht="24" x14ac:dyDescent="0.25">
      <c r="A131" s="183"/>
      <c r="B131" s="116" t="s">
        <v>46</v>
      </c>
      <c r="C131" s="121">
        <v>0.25</v>
      </c>
      <c r="D131" s="120">
        <v>0.25</v>
      </c>
      <c r="E131" s="118">
        <v>0</v>
      </c>
      <c r="F131" s="118">
        <f t="shared" si="1"/>
        <v>0</v>
      </c>
      <c r="G131" s="46">
        <v>0</v>
      </c>
      <c r="H131" s="119"/>
      <c r="I131" s="119"/>
    </row>
    <row r="132" spans="1:9" x14ac:dyDescent="0.25">
      <c r="A132" s="183"/>
      <c r="B132" s="116" t="s">
        <v>47</v>
      </c>
      <c r="C132" s="117">
        <v>86.939491437467566</v>
      </c>
      <c r="D132" s="118">
        <v>23.435080435910745</v>
      </c>
      <c r="E132" s="118">
        <v>0</v>
      </c>
      <c r="F132" s="118">
        <f t="shared" ref="F132:F157" si="2">E132/C132</f>
        <v>0</v>
      </c>
      <c r="G132" s="46">
        <v>0</v>
      </c>
      <c r="H132" s="119"/>
      <c r="I132" s="119"/>
    </row>
    <row r="133" spans="1:9" x14ac:dyDescent="0.25">
      <c r="A133" s="183"/>
      <c r="B133" s="116" t="s">
        <v>48</v>
      </c>
      <c r="C133" s="117">
        <v>50</v>
      </c>
      <c r="D133" s="118">
        <v>46</v>
      </c>
      <c r="E133" s="118">
        <v>0</v>
      </c>
      <c r="F133" s="118">
        <f t="shared" si="2"/>
        <v>0</v>
      </c>
      <c r="G133" s="46">
        <v>0</v>
      </c>
      <c r="H133" s="119"/>
      <c r="I133" s="119"/>
    </row>
    <row r="134" spans="1:9" x14ac:dyDescent="0.25">
      <c r="A134" s="183"/>
      <c r="B134" s="116" t="s">
        <v>121</v>
      </c>
      <c r="C134" s="117">
        <v>508.39347782342207</v>
      </c>
      <c r="D134" s="118">
        <v>201.65339628672658</v>
      </c>
      <c r="E134" s="118">
        <v>0</v>
      </c>
      <c r="F134" s="118">
        <f t="shared" si="2"/>
        <v>0</v>
      </c>
      <c r="G134" s="46">
        <v>0</v>
      </c>
      <c r="H134" s="119"/>
      <c r="I134" s="119"/>
    </row>
    <row r="135" spans="1:9" x14ac:dyDescent="0.25">
      <c r="A135" s="183" t="s">
        <v>149</v>
      </c>
      <c r="B135" s="116" t="s">
        <v>39</v>
      </c>
      <c r="C135" s="117">
        <v>10825.706331595175</v>
      </c>
      <c r="D135" s="118">
        <v>10250.599948616451</v>
      </c>
      <c r="E135" s="118">
        <v>66095.613348304338</v>
      </c>
      <c r="F135" s="118">
        <f t="shared" si="2"/>
        <v>6.1054319527772662</v>
      </c>
      <c r="G135" s="46">
        <v>55802.200601377845</v>
      </c>
      <c r="H135" s="118">
        <v>2879.8058439272259</v>
      </c>
      <c r="I135" s="118">
        <v>2809.595872854261</v>
      </c>
    </row>
    <row r="136" spans="1:9" ht="24" x14ac:dyDescent="0.25">
      <c r="A136" s="183"/>
      <c r="B136" s="116" t="s">
        <v>40</v>
      </c>
      <c r="C136" s="117">
        <v>8973</v>
      </c>
      <c r="D136" s="118">
        <v>4523</v>
      </c>
      <c r="E136" s="118">
        <v>37795</v>
      </c>
      <c r="F136" s="118">
        <f t="shared" si="2"/>
        <v>4.2120806865039562</v>
      </c>
      <c r="G136" s="46">
        <v>35345</v>
      </c>
      <c r="H136" s="118">
        <v>1229.5000000000002</v>
      </c>
      <c r="I136" s="118">
        <v>1033.7</v>
      </c>
    </row>
    <row r="137" spans="1:9" x14ac:dyDescent="0.25">
      <c r="A137" s="183"/>
      <c r="B137" s="116" t="s">
        <v>43</v>
      </c>
      <c r="C137" s="117">
        <v>9061.2113636363647</v>
      </c>
      <c r="D137" s="118">
        <v>7430.3022727272737</v>
      </c>
      <c r="E137" s="118">
        <v>42488.306818181823</v>
      </c>
      <c r="F137" s="118">
        <f t="shared" si="2"/>
        <v>4.6890316441234399</v>
      </c>
      <c r="G137" s="46">
        <v>32926.659090909096</v>
      </c>
      <c r="H137" s="118">
        <v>2169.0250000000005</v>
      </c>
      <c r="I137" s="118">
        <v>2209.707386363636</v>
      </c>
    </row>
    <row r="138" spans="1:9" x14ac:dyDescent="0.25">
      <c r="A138" s="183"/>
      <c r="B138" s="116" t="s">
        <v>44</v>
      </c>
      <c r="C138" s="117">
        <v>1</v>
      </c>
      <c r="D138" s="118">
        <v>1</v>
      </c>
      <c r="E138" s="120">
        <v>0.1</v>
      </c>
      <c r="F138" s="119">
        <f t="shared" si="2"/>
        <v>0.1</v>
      </c>
      <c r="G138" s="46"/>
      <c r="H138" s="120">
        <v>0.05</v>
      </c>
      <c r="I138" s="120">
        <v>0.05</v>
      </c>
    </row>
    <row r="139" spans="1:9" x14ac:dyDescent="0.25">
      <c r="A139" s="183"/>
      <c r="B139" s="116" t="s">
        <v>47</v>
      </c>
      <c r="C139" s="117">
        <v>2156.4963905775076</v>
      </c>
      <c r="D139" s="118">
        <v>1965.3535334346502</v>
      </c>
      <c r="E139" s="118">
        <v>13154.666666666666</v>
      </c>
      <c r="F139" s="118">
        <f t="shared" si="2"/>
        <v>6.10001793842273</v>
      </c>
      <c r="G139" s="46">
        <v>13575.726190476191</v>
      </c>
      <c r="H139" s="118">
        <v>867.46250000000009</v>
      </c>
      <c r="I139" s="118">
        <v>742.8672619047619</v>
      </c>
    </row>
    <row r="140" spans="1:9" x14ac:dyDescent="0.25">
      <c r="A140" s="183"/>
      <c r="B140" s="116" t="s">
        <v>121</v>
      </c>
      <c r="C140" s="117">
        <v>31017.414085809054</v>
      </c>
      <c r="D140" s="118">
        <v>24170.255754778376</v>
      </c>
      <c r="E140" s="118">
        <v>159533.68683315281</v>
      </c>
      <c r="F140" s="118">
        <f t="shared" si="2"/>
        <v>5.1433587078473426</v>
      </c>
      <c r="G140" s="46">
        <v>137649.58588276312</v>
      </c>
      <c r="H140" s="118">
        <v>7145.8433439272267</v>
      </c>
      <c r="I140" s="118">
        <v>6795.920521122659</v>
      </c>
    </row>
    <row r="141" spans="1:9" x14ac:dyDescent="0.25">
      <c r="A141" s="183" t="s">
        <v>150</v>
      </c>
      <c r="B141" s="116" t="s">
        <v>39</v>
      </c>
      <c r="C141" s="117">
        <v>22</v>
      </c>
      <c r="D141" s="118">
        <v>22</v>
      </c>
      <c r="E141" s="118">
        <v>204.60000000000002</v>
      </c>
      <c r="F141" s="119">
        <f t="shared" si="2"/>
        <v>9.3000000000000007</v>
      </c>
      <c r="G141" s="46"/>
      <c r="H141" s="118">
        <v>9.9</v>
      </c>
      <c r="I141" s="118">
        <v>8.8000000000000007</v>
      </c>
    </row>
    <row r="142" spans="1:9" x14ac:dyDescent="0.25">
      <c r="A142" s="183"/>
      <c r="B142" s="116" t="s">
        <v>43</v>
      </c>
      <c r="C142" s="117">
        <v>189.09090909090909</v>
      </c>
      <c r="D142" s="118">
        <v>189.09090909090909</v>
      </c>
      <c r="E142" s="118">
        <v>1578.181818181818</v>
      </c>
      <c r="F142" s="119">
        <f t="shared" si="2"/>
        <v>8.3461538461538449</v>
      </c>
      <c r="G142" s="46"/>
      <c r="H142" s="118">
        <v>39.236363636363642</v>
      </c>
      <c r="I142" s="118">
        <v>4.0863636363636369</v>
      </c>
    </row>
    <row r="143" spans="1:9" x14ac:dyDescent="0.25">
      <c r="A143" s="183"/>
      <c r="B143" s="116" t="s">
        <v>47</v>
      </c>
      <c r="C143" s="117">
        <v>222.5670731707317</v>
      </c>
      <c r="D143" s="118">
        <v>222.5670731707317</v>
      </c>
      <c r="E143" s="118">
        <v>5747.6524390243903</v>
      </c>
      <c r="F143" s="119">
        <f t="shared" si="2"/>
        <v>25.824360976411604</v>
      </c>
      <c r="G143" s="46"/>
      <c r="H143" s="118">
        <v>72.171493902439025</v>
      </c>
      <c r="I143" s="118">
        <v>59.056097560975608</v>
      </c>
    </row>
    <row r="144" spans="1:9" x14ac:dyDescent="0.25">
      <c r="A144" s="183"/>
      <c r="B144" s="116" t="s">
        <v>121</v>
      </c>
      <c r="C144" s="117">
        <v>433.65798226164077</v>
      </c>
      <c r="D144" s="118">
        <v>433.65798226164077</v>
      </c>
      <c r="E144" s="118">
        <v>7530.4342572062087</v>
      </c>
      <c r="F144" s="119">
        <f t="shared" si="2"/>
        <v>17.364915590698935</v>
      </c>
      <c r="G144" s="46"/>
      <c r="H144" s="118">
        <v>121.30785753880266</v>
      </c>
      <c r="I144" s="118">
        <v>71.942461197339242</v>
      </c>
    </row>
    <row r="145" spans="1:9" x14ac:dyDescent="0.25">
      <c r="A145" s="183" t="s">
        <v>156</v>
      </c>
      <c r="B145" s="116" t="s">
        <v>43</v>
      </c>
      <c r="C145" s="117">
        <v>23.636363636363637</v>
      </c>
      <c r="D145" s="118">
        <v>23.636363636363637</v>
      </c>
      <c r="E145" s="118">
        <v>47.272727272727273</v>
      </c>
      <c r="F145" s="119">
        <f t="shared" si="2"/>
        <v>2</v>
      </c>
      <c r="G145" s="46"/>
      <c r="H145" s="119"/>
      <c r="I145" s="119"/>
    </row>
    <row r="146" spans="1:9" x14ac:dyDescent="0.25">
      <c r="A146" s="183"/>
      <c r="B146" s="116" t="s">
        <v>121</v>
      </c>
      <c r="C146" s="117">
        <v>23.636363636363637</v>
      </c>
      <c r="D146" s="118">
        <v>23.636363636363637</v>
      </c>
      <c r="E146" s="118">
        <v>47.272727272727273</v>
      </c>
      <c r="F146" s="119">
        <f t="shared" si="2"/>
        <v>2</v>
      </c>
      <c r="G146" s="46"/>
      <c r="H146" s="119"/>
      <c r="I146" s="119"/>
    </row>
    <row r="147" spans="1:9" x14ac:dyDescent="0.25">
      <c r="A147" s="183" t="s">
        <v>121</v>
      </c>
      <c r="B147" s="116" t="s">
        <v>39</v>
      </c>
      <c r="C147" s="117">
        <v>60971.498799432877</v>
      </c>
      <c r="D147" s="118">
        <v>59737.024017194461</v>
      </c>
      <c r="E147" s="118">
        <v>263366.95551145653</v>
      </c>
      <c r="F147" s="118">
        <f t="shared" si="2"/>
        <v>4.3195092903621752</v>
      </c>
      <c r="G147" s="46">
        <v>91165.723582289793</v>
      </c>
      <c r="H147" s="118">
        <v>12209.541452727133</v>
      </c>
      <c r="I147" s="118">
        <v>9284.497370875044</v>
      </c>
    </row>
    <row r="148" spans="1:9" ht="24" x14ac:dyDescent="0.25">
      <c r="A148" s="183"/>
      <c r="B148" s="116" t="s">
        <v>40</v>
      </c>
      <c r="C148" s="117">
        <v>33688.404166666674</v>
      </c>
      <c r="D148" s="118">
        <v>29153.284166666665</v>
      </c>
      <c r="E148" s="118">
        <v>138897.61666666667</v>
      </c>
      <c r="F148" s="118">
        <f t="shared" si="2"/>
        <v>4.1230096854543286</v>
      </c>
      <c r="G148" s="46">
        <v>4569207.6749999998</v>
      </c>
      <c r="H148" s="118">
        <v>9540.4399999999987</v>
      </c>
      <c r="I148" s="118">
        <v>8550.1866666666683</v>
      </c>
    </row>
    <row r="149" spans="1:9" x14ac:dyDescent="0.25">
      <c r="A149" s="183"/>
      <c r="B149" s="116" t="s">
        <v>41</v>
      </c>
      <c r="C149" s="117">
        <v>3057.3146590909073</v>
      </c>
      <c r="D149" s="118">
        <v>3037.3905681818187</v>
      </c>
      <c r="E149" s="118">
        <v>7977.6840000000002</v>
      </c>
      <c r="F149" s="118">
        <f t="shared" si="2"/>
        <v>2.6093761648898006</v>
      </c>
      <c r="G149" s="46">
        <v>5555.4158181818211</v>
      </c>
      <c r="H149" s="118">
        <v>418.93409090909091</v>
      </c>
      <c r="I149" s="118">
        <v>453.13863636363624</v>
      </c>
    </row>
    <row r="150" spans="1:9" x14ac:dyDescent="0.25">
      <c r="A150" s="183"/>
      <c r="B150" s="116" t="s">
        <v>42</v>
      </c>
      <c r="C150" s="117">
        <v>637.94583333333333</v>
      </c>
      <c r="D150" s="118">
        <v>419.04375000000005</v>
      </c>
      <c r="E150" s="118">
        <v>1174.634583333333</v>
      </c>
      <c r="F150" s="118">
        <f t="shared" si="2"/>
        <v>1.8412763622825863</v>
      </c>
      <c r="G150" s="46">
        <v>919.77291666666667</v>
      </c>
      <c r="H150" s="118">
        <v>62.427500000000002</v>
      </c>
      <c r="I150" s="118">
        <v>61.855000000000004</v>
      </c>
    </row>
    <row r="151" spans="1:9" x14ac:dyDescent="0.25">
      <c r="A151" s="183"/>
      <c r="B151" s="116" t="s">
        <v>43</v>
      </c>
      <c r="C151" s="117">
        <v>27918.538636363643</v>
      </c>
      <c r="D151" s="118">
        <v>24647.531818181818</v>
      </c>
      <c r="E151" s="118">
        <v>116578.22545454548</v>
      </c>
      <c r="F151" s="118">
        <f t="shared" si="2"/>
        <v>4.1756564329159911</v>
      </c>
      <c r="G151" s="46">
        <v>49049.022727272735</v>
      </c>
      <c r="H151" s="118">
        <v>5067.3272727272724</v>
      </c>
      <c r="I151" s="118">
        <v>3682.8909090909087</v>
      </c>
    </row>
    <row r="152" spans="1:9" x14ac:dyDescent="0.25">
      <c r="A152" s="183"/>
      <c r="B152" s="116" t="s">
        <v>44</v>
      </c>
      <c r="C152" s="117">
        <v>335.27083333333326</v>
      </c>
      <c r="D152" s="118">
        <v>315.52083333333331</v>
      </c>
      <c r="E152" s="118">
        <v>1161.9416666666666</v>
      </c>
      <c r="F152" s="118">
        <f t="shared" si="2"/>
        <v>3.4656807307525015</v>
      </c>
      <c r="G152" s="46">
        <v>601.06666666666661</v>
      </c>
      <c r="H152" s="118">
        <v>52.733333333333327</v>
      </c>
      <c r="I152" s="118">
        <v>47.36666666666666</v>
      </c>
    </row>
    <row r="153" spans="1:9" x14ac:dyDescent="0.25">
      <c r="A153" s="183"/>
      <c r="B153" s="116" t="s">
        <v>45</v>
      </c>
      <c r="C153" s="117">
        <v>1038.4040178571429</v>
      </c>
      <c r="D153" s="118">
        <v>1022.1540178571429</v>
      </c>
      <c r="E153" s="118">
        <v>2918.6866071428576</v>
      </c>
      <c r="F153" s="118">
        <f t="shared" si="2"/>
        <v>2.810742790812653</v>
      </c>
      <c r="G153" s="46">
        <v>1875.2964285714288</v>
      </c>
      <c r="H153" s="118">
        <v>182.63571428571427</v>
      </c>
      <c r="I153" s="118">
        <v>181.47142857142859</v>
      </c>
    </row>
    <row r="154" spans="1:9" ht="24" x14ac:dyDescent="0.25">
      <c r="A154" s="183"/>
      <c r="B154" s="116" t="s">
        <v>46</v>
      </c>
      <c r="C154" s="117">
        <v>195.5</v>
      </c>
      <c r="D154" s="118">
        <v>195</v>
      </c>
      <c r="E154" s="118">
        <v>731.8</v>
      </c>
      <c r="F154" s="118">
        <f t="shared" si="2"/>
        <v>3.7432225063938618</v>
      </c>
      <c r="G154" s="46">
        <v>638</v>
      </c>
      <c r="H154" s="118">
        <v>44.2</v>
      </c>
      <c r="I154" s="118">
        <v>44.15</v>
      </c>
    </row>
    <row r="155" spans="1:9" x14ac:dyDescent="0.25">
      <c r="A155" s="183"/>
      <c r="B155" s="116" t="s">
        <v>47</v>
      </c>
      <c r="C155" s="117">
        <v>21421.75073529666</v>
      </c>
      <c r="D155" s="118">
        <v>20442.261599395813</v>
      </c>
      <c r="E155" s="118">
        <v>82510.760632243575</v>
      </c>
      <c r="F155" s="118">
        <f t="shared" si="2"/>
        <v>3.8517281641360168</v>
      </c>
      <c r="G155" s="46">
        <v>27436.226074548387</v>
      </c>
      <c r="H155" s="118">
        <v>4145.394028251415</v>
      </c>
      <c r="I155" s="118">
        <v>2554.393616727828</v>
      </c>
    </row>
    <row r="156" spans="1:9" x14ac:dyDescent="0.25">
      <c r="A156" s="183"/>
      <c r="B156" s="116" t="s">
        <v>48</v>
      </c>
      <c r="C156" s="117">
        <v>1083.2150000000001</v>
      </c>
      <c r="D156" s="118">
        <v>986.61000000000013</v>
      </c>
      <c r="E156" s="118">
        <v>2261.0749999999998</v>
      </c>
      <c r="F156" s="118">
        <f t="shared" si="2"/>
        <v>2.0873741593312496</v>
      </c>
      <c r="G156" s="46">
        <v>1614.8750000000002</v>
      </c>
      <c r="H156" s="118">
        <v>140.05000000000001</v>
      </c>
      <c r="I156" s="118">
        <v>141.55000000000001</v>
      </c>
    </row>
    <row r="157" spans="1:9" ht="15.75" thickBot="1" x14ac:dyDescent="0.3">
      <c r="A157" s="184"/>
      <c r="B157" s="122" t="s">
        <v>121</v>
      </c>
      <c r="C157" s="123">
        <v>150347.84268137455</v>
      </c>
      <c r="D157" s="124">
        <v>139955.820770811</v>
      </c>
      <c r="E157" s="124">
        <v>617579.38012205542</v>
      </c>
      <c r="F157" s="124">
        <f t="shared" si="2"/>
        <v>4.1076703802851613</v>
      </c>
      <c r="G157" s="50">
        <v>4748063.074214193</v>
      </c>
      <c r="H157" s="124">
        <v>31863.683392233957</v>
      </c>
      <c r="I157" s="124">
        <v>25001.500294962199</v>
      </c>
    </row>
    <row r="158" spans="1:9" ht="15.75" thickTop="1" x14ac:dyDescent="0.25"/>
  </sheetData>
  <mergeCells count="22">
    <mergeCell ref="A145:A146"/>
    <mergeCell ref="A147:A157"/>
    <mergeCell ref="A124:A134"/>
    <mergeCell ref="A135:A140"/>
    <mergeCell ref="A141:A144"/>
    <mergeCell ref="A96:A106"/>
    <mergeCell ref="A107:A113"/>
    <mergeCell ref="A114:A123"/>
    <mergeCell ref="A81:A85"/>
    <mergeCell ref="A86:A91"/>
    <mergeCell ref="A92:A95"/>
    <mergeCell ref="A55:A64"/>
    <mergeCell ref="A65:A75"/>
    <mergeCell ref="A76:A80"/>
    <mergeCell ref="A35:A40"/>
    <mergeCell ref="A41:A45"/>
    <mergeCell ref="A46:A54"/>
    <mergeCell ref="A2:B2"/>
    <mergeCell ref="A3:A13"/>
    <mergeCell ref="A14:A19"/>
    <mergeCell ref="A20:A25"/>
    <mergeCell ref="A26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National</vt:lpstr>
      <vt:lpstr>Province</vt:lpstr>
      <vt:lpstr>SM_National</vt:lpstr>
      <vt:lpstr>SM_Provincial</vt:lpstr>
      <vt:lpstr>SM_Cassava_Prov</vt:lpstr>
      <vt:lpstr>SM_Cassava_dist</vt:lpstr>
      <vt:lpstr>LS_Provincial</vt:lpstr>
      <vt:lpstr>Province by Category</vt:lpstr>
      <vt:lpstr>LS_Province</vt:lpstr>
    </vt:vector>
  </TitlesOfParts>
  <Company>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chuni</cp:lastModifiedBy>
  <dcterms:created xsi:type="dcterms:W3CDTF">2016-04-30T10:54:15Z</dcterms:created>
  <dcterms:modified xsi:type="dcterms:W3CDTF">2016-05-05T13:22:32Z</dcterms:modified>
</cp:coreProperties>
</file>