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92AFEBE-7819-4EFB-B4FF-B815F0C48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综合分汇总" sheetId="4" r:id="rId1"/>
    <sheet name="Sheet1" sheetId="5" r:id="rId2"/>
  </sheets>
  <definedNames>
    <definedName name="_xlnm._FilterDatabase" localSheetId="0" hidden="1">综合分汇总!$A$1:$P$41</definedName>
    <definedName name="_xlnm.Print_Titles" localSheetId="0">综合分汇总!$3:$3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4" l="1"/>
  <c r="N21" i="4"/>
  <c r="E21" i="4"/>
  <c r="N20" i="4"/>
  <c r="E20" i="4"/>
  <c r="N19" i="4"/>
  <c r="E19" i="4"/>
  <c r="N18" i="4"/>
  <c r="E18" i="4"/>
  <c r="N17" i="4"/>
  <c r="E17" i="4"/>
  <c r="N16" i="4"/>
  <c r="O16" i="4" s="1"/>
  <c r="E16" i="4"/>
  <c r="N15" i="4"/>
  <c r="E15" i="4"/>
  <c r="N14" i="4"/>
  <c r="E14" i="4"/>
  <c r="N13" i="4"/>
  <c r="E13" i="4"/>
  <c r="N12" i="4"/>
  <c r="E12" i="4"/>
  <c r="N11" i="4"/>
  <c r="E11" i="4"/>
  <c r="N10" i="4"/>
  <c r="E10" i="4"/>
  <c r="N9" i="4"/>
  <c r="E9" i="4"/>
  <c r="N8" i="4"/>
  <c r="E8" i="4"/>
  <c r="N7" i="4"/>
  <c r="E7" i="4"/>
  <c r="N6" i="4"/>
  <c r="E6" i="4"/>
  <c r="N5" i="4"/>
  <c r="E5" i="4"/>
  <c r="N4" i="4"/>
  <c r="E4" i="4"/>
  <c r="O11" i="4" l="1"/>
  <c r="O6" i="4"/>
  <c r="O19" i="4"/>
  <c r="O14" i="4"/>
  <c r="O17" i="4"/>
  <c r="O12" i="4"/>
  <c r="O8" i="4"/>
  <c r="O18" i="4"/>
  <c r="O20" i="4"/>
  <c r="O7" i="4"/>
  <c r="O10" i="4"/>
  <c r="O5" i="4"/>
  <c r="O13" i="4"/>
  <c r="O15" i="4"/>
  <c r="O9" i="4"/>
  <c r="O4" i="4"/>
  <c r="O21" i="4"/>
</calcChain>
</file>

<file path=xl/sharedStrings.xml><?xml version="1.0" encoding="utf-8"?>
<sst xmlns="http://schemas.openxmlformats.org/spreadsheetml/2006/main" count="54" uniqueCount="50">
  <si>
    <t>郑州理工职业学院学生综合素质测评汇总表</t>
  </si>
  <si>
    <t>二级学院：     信息工程学院                            班级：动漫制作技术2301班</t>
  </si>
  <si>
    <t>序号</t>
  </si>
  <si>
    <t>学号</t>
  </si>
  <si>
    <t>姓名</t>
  </si>
  <si>
    <t>德育素质</t>
  </si>
  <si>
    <t>排名</t>
  </si>
  <si>
    <t>智育素质</t>
  </si>
  <si>
    <t>能力素质</t>
  </si>
  <si>
    <t>体育素质</t>
  </si>
  <si>
    <t>劳育素质</t>
  </si>
  <si>
    <t>综合素质得分</t>
  </si>
  <si>
    <t>综合素质排名</t>
  </si>
  <si>
    <t>备注</t>
  </si>
  <si>
    <t>202303060111</t>
  </si>
  <si>
    <t>高习然</t>
  </si>
  <si>
    <t>202303060114</t>
  </si>
  <si>
    <t>张淇淇</t>
  </si>
  <si>
    <t>202303060110</t>
  </si>
  <si>
    <t>陈劲玲</t>
  </si>
  <si>
    <t>202303060115</t>
  </si>
  <si>
    <t>张莹</t>
  </si>
  <si>
    <t>202303060113</t>
  </si>
  <si>
    <t>韩香娜</t>
  </si>
  <si>
    <t>202303060116</t>
  </si>
  <si>
    <t>张羽飞</t>
  </si>
  <si>
    <t>202303060112</t>
  </si>
  <si>
    <t>郭雨菡</t>
  </si>
  <si>
    <t>202303060107</t>
  </si>
  <si>
    <t>周清琦</t>
  </si>
  <si>
    <t>202303060109</t>
  </si>
  <si>
    <t>陈雨生</t>
  </si>
  <si>
    <t>202303060108</t>
  </si>
  <si>
    <t>杨旭</t>
  </si>
  <si>
    <t>202303060104</t>
  </si>
  <si>
    <t>高思晨</t>
  </si>
  <si>
    <t>202303060102</t>
  </si>
  <si>
    <t>陈华冰</t>
  </si>
  <si>
    <t>202303060103</t>
  </si>
  <si>
    <t>曹铭康</t>
  </si>
  <si>
    <t>202303060101</t>
  </si>
  <si>
    <t>张富天</t>
  </si>
  <si>
    <t>202303060106</t>
  </si>
  <si>
    <t>王正</t>
  </si>
  <si>
    <t>202303060105</t>
  </si>
  <si>
    <t>马培源</t>
  </si>
  <si>
    <t>202303060117</t>
  </si>
  <si>
    <t>薄文博</t>
  </si>
  <si>
    <t>202303060118</t>
  </si>
  <si>
    <t>凌康迪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</si>
</sst>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8" formatCode="&quot;$&quot;\ #,##0_-;[Red]&quot;$&quot;\ #,##0\-"/>
    <numFmt numFmtId="179" formatCode="_-&quot;$&quot;\ * #,##0_-;_-&quot;$&quot;\ * #,##0\-;_-&quot;$&quot;\ * &quot;-&quot;_-;_-@_-"/>
    <numFmt numFmtId="180" formatCode="&quot;$&quot;#,##0_);[Red]\(&quot;$&quot;#,##0\)"/>
    <numFmt numFmtId="181" formatCode="_-* #,##0_-;\-* #,##0_-;_-* &quot;-&quot;_-;_-@_-"/>
    <numFmt numFmtId="182" formatCode="#,##0;\(#,##0\)"/>
    <numFmt numFmtId="183" formatCode="&quot;$&quot;\ #,##0.00_-;[Red]&quot;$&quot;\ #,##0.00\-"/>
    <numFmt numFmtId="184" formatCode="_-&quot;$&quot;\ * #,##0.00_-;_-&quot;$&quot;\ * #,##0.00\-;_-&quot;$&quot;\ * &quot;-&quot;??_-;_-@_-"/>
    <numFmt numFmtId="185" formatCode="\$#,##0.00;\(\$#,##0.00\)"/>
    <numFmt numFmtId="186" formatCode="#,##0.0_);\(#,##0.0\)"/>
    <numFmt numFmtId="187" formatCode="&quot;$&quot;#,##0.00_);[Red]\(&quot;$&quot;#,##0.00\)"/>
    <numFmt numFmtId="188" formatCode="\$#,##0;\(\$#,##0\)"/>
    <numFmt numFmtId="189" formatCode="_(&quot;$&quot;* #,##0.00_);_(&quot;$&quot;* \(#,##0.00\);_(&quot;$&quot;* &quot;-&quot;??_);_(@_)"/>
    <numFmt numFmtId="190" formatCode="_(&quot;$&quot;* #,##0_);_(&quot;$&quot;* \(#,##0\);_(&quot;$&quot;* &quot;-&quot;_);_(@_)"/>
    <numFmt numFmtId="191" formatCode="yy\.mm\.dd"/>
    <numFmt numFmtId="192" formatCode="_-* #,##0.00_-;\-* #,##0.00_-;_-* &quot;-&quot;??_-;_-@_-"/>
    <numFmt numFmtId="193" formatCode="0.00_ "/>
    <numFmt numFmtId="194" formatCode="0_ "/>
  </numFmts>
  <fonts count="71">
    <font>
      <sz val="12"/>
      <name val="宋体"/>
      <charset val="134"/>
    </font>
    <font>
      <b/>
      <sz val="20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11"/>
      <color indexed="9"/>
      <name val="Tahoma"/>
      <family val="2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9"/>
      <color indexed="10"/>
      <name val="宋体"/>
      <charset val="134"/>
    </font>
    <font>
      <sz val="12"/>
      <name val="Times New Roman"/>
      <family val="1"/>
    </font>
    <font>
      <sz val="10"/>
      <name val="Geneva"/>
      <family val="1"/>
    </font>
    <font>
      <b/>
      <sz val="11"/>
      <color indexed="56"/>
      <name val="宋体"/>
      <family val="3"/>
      <charset val="134"/>
    </font>
    <font>
      <sz val="7"/>
      <name val="Small Fonts"/>
      <charset val="134"/>
    </font>
    <font>
      <i/>
      <sz val="11"/>
      <color indexed="23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0"/>
      <color indexed="8"/>
      <name val="MS Sans Serif"/>
      <family val="1"/>
    </font>
    <font>
      <b/>
      <sz val="10"/>
      <name val="Tms Rmn"/>
      <family val="1"/>
    </font>
    <font>
      <sz val="10"/>
      <name val="Helv"/>
      <family val="2"/>
    </font>
    <font>
      <sz val="10"/>
      <name val="Arial"/>
      <family val="2"/>
    </font>
    <font>
      <sz val="11"/>
      <color indexed="20"/>
      <name val="Tahoma"/>
      <family val="2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4"/>
      <name val="楷体"/>
      <family val="3"/>
      <charset val="134"/>
    </font>
    <font>
      <b/>
      <sz val="11"/>
      <color indexed="9"/>
      <name val="Tahoma"/>
      <family val="2"/>
    </font>
    <font>
      <sz val="10"/>
      <name val="MS Sans Serif"/>
      <family val="2"/>
    </font>
    <font>
      <sz val="11"/>
      <color indexed="17"/>
      <name val="宋体"/>
      <family val="3"/>
      <charset val="134"/>
    </font>
    <font>
      <sz val="10"/>
      <name val="Times New Roman"/>
      <family val="1"/>
    </font>
    <font>
      <b/>
      <sz val="18"/>
      <color indexed="56"/>
      <name val="宋体"/>
      <family val="3"/>
      <charset val="134"/>
    </font>
    <font>
      <sz val="8"/>
      <name val="Times New Roman"/>
      <family val="1"/>
    </font>
    <font>
      <sz val="11"/>
      <color indexed="17"/>
      <name val="Tahoma"/>
      <family val="2"/>
    </font>
    <font>
      <b/>
      <sz val="12"/>
      <name val="Arial"/>
      <family val="2"/>
    </font>
    <font>
      <b/>
      <sz val="12"/>
      <color indexed="8"/>
      <name val="宋体"/>
      <family val="3"/>
      <charset val="134"/>
    </font>
    <font>
      <b/>
      <sz val="11"/>
      <color indexed="56"/>
      <name val="Tahoma"/>
      <family val="2"/>
    </font>
    <font>
      <sz val="8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b/>
      <sz val="11"/>
      <color indexed="52"/>
      <name val="Tahoma"/>
      <family val="2"/>
    </font>
    <font>
      <b/>
      <sz val="10"/>
      <name val="MS Sans Serif"/>
      <family val="2"/>
    </font>
    <font>
      <b/>
      <sz val="15"/>
      <color indexed="56"/>
      <name val="Tahoma"/>
      <family val="2"/>
    </font>
    <font>
      <b/>
      <sz val="15"/>
      <color indexed="56"/>
      <name val="宋体"/>
      <family val="3"/>
      <charset val="134"/>
    </font>
    <font>
      <b/>
      <sz val="13"/>
      <color indexed="56"/>
      <name val="Tahoma"/>
      <family val="2"/>
    </font>
    <font>
      <b/>
      <sz val="18"/>
      <color indexed="62"/>
      <name val="宋体"/>
      <family val="3"/>
      <charset val="134"/>
    </font>
    <font>
      <sz val="10"/>
      <name val="楷体"/>
      <family val="3"/>
      <charset val="134"/>
    </font>
    <font>
      <sz val="12"/>
      <color indexed="16"/>
      <name val="宋体"/>
      <family val="3"/>
      <charset val="134"/>
    </font>
    <font>
      <sz val="11"/>
      <color theme="1"/>
      <name val="Tahoma"/>
      <family val="2"/>
    </font>
    <font>
      <b/>
      <sz val="13"/>
      <color indexed="56"/>
      <name val="宋体"/>
      <family val="3"/>
      <charset val="134"/>
    </font>
    <font>
      <b/>
      <sz val="9"/>
      <name val="Arial"/>
      <family val="2"/>
    </font>
    <font>
      <sz val="12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Tahoma"/>
      <family val="2"/>
    </font>
    <font>
      <sz val="11"/>
      <color indexed="10"/>
      <name val="宋体"/>
      <family val="3"/>
      <charset val="134"/>
    </font>
    <font>
      <sz val="11"/>
      <color indexed="52"/>
      <name val="Tahoma"/>
      <family val="2"/>
    </font>
    <font>
      <b/>
      <sz val="11"/>
      <color indexed="63"/>
      <name val="Tahoma"/>
      <family val="2"/>
    </font>
    <font>
      <b/>
      <sz val="10"/>
      <name val="Arial"/>
      <family val="2"/>
    </font>
    <font>
      <sz val="11"/>
      <color indexed="62"/>
      <name val="Tahoma"/>
      <family val="2"/>
    </font>
    <font>
      <sz val="11"/>
      <color indexed="62"/>
      <name val="宋体"/>
      <family val="3"/>
      <charset val="134"/>
    </font>
    <font>
      <i/>
      <sz val="11"/>
      <color indexed="23"/>
      <name val="Tahoma"/>
      <family val="2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0"/>
      <name val="Tahoma"/>
      <family val="2"/>
    </font>
    <font>
      <b/>
      <sz val="11"/>
      <color indexed="8"/>
      <name val="Tahoma"/>
      <family val="2"/>
    </font>
    <font>
      <b/>
      <sz val="11"/>
      <color indexed="52"/>
      <name val="宋体"/>
      <family val="3"/>
      <charset val="134"/>
    </font>
    <font>
      <sz val="12"/>
      <name val="宋体"/>
      <family val="3"/>
      <charset val="134"/>
    </font>
  </fonts>
  <fills count="4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gray0625"/>
    </fill>
    <fill>
      <patternFill patternType="solid">
        <fgColor indexed="45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5"/>
        <bgColor indexed="25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55"/>
      </patternFill>
    </fill>
    <fill>
      <patternFill patternType="solid">
        <fgColor indexed="47"/>
        <bgColor indexed="47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4"/>
        <bgColor indexed="54"/>
      </patternFill>
    </fill>
    <fill>
      <patternFill patternType="solid">
        <fgColor indexed="44"/>
        <bgColor indexed="44"/>
      </patternFill>
    </fill>
    <fill>
      <patternFill patternType="solid">
        <fgColor indexed="42"/>
        <bgColor indexed="42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27"/>
      </patternFill>
    </fill>
    <fill>
      <patternFill patternType="solid">
        <fgColor indexed="62"/>
        <bgColor indexed="64"/>
      </patternFill>
    </fill>
    <fill>
      <patternFill patternType="solid">
        <fgColor indexed="49"/>
        <bgColor indexed="49"/>
      </patternFill>
    </fill>
    <fill>
      <patternFill patternType="solid">
        <fgColor indexed="51"/>
        <bgColor indexed="64"/>
      </patternFill>
    </fill>
    <fill>
      <patternFill patternType="lightUp">
        <fgColor indexed="9"/>
        <bgColor indexed="55"/>
      </patternFill>
    </fill>
    <fill>
      <patternFill patternType="solid">
        <fgColor indexed="52"/>
        <bgColor indexed="52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157">
    <xf numFmtId="0" fontId="0" fillId="0" borderId="0" applyBorder="0"/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0" borderId="0" applyBorder="0"/>
    <xf numFmtId="0" fontId="14" fillId="0" borderId="0" applyBorder="0"/>
    <xf numFmtId="0" fontId="15" fillId="0" borderId="0" applyBorder="0"/>
    <xf numFmtId="0" fontId="16" fillId="0" borderId="0" applyNumberFormat="0" applyFill="0" applyBorder="0" applyAlignment="0" applyProtection="0">
      <alignment vertical="center"/>
    </xf>
    <xf numFmtId="37" fontId="17" fillId="0" borderId="0" applyBorder="0"/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Font="0" applyBorder="0" applyAlignment="0">
      <alignment vertical="center" wrapText="1"/>
    </xf>
    <xf numFmtId="0" fontId="20" fillId="7" borderId="0" applyNumberFormat="0" applyBorder="0" applyAlignment="0" applyProtection="0"/>
    <xf numFmtId="0" fontId="21" fillId="0" borderId="2" applyNumberFormat="0" applyFill="0" applyAlignment="0" applyProtection="0">
      <alignment vertical="center"/>
    </xf>
    <xf numFmtId="0" fontId="22" fillId="0" borderId="0" applyBorder="0"/>
    <xf numFmtId="0" fontId="23" fillId="8" borderId="3">
      <protection locked="0"/>
    </xf>
    <xf numFmtId="0" fontId="9" fillId="9" borderId="0" applyNumberFormat="0" applyBorder="0" applyAlignment="0" applyProtection="0">
      <alignment vertical="center"/>
    </xf>
    <xf numFmtId="0" fontId="24" fillId="0" borderId="0" applyBorder="0">
      <protection locked="0"/>
    </xf>
    <xf numFmtId="0" fontId="25" fillId="0" borderId="4" applyNumberFormat="0" applyFill="0" applyProtection="0">
      <alignment horizontal="left"/>
    </xf>
    <xf numFmtId="0" fontId="70" fillId="0" borderId="0" applyBorder="0">
      <alignment vertical="center"/>
    </xf>
    <xf numFmtId="0" fontId="9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0" borderId="0" applyBorder="0"/>
    <xf numFmtId="0" fontId="20" fillId="10" borderId="0" applyNumberFormat="0" applyBorder="0" applyAlignment="0" applyProtection="0"/>
    <xf numFmtId="178" fontId="25" fillId="0" borderId="0" applyBorder="0"/>
    <xf numFmtId="0" fontId="29" fillId="11" borderId="0" applyNumberFormat="0" applyBorder="0" applyAlignment="0" applyProtection="0"/>
    <xf numFmtId="0" fontId="30" fillId="0" borderId="4" applyNumberFormat="0" applyFill="0" applyProtection="0">
      <alignment horizontal="center"/>
    </xf>
    <xf numFmtId="0" fontId="29" fillId="12" borderId="0" applyNumberFormat="0" applyBorder="0" applyAlignment="0" applyProtection="0"/>
    <xf numFmtId="179" fontId="25" fillId="0" borderId="0" applyFont="0" applyFill="0" applyBorder="0" applyAlignment="0" applyProtection="0"/>
    <xf numFmtId="0" fontId="24" fillId="0" borderId="0" applyBorder="0"/>
    <xf numFmtId="0" fontId="12" fillId="5" borderId="0" applyNumberFormat="0" applyBorder="0" applyAlignment="0" applyProtection="0">
      <alignment vertical="center"/>
    </xf>
    <xf numFmtId="0" fontId="31" fillId="13" borderId="5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180" fontId="32" fillId="0" borderId="0" applyFont="0" applyFill="0" applyBorder="0" applyAlignment="0" applyProtection="0"/>
    <xf numFmtId="0" fontId="33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81" fontId="25" fillId="0" borderId="0" applyFont="0" applyFill="0" applyBorder="0" applyAlignment="0" applyProtection="0"/>
    <xf numFmtId="15" fontId="32" fillId="0" borderId="0" applyFont="0" applyFill="0" applyBorder="0" applyAlignment="0" applyProtection="0"/>
    <xf numFmtId="0" fontId="9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/>
    <xf numFmtId="0" fontId="20" fillId="20" borderId="0" applyNumberFormat="0" applyBorder="0" applyAlignment="0" applyProtection="0"/>
    <xf numFmtId="0" fontId="11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49" fontId="25" fillId="0" borderId="0" applyFont="0" applyFill="0" applyBorder="0" applyAlignment="0" applyProtection="0"/>
    <xf numFmtId="0" fontId="11" fillId="24" borderId="0" applyNumberFormat="0" applyBorder="0" applyAlignment="0" applyProtection="0">
      <alignment vertical="center"/>
    </xf>
    <xf numFmtId="182" fontId="34" fillId="0" borderId="0" applyBorder="0"/>
    <xf numFmtId="0" fontId="11" fillId="6" borderId="0" applyNumberFormat="0" applyBorder="0" applyAlignment="0" applyProtection="0">
      <alignment vertical="center"/>
    </xf>
    <xf numFmtId="0" fontId="29" fillId="25" borderId="0" applyNumberFormat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4" fillId="0" borderId="0" applyBorder="0"/>
    <xf numFmtId="0" fontId="29" fillId="26" borderId="0" applyNumberFormat="0" applyBorder="0" applyAlignment="0" applyProtection="0"/>
    <xf numFmtId="43" fontId="25" fillId="0" borderId="0" applyFont="0" applyFill="0" applyBorder="0" applyAlignment="0" applyProtection="0"/>
    <xf numFmtId="0" fontId="13" fillId="0" borderId="0" applyBorder="0">
      <alignment vertical="center"/>
    </xf>
    <xf numFmtId="0" fontId="20" fillId="27" borderId="0" applyNumberFormat="0" applyBorder="0" applyAlignment="0" applyProtection="0"/>
    <xf numFmtId="183" fontId="25" fillId="0" borderId="0" applyFont="0" applyFill="0" applyBorder="0" applyAlignment="0" applyProtection="0"/>
    <xf numFmtId="0" fontId="36" fillId="0" borderId="0" applyBorder="0">
      <alignment horizontal="center" wrapText="1"/>
      <protection locked="0"/>
    </xf>
    <xf numFmtId="38" fontId="32" fillId="0" borderId="0" applyFont="0" applyFill="0" applyBorder="0" applyAlignment="0" applyProtection="0"/>
    <xf numFmtId="0" fontId="10" fillId="21" borderId="0" applyNumberFormat="0" applyBorder="0" applyAlignment="0" applyProtection="0">
      <alignment vertical="center"/>
    </xf>
    <xf numFmtId="184" fontId="25" fillId="0" borderId="0" applyFont="0" applyFill="0" applyBorder="0" applyAlignment="0" applyProtection="0"/>
    <xf numFmtId="0" fontId="37" fillId="18" borderId="0" applyNumberFormat="0" applyBorder="0" applyAlignment="0" applyProtection="0">
      <alignment vertical="center"/>
    </xf>
    <xf numFmtId="185" fontId="34" fillId="0" borderId="0" applyBorder="0"/>
    <xf numFmtId="15" fontId="32" fillId="0" borderId="0" applyBorder="0"/>
    <xf numFmtId="0" fontId="38" fillId="0" borderId="6" applyNumberFormat="0" applyAlignment="0" applyProtection="0">
      <alignment horizontal="left" vertical="center"/>
    </xf>
    <xf numFmtId="0" fontId="39" fillId="28" borderId="0" applyNumberFormat="0" applyBorder="0" applyAlignment="0" applyProtection="0"/>
    <xf numFmtId="0" fontId="39" fillId="29" borderId="0" applyNumberFormat="0" applyBorder="0" applyAlignment="0" applyProtection="0"/>
    <xf numFmtId="0" fontId="38" fillId="0" borderId="7">
      <alignment horizontal="left" vertical="center"/>
    </xf>
    <xf numFmtId="0" fontId="40" fillId="0" borderId="0" applyNumberFormat="0" applyFill="0" applyBorder="0" applyAlignment="0" applyProtection="0">
      <alignment vertical="center"/>
    </xf>
    <xf numFmtId="10" fontId="41" fillId="30" borderId="1" applyBorder="0" applyAlignment="0" applyProtection="0"/>
    <xf numFmtId="186" fontId="42" fillId="31" borderId="0" applyBorder="0"/>
    <xf numFmtId="186" fontId="43" fillId="32" borderId="0" applyBorder="0"/>
    <xf numFmtId="41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7" fontId="32" fillId="0" borderId="0" applyFont="0" applyFill="0" applyBorder="0" applyAlignment="0" applyProtection="0"/>
    <xf numFmtId="14" fontId="36" fillId="0" borderId="0" applyBorder="0">
      <alignment horizontal="center" wrapText="1"/>
      <protection locked="0"/>
    </xf>
    <xf numFmtId="10" fontId="25" fillId="0" borderId="0" applyFont="0" applyFill="0" applyBorder="0" applyAlignment="0" applyProtection="0"/>
    <xf numFmtId="9" fontId="24" fillId="0" borderId="0" applyFont="0" applyFill="0" applyBorder="0" applyAlignment="0" applyProtection="0"/>
    <xf numFmtId="13" fontId="25" fillId="0" borderId="0" applyFont="0" applyFill="0" applyBorder="0" applyProtection="0"/>
    <xf numFmtId="0" fontId="44" fillId="33" borderId="8" applyNumberFormat="0" applyAlignment="0" applyProtection="0">
      <alignment vertical="center"/>
    </xf>
    <xf numFmtId="40" fontId="32" fillId="0" borderId="0" applyFont="0" applyFill="0" applyBorder="0" applyAlignment="0" applyProtection="0"/>
    <xf numFmtId="188" fontId="34" fillId="0" borderId="0" applyBorder="0"/>
    <xf numFmtId="3" fontId="32" fillId="0" borderId="0" applyFont="0" applyFill="0" applyBorder="0" applyAlignment="0" applyProtection="0"/>
    <xf numFmtId="0" fontId="45" fillId="0" borderId="9">
      <alignment horizontal="center"/>
    </xf>
    <xf numFmtId="189" fontId="25" fillId="0" borderId="0" applyFont="0" applyFill="0" applyBorder="0" applyAlignment="0" applyProtection="0"/>
    <xf numFmtId="190" fontId="25" fillId="0" borderId="0" applyFont="0" applyFill="0" applyBorder="0" applyAlignment="0" applyProtection="0"/>
    <xf numFmtId="0" fontId="11" fillId="23" borderId="0" applyNumberFormat="0" applyBorder="0" applyAlignment="0" applyProtection="0">
      <alignment vertical="center"/>
    </xf>
    <xf numFmtId="0" fontId="25" fillId="0" borderId="4" applyNumberFormat="0" applyFill="0" applyProtection="0">
      <alignment horizontal="right"/>
    </xf>
    <xf numFmtId="0" fontId="32" fillId="34" borderId="0" applyNumberFormat="0" applyFont="0" applyBorder="0" applyAlignment="0" applyProtection="0"/>
    <xf numFmtId="0" fontId="46" fillId="0" borderId="10" applyNumberFormat="0" applyFill="0" applyAlignment="0" applyProtection="0">
      <alignment vertical="center"/>
    </xf>
    <xf numFmtId="0" fontId="20" fillId="12" borderId="0" applyNumberFormat="0" applyBorder="0" applyAlignment="0" applyProtection="0"/>
    <xf numFmtId="0" fontId="47" fillId="0" borderId="10" applyNumberFormat="0" applyFill="0" applyAlignment="0" applyProtection="0">
      <alignment vertical="center"/>
    </xf>
    <xf numFmtId="0" fontId="48" fillId="0" borderId="11" applyNumberFormat="0" applyFill="0" applyAlignment="0" applyProtection="0">
      <alignment vertical="center"/>
    </xf>
    <xf numFmtId="0" fontId="49" fillId="0" borderId="0" applyNumberFormat="0" applyFill="0" applyBorder="0" applyAlignment="0" applyProtection="0"/>
    <xf numFmtId="0" fontId="50" fillId="0" borderId="12" applyNumberFormat="0" applyFill="0" applyProtection="0">
      <alignment horizontal="center"/>
    </xf>
    <xf numFmtId="0" fontId="51" fillId="35" borderId="0" applyNumberFormat="0" applyBorder="0" applyAlignment="0" applyProtection="0"/>
    <xf numFmtId="0" fontId="11" fillId="36" borderId="0" applyNumberFormat="0" applyBorder="0" applyAlignment="0" applyProtection="0">
      <alignment vertical="center"/>
    </xf>
    <xf numFmtId="0" fontId="52" fillId="0" borderId="0" applyBorder="0"/>
    <xf numFmtId="0" fontId="50" fillId="0" borderId="12" applyNumberFormat="0" applyFill="0" applyProtection="0">
      <alignment horizontal="left"/>
    </xf>
    <xf numFmtId="191" fontId="25" fillId="0" borderId="12" applyFill="0" applyProtection="0">
      <alignment horizontal="right"/>
    </xf>
    <xf numFmtId="1" fontId="25" fillId="0" borderId="12" applyFill="0" applyProtection="0">
      <alignment horizontal="center"/>
    </xf>
    <xf numFmtId="0" fontId="53" fillId="0" borderId="11" applyNumberFormat="0" applyFill="0" applyAlignment="0" applyProtection="0">
      <alignment vertical="center"/>
    </xf>
    <xf numFmtId="0" fontId="32" fillId="0" borderId="0" applyNumberFormat="0" applyFont="0" applyFill="0" applyBorder="0" applyAlignment="0" applyProtection="0">
      <alignment horizontal="left"/>
    </xf>
    <xf numFmtId="0" fontId="54" fillId="0" borderId="0" applyNumberFormat="0" applyFill="0" applyBorder="0" applyAlignment="0" applyProtection="0"/>
    <xf numFmtId="0" fontId="10" fillId="24" borderId="0" applyNumberFormat="0" applyBorder="0" applyAlignment="0" applyProtection="0">
      <alignment vertical="center"/>
    </xf>
    <xf numFmtId="0" fontId="55" fillId="27" borderId="0" applyNumberFormat="0" applyBorder="0" applyAlignment="0" applyProtection="0"/>
    <xf numFmtId="0" fontId="28" fillId="0" borderId="13" applyNumberFormat="0" applyFill="0" applyAlignment="0" applyProtection="0">
      <alignment vertical="center"/>
    </xf>
    <xf numFmtId="0" fontId="56" fillId="13" borderId="5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192" fontId="25" fillId="0" borderId="0" applyFont="0" applyFill="0" applyBorder="0" applyAlignment="0" applyProtection="0"/>
    <xf numFmtId="0" fontId="58" fillId="0" borderId="0" applyNumberFormat="0" applyFill="0" applyBorder="0" applyAlignment="0" applyProtection="0">
      <alignment vertical="center"/>
    </xf>
    <xf numFmtId="0" fontId="59" fillId="0" borderId="2" applyNumberFormat="0" applyFill="0" applyAlignment="0" applyProtection="0">
      <alignment vertical="center"/>
    </xf>
    <xf numFmtId="0" fontId="20" fillId="37" borderId="0" applyNumberFormat="0" applyBorder="0" applyAlignment="0" applyProtection="0"/>
    <xf numFmtId="0" fontId="10" fillId="3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9" fillId="39" borderId="0" applyNumberFormat="0" applyBorder="0" applyAlignment="0" applyProtection="0"/>
    <xf numFmtId="0" fontId="9" fillId="2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60" fillId="33" borderId="14" applyNumberFormat="0" applyAlignment="0" applyProtection="0">
      <alignment vertical="center"/>
    </xf>
    <xf numFmtId="3" fontId="61" fillId="0" borderId="0" applyFill="0" applyBorder="0" applyAlignment="0" applyProtection="0"/>
    <xf numFmtId="0" fontId="62" fillId="17" borderId="8" applyNumberFormat="0" applyAlignment="0" applyProtection="0">
      <alignment vertical="center"/>
    </xf>
    <xf numFmtId="0" fontId="63" fillId="17" borderId="8" applyNumberFormat="0" applyAlignment="0" applyProtection="0">
      <alignment vertical="center"/>
    </xf>
    <xf numFmtId="0" fontId="70" fillId="30" borderId="15" applyNumberFormat="0" applyFont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/>
    <xf numFmtId="0" fontId="11" fillId="2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38" fontId="41" fillId="33" borderId="0" applyBorder="0" applyAlignment="0" applyProtection="0"/>
    <xf numFmtId="0" fontId="64" fillId="0" borderId="0" applyNumberFormat="0" applyFill="0" applyBorder="0" applyAlignment="0" applyProtection="0">
      <alignment vertical="center"/>
    </xf>
    <xf numFmtId="41" fontId="70" fillId="0" borderId="0" applyFont="0" applyFill="0" applyBorder="0" applyAlignment="0" applyProtection="0"/>
    <xf numFmtId="0" fontId="29" fillId="20" borderId="0" applyNumberFormat="0" applyBorder="0" applyAlignment="0" applyProtection="0"/>
    <xf numFmtId="0" fontId="12" fillId="23" borderId="0" applyNumberFormat="0" applyBorder="0" applyAlignment="0" applyProtection="0">
      <alignment vertical="center"/>
    </xf>
    <xf numFmtId="0" fontId="29" fillId="42" borderId="0" applyNumberFormat="0" applyBorder="0" applyAlignment="0" applyProtection="0"/>
    <xf numFmtId="0" fontId="16" fillId="0" borderId="16" applyNumberFormat="0" applyFill="0" applyAlignment="0" applyProtection="0">
      <alignment vertical="center"/>
    </xf>
    <xf numFmtId="0" fontId="65" fillId="4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6" fillId="33" borderId="14" applyNumberFormat="0" applyAlignment="0" applyProtection="0">
      <alignment vertical="center"/>
    </xf>
    <xf numFmtId="43" fontId="70" fillId="0" borderId="0" applyFont="0" applyFill="0" applyBorder="0" applyAlignment="0" applyProtection="0"/>
    <xf numFmtId="0" fontId="32" fillId="0" borderId="0" applyBorder="0"/>
    <xf numFmtId="4" fontId="32" fillId="0" borderId="0" applyFont="0" applyFill="0" applyBorder="0" applyAlignment="0" applyProtection="0"/>
    <xf numFmtId="0" fontId="40" fillId="0" borderId="16" applyNumberFormat="0" applyFill="0" applyAlignment="0" applyProtection="0">
      <alignment vertical="center"/>
    </xf>
    <xf numFmtId="0" fontId="67" fillId="43" borderId="0" applyNumberFormat="0" applyBorder="0" applyAlignment="0" applyProtection="0">
      <alignment vertical="center"/>
    </xf>
    <xf numFmtId="0" fontId="68" fillId="0" borderId="13" applyNumberFormat="0" applyFill="0" applyAlignment="0" applyProtection="0">
      <alignment vertical="center"/>
    </xf>
    <xf numFmtId="0" fontId="69" fillId="33" borderId="8" applyNumberFormat="0" applyAlignment="0" applyProtection="0">
      <alignment vertical="center"/>
    </xf>
    <xf numFmtId="0" fontId="70" fillId="0" borderId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9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94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93" fontId="4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93" fontId="3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193" fontId="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93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193" fontId="3" fillId="0" borderId="0" xfId="0" applyNumberFormat="1" applyFont="1" applyBorder="1" applyAlignment="1">
      <alignment horizontal="center"/>
    </xf>
    <xf numFmtId="194" fontId="3" fillId="0" borderId="0" xfId="0" applyNumberFormat="1" applyFont="1" applyBorder="1" applyAlignment="1">
      <alignment horizontal="center" vertical="center"/>
    </xf>
    <xf numFmtId="194" fontId="3" fillId="0" borderId="0" xfId="0" applyNumberFormat="1" applyFont="1" applyAlignment="1">
      <alignment horizontal="center"/>
    </xf>
    <xf numFmtId="193" fontId="3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57">
    <cellStyle name="_Book1" xfId="33" xr:uid="{00000000-0005-0000-0000-000051000000}"/>
    <cellStyle name="_Book1_1" xfId="7" xr:uid="{00000000-0005-0000-0000-000037000000}"/>
    <cellStyle name="_Book1_2" xfId="55" xr:uid="{00000000-0005-0000-0000-000067000000}"/>
    <cellStyle name="_ET_STYLE_NoName_00__Book1" xfId="6" xr:uid="{00000000-0005-0000-0000-000036000000}"/>
    <cellStyle name="20% - 强调文字颜色 1 2" xfId="1" xr:uid="{00000000-0005-0000-0000-000031000000}"/>
    <cellStyle name="20% - 强调文字颜色 1 3" xfId="40" xr:uid="{00000000-0005-0000-0000-000058000000}"/>
    <cellStyle name="20% - 强调文字颜色 2 2" xfId="18" xr:uid="{00000000-0005-0000-0000-000042000000}"/>
    <cellStyle name="20% - 强调文字颜色 2 3" xfId="23" xr:uid="{00000000-0005-0000-0000-000047000000}"/>
    <cellStyle name="20% - 强调文字颜色 3 2" xfId="41" xr:uid="{00000000-0005-0000-0000-000059000000}"/>
    <cellStyle name="20% - 强调文字颜色 3 3" xfId="44" xr:uid="{00000000-0005-0000-0000-00005C000000}"/>
    <cellStyle name="20% - 强调文字颜色 4 3" xfId="34" xr:uid="{00000000-0005-0000-0000-000052000000}"/>
    <cellStyle name="20% - 强调文字颜色 5 2" xfId="38" xr:uid="{00000000-0005-0000-0000-000056000000}"/>
    <cellStyle name="20% - 强调文字颜色 5 3" xfId="146" xr:uid="{00000000-0005-0000-0000-0000C3000000}"/>
    <cellStyle name="20% - 强调文字颜色 6 2" xfId="39" xr:uid="{00000000-0005-0000-0000-000057000000}"/>
    <cellStyle name="20% - 强调文字颜色 6 3" xfId="147" xr:uid="{00000000-0005-0000-0000-0000C4000000}"/>
    <cellStyle name="40% - 强调文字颜色 1 2" xfId="22" xr:uid="{00000000-0005-0000-0000-000046000000}"/>
    <cellStyle name="40% - 强调文字颜色 2 2" xfId="47" xr:uid="{00000000-0005-0000-0000-00005F000000}"/>
    <cellStyle name="40% - 强调文字颜色 2 3" xfId="48" xr:uid="{00000000-0005-0000-0000-000060000000}"/>
    <cellStyle name="40% - 强调文字颜色 3 2" xfId="126" xr:uid="{00000000-0005-0000-0000-0000AE000000}"/>
    <cellStyle name="40% - 强调文字颜色 3 3" xfId="142" xr:uid="{00000000-0005-0000-0000-0000BE000000}"/>
    <cellStyle name="40% - 强调文字颜色 4 2" xfId="10" xr:uid="{00000000-0005-0000-0000-00003A000000}"/>
    <cellStyle name="40% - 强调文字颜色 5 3" xfId="4" xr:uid="{00000000-0005-0000-0000-000034000000}"/>
    <cellStyle name="40% - 强调文字颜色 6 2" xfId="134" xr:uid="{00000000-0005-0000-0000-0000B6000000}"/>
    <cellStyle name="40% - 强调文字颜色 6 3" xfId="133" xr:uid="{00000000-0005-0000-0000-0000B5000000}"/>
    <cellStyle name="60% - 强调文字颜色 1 2" xfId="69" xr:uid="{00000000-0005-0000-0000-000075000000}"/>
    <cellStyle name="60% - 强调文字颜色 1 3" xfId="51" xr:uid="{00000000-0005-0000-0000-000063000000}"/>
    <cellStyle name="60% - 强调文字颜色 2 2" xfId="53" xr:uid="{00000000-0005-0000-0000-000065000000}"/>
    <cellStyle name="60% - 强调文字颜色 2 3" xfId="37" xr:uid="{00000000-0005-0000-0000-000055000000}"/>
    <cellStyle name="60% - 强调文字颜色 3 2" xfId="54" xr:uid="{00000000-0005-0000-0000-000066000000}"/>
    <cellStyle name="60% - 强调文字颜色 3 3" xfId="96" xr:uid="{00000000-0005-0000-0000-000090000000}"/>
    <cellStyle name="60% - 强调文字颜色 4 2" xfId="2" xr:uid="{00000000-0005-0000-0000-000032000000}"/>
    <cellStyle name="60% - 强调文字颜色 4 3" xfId="3" xr:uid="{00000000-0005-0000-0000-000033000000}"/>
    <cellStyle name="60% - 强调文字颜色 5 2" xfId="114" xr:uid="{00000000-0005-0000-0000-0000A2000000}"/>
    <cellStyle name="60% - 强调文字颜色 5 3" xfId="56" xr:uid="{00000000-0005-0000-0000-000068000000}"/>
    <cellStyle name="60% - 强调文字颜色 6 2" xfId="12" xr:uid="{00000000-0005-0000-0000-00003C000000}"/>
    <cellStyle name="60% - 强调文字颜色 6 3" xfId="58" xr:uid="{00000000-0005-0000-0000-00006A000000}"/>
    <cellStyle name="6mal" xfId="19" xr:uid="{00000000-0005-0000-0000-000043000000}"/>
    <cellStyle name="Accent1" xfId="59" xr:uid="{00000000-0005-0000-0000-00006B000000}"/>
    <cellStyle name="Accent1 - 20%" xfId="14" xr:uid="{00000000-0005-0000-0000-00003E000000}"/>
    <cellStyle name="Accent1 - 60%" xfId="62" xr:uid="{00000000-0005-0000-0000-00006E000000}"/>
    <cellStyle name="Accent2" xfId="29" xr:uid="{00000000-0005-0000-0000-00004D000000}"/>
    <cellStyle name="Accent2 - 60%" xfId="49" xr:uid="{00000000-0005-0000-0000-000061000000}"/>
    <cellStyle name="Accent3 - 40%" xfId="65" xr:uid="{00000000-0005-0000-0000-000071000000}"/>
    <cellStyle name="Accent4 - 40%" xfId="100" xr:uid="{00000000-0005-0000-0000-000094000000}"/>
    <cellStyle name="Accent4 - 60%" xfId="31" xr:uid="{00000000-0005-0000-0000-00004F000000}"/>
    <cellStyle name="Accent5" xfId="125" xr:uid="{00000000-0005-0000-0000-0000AD000000}"/>
    <cellStyle name="Accent5 - 20%" xfId="122" xr:uid="{00000000-0005-0000-0000-0000AA000000}"/>
    <cellStyle name="Accent6" xfId="143" xr:uid="{00000000-0005-0000-0000-0000BF000000}"/>
    <cellStyle name="Accent6 - 20%" xfId="27" xr:uid="{00000000-0005-0000-0000-00004B000000}"/>
    <cellStyle name="Accent6 - 40%" xfId="50" xr:uid="{00000000-0005-0000-0000-000062000000}"/>
    <cellStyle name="Accent6 - 60%" xfId="141" xr:uid="{00000000-0005-0000-0000-0000BD000000}"/>
    <cellStyle name="args.style" xfId="67" xr:uid="{00000000-0005-0000-0000-000073000000}"/>
    <cellStyle name="Comma [0]_!!!GO" xfId="45" xr:uid="{00000000-0005-0000-0000-00005D000000}"/>
    <cellStyle name="comma zerodec" xfId="57" xr:uid="{00000000-0005-0000-0000-000069000000}"/>
    <cellStyle name="Comma_!!!GO" xfId="119" xr:uid="{00000000-0005-0000-0000-0000A7000000}"/>
    <cellStyle name="Currency_!!!GO" xfId="70" xr:uid="{00000000-0005-0000-0000-000076000000}"/>
    <cellStyle name="Currency1" xfId="72" xr:uid="{00000000-0005-0000-0000-000078000000}"/>
    <cellStyle name="Date" xfId="73" xr:uid="{00000000-0005-0000-0000-000079000000}"/>
    <cellStyle name="Dollar (zero dec)" xfId="91" xr:uid="{00000000-0005-0000-0000-00008B000000}"/>
    <cellStyle name="Grey" xfId="138" xr:uid="{00000000-0005-0000-0000-0000BA000000}"/>
    <cellStyle name="Header1" xfId="74" xr:uid="{00000000-0005-0000-0000-00007A000000}"/>
    <cellStyle name="Header2" xfId="77" xr:uid="{00000000-0005-0000-0000-00007D000000}"/>
    <cellStyle name="Input [yellow]" xfId="79" xr:uid="{00000000-0005-0000-0000-00007F000000}"/>
    <cellStyle name="Input Cells" xfId="80" xr:uid="{00000000-0005-0000-0000-000080000000}"/>
    <cellStyle name="Linked Cells" xfId="81" xr:uid="{00000000-0005-0000-0000-000081000000}"/>
    <cellStyle name="Millares [0]_96 Risk" xfId="68" xr:uid="{00000000-0005-0000-0000-000074000000}"/>
    <cellStyle name="Millares_96 Risk" xfId="90" xr:uid="{00000000-0005-0000-0000-00008A000000}"/>
    <cellStyle name="Milliers_!!!GO" xfId="83" xr:uid="{00000000-0005-0000-0000-000083000000}"/>
    <cellStyle name="Moneda [0]_96 Risk" xfId="42" xr:uid="{00000000-0005-0000-0000-00005A000000}"/>
    <cellStyle name="Moneda_96 Risk" xfId="84" xr:uid="{00000000-0005-0000-0000-000084000000}"/>
    <cellStyle name="Mon閠aire [0]_!!!GO" xfId="66" xr:uid="{00000000-0005-0000-0000-000072000000}"/>
    <cellStyle name="Mon閠aire_!!!GO" xfId="32" xr:uid="{00000000-0005-0000-0000-000050000000}"/>
    <cellStyle name="New Times Roman" xfId="61" xr:uid="{00000000-0005-0000-0000-00006D000000}"/>
    <cellStyle name="no dec" xfId="9" xr:uid="{00000000-0005-0000-0000-000039000000}"/>
    <cellStyle name="Normal - Style1" xfId="28" xr:uid="{00000000-0005-0000-0000-00004C000000}"/>
    <cellStyle name="per.style" xfId="85" xr:uid="{00000000-0005-0000-0000-000085000000}"/>
    <cellStyle name="Percent [2]" xfId="86" xr:uid="{00000000-0005-0000-0000-000086000000}"/>
    <cellStyle name="Percent_!!!GO" xfId="87" xr:uid="{00000000-0005-0000-0000-000087000000}"/>
    <cellStyle name="Pourcentage_pldt" xfId="88" xr:uid="{00000000-0005-0000-0000-000088000000}"/>
    <cellStyle name="PSChar" xfId="112" xr:uid="{00000000-0005-0000-0000-0000A0000000}"/>
    <cellStyle name="PSDate" xfId="46" xr:uid="{00000000-0005-0000-0000-00005E000000}"/>
    <cellStyle name="PSDec" xfId="151" xr:uid="{00000000-0005-0000-0000-0000C8000000}"/>
    <cellStyle name="PSHeading" xfId="93" xr:uid="{00000000-0005-0000-0000-00008D000000}"/>
    <cellStyle name="PSInt" xfId="92" xr:uid="{00000000-0005-0000-0000-00008C000000}"/>
    <cellStyle name="PSSpacer" xfId="98" xr:uid="{00000000-0005-0000-0000-000092000000}"/>
    <cellStyle name="Standard_AREAS" xfId="16" xr:uid="{00000000-0005-0000-0000-000040000000}"/>
    <cellStyle name="t_HVAC Equipment (3)" xfId="17" xr:uid="{00000000-0005-0000-0000-000041000000}"/>
    <cellStyle name="捠壿 [0.00]_Region Orders (2)" xfId="94" xr:uid="{00000000-0005-0000-0000-00008E000000}"/>
    <cellStyle name="捠壿_Region Orders (2)" xfId="95" xr:uid="{00000000-0005-0000-0000-00008F000000}"/>
    <cellStyle name="编号" xfId="97" xr:uid="{00000000-0005-0000-0000-000091000000}"/>
    <cellStyle name="标题 1 2" xfId="99" xr:uid="{00000000-0005-0000-0000-000093000000}"/>
    <cellStyle name="标题 1 3" xfId="101" xr:uid="{00000000-0005-0000-0000-000095000000}"/>
    <cellStyle name="标题 2 2" xfId="102" xr:uid="{00000000-0005-0000-0000-000096000000}"/>
    <cellStyle name="标题 2 3" xfId="111" xr:uid="{00000000-0005-0000-0000-00009F000000}"/>
    <cellStyle name="标题 3 2" xfId="152" xr:uid="{00000000-0005-0000-0000-0000C9000000}"/>
    <cellStyle name="标题 3 3" xfId="144" xr:uid="{00000000-0005-0000-0000-0000C0000000}"/>
    <cellStyle name="标题 4 2" xfId="78" xr:uid="{00000000-0005-0000-0000-00007E000000}"/>
    <cellStyle name="标题 4 3" xfId="8" xr:uid="{00000000-0005-0000-0000-000038000000}"/>
    <cellStyle name="标题 5" xfId="60" xr:uid="{00000000-0005-0000-0000-00006C000000}"/>
    <cellStyle name="标题1" xfId="30" xr:uid="{00000000-0005-0000-0000-00004E000000}"/>
    <cellStyle name="表标题" xfId="103" xr:uid="{00000000-0005-0000-0000-000097000000}"/>
    <cellStyle name="部门" xfId="104" xr:uid="{00000000-0005-0000-0000-000098000000}"/>
    <cellStyle name="差 2" xfId="24" xr:uid="{00000000-0005-0000-0000-000048000000}"/>
    <cellStyle name="差_Book1" xfId="105" xr:uid="{00000000-0005-0000-0000-000099000000}"/>
    <cellStyle name="差_需补考-需重修名单表" xfId="25" xr:uid="{00000000-0005-0000-0000-000049000000}"/>
    <cellStyle name="常规" xfId="0" builtinId="0"/>
    <cellStyle name="常规 11" xfId="64" xr:uid="{00000000-0005-0000-0000-000070000000}"/>
    <cellStyle name="常规 13" xfId="13" xr:uid="{00000000-0005-0000-0000-00003D000000}"/>
    <cellStyle name="常规 14" xfId="21" xr:uid="{00000000-0005-0000-0000-000045000000}"/>
    <cellStyle name="常规 2" xfId="5" xr:uid="{00000000-0005-0000-0000-000035000000}"/>
    <cellStyle name="常规 3" xfId="107" xr:uid="{00000000-0005-0000-0000-00009B000000}"/>
    <cellStyle name="常规 4" xfId="26" xr:uid="{00000000-0005-0000-0000-00004A000000}"/>
    <cellStyle name="常规 6 3" xfId="156" xr:uid="{00000000-0005-0000-0000-0000CD000000}"/>
    <cellStyle name="分级显示列_1_Book1" xfId="113" xr:uid="{00000000-0005-0000-0000-0000A1000000}"/>
    <cellStyle name="分级显示行_1_Book1" xfId="129" xr:uid="{00000000-0005-0000-0000-0000B1000000}"/>
    <cellStyle name="好 2" xfId="71" xr:uid="{00000000-0005-0000-0000-000077000000}"/>
    <cellStyle name="好_Book1" xfId="115" xr:uid="{00000000-0005-0000-0000-0000A3000000}"/>
    <cellStyle name="好_需补考-需重修名单表" xfId="43" xr:uid="{00000000-0005-0000-0000-00005B000000}"/>
    <cellStyle name="汇总 2" xfId="154" xr:uid="{00000000-0005-0000-0000-0000CB000000}"/>
    <cellStyle name="汇总 3" xfId="116" xr:uid="{00000000-0005-0000-0000-0000A4000000}"/>
    <cellStyle name="计算 2" xfId="89" xr:uid="{00000000-0005-0000-0000-000089000000}"/>
    <cellStyle name="计算 3" xfId="155" xr:uid="{00000000-0005-0000-0000-0000CC000000}"/>
    <cellStyle name="检查单元格 2" xfId="35" xr:uid="{00000000-0005-0000-0000-000053000000}"/>
    <cellStyle name="检查单元格 3" xfId="117" xr:uid="{00000000-0005-0000-0000-0000A5000000}"/>
    <cellStyle name="解释性文本 2" xfId="139" xr:uid="{00000000-0005-0000-0000-0000BB000000}"/>
    <cellStyle name="解释性文本 3" xfId="11" xr:uid="{00000000-0005-0000-0000-00003B000000}"/>
    <cellStyle name="借出原因" xfId="108" xr:uid="{00000000-0005-0000-0000-00009C000000}"/>
    <cellStyle name="警告文本 2" xfId="118" xr:uid="{00000000-0005-0000-0000-0000A6000000}"/>
    <cellStyle name="警告文本 3" xfId="120" xr:uid="{00000000-0005-0000-0000-0000A8000000}"/>
    <cellStyle name="链接单元格 2" xfId="121" xr:uid="{00000000-0005-0000-0000-0000A9000000}"/>
    <cellStyle name="链接单元格 3" xfId="15" xr:uid="{00000000-0005-0000-0000-00003F000000}"/>
    <cellStyle name="千分位[0]_laroux" xfId="140" xr:uid="{00000000-0005-0000-0000-0000BC000000}"/>
    <cellStyle name="千分位_laroux" xfId="149" xr:uid="{00000000-0005-0000-0000-0000C6000000}"/>
    <cellStyle name="千位_ 方正PC" xfId="63" xr:uid="{00000000-0005-0000-0000-00006F000000}"/>
    <cellStyle name="强调 1" xfId="135" xr:uid="{00000000-0005-0000-0000-0000B7000000}"/>
    <cellStyle name="强调 2" xfId="75" xr:uid="{00000000-0005-0000-0000-00007B000000}"/>
    <cellStyle name="强调 3" xfId="76" xr:uid="{00000000-0005-0000-0000-00007C000000}"/>
    <cellStyle name="强调文字颜色 1 2" xfId="123" xr:uid="{00000000-0005-0000-0000-0000AB000000}"/>
    <cellStyle name="强调文字颜色 1 3" xfId="137" xr:uid="{00000000-0005-0000-0000-0000B9000000}"/>
    <cellStyle name="强调文字颜色 2 2" xfId="124" xr:uid="{00000000-0005-0000-0000-0000AC000000}"/>
    <cellStyle name="强调文字颜色 2 3" xfId="36" xr:uid="{00000000-0005-0000-0000-000054000000}"/>
    <cellStyle name="强调文字颜色 3 2" xfId="127" xr:uid="{00000000-0005-0000-0000-0000AF000000}"/>
    <cellStyle name="强调文字颜色 3 3" xfId="106" xr:uid="{00000000-0005-0000-0000-00009A000000}"/>
    <cellStyle name="强调文字颜色 6 2" xfId="52" xr:uid="{00000000-0005-0000-0000-000064000000}"/>
    <cellStyle name="强调文字颜色 6 3" xfId="136" xr:uid="{00000000-0005-0000-0000-0000B8000000}"/>
    <cellStyle name="日期" xfId="109" xr:uid="{00000000-0005-0000-0000-00009D000000}"/>
    <cellStyle name="商品名称" xfId="20" xr:uid="{00000000-0005-0000-0000-000044000000}"/>
    <cellStyle name="适中 2" xfId="153" xr:uid="{00000000-0005-0000-0000-0000CA000000}"/>
    <cellStyle name="适中 3" xfId="145" xr:uid="{00000000-0005-0000-0000-0000C1000000}"/>
    <cellStyle name="输出 2" xfId="128" xr:uid="{00000000-0005-0000-0000-0000B0000000}"/>
    <cellStyle name="输出 3" xfId="148" xr:uid="{00000000-0005-0000-0000-0000C5000000}"/>
    <cellStyle name="输入 2" xfId="130" xr:uid="{00000000-0005-0000-0000-0000B2000000}"/>
    <cellStyle name="输入 3" xfId="131" xr:uid="{00000000-0005-0000-0000-0000B3000000}"/>
    <cellStyle name="数量" xfId="110" xr:uid="{00000000-0005-0000-0000-00009E000000}"/>
    <cellStyle name="昗弨_Pacific Region P&amp;L" xfId="150" xr:uid="{00000000-0005-0000-0000-0000C7000000}"/>
    <cellStyle name="寘嬫愗傝_Region Orders (2)" xfId="82" xr:uid="{00000000-0005-0000-0000-000082000000}"/>
    <cellStyle name="注释 2" xfId="132" xr:uid="{00000000-0005-0000-0000-0000B4000000}"/>
  </cellStyles>
  <dxfs count="11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FFFFFF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zoomScale="115" zoomScaleNormal="115" workbookViewId="0">
      <selection activeCell="I19" sqref="I19"/>
    </sheetView>
  </sheetViews>
  <sheetFormatPr defaultColWidth="8.8984375" defaultRowHeight="15.6"/>
  <cols>
    <col min="1" max="1" width="3.3984375" style="5" customWidth="1"/>
    <col min="2" max="2" width="14.3984375" style="5" customWidth="1"/>
    <col min="3" max="3" width="12.19921875" style="5" customWidth="1"/>
    <col min="4" max="4" width="8.69921875" style="5" customWidth="1"/>
    <col min="5" max="5" width="4.796875" style="5" customWidth="1"/>
    <col min="6" max="6" width="8.69921875" style="6" customWidth="1"/>
    <col min="7" max="7" width="4.796875" style="5" customWidth="1"/>
    <col min="8" max="8" width="8.69921875" style="5" customWidth="1"/>
    <col min="9" max="9" width="4.796875" style="5" customWidth="1"/>
    <col min="10" max="10" width="8.69921875" style="5" customWidth="1"/>
    <col min="11" max="11" width="4.796875" style="5" customWidth="1"/>
    <col min="12" max="12" width="8.69921875" style="5" customWidth="1"/>
    <col min="13" max="13" width="4.796875" style="5" customWidth="1"/>
    <col min="14" max="14" width="8.69921875" style="6" customWidth="1"/>
    <col min="15" max="15" width="8.69921875" style="5" customWidth="1"/>
    <col min="16" max="16" width="4.796875" style="5" customWidth="1"/>
    <col min="17" max="17" width="9" style="5"/>
    <col min="18" max="18" width="15.69921875" style="5" customWidth="1"/>
    <col min="19" max="16383" width="9" style="5"/>
    <col min="16384" max="16384" width="8.8984375" style="5"/>
  </cols>
  <sheetData>
    <row r="1" spans="1:20" s="1" customFormat="1" ht="36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20" s="2" customFormat="1" ht="30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20" s="3" customFormat="1" ht="34.049999999999997" customHeight="1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6</v>
      </c>
      <c r="H3" s="7" t="s">
        <v>8</v>
      </c>
      <c r="I3" s="7" t="s">
        <v>6</v>
      </c>
      <c r="J3" s="7" t="s">
        <v>9</v>
      </c>
      <c r="K3" s="7" t="s">
        <v>6</v>
      </c>
      <c r="L3" s="7" t="s">
        <v>10</v>
      </c>
      <c r="M3" s="7" t="s">
        <v>6</v>
      </c>
      <c r="N3" s="7" t="s">
        <v>11</v>
      </c>
      <c r="O3" s="7" t="s">
        <v>12</v>
      </c>
      <c r="P3" s="7" t="s">
        <v>13</v>
      </c>
    </row>
    <row r="4" spans="1:20" s="4" customFormat="1" ht="19.95" customHeight="1">
      <c r="A4" s="8">
        <v>11</v>
      </c>
      <c r="B4" s="8" t="s">
        <v>14</v>
      </c>
      <c r="C4" s="9" t="s">
        <v>15</v>
      </c>
      <c r="D4" s="10">
        <v>25</v>
      </c>
      <c r="E4" s="8">
        <f t="shared" ref="E4:E21" si="0">RANK(D4,$D$4:$D$41)</f>
        <v>1</v>
      </c>
      <c r="F4" s="10">
        <v>44</v>
      </c>
      <c r="G4" s="8">
        <v>1</v>
      </c>
      <c r="H4" s="10">
        <v>10.584</v>
      </c>
      <c r="I4" s="8">
        <v>1</v>
      </c>
      <c r="J4" s="10">
        <v>5</v>
      </c>
      <c r="K4" s="8">
        <v>1</v>
      </c>
      <c r="L4" s="10">
        <v>8.01</v>
      </c>
      <c r="M4" s="8">
        <v>3</v>
      </c>
      <c r="N4" s="10">
        <f t="shared" ref="N4:N21" si="1">SUM(D4,F4,H4,J4,L4)</f>
        <v>92.594000000000008</v>
      </c>
      <c r="O4" s="8">
        <f t="shared" ref="O4:O21" si="2">RANK(N4,$N$4:$N$21)</f>
        <v>1</v>
      </c>
      <c r="P4" s="10"/>
      <c r="R4" s="23"/>
      <c r="T4" s="24"/>
    </row>
    <row r="5" spans="1:20" s="4" customFormat="1" ht="19.95" customHeight="1">
      <c r="A5" s="8">
        <v>14</v>
      </c>
      <c r="B5" s="8" t="s">
        <v>16</v>
      </c>
      <c r="C5" s="9" t="s">
        <v>17</v>
      </c>
      <c r="D5" s="10">
        <v>24</v>
      </c>
      <c r="E5" s="8">
        <f t="shared" si="0"/>
        <v>2</v>
      </c>
      <c r="F5" s="10">
        <v>43.07</v>
      </c>
      <c r="G5" s="8">
        <v>4</v>
      </c>
      <c r="H5" s="10">
        <v>10.584</v>
      </c>
      <c r="I5" s="8">
        <v>3</v>
      </c>
      <c r="J5" s="10">
        <v>3.19</v>
      </c>
      <c r="K5" s="8">
        <v>8</v>
      </c>
      <c r="L5" s="10">
        <v>8.19</v>
      </c>
      <c r="M5" s="8">
        <v>1</v>
      </c>
      <c r="N5" s="10">
        <f t="shared" si="1"/>
        <v>89.033999999999992</v>
      </c>
      <c r="O5" s="8">
        <f t="shared" si="2"/>
        <v>2</v>
      </c>
      <c r="P5" s="10"/>
      <c r="R5" s="23"/>
      <c r="T5" s="24"/>
    </row>
    <row r="6" spans="1:20" s="4" customFormat="1" ht="19.95" customHeight="1">
      <c r="A6" s="8">
        <v>10</v>
      </c>
      <c r="B6" s="8" t="s">
        <v>18</v>
      </c>
      <c r="C6" s="9" t="s">
        <v>19</v>
      </c>
      <c r="D6" s="10">
        <v>22</v>
      </c>
      <c r="E6" s="8">
        <f t="shared" si="0"/>
        <v>3</v>
      </c>
      <c r="F6" s="10">
        <v>42.225000000000001</v>
      </c>
      <c r="G6" s="8">
        <v>6</v>
      </c>
      <c r="H6" s="10">
        <v>10.35</v>
      </c>
      <c r="I6" s="8">
        <v>3</v>
      </c>
      <c r="J6" s="10">
        <v>3.23</v>
      </c>
      <c r="K6" s="8">
        <v>6</v>
      </c>
      <c r="L6" s="10">
        <v>7.92</v>
      </c>
      <c r="M6" s="8">
        <v>4</v>
      </c>
      <c r="N6" s="10">
        <f t="shared" si="1"/>
        <v>85.724999999999994</v>
      </c>
      <c r="O6" s="8">
        <f t="shared" si="2"/>
        <v>3</v>
      </c>
      <c r="P6" s="10"/>
      <c r="R6" s="23"/>
      <c r="T6" s="24"/>
    </row>
    <row r="7" spans="1:20" s="4" customFormat="1" ht="19.95" customHeight="1">
      <c r="A7" s="8">
        <v>15</v>
      </c>
      <c r="B7" s="8" t="s">
        <v>20</v>
      </c>
      <c r="C7" s="9" t="s">
        <v>21</v>
      </c>
      <c r="D7" s="10">
        <v>20</v>
      </c>
      <c r="E7" s="8">
        <f t="shared" si="0"/>
        <v>10</v>
      </c>
      <c r="F7" s="10">
        <v>43.16</v>
      </c>
      <c r="G7" s="8">
        <f>2</f>
        <v>2</v>
      </c>
      <c r="H7" s="10">
        <v>9.9</v>
      </c>
      <c r="I7" s="8">
        <v>4</v>
      </c>
      <c r="J7" s="10">
        <v>3.01</v>
      </c>
      <c r="K7" s="8">
        <v>2</v>
      </c>
      <c r="L7" s="10">
        <v>8.1</v>
      </c>
      <c r="M7" s="8">
        <v>2</v>
      </c>
      <c r="N7" s="10">
        <f t="shared" si="1"/>
        <v>84.17</v>
      </c>
      <c r="O7" s="8">
        <f t="shared" si="2"/>
        <v>4</v>
      </c>
      <c r="P7" s="10"/>
      <c r="R7" s="23"/>
      <c r="T7" s="24"/>
    </row>
    <row r="8" spans="1:20" s="4" customFormat="1" ht="19.95" customHeight="1">
      <c r="A8" s="8">
        <v>13</v>
      </c>
      <c r="B8" s="8" t="s">
        <v>22</v>
      </c>
      <c r="C8" s="9" t="s">
        <v>23</v>
      </c>
      <c r="D8" s="10">
        <v>20</v>
      </c>
      <c r="E8" s="8">
        <f t="shared" si="0"/>
        <v>10</v>
      </c>
      <c r="F8" s="10">
        <v>43.115000000000002</v>
      </c>
      <c r="G8" s="8">
        <v>3</v>
      </c>
      <c r="H8" s="10">
        <v>9</v>
      </c>
      <c r="I8" s="8">
        <v>15</v>
      </c>
      <c r="J8" s="10">
        <v>2.96</v>
      </c>
      <c r="K8" s="8">
        <v>5</v>
      </c>
      <c r="L8" s="10">
        <v>7.56</v>
      </c>
      <c r="M8" s="8">
        <v>7</v>
      </c>
      <c r="N8" s="10">
        <f t="shared" si="1"/>
        <v>82.635000000000005</v>
      </c>
      <c r="O8" s="8">
        <f t="shared" si="2"/>
        <v>5</v>
      </c>
      <c r="P8" s="10"/>
      <c r="R8" s="23"/>
      <c r="T8" s="24"/>
    </row>
    <row r="9" spans="1:20" s="4" customFormat="1" ht="19.95" customHeight="1">
      <c r="A9" s="8">
        <v>16</v>
      </c>
      <c r="B9" s="8" t="s">
        <v>24</v>
      </c>
      <c r="C9" s="9" t="s">
        <v>25</v>
      </c>
      <c r="D9" s="10">
        <v>20</v>
      </c>
      <c r="E9" s="8">
        <f t="shared" si="0"/>
        <v>10</v>
      </c>
      <c r="F9" s="10">
        <v>42.954999999999998</v>
      </c>
      <c r="G9" s="8">
        <v>5</v>
      </c>
      <c r="H9" s="10">
        <v>9</v>
      </c>
      <c r="I9" s="8">
        <v>5</v>
      </c>
      <c r="J9" s="10">
        <v>3.12</v>
      </c>
      <c r="K9" s="8">
        <v>7</v>
      </c>
      <c r="L9" s="10">
        <v>7.47</v>
      </c>
      <c r="M9" s="8">
        <v>9</v>
      </c>
      <c r="N9" s="10">
        <f t="shared" si="1"/>
        <v>82.545000000000002</v>
      </c>
      <c r="O9" s="8">
        <f t="shared" si="2"/>
        <v>6</v>
      </c>
      <c r="P9" s="10"/>
      <c r="R9" s="23"/>
      <c r="T9" s="24"/>
    </row>
    <row r="10" spans="1:20" s="4" customFormat="1" ht="19.95" customHeight="1">
      <c r="A10" s="8">
        <v>12</v>
      </c>
      <c r="B10" s="8" t="s">
        <v>26</v>
      </c>
      <c r="C10" s="9" t="s">
        <v>27</v>
      </c>
      <c r="D10" s="10">
        <v>20</v>
      </c>
      <c r="E10" s="8">
        <f t="shared" si="0"/>
        <v>10</v>
      </c>
      <c r="F10" s="10">
        <v>41.795000000000002</v>
      </c>
      <c r="G10" s="8">
        <v>7</v>
      </c>
      <c r="H10" s="10">
        <v>9</v>
      </c>
      <c r="I10" s="8">
        <v>5</v>
      </c>
      <c r="J10" s="10">
        <v>2.96</v>
      </c>
      <c r="K10" s="8">
        <v>9</v>
      </c>
      <c r="L10" s="10">
        <v>7.92</v>
      </c>
      <c r="M10" s="8">
        <v>5</v>
      </c>
      <c r="N10" s="10">
        <f t="shared" si="1"/>
        <v>81.674999999999997</v>
      </c>
      <c r="O10" s="8">
        <f t="shared" si="2"/>
        <v>7</v>
      </c>
      <c r="P10" s="10"/>
      <c r="R10" s="23"/>
      <c r="T10" s="24"/>
    </row>
    <row r="11" spans="1:20" s="4" customFormat="1" ht="19.95" customHeight="1">
      <c r="A11" s="8">
        <v>7</v>
      </c>
      <c r="B11" s="8" t="s">
        <v>28</v>
      </c>
      <c r="C11" s="9" t="s">
        <v>29</v>
      </c>
      <c r="D11" s="10">
        <v>20</v>
      </c>
      <c r="E11" s="8">
        <f t="shared" si="0"/>
        <v>10</v>
      </c>
      <c r="F11" s="10">
        <v>41.454999999999998</v>
      </c>
      <c r="G11" s="8">
        <v>8</v>
      </c>
      <c r="H11" s="10">
        <v>9</v>
      </c>
      <c r="I11" s="8">
        <v>5</v>
      </c>
      <c r="J11" s="10">
        <v>2.89</v>
      </c>
      <c r="K11" s="8">
        <v>14</v>
      </c>
      <c r="L11" s="10">
        <v>7.56</v>
      </c>
      <c r="M11" s="8">
        <v>8</v>
      </c>
      <c r="N11" s="10">
        <f t="shared" si="1"/>
        <v>80.905000000000001</v>
      </c>
      <c r="O11" s="8">
        <f t="shared" si="2"/>
        <v>8</v>
      </c>
      <c r="P11" s="10"/>
      <c r="R11" s="23"/>
      <c r="T11" s="24"/>
    </row>
    <row r="12" spans="1:20" s="4" customFormat="1" ht="19.95" customHeight="1">
      <c r="A12" s="8">
        <v>9</v>
      </c>
      <c r="B12" s="8" t="s">
        <v>30</v>
      </c>
      <c r="C12" s="9" t="s">
        <v>31</v>
      </c>
      <c r="D12" s="10">
        <v>21.75</v>
      </c>
      <c r="E12" s="8">
        <f t="shared" si="0"/>
        <v>8</v>
      </c>
      <c r="F12" s="10">
        <v>39.409999999999997</v>
      </c>
      <c r="G12" s="8">
        <v>10</v>
      </c>
      <c r="H12" s="10">
        <v>9</v>
      </c>
      <c r="I12" s="8">
        <v>5</v>
      </c>
      <c r="J12" s="10">
        <v>3</v>
      </c>
      <c r="K12" s="8">
        <v>4</v>
      </c>
      <c r="L12" s="10">
        <v>7.29</v>
      </c>
      <c r="M12" s="8">
        <v>10</v>
      </c>
      <c r="N12" s="10">
        <f t="shared" si="1"/>
        <v>80.45</v>
      </c>
      <c r="O12" s="8">
        <f t="shared" si="2"/>
        <v>9</v>
      </c>
      <c r="P12" s="10"/>
      <c r="R12" s="23"/>
      <c r="T12" s="24"/>
    </row>
    <row r="13" spans="1:20" s="4" customFormat="1" ht="19.95" customHeight="1">
      <c r="A13" s="8">
        <v>8</v>
      </c>
      <c r="B13" s="8" t="s">
        <v>32</v>
      </c>
      <c r="C13" s="9" t="s">
        <v>33</v>
      </c>
      <c r="D13" s="10">
        <v>21</v>
      </c>
      <c r="E13" s="8">
        <f t="shared" si="0"/>
        <v>9</v>
      </c>
      <c r="F13" s="10">
        <v>39.82</v>
      </c>
      <c r="G13" s="8">
        <v>9</v>
      </c>
      <c r="H13" s="10">
        <v>9</v>
      </c>
      <c r="I13" s="8">
        <v>5</v>
      </c>
      <c r="J13" s="10">
        <v>2.62</v>
      </c>
      <c r="K13" s="8">
        <v>15</v>
      </c>
      <c r="L13" s="10">
        <v>7.83</v>
      </c>
      <c r="M13" s="8">
        <v>6</v>
      </c>
      <c r="N13" s="10">
        <f t="shared" si="1"/>
        <v>80.27</v>
      </c>
      <c r="O13" s="8">
        <f t="shared" si="2"/>
        <v>10</v>
      </c>
      <c r="P13" s="10"/>
      <c r="R13" s="23"/>
      <c r="T13" s="24"/>
    </row>
    <row r="14" spans="1:20" s="4" customFormat="1" ht="19.95" customHeight="1">
      <c r="A14" s="8">
        <v>4</v>
      </c>
      <c r="B14" s="8" t="s">
        <v>34</v>
      </c>
      <c r="C14" s="9" t="s">
        <v>35</v>
      </c>
      <c r="D14" s="10">
        <v>22</v>
      </c>
      <c r="E14" s="8">
        <f t="shared" si="0"/>
        <v>3</v>
      </c>
      <c r="F14" s="10">
        <v>39.115000000000002</v>
      </c>
      <c r="G14" s="8">
        <v>11</v>
      </c>
      <c r="H14" s="10">
        <v>9</v>
      </c>
      <c r="I14" s="8">
        <v>5</v>
      </c>
      <c r="J14" s="10">
        <v>2.88</v>
      </c>
      <c r="K14" s="8">
        <v>11</v>
      </c>
      <c r="L14" s="10">
        <v>7.2</v>
      </c>
      <c r="M14" s="8">
        <v>11</v>
      </c>
      <c r="N14" s="10">
        <f t="shared" si="1"/>
        <v>80.195000000000007</v>
      </c>
      <c r="O14" s="8">
        <f t="shared" si="2"/>
        <v>11</v>
      </c>
      <c r="P14" s="10"/>
      <c r="R14" s="23"/>
      <c r="T14" s="24"/>
    </row>
    <row r="15" spans="1:20" s="4" customFormat="1" ht="19.95" customHeight="1">
      <c r="A15" s="8">
        <v>2</v>
      </c>
      <c r="B15" s="8" t="s">
        <v>36</v>
      </c>
      <c r="C15" s="9" t="s">
        <v>37</v>
      </c>
      <c r="D15" s="10">
        <v>22</v>
      </c>
      <c r="E15" s="8">
        <f t="shared" si="0"/>
        <v>3</v>
      </c>
      <c r="F15" s="10">
        <v>38.774999999999999</v>
      </c>
      <c r="G15" s="8">
        <v>12</v>
      </c>
      <c r="H15" s="10">
        <v>9</v>
      </c>
      <c r="I15" s="8">
        <v>5</v>
      </c>
      <c r="J15" s="10">
        <v>3.04</v>
      </c>
      <c r="K15" s="8">
        <v>10</v>
      </c>
      <c r="L15" s="10">
        <v>6.93</v>
      </c>
      <c r="M15" s="8">
        <v>13</v>
      </c>
      <c r="N15" s="10">
        <f t="shared" si="1"/>
        <v>79.745000000000005</v>
      </c>
      <c r="O15" s="8">
        <f t="shared" si="2"/>
        <v>12</v>
      </c>
      <c r="P15" s="10"/>
      <c r="R15" s="23"/>
      <c r="T15" s="24"/>
    </row>
    <row r="16" spans="1:20" s="4" customFormat="1" ht="19.95" customHeight="1">
      <c r="A16" s="8">
        <v>3</v>
      </c>
      <c r="B16" s="8" t="s">
        <v>38</v>
      </c>
      <c r="C16" s="9" t="s">
        <v>39</v>
      </c>
      <c r="D16" s="10">
        <v>20</v>
      </c>
      <c r="E16" s="8">
        <f t="shared" si="0"/>
        <v>10</v>
      </c>
      <c r="F16" s="10">
        <v>38.774999999999999</v>
      </c>
      <c r="G16" s="8">
        <v>12</v>
      </c>
      <c r="H16" s="10">
        <v>9</v>
      </c>
      <c r="I16" s="8">
        <v>5</v>
      </c>
      <c r="J16" s="10">
        <v>2.78</v>
      </c>
      <c r="K16" s="8">
        <v>13</v>
      </c>
      <c r="L16" s="10">
        <v>7.11</v>
      </c>
      <c r="M16" s="8">
        <v>12</v>
      </c>
      <c r="N16" s="10">
        <f t="shared" si="1"/>
        <v>77.665000000000006</v>
      </c>
      <c r="O16" s="8">
        <f t="shared" si="2"/>
        <v>13</v>
      </c>
      <c r="P16" s="10"/>
      <c r="R16" s="23"/>
      <c r="T16" s="24"/>
    </row>
    <row r="17" spans="1:20" s="4" customFormat="1" ht="19.95" customHeight="1">
      <c r="A17" s="8">
        <v>1</v>
      </c>
      <c r="B17" s="8" t="s">
        <v>40</v>
      </c>
      <c r="C17" s="9" t="s">
        <v>41</v>
      </c>
      <c r="D17" s="10">
        <v>22</v>
      </c>
      <c r="E17" s="8">
        <f t="shared" si="0"/>
        <v>3</v>
      </c>
      <c r="F17" s="10">
        <v>36.590000000000003</v>
      </c>
      <c r="G17" s="8">
        <v>14</v>
      </c>
      <c r="H17" s="10">
        <v>9</v>
      </c>
      <c r="I17" s="8">
        <v>5</v>
      </c>
      <c r="J17" s="10">
        <v>3.01</v>
      </c>
      <c r="K17" s="8">
        <v>3</v>
      </c>
      <c r="L17" s="10">
        <v>6.3</v>
      </c>
      <c r="M17" s="8">
        <v>15</v>
      </c>
      <c r="N17" s="10">
        <f t="shared" si="1"/>
        <v>76.900000000000006</v>
      </c>
      <c r="O17" s="8">
        <f t="shared" si="2"/>
        <v>14</v>
      </c>
      <c r="P17" s="10"/>
      <c r="R17" s="23"/>
      <c r="T17" s="24"/>
    </row>
    <row r="18" spans="1:20" s="4" customFormat="1" ht="19.95" customHeight="1">
      <c r="A18" s="8">
        <v>6</v>
      </c>
      <c r="B18" s="8" t="s">
        <v>42</v>
      </c>
      <c r="C18" s="9" t="s">
        <v>43</v>
      </c>
      <c r="D18" s="10">
        <v>22</v>
      </c>
      <c r="E18" s="8">
        <f t="shared" si="0"/>
        <v>3</v>
      </c>
      <c r="F18" s="10">
        <v>35.295000000000002</v>
      </c>
      <c r="G18" s="8">
        <v>16</v>
      </c>
      <c r="H18" s="10">
        <v>9</v>
      </c>
      <c r="I18" s="8">
        <v>5</v>
      </c>
      <c r="J18" s="10">
        <v>2.99</v>
      </c>
      <c r="K18" s="8">
        <v>12</v>
      </c>
      <c r="L18" s="10">
        <v>6.93</v>
      </c>
      <c r="M18" s="8">
        <v>14</v>
      </c>
      <c r="N18" s="10">
        <f t="shared" si="1"/>
        <v>76.215000000000003</v>
      </c>
      <c r="O18" s="8">
        <f t="shared" si="2"/>
        <v>15</v>
      </c>
      <c r="P18" s="10"/>
      <c r="R18" s="23"/>
      <c r="T18" s="24"/>
    </row>
    <row r="19" spans="1:20" s="4" customFormat="1" ht="19.95" customHeight="1">
      <c r="A19" s="8">
        <v>5</v>
      </c>
      <c r="B19" s="8" t="s">
        <v>44</v>
      </c>
      <c r="C19" s="9" t="s">
        <v>45</v>
      </c>
      <c r="D19" s="10">
        <v>19</v>
      </c>
      <c r="E19" s="8">
        <f t="shared" si="0"/>
        <v>16</v>
      </c>
      <c r="F19" s="10">
        <v>38.545000000000002</v>
      </c>
      <c r="G19" s="8">
        <v>13</v>
      </c>
      <c r="H19" s="10">
        <v>9</v>
      </c>
      <c r="I19" s="8">
        <v>5</v>
      </c>
      <c r="J19" s="10">
        <v>2.44</v>
      </c>
      <c r="K19" s="8">
        <v>16</v>
      </c>
      <c r="L19" s="10">
        <v>6.12</v>
      </c>
      <c r="M19" s="8">
        <v>17</v>
      </c>
      <c r="N19" s="10">
        <f t="shared" si="1"/>
        <v>75.105000000000004</v>
      </c>
      <c r="O19" s="8">
        <f t="shared" si="2"/>
        <v>16</v>
      </c>
      <c r="P19" s="10"/>
      <c r="R19" s="23"/>
      <c r="T19" s="24"/>
    </row>
    <row r="20" spans="1:20" s="4" customFormat="1" ht="19.95" customHeight="1">
      <c r="A20" s="8">
        <v>17</v>
      </c>
      <c r="B20" s="8" t="s">
        <v>46</v>
      </c>
      <c r="C20" s="9" t="s">
        <v>47</v>
      </c>
      <c r="D20" s="10">
        <v>13</v>
      </c>
      <c r="E20" s="8">
        <f t="shared" si="0"/>
        <v>18</v>
      </c>
      <c r="F20" s="10">
        <v>35.68</v>
      </c>
      <c r="G20" s="8">
        <v>15</v>
      </c>
      <c r="H20" s="10">
        <v>9</v>
      </c>
      <c r="I20" s="8">
        <v>5</v>
      </c>
      <c r="J20" s="10">
        <v>2.17</v>
      </c>
      <c r="K20" s="8">
        <v>18</v>
      </c>
      <c r="L20" s="10">
        <v>6.3</v>
      </c>
      <c r="M20" s="8">
        <v>16</v>
      </c>
      <c r="N20" s="10">
        <f t="shared" si="1"/>
        <v>66.150000000000006</v>
      </c>
      <c r="O20" s="8">
        <f t="shared" si="2"/>
        <v>17</v>
      </c>
      <c r="P20" s="10"/>
      <c r="R20" s="23"/>
      <c r="T20" s="24"/>
    </row>
    <row r="21" spans="1:20" s="4" customFormat="1" ht="19.95" customHeight="1">
      <c r="A21" s="8">
        <v>18</v>
      </c>
      <c r="B21" s="8" t="s">
        <v>48</v>
      </c>
      <c r="C21" s="9" t="s">
        <v>49</v>
      </c>
      <c r="D21" s="10">
        <v>13.25</v>
      </c>
      <c r="E21" s="8">
        <f t="shared" si="0"/>
        <v>17</v>
      </c>
      <c r="F21" s="10">
        <v>33.975000000000001</v>
      </c>
      <c r="G21" s="8">
        <v>17</v>
      </c>
      <c r="H21" s="10">
        <v>9</v>
      </c>
      <c r="I21" s="8">
        <v>5</v>
      </c>
      <c r="J21" s="10">
        <v>2.2200000000000002</v>
      </c>
      <c r="K21" s="8">
        <v>17</v>
      </c>
      <c r="L21" s="10">
        <v>5.85</v>
      </c>
      <c r="M21" s="8">
        <v>18</v>
      </c>
      <c r="N21" s="10">
        <f t="shared" si="1"/>
        <v>64.295000000000002</v>
      </c>
      <c r="O21" s="8">
        <f t="shared" si="2"/>
        <v>18</v>
      </c>
      <c r="P21" s="10"/>
      <c r="R21" s="23"/>
      <c r="T21" s="24"/>
    </row>
    <row r="22" spans="1:20" s="4" customFormat="1" ht="19.95" customHeight="1">
      <c r="A22" s="11"/>
      <c r="B22" s="12"/>
      <c r="C22" s="12"/>
      <c r="D22" s="13"/>
      <c r="E22" s="14"/>
      <c r="F22" s="15"/>
      <c r="G22" s="14"/>
      <c r="H22" s="16"/>
      <c r="I22" s="14"/>
      <c r="J22" s="15"/>
      <c r="K22" s="14"/>
      <c r="L22" s="20"/>
      <c r="M22" s="14"/>
      <c r="N22" s="21"/>
      <c r="O22" s="14"/>
      <c r="P22" s="14"/>
      <c r="Q22" s="14"/>
      <c r="R22" s="14"/>
      <c r="S22" s="14"/>
      <c r="T22" s="14"/>
    </row>
    <row r="23" spans="1:20" s="4" customFormat="1" ht="19.95" customHeight="1">
      <c r="A23" s="11"/>
      <c r="B23" s="12"/>
      <c r="C23" s="12"/>
      <c r="D23" s="13"/>
      <c r="E23" s="14"/>
      <c r="F23" s="15"/>
      <c r="G23" s="14"/>
      <c r="H23" s="16"/>
      <c r="I23" s="14"/>
      <c r="J23" s="15"/>
      <c r="K23" s="14"/>
      <c r="L23" s="20"/>
      <c r="M23" s="14"/>
      <c r="N23" s="21"/>
      <c r="O23" s="14"/>
      <c r="P23" s="14"/>
      <c r="Q23" s="14"/>
      <c r="R23" s="14"/>
      <c r="S23" s="14"/>
      <c r="T23" s="14"/>
    </row>
    <row r="24" spans="1:20" s="4" customFormat="1" ht="19.95" customHeight="1">
      <c r="A24" s="11"/>
      <c r="B24" s="12"/>
      <c r="C24" s="12"/>
      <c r="D24" s="13"/>
      <c r="E24" s="14"/>
      <c r="F24" s="15"/>
      <c r="G24" s="14"/>
      <c r="H24" s="16"/>
      <c r="I24" s="14"/>
      <c r="J24" s="15"/>
      <c r="K24" s="14"/>
      <c r="L24" s="20"/>
      <c r="M24" s="14"/>
      <c r="N24" s="21"/>
      <c r="O24" s="14"/>
      <c r="P24" s="14"/>
      <c r="Q24" s="14"/>
      <c r="R24" s="14"/>
      <c r="S24" s="14"/>
      <c r="T24" s="14"/>
    </row>
    <row r="25" spans="1:20" s="4" customFormat="1" ht="19.95" customHeight="1">
      <c r="A25" s="11"/>
      <c r="B25" s="12"/>
      <c r="C25" s="12"/>
      <c r="D25" s="13"/>
      <c r="E25" s="14"/>
      <c r="F25" s="15"/>
      <c r="G25" s="14"/>
      <c r="H25" s="16"/>
      <c r="I25" s="14"/>
      <c r="J25" s="15"/>
      <c r="K25" s="14"/>
      <c r="L25" s="20"/>
      <c r="M25" s="14"/>
      <c r="N25" s="21"/>
      <c r="O25" s="14"/>
      <c r="P25" s="14"/>
      <c r="Q25" s="14"/>
      <c r="R25" s="14"/>
      <c r="S25" s="14"/>
      <c r="T25" s="14"/>
    </row>
    <row r="26" spans="1:20" s="4" customFormat="1" ht="19.95" customHeight="1">
      <c r="A26" s="11"/>
      <c r="B26" s="12"/>
      <c r="C26" s="12"/>
      <c r="D26" s="13"/>
      <c r="E26" s="14"/>
      <c r="F26" s="15"/>
      <c r="G26" s="14"/>
      <c r="H26" s="16"/>
      <c r="I26" s="14"/>
      <c r="J26" s="15"/>
      <c r="K26" s="14"/>
      <c r="L26" s="20"/>
      <c r="M26" s="14"/>
      <c r="N26" s="21"/>
      <c r="O26" s="14"/>
      <c r="P26" s="14"/>
      <c r="Q26" s="14"/>
      <c r="R26" s="14"/>
      <c r="S26" s="14"/>
      <c r="T26" s="14"/>
    </row>
    <row r="27" spans="1:20" s="4" customFormat="1" ht="19.95" customHeight="1">
      <c r="A27" s="11"/>
      <c r="B27" s="12"/>
      <c r="C27" s="12"/>
      <c r="D27" s="13"/>
      <c r="E27" s="14"/>
      <c r="F27" s="15"/>
      <c r="G27" s="14"/>
      <c r="H27" s="16"/>
      <c r="I27" s="14"/>
      <c r="J27" s="15"/>
      <c r="K27" s="14"/>
      <c r="L27" s="20"/>
      <c r="M27" s="14"/>
      <c r="N27" s="21"/>
      <c r="O27" s="14"/>
      <c r="P27" s="14"/>
      <c r="Q27" s="14"/>
      <c r="R27" s="14"/>
      <c r="S27" s="14"/>
      <c r="T27" s="14"/>
    </row>
    <row r="28" spans="1:20" s="4" customFormat="1" ht="19.95" customHeight="1">
      <c r="A28" s="11"/>
      <c r="B28" s="12"/>
      <c r="C28" s="12"/>
      <c r="D28" s="13"/>
      <c r="E28" s="14"/>
      <c r="F28" s="15"/>
      <c r="G28" s="14"/>
      <c r="H28" s="16"/>
      <c r="I28" s="14"/>
      <c r="J28" s="15"/>
      <c r="K28" s="14"/>
      <c r="L28" s="20"/>
      <c r="M28" s="14"/>
      <c r="N28" s="21"/>
      <c r="O28" s="14"/>
      <c r="P28" s="14"/>
      <c r="Q28" s="14"/>
      <c r="R28" s="14"/>
      <c r="S28" s="14"/>
      <c r="T28" s="14"/>
    </row>
    <row r="29" spans="1:20" s="4" customFormat="1" ht="19.95" customHeight="1">
      <c r="A29" s="11"/>
      <c r="B29" s="12"/>
      <c r="C29" s="12"/>
      <c r="D29" s="13"/>
      <c r="E29" s="14"/>
      <c r="F29" s="15"/>
      <c r="G29" s="14"/>
      <c r="H29" s="16"/>
      <c r="I29" s="14"/>
      <c r="J29" s="15"/>
      <c r="K29" s="14"/>
      <c r="L29" s="20"/>
      <c r="M29" s="14"/>
      <c r="N29" s="21"/>
      <c r="O29" s="14"/>
      <c r="P29" s="14"/>
      <c r="Q29" s="14"/>
      <c r="R29" s="14"/>
      <c r="S29" s="14"/>
      <c r="T29" s="14"/>
    </row>
    <row r="30" spans="1:20" s="4" customFormat="1" ht="19.95" customHeight="1">
      <c r="A30" s="11"/>
      <c r="B30" s="12"/>
      <c r="C30" s="12"/>
      <c r="D30" s="13"/>
      <c r="E30" s="14"/>
      <c r="F30" s="15"/>
      <c r="G30" s="14"/>
      <c r="H30" s="16"/>
      <c r="I30" s="14"/>
      <c r="J30" s="15"/>
      <c r="K30" s="14"/>
      <c r="L30" s="20"/>
      <c r="M30" s="14"/>
      <c r="N30" s="21"/>
      <c r="O30" s="14"/>
      <c r="P30" s="14"/>
      <c r="Q30" s="14"/>
      <c r="R30" s="14"/>
      <c r="S30" s="14"/>
      <c r="T30" s="14"/>
    </row>
    <row r="31" spans="1:20" s="4" customFormat="1" ht="19.95" customHeight="1">
      <c r="A31" s="11"/>
      <c r="B31" s="12"/>
      <c r="C31" s="12"/>
      <c r="D31" s="13"/>
      <c r="E31" s="14"/>
      <c r="F31" s="15"/>
      <c r="G31" s="14"/>
      <c r="H31" s="16"/>
      <c r="I31" s="14"/>
      <c r="J31" s="15"/>
      <c r="K31" s="14"/>
      <c r="L31" s="20"/>
      <c r="M31" s="14"/>
      <c r="N31" s="21"/>
      <c r="O31" s="14"/>
      <c r="P31" s="14"/>
      <c r="Q31" s="14"/>
      <c r="R31" s="14"/>
      <c r="S31" s="14"/>
      <c r="T31" s="14"/>
    </row>
    <row r="32" spans="1:20" s="4" customFormat="1" ht="19.95" customHeight="1">
      <c r="A32" s="11"/>
      <c r="B32" s="12"/>
      <c r="C32" s="12"/>
      <c r="D32" s="13"/>
      <c r="E32" s="14"/>
      <c r="F32" s="15"/>
      <c r="G32" s="14"/>
      <c r="H32" s="16"/>
      <c r="I32" s="14"/>
      <c r="J32" s="15"/>
      <c r="K32" s="14"/>
      <c r="L32" s="20"/>
      <c r="M32" s="14"/>
      <c r="N32" s="21"/>
      <c r="O32" s="14"/>
      <c r="P32" s="14"/>
      <c r="Q32" s="14"/>
      <c r="R32" s="14"/>
      <c r="S32" s="14"/>
      <c r="T32" s="14"/>
    </row>
    <row r="33" spans="1:20" s="4" customFormat="1" ht="19.95" customHeight="1">
      <c r="A33" s="11"/>
      <c r="B33" s="12"/>
      <c r="C33" s="12"/>
      <c r="D33" s="13"/>
      <c r="E33" s="14"/>
      <c r="F33" s="15"/>
      <c r="G33" s="14"/>
      <c r="H33" s="16"/>
      <c r="I33" s="14"/>
      <c r="J33" s="15"/>
      <c r="K33" s="14"/>
      <c r="L33" s="20"/>
      <c r="M33" s="14"/>
      <c r="N33" s="21"/>
      <c r="O33" s="14"/>
      <c r="P33" s="14"/>
      <c r="Q33" s="14"/>
      <c r="R33" s="14"/>
      <c r="S33" s="14"/>
      <c r="T33" s="14"/>
    </row>
    <row r="34" spans="1:20" s="4" customFormat="1" ht="19.95" customHeight="1">
      <c r="A34" s="11"/>
      <c r="B34" s="12"/>
      <c r="C34" s="12"/>
      <c r="D34" s="13"/>
      <c r="E34" s="14"/>
      <c r="F34" s="15"/>
      <c r="G34" s="14"/>
      <c r="H34" s="16"/>
      <c r="I34" s="14"/>
      <c r="J34" s="15"/>
      <c r="K34" s="14"/>
      <c r="L34" s="20"/>
      <c r="M34" s="14"/>
      <c r="N34" s="21"/>
      <c r="O34" s="14"/>
      <c r="P34" s="14"/>
      <c r="Q34" s="14"/>
      <c r="R34" s="14"/>
      <c r="S34" s="14"/>
      <c r="T34" s="14"/>
    </row>
    <row r="35" spans="1:20" s="4" customFormat="1" ht="19.95" customHeight="1">
      <c r="A35" s="11"/>
      <c r="B35" s="12"/>
      <c r="C35" s="12"/>
      <c r="D35" s="13"/>
      <c r="E35" s="14"/>
      <c r="F35" s="15"/>
      <c r="G35" s="14"/>
      <c r="H35" s="16"/>
      <c r="I35" s="14"/>
      <c r="J35" s="15"/>
      <c r="K35" s="14"/>
      <c r="L35" s="20"/>
      <c r="M35" s="14"/>
      <c r="N35" s="21"/>
      <c r="O35" s="14"/>
      <c r="P35" s="14"/>
      <c r="Q35" s="14"/>
      <c r="R35" s="14"/>
      <c r="S35" s="14"/>
      <c r="T35" s="14"/>
    </row>
    <row r="36" spans="1:20" s="4" customFormat="1" ht="19.95" customHeight="1">
      <c r="A36" s="11"/>
      <c r="B36" s="12"/>
      <c r="C36" s="12"/>
      <c r="D36" s="13"/>
      <c r="E36" s="14"/>
      <c r="F36" s="15"/>
      <c r="G36" s="14"/>
      <c r="H36" s="16"/>
      <c r="I36" s="14"/>
      <c r="J36" s="15"/>
      <c r="K36" s="14"/>
      <c r="L36" s="20"/>
      <c r="M36" s="14"/>
      <c r="N36" s="21"/>
      <c r="O36" s="14"/>
      <c r="P36" s="14"/>
      <c r="Q36" s="14"/>
      <c r="R36" s="14"/>
      <c r="S36" s="14"/>
      <c r="T36" s="14"/>
    </row>
    <row r="37" spans="1:20" s="4" customFormat="1" ht="19.95" customHeight="1">
      <c r="A37" s="11"/>
      <c r="B37" s="12"/>
      <c r="C37" s="12"/>
      <c r="D37" s="13"/>
      <c r="E37" s="14"/>
      <c r="F37" s="17"/>
      <c r="G37" s="14"/>
      <c r="H37" s="16"/>
      <c r="I37" s="14"/>
      <c r="J37" s="17"/>
      <c r="K37" s="14"/>
      <c r="L37" s="20"/>
      <c r="M37" s="14"/>
      <c r="N37" s="21"/>
      <c r="O37" s="14"/>
      <c r="P37" s="14"/>
      <c r="Q37" s="14"/>
      <c r="R37" s="14"/>
      <c r="S37" s="14"/>
      <c r="T37" s="14"/>
    </row>
    <row r="38" spans="1:20" s="4" customFormat="1" ht="19.95" customHeight="1">
      <c r="A38" s="11"/>
      <c r="B38" s="12"/>
      <c r="C38" s="12"/>
      <c r="D38" s="13"/>
      <c r="E38" s="14"/>
      <c r="F38" s="15"/>
      <c r="G38" s="14"/>
      <c r="H38" s="16"/>
      <c r="I38" s="14"/>
      <c r="J38" s="15"/>
      <c r="K38" s="14"/>
      <c r="L38" s="20"/>
      <c r="M38" s="14"/>
      <c r="N38" s="21"/>
      <c r="O38" s="14"/>
      <c r="P38" s="14"/>
      <c r="Q38" s="14"/>
      <c r="R38" s="14"/>
      <c r="S38" s="14"/>
      <c r="T38" s="14"/>
    </row>
    <row r="39" spans="1:20" s="4" customFormat="1" ht="19.95" customHeight="1">
      <c r="A39" s="11"/>
      <c r="B39" s="12"/>
      <c r="C39" s="12"/>
      <c r="D39" s="13"/>
      <c r="E39" s="14"/>
      <c r="F39" s="15"/>
      <c r="G39" s="14"/>
      <c r="H39" s="16"/>
      <c r="I39" s="14"/>
      <c r="J39" s="15"/>
      <c r="K39" s="14"/>
      <c r="L39" s="20"/>
      <c r="M39" s="14"/>
      <c r="N39" s="21"/>
      <c r="O39" s="14"/>
      <c r="P39" s="14"/>
      <c r="Q39" s="14"/>
      <c r="R39" s="14"/>
      <c r="S39" s="14"/>
      <c r="T39" s="14"/>
    </row>
    <row r="40" spans="1:20" s="4" customFormat="1" ht="19.95" customHeight="1">
      <c r="A40" s="11"/>
      <c r="B40" s="12"/>
      <c r="C40" s="12"/>
      <c r="D40" s="13"/>
      <c r="E40" s="14"/>
      <c r="F40" s="15"/>
      <c r="G40" s="14"/>
      <c r="H40" s="16"/>
      <c r="I40" s="14"/>
      <c r="J40" s="15"/>
      <c r="K40" s="14"/>
      <c r="L40" s="20"/>
      <c r="M40" s="14"/>
      <c r="N40" s="21"/>
      <c r="O40" s="14"/>
      <c r="P40" s="14"/>
      <c r="Q40" s="14"/>
      <c r="R40" s="14"/>
      <c r="S40" s="14"/>
      <c r="T40" s="14"/>
    </row>
    <row r="41" spans="1:20" s="4" customFormat="1" ht="19.95" customHeight="1">
      <c r="A41" s="11"/>
      <c r="B41" s="12"/>
      <c r="C41" s="12"/>
      <c r="D41" s="13"/>
      <c r="E41" s="14"/>
      <c r="F41" s="15"/>
      <c r="G41" s="14"/>
      <c r="H41" s="16"/>
      <c r="I41" s="14"/>
      <c r="J41" s="22"/>
      <c r="K41" s="14"/>
      <c r="L41" s="20"/>
      <c r="M41" s="14"/>
      <c r="N41" s="21"/>
      <c r="O41" s="14"/>
      <c r="P41" s="14"/>
      <c r="Q41" s="14"/>
      <c r="R41" s="14"/>
      <c r="S41" s="14"/>
      <c r="T41" s="14"/>
    </row>
    <row r="42" spans="1:20">
      <c r="A42" s="18"/>
      <c r="B42" s="18"/>
      <c r="C42" s="18"/>
      <c r="D42" s="18"/>
      <c r="E42" s="18"/>
      <c r="F42" s="19"/>
      <c r="G42" s="18"/>
      <c r="H42" s="18"/>
      <c r="I42" s="18"/>
      <c r="J42" s="19"/>
      <c r="K42" s="18"/>
      <c r="L42" s="18"/>
      <c r="M42" s="18"/>
      <c r="N42" s="19"/>
      <c r="O42" s="18"/>
      <c r="P42" s="18"/>
      <c r="Q42" s="18"/>
      <c r="R42" s="18"/>
      <c r="S42" s="18"/>
      <c r="T42" s="18"/>
    </row>
    <row r="43" spans="1:20">
      <c r="A43" s="18"/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9"/>
      <c r="O43" s="18"/>
      <c r="P43" s="18"/>
      <c r="Q43" s="18"/>
      <c r="R43" s="18"/>
      <c r="S43" s="18"/>
      <c r="T43" s="18"/>
    </row>
    <row r="44" spans="1:20">
      <c r="A44" s="18"/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9"/>
      <c r="O44" s="18"/>
      <c r="P44" s="18"/>
      <c r="Q44" s="18"/>
      <c r="R44" s="18"/>
      <c r="S44" s="18"/>
      <c r="T44" s="18"/>
    </row>
  </sheetData>
  <sortState xmlns:xlrd2="http://schemas.microsoft.com/office/spreadsheetml/2017/richdata2" ref="A1:P21">
    <sortCondition descending="1" ref="N4:N21"/>
  </sortState>
  <mergeCells count="2">
    <mergeCell ref="A1:P1"/>
    <mergeCell ref="A2:P2"/>
  </mergeCells>
  <phoneticPr fontId="19" type="noConversion"/>
  <conditionalFormatting sqref="C6 C29:C31 C13:C24 C8:C11">
    <cfRule type="duplicateValues" dxfId="10" priority="27"/>
  </conditionalFormatting>
  <conditionalFormatting sqref="C6 C29:C40 C8:C24">
    <cfRule type="duplicateValues" dxfId="9" priority="16"/>
  </conditionalFormatting>
  <conditionalFormatting sqref="C7">
    <cfRule type="duplicateValues" dxfId="8" priority="6"/>
    <cfRule type="duplicateValues" dxfId="7" priority="8"/>
  </conditionalFormatting>
  <conditionalFormatting sqref="C12">
    <cfRule type="duplicateValues" dxfId="6" priority="23"/>
  </conditionalFormatting>
  <conditionalFormatting sqref="C14">
    <cfRule type="duplicateValues" dxfId="5" priority="30"/>
  </conditionalFormatting>
  <conditionalFormatting sqref="C23:C24 C29:C31">
    <cfRule type="duplicateValues" dxfId="4" priority="29"/>
  </conditionalFormatting>
  <conditionalFormatting sqref="C25:C28">
    <cfRule type="duplicateValues" dxfId="3" priority="1"/>
  </conditionalFormatting>
  <conditionalFormatting sqref="C32:C36">
    <cfRule type="duplicateValues" dxfId="2" priority="20"/>
  </conditionalFormatting>
  <conditionalFormatting sqref="C37:C40">
    <cfRule type="duplicateValues" dxfId="1" priority="17"/>
  </conditionalFormatting>
  <conditionalFormatting sqref="C41">
    <cfRule type="duplicateValues" dxfId="0" priority="15"/>
  </conditionalFormatting>
  <pageMargins left="0.39305555555555599" right="0.39305555555555599" top="0.78680555555555598" bottom="0.78680555555555598" header="0.51180555555555596" footer="0.51180555555555596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CCD-C301-476F-8877-E845925FD209}">
  <dimension ref="D5:D22"/>
  <sheetViews>
    <sheetView workbookViewId="0">
      <selection activeCell="D5" sqref="D5"/>
    </sheetView>
  </sheetViews>
  <sheetFormatPr defaultRowHeight="15.6"/>
  <sheetData>
    <row r="5" spans="4:4">
      <c r="D5" s="10">
        <v>44</v>
      </c>
    </row>
    <row r="6" spans="4:4">
      <c r="D6" s="10">
        <v>43.16</v>
      </c>
    </row>
    <row r="7" spans="4:4">
      <c r="D7" s="10">
        <v>43.115000000000002</v>
      </c>
    </row>
    <row r="8" spans="4:4">
      <c r="D8" s="10">
        <v>43.07</v>
      </c>
    </row>
    <row r="9" spans="4:4">
      <c r="D9" s="10">
        <v>42.954999999999998</v>
      </c>
    </row>
    <row r="10" spans="4:4">
      <c r="D10" s="10">
        <v>42.225000000000001</v>
      </c>
    </row>
    <row r="11" spans="4:4">
      <c r="D11" s="10">
        <v>41.795000000000002</v>
      </c>
    </row>
    <row r="12" spans="4:4">
      <c r="D12" s="10">
        <v>41.454999999999998</v>
      </c>
    </row>
    <row r="13" spans="4:4">
      <c r="D13" s="10">
        <v>39.82</v>
      </c>
    </row>
    <row r="14" spans="4:4">
      <c r="D14" s="10">
        <v>39.409999999999997</v>
      </c>
    </row>
    <row r="15" spans="4:4">
      <c r="D15" s="10">
        <v>39.115000000000002</v>
      </c>
    </row>
    <row r="16" spans="4:4">
      <c r="D16" s="10">
        <v>38.774999999999999</v>
      </c>
    </row>
    <row r="17" spans="4:4">
      <c r="D17" s="10">
        <v>38.774999999999999</v>
      </c>
    </row>
    <row r="18" spans="4:4">
      <c r="D18" s="10">
        <v>38.545000000000002</v>
      </c>
    </row>
    <row r="19" spans="4:4">
      <c r="D19" s="10">
        <v>36.590000000000003</v>
      </c>
    </row>
    <row r="20" spans="4:4">
      <c r="D20" s="10">
        <v>35.68</v>
      </c>
    </row>
    <row r="21" spans="4:4">
      <c r="D21" s="10">
        <v>35.295000000000002</v>
      </c>
    </row>
    <row r="22" spans="4:4">
      <c r="D22" s="10">
        <v>33.975000000000001</v>
      </c>
    </row>
  </sheetData>
  <sortState xmlns:xlrd2="http://schemas.microsoft.com/office/spreadsheetml/2017/richdata2" ref="D5:D22">
    <sortCondition descending="1" ref="D5:D22"/>
  </sortState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综合分汇总</vt:lpstr>
      <vt:lpstr>Sheet1</vt:lpstr>
      <vt:lpstr>综合分汇总!Print_Titles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怡的iPhone</dc:creator>
  <cp:lastModifiedBy>林慧 王</cp:lastModifiedBy>
  <cp:revision>1</cp:revision>
  <cp:lastPrinted>2014-09-28T10:11:00Z</cp:lastPrinted>
  <dcterms:created xsi:type="dcterms:W3CDTF">1996-12-18T09:32:00Z</dcterms:created>
  <dcterms:modified xsi:type="dcterms:W3CDTF">2024-09-23T07:40:42Z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94E13A51DA6E4510BBC6D40A1EC91570_13</vt:lpwstr>
  </property>
</Properties>
</file>